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R:\lsb\PRODVEG\Ecpc\N comunicação_ECPC\2022\Quadros_Destaque\Previsões_Agrícolas_outubro_2022\"/>
    </mc:Choice>
  </mc:AlternateContent>
  <xr:revisionPtr revIDLastSave="0" documentId="13_ncr:1_{6F322A51-6598-4DC3-8A70-A4F74A4BB7A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Índice" sheetId="56" r:id="rId1"/>
    <sheet name="Climatologia" sheetId="23" r:id="rId2"/>
    <sheet name="Produtividade" sheetId="29" r:id="rId3"/>
    <sheet name="Produção" sheetId="57" r:id="rId4"/>
  </sheets>
  <definedNames>
    <definedName name="_xlnm.Print_Area" localSheetId="1">Climatologia!$A$3:$I$16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3" l="1"/>
  <c r="B12" i="23"/>
  <c r="F11" i="23"/>
  <c r="B11" i="23"/>
  <c r="F9" i="23"/>
  <c r="B9" i="23"/>
  <c r="F8" i="23"/>
  <c r="B8" i="23"/>
</calcChain>
</file>

<file path=xl/sharedStrings.xml><?xml version="1.0" encoding="utf-8"?>
<sst xmlns="http://schemas.openxmlformats.org/spreadsheetml/2006/main" count="78" uniqueCount="53">
  <si>
    <t>Observação</t>
  </si>
  <si>
    <t>Temperatura média do ar (ºC)</t>
  </si>
  <si>
    <t>Precipitação média (mm)</t>
  </si>
  <si>
    <t xml:space="preserve">Média </t>
  </si>
  <si>
    <t>1ª</t>
  </si>
  <si>
    <t>2ª</t>
  </si>
  <si>
    <t>3ª</t>
  </si>
  <si>
    <t xml:space="preserve">Mensal </t>
  </si>
  <si>
    <t>mensal</t>
  </si>
  <si>
    <t>década</t>
  </si>
  <si>
    <t>acumulada</t>
  </si>
  <si>
    <t>A norte do Tejo</t>
  </si>
  <si>
    <t xml:space="preserve">  Valor verificado</t>
  </si>
  <si>
    <t xml:space="preserve">  Desvio da normal</t>
  </si>
  <si>
    <t>A sul do Tejo</t>
  </si>
  <si>
    <t>Fonte: Instituto Português do Mar e da Atmosfera, I.P.</t>
  </si>
  <si>
    <t>Continente</t>
  </si>
  <si>
    <t>Culturas</t>
  </si>
  <si>
    <t>Índices</t>
  </si>
  <si>
    <t>CEREAIS</t>
  </si>
  <si>
    <t>f - Valor previsto</t>
  </si>
  <si>
    <t>Produtividade</t>
  </si>
  <si>
    <t>kg/ha</t>
  </si>
  <si>
    <t>Climatologia</t>
  </si>
  <si>
    <t>Índice</t>
  </si>
  <si>
    <t>2022 f</t>
  </si>
  <si>
    <t>(2021 = 100)</t>
  </si>
  <si>
    <t>Milho de sequeiro</t>
  </si>
  <si>
    <t>Milho de regadio</t>
  </si>
  <si>
    <t>Arroz</t>
  </si>
  <si>
    <t>CULTURAS INDUSTRIAIS</t>
  </si>
  <si>
    <t>Girassol</t>
  </si>
  <si>
    <t>FRUTOS</t>
  </si>
  <si>
    <t>(Média 2017/21 = 100)</t>
  </si>
  <si>
    <t>Maçã</t>
  </si>
  <si>
    <t>Pera</t>
  </si>
  <si>
    <t>Amêndoa</t>
  </si>
  <si>
    <t>Uva de mesa</t>
  </si>
  <si>
    <t>Produção</t>
  </si>
  <si>
    <t>1 000 t</t>
  </si>
  <si>
    <t>PREVISÕES AGRÍCOLAS - outubro 2022</t>
  </si>
  <si>
    <t>Nota: foram utilizados dados de 63 estações meteorológicas a norte do Tejo e de 32 estações meteorológicas a sul do Tejo</t>
  </si>
  <si>
    <t>CLIMATOLOGIA EM OUTUBRO 2022</t>
  </si>
  <si>
    <t>PRODUTIVIDADE EM OUTUBRO DE 2022</t>
  </si>
  <si>
    <t>PRODUÇÃO EM OUTUBRO DE 2022</t>
  </si>
  <si>
    <t>Azeitona de mesa</t>
  </si>
  <si>
    <t>Azeitona para azeite</t>
  </si>
  <si>
    <t>OLIVAL</t>
  </si>
  <si>
    <t>Tomate para a indústria</t>
  </si>
  <si>
    <t>Kiwi</t>
  </si>
  <si>
    <t>Castanha</t>
  </si>
  <si>
    <t>VINHA</t>
  </si>
  <si>
    <t>Vinho (1 000 hl)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</si>
</sst>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&quot; &quot;??/16"/>
    <numFmt numFmtId="166" formatCode="0.0000000000E+00"/>
    <numFmt numFmtId="167" formatCode="#,##0.000"/>
    <numFmt numFmtId="169" formatCode="#,##0.0"/>
  </numFmts>
  <fonts count="2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4F622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6" tint="-0.249977111117893"/>
      <name val="Calibri Light"/>
      <family val="2"/>
    </font>
    <font>
      <b/>
      <sz val="10"/>
      <name val="Calibri Light"/>
      <family val="2"/>
    </font>
    <font>
      <b/>
      <sz val="10"/>
      <color rgb="FFFFFFFF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u/>
      <sz val="11"/>
      <color theme="10"/>
      <name val="Calibri"/>
      <family val="2"/>
      <scheme val="minor"/>
    </font>
    <font>
      <b/>
      <sz val="10"/>
      <color rgb="FF808000"/>
      <name val="Calibri"/>
      <family val="2"/>
      <scheme val="minor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0"/>
      <color rgb="FF808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66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808000"/>
      </right>
      <top/>
      <bottom/>
      <diagonal/>
    </border>
    <border>
      <left/>
      <right/>
      <top/>
      <bottom style="double">
        <color theme="6" tint="-0.24994659260841701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rgb="FF808000"/>
      </left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double">
        <color rgb="FF666633"/>
      </bottom>
      <diagonal/>
    </border>
    <border>
      <left style="medium">
        <color rgb="FF666633"/>
      </left>
      <right style="medium">
        <color rgb="FF666633"/>
      </right>
      <top style="medium">
        <color rgb="FF666633"/>
      </top>
      <bottom style="medium">
        <color rgb="FF666633"/>
      </bottom>
      <diagonal/>
    </border>
    <border>
      <left/>
      <right/>
      <top/>
      <bottom style="medium">
        <color rgb="FF666633"/>
      </bottom>
      <diagonal/>
    </border>
    <border>
      <left/>
      <right/>
      <top style="medium">
        <color rgb="FF666633"/>
      </top>
      <bottom style="medium">
        <color rgb="FF666633"/>
      </bottom>
      <diagonal/>
    </border>
    <border>
      <left/>
      <right/>
      <top style="medium">
        <color rgb="FF666633"/>
      </top>
      <bottom/>
      <diagonal/>
    </border>
    <border>
      <left style="medium">
        <color rgb="FF808000"/>
      </left>
      <right style="medium">
        <color rgb="FF808000"/>
      </right>
      <top/>
      <bottom/>
      <diagonal/>
    </border>
  </borders>
  <cellStyleXfs count="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19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6" applyFont="1"/>
    <xf numFmtId="0" fontId="3" fillId="0" borderId="0" xfId="6" applyFont="1"/>
    <xf numFmtId="0" fontId="7" fillId="0" borderId="6" xfId="6" applyFont="1" applyBorder="1"/>
    <xf numFmtId="0" fontId="6" fillId="0" borderId="0" xfId="6" applyFont="1"/>
    <xf numFmtId="0" fontId="7" fillId="0" borderId="0" xfId="6" applyFont="1"/>
    <xf numFmtId="0" fontId="8" fillId="0" borderId="0" xfId="6" applyFont="1" applyAlignment="1">
      <alignment vertical="center"/>
    </xf>
    <xf numFmtId="3" fontId="7" fillId="0" borderId="0" xfId="6" applyNumberFormat="1" applyFont="1"/>
    <xf numFmtId="3" fontId="6" fillId="0" borderId="0" xfId="6" applyNumberFormat="1" applyFont="1"/>
    <xf numFmtId="0" fontId="5" fillId="0" borderId="0" xfId="6" applyFont="1"/>
    <xf numFmtId="167" fontId="2" fillId="0" borderId="0" xfId="6" applyNumberFormat="1" applyFont="1"/>
    <xf numFmtId="0" fontId="6" fillId="0" borderId="0" xfId="6" applyFont="1" applyAlignment="1">
      <alignment vertical="center"/>
    </xf>
    <xf numFmtId="3" fontId="2" fillId="0" borderId="0" xfId="6" applyNumberFormat="1" applyFont="1"/>
    <xf numFmtId="0" fontId="5" fillId="0" borderId="0" xfId="6" applyFont="1" applyAlignment="1">
      <alignment horizontal="left" indent="1"/>
    </xf>
    <xf numFmtId="167" fontId="6" fillId="0" borderId="0" xfId="6" applyNumberFormat="1" applyFont="1"/>
    <xf numFmtId="0" fontId="9" fillId="0" borderId="0" xfId="6" applyFont="1"/>
    <xf numFmtId="0" fontId="10" fillId="0" borderId="0" xfId="6" applyFont="1"/>
    <xf numFmtId="0" fontId="9" fillId="0" borderId="0" xfId="6" applyFont="1" applyAlignment="1">
      <alignment horizontal="center"/>
    </xf>
    <xf numFmtId="164" fontId="9" fillId="0" borderId="0" xfId="6" applyNumberFormat="1" applyFont="1"/>
    <xf numFmtId="164" fontId="9" fillId="0" borderId="0" xfId="6" applyNumberFormat="1" applyFont="1" applyAlignment="1">
      <alignment horizontal="center"/>
    </xf>
    <xf numFmtId="0" fontId="11" fillId="0" borderId="0" xfId="6" applyFont="1"/>
    <xf numFmtId="165" fontId="9" fillId="0" borderId="0" xfId="6" applyNumberFormat="1" applyFont="1"/>
    <xf numFmtId="166" fontId="9" fillId="0" borderId="0" xfId="6" applyNumberFormat="1" applyFont="1"/>
    <xf numFmtId="0" fontId="9" fillId="0" borderId="0" xfId="6" applyFont="1" applyAlignment="1">
      <alignment vertical="center"/>
    </xf>
    <xf numFmtId="0" fontId="12" fillId="0" borderId="0" xfId="6" applyFont="1"/>
    <xf numFmtId="0" fontId="14" fillId="0" borderId="0" xfId="6" applyFont="1" applyAlignment="1">
      <alignment horizontal="left"/>
    </xf>
    <xf numFmtId="0" fontId="14" fillId="0" borderId="0" xfId="6" quotePrefix="1" applyFont="1" applyAlignment="1">
      <alignment horizontal="left"/>
    </xf>
    <xf numFmtId="0" fontId="15" fillId="2" borderId="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169" fontId="17" fillId="3" borderId="5" xfId="0" applyNumberFormat="1" applyFont="1" applyFill="1" applyBorder="1" applyAlignment="1">
      <alignment horizontal="right" vertical="center"/>
    </xf>
    <xf numFmtId="169" fontId="18" fillId="3" borderId="5" xfId="0" applyNumberFormat="1" applyFont="1" applyFill="1" applyBorder="1" applyAlignment="1">
      <alignment horizontal="right" vertical="center"/>
    </xf>
    <xf numFmtId="169" fontId="18" fillId="3" borderId="11" xfId="0" applyNumberFormat="1" applyFont="1" applyFill="1" applyBorder="1" applyAlignment="1">
      <alignment horizontal="right" vertical="center"/>
    </xf>
    <xf numFmtId="1" fontId="18" fillId="3" borderId="5" xfId="0" applyNumberFormat="1" applyFont="1" applyFill="1" applyBorder="1" applyAlignment="1">
      <alignment horizontal="center" vertical="center"/>
    </xf>
    <xf numFmtId="1" fontId="18" fillId="3" borderId="11" xfId="0" applyNumberFormat="1" applyFont="1" applyFill="1" applyBorder="1" applyAlignment="1">
      <alignment horizontal="center" vertical="center"/>
    </xf>
    <xf numFmtId="0" fontId="1" fillId="0" borderId="0" xfId="0" applyFont="1"/>
    <xf numFmtId="3" fontId="18" fillId="3" borderId="5" xfId="0" applyNumberFormat="1" applyFont="1" applyFill="1" applyBorder="1" applyAlignment="1">
      <alignment horizontal="right" vertical="center"/>
    </xf>
    <xf numFmtId="0" fontId="18" fillId="3" borderId="13" xfId="0" applyFont="1" applyFill="1" applyBorder="1" applyAlignment="1">
      <alignment horizontal="left" vertical="center"/>
    </xf>
    <xf numFmtId="169" fontId="17" fillId="3" borderId="13" xfId="0" applyNumberFormat="1" applyFont="1" applyFill="1" applyBorder="1" applyAlignment="1">
      <alignment horizontal="right" vertical="center"/>
    </xf>
    <xf numFmtId="169" fontId="18" fillId="3" borderId="13" xfId="0" applyNumberFormat="1" applyFont="1" applyFill="1" applyBorder="1" applyAlignment="1">
      <alignment horizontal="right"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164" fontId="16" fillId="0" borderId="0" xfId="6" applyNumberFormat="1" applyFont="1"/>
    <xf numFmtId="0" fontId="20" fillId="4" borderId="14" xfId="7" applyFont="1" applyFill="1" applyBorder="1" applyAlignment="1">
      <alignment horizontal="center"/>
    </xf>
    <xf numFmtId="0" fontId="22" fillId="0" borderId="0" xfId="0" applyFont="1"/>
    <xf numFmtId="0" fontId="23" fillId="4" borderId="0" xfId="7" applyFont="1" applyFill="1" applyBorder="1" applyAlignment="1">
      <alignment horizontal="center" vertical="center"/>
    </xf>
    <xf numFmtId="0" fontId="23" fillId="4" borderId="15" xfId="7" applyFont="1" applyFill="1" applyBorder="1" applyAlignment="1">
      <alignment horizontal="center" vertical="center"/>
    </xf>
    <xf numFmtId="0" fontId="23" fillId="4" borderId="16" xfId="7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3" fontId="18" fillId="0" borderId="5" xfId="0" applyNumberFormat="1" applyFont="1" applyBorder="1" applyAlignment="1">
      <alignment horizontal="right" vertical="center"/>
    </xf>
    <xf numFmtId="1" fontId="18" fillId="0" borderId="5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 indent="2"/>
    </xf>
    <xf numFmtId="0" fontId="23" fillId="4" borderId="17" xfId="7" applyFont="1" applyFill="1" applyBorder="1" applyAlignment="1">
      <alignment horizontal="center" vertical="center"/>
    </xf>
    <xf numFmtId="0" fontId="21" fillId="2" borderId="0" xfId="6" quotePrefix="1" applyFont="1" applyFill="1" applyAlignment="1">
      <alignment horizontal="center" vertical="center"/>
    </xf>
    <xf numFmtId="0" fontId="13" fillId="0" borderId="0" xfId="6" quotePrefix="1" applyFont="1" applyAlignment="1">
      <alignment horizontal="left"/>
    </xf>
    <xf numFmtId="0" fontId="15" fillId="2" borderId="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right" vertical="center"/>
    </xf>
    <xf numFmtId="3" fontId="18" fillId="0" borderId="18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left" vertical="center"/>
    </xf>
  </cellXfs>
  <cellStyles count="8">
    <cellStyle name="Hyperlink" xfId="7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5" xfId="6" xr:uid="{00000000-0005-0000-0000-000006000000}"/>
    <cellStyle name="Percent 2" xfId="2" xr:uid="{00000000-0005-0000-0000-000008000000}"/>
  </cellStyles>
  <dxfs count="0"/>
  <tableStyles count="0" defaultTableStyle="TableStyleMedium2" defaultPivotStyle="PivotStyleLight16"/>
  <colors>
    <mruColors>
      <color rgb="FF666633"/>
      <color rgb="FF808000"/>
      <color rgb="FFCC9900"/>
      <color rgb="FF663300"/>
      <color rgb="FF996633"/>
      <color rgb="FFCCCC00"/>
      <color rgb="FF333300"/>
      <color rgb="FF669900"/>
      <color rgb="FFFFFFFF"/>
      <color rgb="FFFF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gricultura">
      <a:dk1>
        <a:sysClr val="windowText" lastClr="000000"/>
      </a:dk1>
      <a:lt1>
        <a:sysClr val="window" lastClr="FFFFFF"/>
      </a:lt1>
      <a:dk2>
        <a:srgbClr val="336600"/>
      </a:dk2>
      <a:lt2>
        <a:srgbClr val="EEECE1"/>
      </a:lt2>
      <a:accent1>
        <a:srgbClr val="666633"/>
      </a:accent1>
      <a:accent2>
        <a:srgbClr val="669900"/>
      </a:accent2>
      <a:accent3>
        <a:srgbClr val="CCCC00"/>
      </a:accent3>
      <a:accent4>
        <a:srgbClr val="CC6600"/>
      </a:accent4>
      <a:accent5>
        <a:srgbClr val="CC9900"/>
      </a:accent5>
      <a:accent6>
        <a:srgbClr val="996633"/>
      </a:accent6>
      <a:hlink>
        <a:srgbClr val="1F497D"/>
      </a:hlink>
      <a:folHlink>
        <a:srgbClr val="8DB3E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showGridLines="0" tabSelected="1" workbookViewId="0">
      <selection sqref="A1:C1"/>
    </sheetView>
  </sheetViews>
  <sheetFormatPr defaultRowHeight="14.25" x14ac:dyDescent="0.2"/>
  <cols>
    <col min="1" max="1" width="4.7109375" style="47" customWidth="1"/>
    <col min="2" max="2" width="43.7109375" style="47" customWidth="1"/>
    <col min="3" max="3" width="4.7109375" style="47" customWidth="1"/>
    <col min="4" max="16384" width="9.140625" style="47"/>
  </cols>
  <sheetData>
    <row r="1" spans="1:3" ht="23.25" customHeight="1" x14ac:dyDescent="0.2">
      <c r="A1" s="57" t="s">
        <v>40</v>
      </c>
      <c r="B1" s="57"/>
      <c r="C1" s="57"/>
    </row>
    <row r="2" spans="1:3" ht="5.0999999999999996" customHeight="1" x14ac:dyDescent="0.2"/>
    <row r="3" spans="1:3" ht="15" thickBot="1" x14ac:dyDescent="0.25">
      <c r="A3" s="48"/>
      <c r="B3" s="49" t="s">
        <v>23</v>
      </c>
      <c r="C3" s="48"/>
    </row>
    <row r="4" spans="1:3" ht="15" thickBot="1" x14ac:dyDescent="0.25">
      <c r="A4" s="48"/>
      <c r="B4" s="50" t="s">
        <v>21</v>
      </c>
      <c r="C4" s="48"/>
    </row>
    <row r="5" spans="1:3" x14ac:dyDescent="0.2">
      <c r="A5" s="48"/>
      <c r="B5" s="56" t="s">
        <v>38</v>
      </c>
      <c r="C5" s="48"/>
    </row>
  </sheetData>
  <mergeCells count="1">
    <mergeCell ref="A1:C1"/>
  </mergeCells>
  <hyperlinks>
    <hyperlink ref="B3" location="Climatologia!A1" display="Climatologia!A1" xr:uid="{00000000-0004-0000-0000-000000000000}"/>
    <hyperlink ref="B4" location="Produtividade!A1" display="Produtividade" xr:uid="{00000000-0004-0000-0000-000002000000}"/>
    <hyperlink ref="B5" location="Produção!A1" display="Produção" xr:uid="{0108F14F-7568-4A29-A5C2-4AD1591B334C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showGridLines="0" zoomScaleNormal="100" workbookViewId="0">
      <selection sqref="A1:I1"/>
    </sheetView>
  </sheetViews>
  <sheetFormatPr defaultColWidth="9.140625" defaultRowHeight="12.75" x14ac:dyDescent="0.2"/>
  <cols>
    <col min="1" max="1" width="16.7109375" style="15" customWidth="1"/>
    <col min="2" max="2" width="12.7109375" style="15" customWidth="1"/>
    <col min="3" max="4" width="8.7109375" style="17" customWidth="1"/>
    <col min="5" max="5" width="8.7109375" style="15" customWidth="1"/>
    <col min="6" max="6" width="12.7109375" style="15" customWidth="1"/>
    <col min="7" max="9" width="8.7109375" style="15" customWidth="1"/>
    <col min="10" max="16384" width="9.140625" style="15"/>
  </cols>
  <sheetData>
    <row r="1" spans="1:11" ht="13.5" thickBot="1" x14ac:dyDescent="0.25">
      <c r="A1" s="58" t="s">
        <v>42</v>
      </c>
      <c r="B1" s="58"/>
      <c r="C1" s="58"/>
      <c r="D1" s="58"/>
      <c r="E1" s="58"/>
      <c r="F1" s="58"/>
      <c r="G1" s="58"/>
      <c r="H1" s="58"/>
      <c r="I1" s="58"/>
      <c r="K1" s="46" t="s">
        <v>24</v>
      </c>
    </row>
    <row r="2" spans="1:11" ht="5.0999999999999996" customHeight="1" thickBot="1" x14ac:dyDescent="0.25">
      <c r="A2" s="25"/>
      <c r="B2" s="26"/>
      <c r="C2" s="26"/>
      <c r="D2" s="26"/>
      <c r="E2" s="26"/>
      <c r="F2" s="26"/>
      <c r="G2" s="26"/>
      <c r="H2" s="26"/>
      <c r="I2" s="26"/>
    </row>
    <row r="3" spans="1:11" ht="15.95" customHeight="1" thickBot="1" x14ac:dyDescent="0.25">
      <c r="A3" s="59" t="s">
        <v>0</v>
      </c>
      <c r="B3" s="61" t="s">
        <v>1</v>
      </c>
      <c r="C3" s="62"/>
      <c r="D3" s="62"/>
      <c r="E3" s="63"/>
      <c r="F3" s="61" t="s">
        <v>2</v>
      </c>
      <c r="G3" s="62"/>
      <c r="H3" s="62"/>
      <c r="I3" s="63"/>
    </row>
    <row r="4" spans="1:11" ht="15.95" customHeight="1" x14ac:dyDescent="0.2">
      <c r="A4" s="60"/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27" t="s">
        <v>4</v>
      </c>
      <c r="H4" s="27" t="s">
        <v>5</v>
      </c>
      <c r="I4" s="28" t="s">
        <v>6</v>
      </c>
    </row>
    <row r="5" spans="1:11" ht="15.95" customHeight="1" x14ac:dyDescent="0.2">
      <c r="A5" s="60"/>
      <c r="B5" s="29" t="s">
        <v>8</v>
      </c>
      <c r="C5" s="29" t="s">
        <v>9</v>
      </c>
      <c r="D5" s="29" t="s">
        <v>9</v>
      </c>
      <c r="E5" s="29" t="s">
        <v>9</v>
      </c>
      <c r="F5" s="29" t="s">
        <v>10</v>
      </c>
      <c r="G5" s="29" t="s">
        <v>9</v>
      </c>
      <c r="H5" s="29" t="s">
        <v>9</v>
      </c>
      <c r="I5" s="30" t="s">
        <v>9</v>
      </c>
    </row>
    <row r="6" spans="1:11" ht="5.0999999999999996" customHeight="1" x14ac:dyDescent="0.2">
      <c r="A6" s="67"/>
      <c r="B6" s="67"/>
      <c r="C6" s="67"/>
      <c r="D6" s="67"/>
      <c r="E6" s="67"/>
      <c r="F6" s="67"/>
      <c r="G6" s="67"/>
      <c r="H6" s="67"/>
      <c r="I6" s="67"/>
    </row>
    <row r="7" spans="1:11" ht="15.95" customHeight="1" x14ac:dyDescent="0.2">
      <c r="A7" s="31" t="s">
        <v>11</v>
      </c>
      <c r="B7" s="33"/>
      <c r="C7" s="34"/>
      <c r="D7" s="34"/>
      <c r="E7" s="34"/>
      <c r="F7" s="33"/>
      <c r="G7" s="34"/>
      <c r="H7" s="34"/>
      <c r="I7" s="35"/>
    </row>
    <row r="8" spans="1:11" s="23" customFormat="1" ht="15.95" customHeight="1" x14ac:dyDescent="0.25">
      <c r="A8" s="32" t="s">
        <v>12</v>
      </c>
      <c r="B8" s="33">
        <f>AVERAGE(C8:E8)</f>
        <v>17.833333333333332</v>
      </c>
      <c r="C8" s="34">
        <v>19</v>
      </c>
      <c r="D8" s="34">
        <v>17.8</v>
      </c>
      <c r="E8" s="34">
        <v>16.7</v>
      </c>
      <c r="F8" s="33">
        <f>SUM(G8:I8)</f>
        <v>154.1</v>
      </c>
      <c r="G8" s="34">
        <v>7.9</v>
      </c>
      <c r="H8" s="34">
        <v>42.5</v>
      </c>
      <c r="I8" s="35">
        <v>103.7</v>
      </c>
    </row>
    <row r="9" spans="1:11" s="23" customFormat="1" ht="15.95" customHeight="1" x14ac:dyDescent="0.25">
      <c r="A9" s="32" t="s">
        <v>13</v>
      </c>
      <c r="B9" s="33">
        <f>AVERAGE(C9:E9)</f>
        <v>2.5333333333333332</v>
      </c>
      <c r="C9" s="34">
        <v>2.2999999999999998</v>
      </c>
      <c r="D9" s="34">
        <v>2.8</v>
      </c>
      <c r="E9" s="34">
        <v>2.5</v>
      </c>
      <c r="F9" s="33">
        <f>SUM(G9:I9)</f>
        <v>52</v>
      </c>
      <c r="G9" s="34">
        <v>-15.8</v>
      </c>
      <c r="H9" s="34">
        <v>-3.2</v>
      </c>
      <c r="I9" s="35">
        <v>71</v>
      </c>
    </row>
    <row r="10" spans="1:11" s="23" customFormat="1" ht="15.95" customHeight="1" x14ac:dyDescent="0.25">
      <c r="A10" s="31" t="s">
        <v>14</v>
      </c>
      <c r="B10" s="33"/>
      <c r="C10" s="34"/>
      <c r="D10" s="34"/>
      <c r="E10" s="34"/>
      <c r="F10" s="33"/>
      <c r="G10" s="34"/>
      <c r="H10" s="34"/>
      <c r="I10" s="35"/>
    </row>
    <row r="11" spans="1:11" s="23" customFormat="1" ht="15.95" customHeight="1" x14ac:dyDescent="0.25">
      <c r="A11" s="32" t="s">
        <v>12</v>
      </c>
      <c r="B11" s="33">
        <f>AVERAGE(C11:E11)</f>
        <v>20.5</v>
      </c>
      <c r="C11" s="34">
        <v>21.4</v>
      </c>
      <c r="D11" s="34">
        <v>20.399999999999999</v>
      </c>
      <c r="E11" s="34">
        <v>19.7</v>
      </c>
      <c r="F11" s="33">
        <f>SUM(G11:I11)</f>
        <v>56.099999999999994</v>
      </c>
      <c r="G11" s="34">
        <v>1.3</v>
      </c>
      <c r="H11" s="34">
        <v>30.4</v>
      </c>
      <c r="I11" s="35">
        <v>24.4</v>
      </c>
    </row>
    <row r="12" spans="1:11" s="23" customFormat="1" ht="15.95" customHeight="1" x14ac:dyDescent="0.25">
      <c r="A12" s="32" t="s">
        <v>13</v>
      </c>
      <c r="B12" s="33">
        <f>AVERAGE(C12:E12)</f>
        <v>2.8666666666666671</v>
      </c>
      <c r="C12" s="34">
        <v>2.4</v>
      </c>
      <c r="D12" s="34">
        <v>3</v>
      </c>
      <c r="E12" s="34">
        <v>3.2</v>
      </c>
      <c r="F12" s="33">
        <f>SUM(G12:I12)</f>
        <v>-13.200000000000001</v>
      </c>
      <c r="G12" s="34">
        <v>-12.8</v>
      </c>
      <c r="H12" s="34">
        <v>-4</v>
      </c>
      <c r="I12" s="35">
        <v>3.6</v>
      </c>
    </row>
    <row r="13" spans="1:11" s="23" customFormat="1" ht="5.0999999999999996" customHeight="1" thickBot="1" x14ac:dyDescent="0.3">
      <c r="A13" s="40"/>
      <c r="B13" s="41"/>
      <c r="C13" s="42"/>
      <c r="D13" s="42"/>
      <c r="E13" s="42"/>
      <c r="F13" s="41"/>
      <c r="G13" s="42"/>
      <c r="H13" s="42"/>
      <c r="I13" s="42"/>
    </row>
    <row r="14" spans="1:11" ht="9" customHeight="1" thickTop="1" x14ac:dyDescent="0.2">
      <c r="A14" s="6" t="s">
        <v>15</v>
      </c>
      <c r="B14" s="43"/>
      <c r="C14" s="44"/>
      <c r="D14" s="44"/>
      <c r="E14" s="43"/>
      <c r="F14" s="45"/>
      <c r="G14" s="45"/>
      <c r="H14" s="45"/>
      <c r="I14" s="45"/>
    </row>
    <row r="15" spans="1:11" ht="9" customHeight="1" x14ac:dyDescent="0.2">
      <c r="A15" s="6" t="s">
        <v>41</v>
      </c>
      <c r="B15" s="43"/>
      <c r="C15" s="44"/>
      <c r="D15" s="44"/>
      <c r="E15" s="43"/>
      <c r="F15" s="43"/>
      <c r="G15" s="43"/>
      <c r="H15" s="43"/>
      <c r="I15" s="43"/>
    </row>
    <row r="16" spans="1:11" x14ac:dyDescent="0.2">
      <c r="C16" s="19"/>
      <c r="D16" s="19"/>
      <c r="E16" s="19"/>
    </row>
    <row r="17" spans="1:8" x14ac:dyDescent="0.2">
      <c r="C17" s="19"/>
      <c r="D17" s="19"/>
      <c r="E17" s="19"/>
    </row>
    <row r="18" spans="1:8" x14ac:dyDescent="0.2">
      <c r="B18" s="18"/>
      <c r="C18" s="18"/>
      <c r="D18" s="18"/>
      <c r="E18" s="18"/>
    </row>
    <row r="19" spans="1:8" x14ac:dyDescent="0.2">
      <c r="B19" s="18"/>
      <c r="C19" s="18"/>
      <c r="D19" s="18"/>
      <c r="E19" s="18"/>
    </row>
    <row r="20" spans="1:8" x14ac:dyDescent="0.2">
      <c r="A20" s="20"/>
    </row>
    <row r="21" spans="1:8" x14ac:dyDescent="0.2">
      <c r="A21" s="24"/>
    </row>
    <row r="32" spans="1:8" x14ac:dyDescent="0.2">
      <c r="F32" s="21"/>
      <c r="H32" s="22"/>
    </row>
  </sheetData>
  <mergeCells count="4">
    <mergeCell ref="A1:I1"/>
    <mergeCell ref="A3:A5"/>
    <mergeCell ref="B3:E3"/>
    <mergeCell ref="F3:I3"/>
  </mergeCells>
  <hyperlinks>
    <hyperlink ref="K1" location="' Índice'!A1" display="Índice" xr:uid="{00000000-0004-0000-0100-000000000000}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2"/>
  <sheetViews>
    <sheetView showGridLines="0" zoomScaleNormal="100" workbookViewId="0">
      <selection sqref="A1:I1"/>
    </sheetView>
  </sheetViews>
  <sheetFormatPr defaultColWidth="9.140625" defaultRowHeight="12.75" x14ac:dyDescent="0.2"/>
  <cols>
    <col min="1" max="1" width="23" style="1" bestFit="1" customWidth="1"/>
    <col min="2" max="7" width="9.28515625" style="1" customWidth="1"/>
    <col min="8" max="8" width="25" style="1" bestFit="1" customWidth="1"/>
    <col min="9" max="9" width="15.5703125" style="1" bestFit="1" customWidth="1"/>
    <col min="10" max="10" width="4.7109375" style="1" customWidth="1"/>
    <col min="11" max="16384" width="9.140625" style="1"/>
  </cols>
  <sheetData>
    <row r="1" spans="1:12" s="15" customFormat="1" ht="13.5" thickBot="1" x14ac:dyDescent="0.25">
      <c r="A1" s="58" t="s">
        <v>43</v>
      </c>
      <c r="B1" s="58"/>
      <c r="C1" s="58"/>
      <c r="D1" s="58"/>
      <c r="E1" s="58"/>
      <c r="F1" s="58"/>
      <c r="G1" s="58"/>
      <c r="H1" s="58"/>
      <c r="I1" s="58"/>
      <c r="K1" s="46" t="s">
        <v>24</v>
      </c>
      <c r="L1" s="16"/>
    </row>
    <row r="2" spans="1:12" ht="15.75" thickBot="1" x14ac:dyDescent="0.25">
      <c r="A2" s="38" t="s">
        <v>16</v>
      </c>
      <c r="B2" s="2"/>
      <c r="C2" s="2"/>
      <c r="D2" s="2"/>
      <c r="E2" s="2"/>
      <c r="F2" s="2"/>
      <c r="G2" s="2"/>
      <c r="H2" s="2"/>
    </row>
    <row r="3" spans="1:12" ht="13.9" customHeight="1" thickBot="1" x14ac:dyDescent="0.25">
      <c r="A3" s="59" t="s">
        <v>17</v>
      </c>
      <c r="B3" s="64" t="s">
        <v>21</v>
      </c>
      <c r="C3" s="65"/>
      <c r="D3" s="65"/>
      <c r="E3" s="65"/>
      <c r="F3" s="65"/>
      <c r="G3" s="66"/>
      <c r="H3" s="64" t="s">
        <v>18</v>
      </c>
      <c r="I3" s="65"/>
    </row>
    <row r="4" spans="1:12" ht="13.9" customHeight="1" thickBot="1" x14ac:dyDescent="0.25">
      <c r="A4" s="60"/>
      <c r="B4" s="27">
        <v>2017</v>
      </c>
      <c r="C4" s="27">
        <v>2018</v>
      </c>
      <c r="D4" s="27">
        <v>2019</v>
      </c>
      <c r="E4" s="27">
        <v>2020</v>
      </c>
      <c r="F4" s="27">
        <v>2021</v>
      </c>
      <c r="G4" s="27" t="s">
        <v>25</v>
      </c>
      <c r="H4" s="27" t="s">
        <v>25</v>
      </c>
      <c r="I4" s="27" t="s">
        <v>25</v>
      </c>
    </row>
    <row r="5" spans="1:12" ht="13.9" customHeight="1" x14ac:dyDescent="0.2">
      <c r="A5" s="60"/>
      <c r="B5" s="61" t="s">
        <v>22</v>
      </c>
      <c r="C5" s="62"/>
      <c r="D5" s="62"/>
      <c r="E5" s="62"/>
      <c r="F5" s="62"/>
      <c r="G5" s="63"/>
      <c r="H5" s="29" t="s">
        <v>33</v>
      </c>
      <c r="I5" s="29" t="s">
        <v>26</v>
      </c>
    </row>
    <row r="6" spans="1:12" ht="5.0999999999999996" customHeight="1" x14ac:dyDescent="0.2">
      <c r="A6" s="51"/>
      <c r="B6" s="51"/>
      <c r="C6" s="51"/>
      <c r="D6" s="51"/>
      <c r="E6" s="51"/>
      <c r="F6" s="51"/>
      <c r="G6" s="51"/>
      <c r="H6" s="51"/>
      <c r="I6" s="51"/>
    </row>
    <row r="7" spans="1:12" s="2" customFormat="1" ht="12" customHeight="1" x14ac:dyDescent="0.2">
      <c r="A7" s="31" t="s">
        <v>47</v>
      </c>
      <c r="B7" s="39"/>
      <c r="C7" s="39"/>
      <c r="D7" s="39"/>
      <c r="E7" s="39"/>
      <c r="F7" s="39"/>
      <c r="G7" s="39"/>
      <c r="H7" s="36"/>
      <c r="I7" s="37"/>
    </row>
    <row r="8" spans="1:12" s="2" customFormat="1" ht="12" customHeight="1" x14ac:dyDescent="0.2">
      <c r="A8" s="55" t="s">
        <v>45</v>
      </c>
      <c r="B8" s="68">
        <v>1938.5995193286717</v>
      </c>
      <c r="C8" s="68">
        <v>2810.6071227068346</v>
      </c>
      <c r="D8" s="68">
        <v>3858.2113523483217</v>
      </c>
      <c r="E8" s="68">
        <v>3312.1450117323675</v>
      </c>
      <c r="F8" s="69">
        <v>4253.4566514075004</v>
      </c>
      <c r="G8" s="52">
        <v>2550</v>
      </c>
      <c r="H8" s="54">
        <v>78.834999709338106</v>
      </c>
      <c r="I8" s="54">
        <v>60</v>
      </c>
    </row>
    <row r="9" spans="1:12" ht="12" customHeight="1" x14ac:dyDescent="0.2">
      <c r="A9" s="55" t="s">
        <v>46</v>
      </c>
      <c r="B9" s="68">
        <v>2419.5349027039697</v>
      </c>
      <c r="C9" s="68">
        <v>2029.2601098931259</v>
      </c>
      <c r="D9" s="68">
        <v>2460.3869120707091</v>
      </c>
      <c r="E9" s="68">
        <v>1908.3443705499135</v>
      </c>
      <c r="F9" s="69">
        <v>3606.2785989220724</v>
      </c>
      <c r="G9" s="52">
        <v>2170</v>
      </c>
      <c r="H9" s="54">
        <v>87.332343774312321</v>
      </c>
      <c r="I9" s="54">
        <v>60</v>
      </c>
    </row>
    <row r="10" spans="1:12" ht="5.0999999999999996" customHeight="1" thickBot="1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12" ht="13.5" thickTop="1" x14ac:dyDescent="0.2">
      <c r="A11" s="6" t="s">
        <v>20</v>
      </c>
      <c r="B11" s="4"/>
      <c r="C11" s="4"/>
      <c r="D11" s="5"/>
      <c r="E11" s="5"/>
      <c r="F11" s="5"/>
      <c r="G11" s="5"/>
      <c r="H11" s="5"/>
      <c r="I11" s="5"/>
    </row>
    <row r="12" spans="1:12" x14ac:dyDescent="0.2">
      <c r="B12" s="11"/>
      <c r="C12" s="7"/>
      <c r="D12" s="7"/>
      <c r="E12" s="7"/>
      <c r="G12" s="7"/>
      <c r="H12" s="5"/>
      <c r="I12" s="5"/>
    </row>
    <row r="15" spans="1:12" x14ac:dyDescent="0.2">
      <c r="A15" s="8"/>
    </row>
    <row r="16" spans="1:12" x14ac:dyDescent="0.2">
      <c r="A16" s="9"/>
      <c r="B16" s="12"/>
      <c r="C16" s="12"/>
      <c r="D16" s="12"/>
      <c r="E16" s="12"/>
      <c r="F16" s="12"/>
      <c r="I16" s="12"/>
    </row>
    <row r="17" spans="1:6" x14ac:dyDescent="0.2">
      <c r="A17" s="14"/>
      <c r="B17" s="14"/>
      <c r="C17" s="14"/>
    </row>
    <row r="18" spans="1:6" x14ac:dyDescent="0.2">
      <c r="A18" s="13"/>
      <c r="B18" s="13"/>
      <c r="C18" s="10"/>
      <c r="D18" s="10"/>
      <c r="E18" s="10"/>
      <c r="F18" s="10"/>
    </row>
    <row r="19" spans="1:6" x14ac:dyDescent="0.2">
      <c r="A19" s="13"/>
      <c r="B19" s="13"/>
      <c r="C19" s="10"/>
      <c r="D19" s="10"/>
      <c r="E19" s="10"/>
      <c r="F19" s="10"/>
    </row>
    <row r="20" spans="1:6" x14ac:dyDescent="0.2">
      <c r="A20" s="13"/>
      <c r="B20" s="13"/>
      <c r="C20" s="10"/>
      <c r="D20" s="10"/>
      <c r="E20" s="10"/>
      <c r="F20" s="10"/>
    </row>
    <row r="21" spans="1:6" x14ac:dyDescent="0.2">
      <c r="A21" s="13"/>
      <c r="B21" s="13"/>
      <c r="C21" s="10"/>
      <c r="D21" s="10"/>
      <c r="E21" s="10"/>
      <c r="F21" s="10"/>
    </row>
    <row r="22" spans="1:6" x14ac:dyDescent="0.2">
      <c r="A22" s="13"/>
      <c r="B22" s="13"/>
      <c r="C22" s="10"/>
      <c r="D22" s="10"/>
      <c r="E22" s="10"/>
      <c r="F22" s="10"/>
    </row>
  </sheetData>
  <mergeCells count="5">
    <mergeCell ref="A3:A5"/>
    <mergeCell ref="B5:G5"/>
    <mergeCell ref="B3:G3"/>
    <mergeCell ref="H3:I3"/>
    <mergeCell ref="A1:I1"/>
  </mergeCells>
  <hyperlinks>
    <hyperlink ref="K1" location="' Índice'!A1" display="Índice" xr:uid="{DFEEC892-1243-4D80-8E1C-F1C4F8B6CD3C}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1107C-E525-4D8B-A123-BE1569BCB02E}">
  <dimension ref="A1:L24"/>
  <sheetViews>
    <sheetView showGridLines="0" workbookViewId="0">
      <selection sqref="A1:I1"/>
    </sheetView>
  </sheetViews>
  <sheetFormatPr defaultRowHeight="15" x14ac:dyDescent="0.25"/>
  <cols>
    <col min="1" max="1" width="21.140625" bestFit="1" customWidth="1"/>
    <col min="8" max="8" width="22.140625" bestFit="1" customWidth="1"/>
    <col min="9" max="9" width="13.7109375" customWidth="1"/>
  </cols>
  <sheetData>
    <row r="1" spans="1:12" s="15" customFormat="1" ht="13.5" thickBot="1" x14ac:dyDescent="0.25">
      <c r="A1" s="58" t="s">
        <v>44</v>
      </c>
      <c r="B1" s="58"/>
      <c r="C1" s="58"/>
      <c r="D1" s="58"/>
      <c r="E1" s="58"/>
      <c r="F1" s="58"/>
      <c r="G1" s="58"/>
      <c r="H1" s="58"/>
      <c r="I1" s="58"/>
      <c r="K1" s="46" t="s">
        <v>24</v>
      </c>
      <c r="L1" s="16"/>
    </row>
    <row r="2" spans="1:12" s="1" customFormat="1" ht="15.75" thickBot="1" x14ac:dyDescent="0.25">
      <c r="A2" s="38" t="s">
        <v>16</v>
      </c>
      <c r="B2" s="2"/>
      <c r="C2" s="2"/>
      <c r="D2" s="2"/>
      <c r="E2" s="2"/>
      <c r="F2" s="2"/>
      <c r="G2" s="2"/>
      <c r="H2" s="2"/>
    </row>
    <row r="3" spans="1:12" ht="14.1" customHeight="1" thickBot="1" x14ac:dyDescent="0.3">
      <c r="A3" s="59" t="s">
        <v>17</v>
      </c>
      <c r="B3" s="64" t="s">
        <v>38</v>
      </c>
      <c r="C3" s="65"/>
      <c r="D3" s="65"/>
      <c r="E3" s="65"/>
      <c r="F3" s="65"/>
      <c r="G3" s="66"/>
      <c r="H3" s="64" t="s">
        <v>18</v>
      </c>
      <c r="I3" s="65"/>
    </row>
    <row r="4" spans="1:12" ht="14.1" customHeight="1" thickBot="1" x14ac:dyDescent="0.3">
      <c r="A4" s="60"/>
      <c r="B4" s="27">
        <v>2017</v>
      </c>
      <c r="C4" s="27">
        <v>2018</v>
      </c>
      <c r="D4" s="27">
        <v>2019</v>
      </c>
      <c r="E4" s="27">
        <v>2020</v>
      </c>
      <c r="F4" s="27">
        <v>2021</v>
      </c>
      <c r="G4" s="27" t="s">
        <v>25</v>
      </c>
      <c r="H4" s="27" t="s">
        <v>25</v>
      </c>
      <c r="I4" s="27" t="s">
        <v>25</v>
      </c>
    </row>
    <row r="5" spans="1:12" ht="14.1" customHeight="1" x14ac:dyDescent="0.25">
      <c r="A5" s="60"/>
      <c r="B5" s="61" t="s">
        <v>39</v>
      </c>
      <c r="C5" s="62"/>
      <c r="D5" s="62"/>
      <c r="E5" s="62"/>
      <c r="F5" s="62"/>
      <c r="G5" s="63"/>
      <c r="H5" s="29" t="s">
        <v>33</v>
      </c>
      <c r="I5" s="29" t="s">
        <v>26</v>
      </c>
    </row>
    <row r="6" spans="1:12" ht="5.0999999999999996" customHeight="1" x14ac:dyDescent="0.25">
      <c r="A6" s="4"/>
      <c r="B6" s="4"/>
      <c r="C6" s="4"/>
      <c r="D6" s="1"/>
      <c r="E6" s="1"/>
      <c r="F6" s="1"/>
      <c r="G6" s="1"/>
      <c r="H6" s="1"/>
      <c r="I6" s="1"/>
    </row>
    <row r="7" spans="1:12" ht="12" customHeight="1" x14ac:dyDescent="0.25">
      <c r="A7" s="70" t="s">
        <v>19</v>
      </c>
      <c r="B7" s="52"/>
      <c r="C7" s="52"/>
      <c r="D7" s="52"/>
      <c r="E7" s="52"/>
      <c r="F7" s="52"/>
      <c r="G7" s="52"/>
      <c r="H7" s="53"/>
      <c r="I7" s="54"/>
    </row>
    <row r="8" spans="1:12" ht="12" customHeight="1" x14ac:dyDescent="0.25">
      <c r="A8" s="55" t="s">
        <v>29</v>
      </c>
      <c r="B8" s="52">
        <v>179.77699999999999</v>
      </c>
      <c r="C8" s="52">
        <v>160.79400000000001</v>
      </c>
      <c r="D8" s="52">
        <v>161.49600000000001</v>
      </c>
      <c r="E8" s="52">
        <v>132.792</v>
      </c>
      <c r="F8" s="52">
        <v>175.904</v>
      </c>
      <c r="G8" s="52">
        <v>149.51840000000001</v>
      </c>
      <c r="H8" s="53">
        <v>92.208450558301251</v>
      </c>
      <c r="I8" s="54">
        <v>85</v>
      </c>
    </row>
    <row r="9" spans="1:12" ht="12" customHeight="1" x14ac:dyDescent="0.25">
      <c r="A9" s="55" t="s">
        <v>28</v>
      </c>
      <c r="B9" s="52">
        <v>729.36500000000001</v>
      </c>
      <c r="C9" s="52">
        <v>698.44100000000003</v>
      </c>
      <c r="D9" s="52">
        <v>733.46500000000003</v>
      </c>
      <c r="E9" s="52">
        <v>660.99599999999998</v>
      </c>
      <c r="F9" s="52">
        <v>730.57100000000003</v>
      </c>
      <c r="G9" s="52">
        <v>657.51390000000004</v>
      </c>
      <c r="H9" s="53">
        <v>92.533616787480881</v>
      </c>
      <c r="I9" s="54">
        <v>90</v>
      </c>
    </row>
    <row r="10" spans="1:12" ht="12" customHeight="1" x14ac:dyDescent="0.25">
      <c r="A10" s="55" t="s">
        <v>27</v>
      </c>
      <c r="B10" s="52">
        <v>15.212</v>
      </c>
      <c r="C10" s="52">
        <v>14.885999999999999</v>
      </c>
      <c r="D10" s="52">
        <v>21.538</v>
      </c>
      <c r="E10" s="52">
        <v>20.943000000000001</v>
      </c>
      <c r="F10" s="52">
        <v>21.786000000000001</v>
      </c>
      <c r="G10" s="52">
        <v>14.160900000000002</v>
      </c>
      <c r="H10" s="53">
        <v>75.032586234302983</v>
      </c>
      <c r="I10" s="54">
        <v>65</v>
      </c>
    </row>
    <row r="11" spans="1:12" ht="12" customHeight="1" x14ac:dyDescent="0.25">
      <c r="A11" s="70" t="s">
        <v>30</v>
      </c>
      <c r="B11" s="52"/>
      <c r="C11" s="52"/>
      <c r="D11" s="52"/>
      <c r="E11" s="52"/>
      <c r="F11" s="52"/>
      <c r="G11" s="52"/>
      <c r="H11" s="53"/>
      <c r="I11" s="54"/>
    </row>
    <row r="12" spans="1:12" ht="12" customHeight="1" x14ac:dyDescent="0.25">
      <c r="A12" s="55" t="s">
        <v>48</v>
      </c>
      <c r="B12" s="52">
        <v>1650.4290000000001</v>
      </c>
      <c r="C12" s="52">
        <v>1226.828</v>
      </c>
      <c r="D12" s="52">
        <v>1438.848</v>
      </c>
      <c r="E12" s="52">
        <v>1255.298</v>
      </c>
      <c r="F12" s="52">
        <v>1591.328</v>
      </c>
      <c r="G12" s="52">
        <v>1352.6288</v>
      </c>
      <c r="H12" s="53">
        <v>94.421303829503017</v>
      </c>
      <c r="I12" s="54">
        <v>85</v>
      </c>
    </row>
    <row r="13" spans="1:12" ht="12" customHeight="1" x14ac:dyDescent="0.25">
      <c r="A13" s="55" t="s">
        <v>31</v>
      </c>
      <c r="B13" s="52">
        <v>20.814</v>
      </c>
      <c r="C13" s="52">
        <v>16.948</v>
      </c>
      <c r="D13" s="52">
        <v>11.97</v>
      </c>
      <c r="E13" s="52">
        <v>10.125999999999999</v>
      </c>
      <c r="F13" s="52">
        <v>9.9550000000000001</v>
      </c>
      <c r="G13" s="52">
        <v>9.9550000000000001</v>
      </c>
      <c r="H13" s="53">
        <v>71.297609327775618</v>
      </c>
      <c r="I13" s="54">
        <v>100</v>
      </c>
    </row>
    <row r="14" spans="1:12" ht="12" customHeight="1" x14ac:dyDescent="0.25">
      <c r="A14" s="70" t="s">
        <v>32</v>
      </c>
      <c r="B14" s="52"/>
      <c r="C14" s="52"/>
      <c r="D14" s="52"/>
      <c r="E14" s="52"/>
      <c r="F14" s="52"/>
      <c r="G14" s="52"/>
      <c r="H14" s="53"/>
      <c r="I14" s="54"/>
    </row>
    <row r="15" spans="1:12" ht="12" customHeight="1" x14ac:dyDescent="0.25">
      <c r="A15" s="55" t="s">
        <v>34</v>
      </c>
      <c r="B15" s="52">
        <v>327.50299999999999</v>
      </c>
      <c r="C15" s="52">
        <v>262.10399999999998</v>
      </c>
      <c r="D15" s="52">
        <v>368.36599999999999</v>
      </c>
      <c r="E15" s="52">
        <v>283.90800000000002</v>
      </c>
      <c r="F15" s="52">
        <v>366.05599999999998</v>
      </c>
      <c r="G15" s="52">
        <v>292.84480000000002</v>
      </c>
      <c r="H15" s="53">
        <v>91.062274206016781</v>
      </c>
      <c r="I15" s="54">
        <v>80</v>
      </c>
    </row>
    <row r="16" spans="1:12" ht="12" customHeight="1" x14ac:dyDescent="0.25">
      <c r="A16" s="55" t="s">
        <v>35</v>
      </c>
      <c r="B16" s="52">
        <v>201.928</v>
      </c>
      <c r="C16" s="52">
        <v>161.00399999999999</v>
      </c>
      <c r="D16" s="52">
        <v>198.12899999999999</v>
      </c>
      <c r="E16" s="52">
        <v>130.714</v>
      </c>
      <c r="F16" s="52">
        <v>225.06899999999999</v>
      </c>
      <c r="G16" s="52">
        <v>123.78795</v>
      </c>
      <c r="H16" s="53">
        <v>67.507640340123288</v>
      </c>
      <c r="I16" s="54">
        <v>55</v>
      </c>
    </row>
    <row r="17" spans="1:9" ht="12" customHeight="1" x14ac:dyDescent="0.25">
      <c r="A17" s="55" t="s">
        <v>49</v>
      </c>
      <c r="B17" s="52">
        <v>35.253999999999998</v>
      </c>
      <c r="C17" s="52">
        <v>33.899000000000001</v>
      </c>
      <c r="D17" s="52">
        <v>43.963000000000001</v>
      </c>
      <c r="E17" s="52">
        <v>45.664999999999999</v>
      </c>
      <c r="F17" s="52">
        <v>55.308999999999997</v>
      </c>
      <c r="G17" s="52">
        <v>52.543549999999996</v>
      </c>
      <c r="H17" s="53">
        <v>122.71369517492643</v>
      </c>
      <c r="I17" s="54">
        <v>95</v>
      </c>
    </row>
    <row r="18" spans="1:9" ht="12" customHeight="1" x14ac:dyDescent="0.25">
      <c r="A18" s="55" t="s">
        <v>36</v>
      </c>
      <c r="B18" s="52">
        <v>23.053999999999998</v>
      </c>
      <c r="C18" s="52">
        <v>17.119</v>
      </c>
      <c r="D18" s="52">
        <v>32.298999999999999</v>
      </c>
      <c r="E18" s="52">
        <v>31.61</v>
      </c>
      <c r="F18" s="52">
        <v>41.451999999999998</v>
      </c>
      <c r="G18" s="52">
        <v>35.234200000000001</v>
      </c>
      <c r="H18" s="53">
        <v>121.05143815190954</v>
      </c>
      <c r="I18" s="54">
        <v>85</v>
      </c>
    </row>
    <row r="19" spans="1:9" ht="12" customHeight="1" x14ac:dyDescent="0.25">
      <c r="A19" s="55" t="s">
        <v>50</v>
      </c>
      <c r="B19" s="52">
        <v>29.64</v>
      </c>
      <c r="C19" s="52">
        <v>33.929000000000002</v>
      </c>
      <c r="D19" s="52">
        <v>43.545999999999999</v>
      </c>
      <c r="E19" s="52">
        <v>41.926000000000002</v>
      </c>
      <c r="F19" s="52">
        <v>36.902999999999999</v>
      </c>
      <c r="G19" s="52">
        <v>25.832100000000001</v>
      </c>
      <c r="H19" s="53">
        <v>69.462042335326771</v>
      </c>
      <c r="I19" s="54">
        <v>70</v>
      </c>
    </row>
    <row r="20" spans="1:9" ht="12" customHeight="1" x14ac:dyDescent="0.25">
      <c r="A20" s="70" t="s">
        <v>51</v>
      </c>
      <c r="B20" s="52"/>
      <c r="C20" s="52"/>
      <c r="D20" s="52"/>
      <c r="E20" s="52"/>
      <c r="F20" s="52"/>
      <c r="G20" s="52"/>
      <c r="H20" s="53"/>
      <c r="I20" s="54"/>
    </row>
    <row r="21" spans="1:9" ht="12" customHeight="1" x14ac:dyDescent="0.25">
      <c r="A21" s="55" t="s">
        <v>37</v>
      </c>
      <c r="B21" s="52">
        <v>21.657</v>
      </c>
      <c r="C21" s="52">
        <v>17.498999999999999</v>
      </c>
      <c r="D21" s="52">
        <v>18.21</v>
      </c>
      <c r="E21" s="52">
        <v>17.722999999999999</v>
      </c>
      <c r="F21" s="52">
        <v>19.475000000000001</v>
      </c>
      <c r="G21" s="52">
        <v>17.527500000000003</v>
      </c>
      <c r="H21" s="53">
        <v>92.675330992766831</v>
      </c>
      <c r="I21" s="54">
        <v>90</v>
      </c>
    </row>
    <row r="22" spans="1:9" ht="12" customHeight="1" x14ac:dyDescent="0.25">
      <c r="A22" s="55" t="s">
        <v>52</v>
      </c>
      <c r="B22" s="52">
        <v>6514.7610000000004</v>
      </c>
      <c r="C22" s="52">
        <v>5840.2370000000001</v>
      </c>
      <c r="D22" s="52">
        <v>6302.0889999999999</v>
      </c>
      <c r="E22" s="52">
        <v>6225.9880000000003</v>
      </c>
      <c r="F22" s="52">
        <v>7145.9849999999997</v>
      </c>
      <c r="G22" s="52">
        <v>6074.0872499999996</v>
      </c>
      <c r="H22" s="53">
        <v>94.821503503380995</v>
      </c>
      <c r="I22" s="54">
        <v>85</v>
      </c>
    </row>
    <row r="23" spans="1:9" ht="5.0999999999999996" customHeight="1" thickBot="1" x14ac:dyDescent="0.3">
      <c r="A23" s="3"/>
      <c r="B23" s="3"/>
      <c r="C23" s="3"/>
      <c r="D23" s="3"/>
      <c r="E23" s="3"/>
      <c r="F23" s="3"/>
      <c r="G23" s="3"/>
      <c r="H23" s="3"/>
      <c r="I23" s="3"/>
    </row>
    <row r="24" spans="1:9" ht="15.75" thickTop="1" x14ac:dyDescent="0.25">
      <c r="A24" s="6" t="s">
        <v>20</v>
      </c>
      <c r="B24" s="4"/>
      <c r="C24" s="4"/>
      <c r="D24" s="5"/>
      <c r="E24" s="5"/>
      <c r="F24" s="5"/>
      <c r="G24" s="5"/>
      <c r="H24" s="5"/>
      <c r="I24" s="5"/>
    </row>
  </sheetData>
  <mergeCells count="5">
    <mergeCell ref="A3:A5"/>
    <mergeCell ref="B3:G3"/>
    <mergeCell ref="H3:I3"/>
    <mergeCell ref="B5:G5"/>
    <mergeCell ref="A1:I1"/>
  </mergeCells>
  <hyperlinks>
    <hyperlink ref="K1" location="' Índice'!A1" display="Índice" xr:uid="{24D300C1-7D9F-4D7B-B0EE-30BB2D94DA8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 Índice</vt:lpstr>
      <vt:lpstr>Climatologia</vt:lpstr>
      <vt:lpstr>Produtividade</vt:lpstr>
      <vt:lpstr>Produção</vt:lpstr>
      <vt:lpstr>Climatologia!Print_Area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mjoao.lucas</dc:creator>
  <cp:lastModifiedBy>Maria João Lucas</cp:lastModifiedBy>
  <dcterms:created xsi:type="dcterms:W3CDTF">2020-09-24T11:30:43Z</dcterms:created>
  <dcterms:modified xsi:type="dcterms:W3CDTF">2022-11-15T10:48:57Z</dcterms:modified>
</cp:coreProperties>
</file>