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24226"/>
  <xr:revisionPtr revIDLastSave="0" documentId="13_ncr:1_{0FA347DA-ADCA-4D16-B7DE-FD8CEFD342BD}" xr6:coauthVersionLast="47" xr6:coauthVersionMax="47" xr10:uidLastSave="{00000000-0000-0000-0000-000000000000}"/>
  <bookViews>
    <workbookView xWindow="5490" yWindow="2160" windowWidth="17655" windowHeight="11385" xr2:uid="{00000000-000D-0000-FFFF-FFFF00000000}"/>
  </bookViews>
  <sheets>
    <sheet name="Índice" sheetId="26" r:id="rId1"/>
    <sheet name="Index" sheetId="83" r:id="rId2"/>
    <sheet name="2.1." sheetId="27" r:id="rId3"/>
    <sheet name="2.2." sheetId="28" r:id="rId4"/>
    <sheet name="3.1." sheetId="29" r:id="rId5"/>
    <sheet name="3.2." sheetId="30" r:id="rId6"/>
    <sheet name="3.3." sheetId="31" r:id="rId7"/>
    <sheet name="3.4." sheetId="32" r:id="rId8"/>
    <sheet name="3.5." sheetId="33" r:id="rId9"/>
    <sheet name="3.6." sheetId="34" r:id="rId10"/>
    <sheet name="3.7." sheetId="35" r:id="rId11"/>
    <sheet name="3.8." sheetId="36" r:id="rId12"/>
    <sheet name="3.9." sheetId="37" r:id="rId13"/>
    <sheet name="4.1." sheetId="38" r:id="rId14"/>
    <sheet name="4.2." sheetId="39" r:id="rId15"/>
    <sheet name="4.3." sheetId="40" r:id="rId16"/>
    <sheet name="4.4." sheetId="41" r:id="rId17"/>
    <sheet name="4.5." sheetId="42" r:id="rId18"/>
    <sheet name="4.6." sheetId="43" r:id="rId19"/>
    <sheet name="4.7." sheetId="44" r:id="rId20"/>
    <sheet name="5.1." sheetId="45" r:id="rId21"/>
    <sheet name="5.2." sheetId="46" r:id="rId22"/>
    <sheet name="5.3." sheetId="47" r:id="rId23"/>
    <sheet name="5.4." sheetId="49" r:id="rId24"/>
    <sheet name="5.4.a." sheetId="48" r:id="rId25"/>
    <sheet name="5.5." sheetId="50" r:id="rId26"/>
    <sheet name="5.6." sheetId="51" r:id="rId27"/>
    <sheet name="5.7." sheetId="53" r:id="rId28"/>
    <sheet name="5.7.a." sheetId="52" r:id="rId29"/>
    <sheet name="5_8." sheetId="55" r:id="rId30"/>
    <sheet name="5.9." sheetId="54" r:id="rId31"/>
    <sheet name="6.1." sheetId="57" r:id="rId32"/>
    <sheet name="6.1.a." sheetId="56" r:id="rId33"/>
    <sheet name="6.2." sheetId="61" r:id="rId34"/>
    <sheet name="6.3." sheetId="62" r:id="rId35"/>
    <sheet name="6.4." sheetId="63" r:id="rId36"/>
    <sheet name="6.5." sheetId="64" r:id="rId37"/>
    <sheet name="6.6." sheetId="65" r:id="rId38"/>
    <sheet name="6.7." sheetId="66" r:id="rId39"/>
    <sheet name="6.8." sheetId="67" r:id="rId40"/>
    <sheet name="6.9." sheetId="68" r:id="rId41"/>
    <sheet name="6.10." sheetId="58" r:id="rId42"/>
    <sheet name="6.11." sheetId="59" r:id="rId43"/>
    <sheet name="6.12." sheetId="60" r:id="rId44"/>
    <sheet name="7.1." sheetId="69" r:id="rId45"/>
    <sheet name="7.2." sheetId="71" r:id="rId46"/>
    <sheet name="7.3." sheetId="72" r:id="rId47"/>
    <sheet name="7.4." sheetId="73" r:id="rId48"/>
    <sheet name="7.5." sheetId="74" r:id="rId49"/>
    <sheet name="7.6." sheetId="75" r:id="rId50"/>
    <sheet name="7.7." sheetId="76" r:id="rId51"/>
    <sheet name="7.8." sheetId="77" r:id="rId52"/>
    <sheet name="7.9." sheetId="78" r:id="rId53"/>
    <sheet name="7.10." sheetId="70" r:id="rId54"/>
    <sheet name="8_1." sheetId="79" r:id="rId55"/>
    <sheet name="8_2." sheetId="80" r:id="rId56"/>
    <sheet name="8_3." sheetId="81" r:id="rId57"/>
    <sheet name="9.1." sheetId="82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37" l="1"/>
  <c r="H21" i="37"/>
  <c r="G21" i="37"/>
  <c r="F21" i="37"/>
  <c r="E21" i="37"/>
  <c r="D21" i="37"/>
  <c r="C21" i="37"/>
  <c r="I7" i="37"/>
  <c r="H7" i="37"/>
  <c r="I18" i="36"/>
  <c r="I17" i="36" s="1"/>
  <c r="I8" i="36"/>
  <c r="I7" i="36" s="1"/>
  <c r="O36" i="29"/>
  <c r="N36" i="29"/>
  <c r="M36" i="29"/>
  <c r="O35" i="29"/>
  <c r="N35" i="29"/>
  <c r="M35" i="29"/>
  <c r="O34" i="29"/>
  <c r="N34" i="29"/>
  <c r="M34" i="29"/>
  <c r="O33" i="29"/>
  <c r="N33" i="29"/>
  <c r="M33" i="29"/>
</calcChain>
</file>

<file path=xl/sharedStrings.xml><?xml version="1.0" encoding="utf-8"?>
<sst xmlns="http://schemas.openxmlformats.org/spreadsheetml/2006/main" count="5819" uniqueCount="2006">
  <si>
    <t>2.1 - Contas nacionais trimestrais (Rv)</t>
  </si>
  <si>
    <t>2.1 - Quarterly national accounts (Rv)</t>
  </si>
  <si>
    <r>
      <t>Unid/Unit:10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EUR</t>
    </r>
  </si>
  <si>
    <t>Contas Nacionais Trimestrais (Base 2016)</t>
  </si>
  <si>
    <t>Valores Trimestrais</t>
  </si>
  <si>
    <t>Quarterly national accounts (Base 2016)</t>
  </si>
  <si>
    <t>1ºTrim.
22</t>
  </si>
  <si>
    <t>4ºTrim.
21</t>
  </si>
  <si>
    <t>3ºTrim.
21</t>
  </si>
  <si>
    <t>2ºTrim.
21</t>
  </si>
  <si>
    <t>1ºTrim.
21</t>
  </si>
  <si>
    <t>4ºTrim.
20</t>
  </si>
  <si>
    <t>3ºTrim.
20</t>
  </si>
  <si>
    <t>2ºTrim.
20</t>
  </si>
  <si>
    <t>PIB a preços de mercado na ótica da despesa - Dados Encadeados em Volume
(Ano de referência=2016)</t>
  </si>
  <si>
    <t>GDP at market prices from the expenditure side - chain linked volume data (reference year=2016)</t>
  </si>
  <si>
    <t>Despesas de consumo final das famílias residentes</t>
  </si>
  <si>
    <t>Final consumption expenditures of resident households</t>
  </si>
  <si>
    <t>Despesas de consumo final das ISFLSF</t>
  </si>
  <si>
    <t>Final consumption expenditures of NPISH</t>
  </si>
  <si>
    <t>Despesas de consumo final das administrações públicas</t>
  </si>
  <si>
    <t>Final consumption expenditures of general government</t>
  </si>
  <si>
    <t xml:space="preserve">Formação bruta de capital </t>
  </si>
  <si>
    <t>Gross capital formation</t>
  </si>
  <si>
    <t>Exportações de bens (FOB) e serviços</t>
  </si>
  <si>
    <t xml:space="preserve">Exports of goods (FOB) and services </t>
  </si>
  <si>
    <t>Importações de bens (FOB) e serviços</t>
  </si>
  <si>
    <t>Imports of goods (FOB) and services</t>
  </si>
  <si>
    <t>PIB a preços de mercado  (1)</t>
  </si>
  <si>
    <t>GDP at market prices  (1)</t>
  </si>
  <si>
    <t>Taxas de variação</t>
  </si>
  <si>
    <t>Rate of change</t>
  </si>
  <si>
    <t>PIB a preços de mercado na ótica da despesa - Dados em Valor (Preços correntes)</t>
  </si>
  <si>
    <t>GDP at market prices from the expenditure side - current prices</t>
  </si>
  <si>
    <t xml:space="preserve">PIB a preços de mercado </t>
  </si>
  <si>
    <t>Quarterly value</t>
  </si>
  <si>
    <t>1st Quarter 
22</t>
  </si>
  <si>
    <t>4th Quarter
21</t>
  </si>
  <si>
    <t>3rd Quarter
21</t>
  </si>
  <si>
    <t>2nd Quarter
21</t>
  </si>
  <si>
    <t>1st Quarter 
21</t>
  </si>
  <si>
    <t>4th Quarter
20</t>
  </si>
  <si>
    <t>3rd Quarter
20</t>
  </si>
  <si>
    <t>2nd Quarter
20</t>
  </si>
  <si>
    <t>Fonte: INE, I.P., Contas Nacionais.</t>
  </si>
  <si>
    <t>Source: Statistics Portugal, National Accounts.</t>
  </si>
  <si>
    <t>Notas: ISFLSF - Instituições Sem Fim Lucrativo ao Serviço das Famílias.</t>
  </si>
  <si>
    <t>Os dados encontram-se ajustados de efeitos de calendário e de sazonalidade.</t>
  </si>
  <si>
    <t>Note: NPISH - Non-profit institutions serving households.</t>
  </si>
  <si>
    <t>Seasonally and calendar effects adjusted data.</t>
  </si>
  <si>
    <t>(1) - Inclui discrepância da não aditividade dos dados encadeados em volume.</t>
  </si>
  <si>
    <t xml:space="preserve"> Includes discrepancies of non-additivity of chain linking.</t>
  </si>
  <si>
    <t>(2) - VAB a preços de base (não inclui os Impostos Líquidos de Subsídios sobre os Produtos)</t>
  </si>
  <si>
    <t>GVA at basic prices (not including taxes less subsidies on products)</t>
  </si>
  <si>
    <t>2.2 - Contas nacionais trimestrais (Rv)</t>
  </si>
  <si>
    <t>2.2 - Quarterly national accounts (Rv)</t>
  </si>
  <si>
    <t xml:space="preserve">PIB a preços de mercado na ótica da produção - VAB por ramo de atividade, A8 - Dados Encadeados em Volume (Ano de referência=2016) </t>
  </si>
  <si>
    <t>GDP at market prices from the production side - GVA by industry, A8 - chain linked volume data (reference year=2016)</t>
  </si>
  <si>
    <t>Agricultura, silvicultura e pesca</t>
  </si>
  <si>
    <t>Agriculture, forestry and fishing</t>
  </si>
  <si>
    <t>Indústria</t>
  </si>
  <si>
    <t>Industry</t>
  </si>
  <si>
    <t>Energia, água e saneamento</t>
  </si>
  <si>
    <t>Energy, water supply and sewerage</t>
  </si>
  <si>
    <t>Construção</t>
  </si>
  <si>
    <t>Construction</t>
  </si>
  <si>
    <t>Comércio e reparação de veículos; alojamento e restauração</t>
  </si>
  <si>
    <t>Wholesale and retail trade, repair of motor vehicles and motorcycles;  accommodation and food service activities</t>
  </si>
  <si>
    <t>Transportes e armazenagem; atividades de informação e comunicação</t>
  </si>
  <si>
    <t>Transportation and storage; information and communication</t>
  </si>
  <si>
    <t>Atividades financeiras, de seguros e imobiliárias</t>
  </si>
  <si>
    <t>Financial, insurance and real estate activities</t>
  </si>
  <si>
    <t>Outras atividades de serviços</t>
  </si>
  <si>
    <t>Other services activities</t>
  </si>
  <si>
    <t xml:space="preserve">VAB a preços de base (1) </t>
  </si>
  <si>
    <t xml:space="preserve">GVA at basic prices (1) </t>
  </si>
  <si>
    <t>Impostos líquidos de subsídios sobre os produtos</t>
  </si>
  <si>
    <t>Taxes less subsidies on products</t>
  </si>
  <si>
    <t>PIB a preços de mercado na ótica da produção - VAB por ramo de atividade, A8 - Dados em Valor (Preços correntes)</t>
  </si>
  <si>
    <t>GDP at market prices from the production side - GVA by industry, A8 - current prices</t>
  </si>
  <si>
    <t>Nota: Os dados encontram-se ajustados de efeitos de calendário e de sazonalidade.</t>
  </si>
  <si>
    <t>(1) - VAB a preços de base (não inclui os Impostos Líquidos de Subsídios sobre os Produtos)</t>
  </si>
  <si>
    <t>(1) GVA at basic prices (not including taxes less subsidies on products)</t>
  </si>
  <si>
    <t xml:space="preserve">3.1 - Nados-vivos, Óbitos e Casamentos </t>
  </si>
  <si>
    <t xml:space="preserve">3.1 - Live births, deaths and marriages </t>
  </si>
  <si>
    <t>Valor mensal (N.º)</t>
  </si>
  <si>
    <t>Acumulado 
Jan. a Mai.
(N.º)</t>
  </si>
  <si>
    <t>Variação (%)</t>
  </si>
  <si>
    <t>Mai.
22 (Pe)</t>
  </si>
  <si>
    <t>Abr.
22 (Pe)</t>
  </si>
  <si>
    <t>Mar.
22 (Pe)</t>
  </si>
  <si>
    <t>Fev.
22 (Pe)</t>
  </si>
  <si>
    <t>Jan.
22 (Pe)</t>
  </si>
  <si>
    <t>Homóloga</t>
  </si>
  <si>
    <t xml:space="preserve">Homóloga
Acumulada </t>
  </si>
  <si>
    <t>Nados-vivos</t>
  </si>
  <si>
    <t>Live births</t>
  </si>
  <si>
    <t xml:space="preserve">Total (a) </t>
  </si>
  <si>
    <t xml:space="preserve">HM (b) </t>
  </si>
  <si>
    <t xml:space="preserve">MF (b) </t>
  </si>
  <si>
    <t>H</t>
  </si>
  <si>
    <t>M</t>
  </si>
  <si>
    <t>F</t>
  </si>
  <si>
    <t>Portugal</t>
  </si>
  <si>
    <t>Continente</t>
  </si>
  <si>
    <t>Óbitos</t>
  </si>
  <si>
    <t>Deaths</t>
  </si>
  <si>
    <t>Óbitos gerais</t>
  </si>
  <si>
    <t>All deaths</t>
  </si>
  <si>
    <t>Total (c )</t>
  </si>
  <si>
    <t xml:space="preserve">Continente </t>
  </si>
  <si>
    <t>Óbitos de menos de  1 ano</t>
  </si>
  <si>
    <t>Deaths under 1 year</t>
  </si>
  <si>
    <t>Total (d)</t>
  </si>
  <si>
    <t>HM</t>
  </si>
  <si>
    <t>MF</t>
  </si>
  <si>
    <t>Saldo natural</t>
  </si>
  <si>
    <t>Natural balance</t>
  </si>
  <si>
    <t>Casamentos</t>
  </si>
  <si>
    <t>Marriages</t>
  </si>
  <si>
    <t>Monthly value (No.)</t>
  </si>
  <si>
    <t>Acumulated
Jan. to May
(No.)</t>
  </si>
  <si>
    <t>Change (%)</t>
  </si>
  <si>
    <t>May
22 (Pe)</t>
  </si>
  <si>
    <t>Apr.
22 (Pe)</t>
  </si>
  <si>
    <t>Feb.
22 (Pe)</t>
  </si>
  <si>
    <t xml:space="preserve">Jan.
22 </t>
  </si>
  <si>
    <t xml:space="preserve">Year-on-year </t>
  </si>
  <si>
    <t xml:space="preserve">Acumulated Year-on-year </t>
  </si>
  <si>
    <r>
      <t>Fonte: INE, I.P.,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Estatísticas Demográficas.</t>
    </r>
  </si>
  <si>
    <t>Source: Statistics Portugal, Demographic Statistics.</t>
  </si>
  <si>
    <t>(a) Inclui todos os nados vivos nascidos em território nacional, independentemente da residência habitual da mãe ser em Portugal ou no estrangeiro.</t>
  </si>
  <si>
    <t>(a) Includes all live births born in national territory, regardless of the mother's usual residence being in Portugal or abroad.</t>
  </si>
  <si>
    <t>(b) O valor de óbitos e nados vivos pode não corresponder à soma das parcelas por sexo, devido à existência de registos com sexo ignorado.</t>
  </si>
  <si>
    <t>(b) The total number of deaths and live births may not correspond to the sum of the partial figures by sex, due to the existence of records with unknown sex.</t>
  </si>
  <si>
    <t>(c) Inclui todos os óbitos ocorridos em território nacional, independentemente da residência habitual ser em Portugal ou no estrangeiro.</t>
  </si>
  <si>
    <t>(c) Includes all deaths that occurred in national territory, regardless of  the usual residence being in Portugal or abroad.</t>
  </si>
  <si>
    <t>(d) Inclui todos os óbitos ocorridos em território nacional, independentemente da residência habitual da mãe ser em Portugal ou no estrangeiro.</t>
  </si>
  <si>
    <t>(d) Includes all deaths that occurred in national territory, regardless of  the mother's usual residence being in Portugal or abroad.</t>
  </si>
  <si>
    <t>Nota: Informação obtida a partir dos dados do registo civil apurados no âmbito do Sistema Integrado do Registo e Identificação Civil (SIRIC) e recolhida até 28 de julho de 2022.</t>
  </si>
  <si>
    <r>
      <t>Note: Information obtained through the Civil Register collected under the Integrated Civil Registration and Identification System (SIRIC) until July 28</t>
    </r>
    <r>
      <rPr>
        <vertAlign val="superscript"/>
        <sz val="8"/>
        <color rgb="FF000000"/>
        <rFont val="Arial"/>
        <family val="2"/>
      </rPr>
      <t>th</t>
    </r>
    <r>
      <rPr>
        <sz val="8"/>
        <color indexed="8"/>
        <rFont val="Arial"/>
        <family val="2"/>
      </rPr>
      <t xml:space="preserve">, 2022. </t>
    </r>
  </si>
  <si>
    <t>Para mais informação consulte / For more information see:</t>
  </si>
  <si>
    <t>http://www.ine.pt/xurl/ind/0007286</t>
  </si>
  <si>
    <t>http://www.ine.pt/xurl/ind/0007264</t>
  </si>
  <si>
    <t>http://www.ine.pt/xurl/ind/0007533</t>
  </si>
  <si>
    <t>http://www.ine.pt/xurl/ind/0007287</t>
  </si>
  <si>
    <t>3.2 - Óbitos por causa de morte (CID-10 - lista europeia sucinta), segundo o mês do falecimento</t>
  </si>
  <si>
    <t>3.2 Deaths by cause of death (ICD-10 - European short list), by month of death</t>
  </si>
  <si>
    <t>Causa de morte</t>
  </si>
  <si>
    <t>Variação Homóloga Anual (%)</t>
  </si>
  <si>
    <t>Death cause</t>
  </si>
  <si>
    <t>TOTAL
20</t>
  </si>
  <si>
    <t>Jan.
20</t>
  </si>
  <si>
    <t>Fev.
20</t>
  </si>
  <si>
    <t>Mar.
20</t>
  </si>
  <si>
    <t>Abr.
20</t>
  </si>
  <si>
    <t>Mai.
20</t>
  </si>
  <si>
    <t>Jun.
20</t>
  </si>
  <si>
    <t>Jul.
20</t>
  </si>
  <si>
    <t>Ago.
20</t>
  </si>
  <si>
    <t>Set.
20</t>
  </si>
  <si>
    <t>Out.
20</t>
  </si>
  <si>
    <t>Nov.
20</t>
  </si>
  <si>
    <t>Dez.
20</t>
  </si>
  <si>
    <t>00 Todas as causas de morte</t>
  </si>
  <si>
    <t>Total of causes of death</t>
  </si>
  <si>
    <t>01  Doenças infecciosas e parasitárias</t>
  </si>
  <si>
    <t>Some infectious and parasitic diseases </t>
  </si>
  <si>
    <t>02    Tuberculose</t>
  </si>
  <si>
    <t>Tuberculosis </t>
  </si>
  <si>
    <t>03    Infecção meningocócica</t>
  </si>
  <si>
    <t>0</t>
  </si>
  <si>
    <t>Meningococcal infection </t>
  </si>
  <si>
    <t>04    HIV/SIDA (doença por infecção pelo vírus humano de imunodeficiência)</t>
  </si>
  <si>
    <t>AIDS (HIV-diseases)</t>
  </si>
  <si>
    <t>05    Hepatite viral</t>
  </si>
  <si>
    <t>Viral hepatitis </t>
  </si>
  <si>
    <t>06  Tumores</t>
  </si>
  <si>
    <t>Neoplasms </t>
  </si>
  <si>
    <t>07    Tumores malignos</t>
  </si>
  <si>
    <t>Malignant neoplasms </t>
  </si>
  <si>
    <t>08      Tumor maligno do lábio, cavidade bucal e faringe</t>
  </si>
  <si>
    <t>Malignant neoplasm of lip, oral cavity and pharynx </t>
  </si>
  <si>
    <t>09      Tumor maligno do esófago</t>
  </si>
  <si>
    <t>Malignant neoplasm of oesophagus </t>
  </si>
  <si>
    <t>10      Tumor maligno do estômago</t>
  </si>
  <si>
    <t>Malignant neoplasm of stomach </t>
  </si>
  <si>
    <t>11      Tumor maligno do cólon</t>
  </si>
  <si>
    <t>Malignant neoplasm of colon </t>
  </si>
  <si>
    <t>12      Tumor maligno do recto e ânus</t>
  </si>
  <si>
    <t>Malignant neoplasm of rectosigmoid junction, rectum, anus and anal sphincter</t>
  </si>
  <si>
    <t>13      Tumor maligno do figado e das vias biliares intra-hepática</t>
  </si>
  <si>
    <t>Malignant neoplasm of liver and the intrahepatic bile ducts </t>
  </si>
  <si>
    <t>14      Tumor maligno do pâncreas</t>
  </si>
  <si>
    <t>Malignant neoplasm of pancreas </t>
  </si>
  <si>
    <t>15      Tumor maligno da laringe e traqueia / brônquios / pulmão</t>
  </si>
  <si>
    <t>Malignant neoplasm of larynx, trachea, bronchus and lung </t>
  </si>
  <si>
    <t>16      Tumor maligno da pele</t>
  </si>
  <si>
    <t>Malignant melanoma of skin </t>
  </si>
  <si>
    <t>17      Tumor maligno da mama</t>
  </si>
  <si>
    <t>Malignant neoplasm of breast </t>
  </si>
  <si>
    <t>18      Tumor maligno do colo do útero</t>
  </si>
  <si>
    <t>Malignant neoplasm of cervix uteri </t>
  </si>
  <si>
    <t>19      Tumor maligno de outras partes do útero</t>
  </si>
  <si>
    <t>Malignant neoplasm of body of uterus, and of uterus, part unspecified</t>
  </si>
  <si>
    <t>20      Tumor maligno do ovário</t>
  </si>
  <si>
    <t>Malignant neoplasm of ovary </t>
  </si>
  <si>
    <t>21      Tumor maligno da próstata</t>
  </si>
  <si>
    <t>Malignant neoplasm of prostate </t>
  </si>
  <si>
    <t>22      Tumor maligno do rim</t>
  </si>
  <si>
    <t>Malignant neoplasm of kidney, except pelvis</t>
  </si>
  <si>
    <t>23      Tumor maligno da bexiga</t>
  </si>
  <si>
    <t>Malignant neoplasm of bladder </t>
  </si>
  <si>
    <t>24      Tumor maligno do tecido linfático / hematopoético</t>
  </si>
  <si>
    <t>Malignant neoplasm of lymphatic and haematopoietic tissue, and connected tissues </t>
  </si>
  <si>
    <t>25  Doenças do sangue (órgãos hematopoéticos) e algumas alterações imunitárias</t>
  </si>
  <si>
    <t>Diseases of blood and blood-forming organs, and some immunological disorders </t>
  </si>
  <si>
    <t>26  Doenças endócrinas, nutricionais e metabólicas</t>
  </si>
  <si>
    <t>Endocrine, nutritional and metabolic diseases </t>
  </si>
  <si>
    <t>27    Diabetes mellitus</t>
  </si>
  <si>
    <t>Diabetes mellitus </t>
  </si>
  <si>
    <t>28  Perturbações mentais e do comportamento</t>
  </si>
  <si>
    <t>Mental and behavioural disorders </t>
  </si>
  <si>
    <t>29    Abuso de álcool (incluindo psicose alcoólica)</t>
  </si>
  <si>
    <t>Mental and behavioural disorders due to use of alcohol</t>
  </si>
  <si>
    <t>30    Dependência de drogas, toxicomania</t>
  </si>
  <si>
    <t>Drug dependence (toxicomania) </t>
  </si>
  <si>
    <t>31  Doenças do sistema nervoso e dos orgãos dos sentidos</t>
  </si>
  <si>
    <t>Diseases of the nervous system and the sense organs </t>
  </si>
  <si>
    <t>32    Meningite (excepto 03)</t>
  </si>
  <si>
    <t>Meningitis (other than 03 - Meningococcal infection) </t>
  </si>
  <si>
    <t>33  Doenças do aparelho circulatório</t>
  </si>
  <si>
    <t>Diseases of the circulatory system </t>
  </si>
  <si>
    <t>34    Doença isquémica do coração</t>
  </si>
  <si>
    <t>Ischaemic heart diseases </t>
  </si>
  <si>
    <t>35    Outras doenças cardíacas</t>
  </si>
  <si>
    <t>Other cardiovascular diseases (except non-rheumatic valvular distresses and valvular diseases) </t>
  </si>
  <si>
    <t>36    Doenças cérebro-vasculares</t>
  </si>
  <si>
    <t>Cerebrovascular diseases </t>
  </si>
  <si>
    <t>37  Doenças do aparelho respiratório</t>
  </si>
  <si>
    <t>Diseases of the respiratory system </t>
  </si>
  <si>
    <t>38    Gripe</t>
  </si>
  <si>
    <t>Influenza </t>
  </si>
  <si>
    <t>39    Pneumonia</t>
  </si>
  <si>
    <t>Pneumonia </t>
  </si>
  <si>
    <t>40    Doenças crónicas das vias respiratórias inferiores</t>
  </si>
  <si>
    <t>Chronic diseases of the lower respiratory tract</t>
  </si>
  <si>
    <t>41    Com asma</t>
  </si>
  <si>
    <t>Asthma and status asthmaticus</t>
  </si>
  <si>
    <t>42  Doenças do aparelho digestivo</t>
  </si>
  <si>
    <t>Diseases of the digestive system </t>
  </si>
  <si>
    <t>43    Úlcera do estômago, duodeno e intestino</t>
  </si>
  <si>
    <t>Gastric, duodenal, peptic, site unspecified, and gastrojejunal </t>
  </si>
  <si>
    <t>44    Doença crónica do fígado</t>
  </si>
  <si>
    <t>Chronic diseases of liver</t>
  </si>
  <si>
    <t>45  Doenças da pele e do tecido celular subcutâneo</t>
  </si>
  <si>
    <t>Diseases of the skin and subcutaneous tissue </t>
  </si>
  <si>
    <t>46  Doenças do sistema ósteo-muscular/tecido conjuntivo</t>
  </si>
  <si>
    <t>Diseases of the musculoskeletal system/connective tissue</t>
  </si>
  <si>
    <t>47    Artrite reumatóide e osteoartrose</t>
  </si>
  <si>
    <t>Rheumatoid arthritis and arthrosis </t>
  </si>
  <si>
    <t>48  Doenças do aparelho geniturinário</t>
  </si>
  <si>
    <t>Diseases of the genitourinary system </t>
  </si>
  <si>
    <t>49    Doenças do rim e ureter</t>
  </si>
  <si>
    <t>Diseases of kidney and ureter </t>
  </si>
  <si>
    <t>50  Complicações da gravidez, parto e puerpério</t>
  </si>
  <si>
    <t>Complications of pregnancy, childbirth and puerperium </t>
  </si>
  <si>
    <t>51  Algumas afecções originadas no período perinatal</t>
  </si>
  <si>
    <t>Certain conditions originating in the perinatal period </t>
  </si>
  <si>
    <t>52  Malformações congénitas e anomalias cromossómicas</t>
  </si>
  <si>
    <t>Congenital malformations, deformities and chromosomal anomalies</t>
  </si>
  <si>
    <t>53    Malformações congénitas do sistema nervoso</t>
  </si>
  <si>
    <t>Congenital malformations of the nervous system </t>
  </si>
  <si>
    <t>54    Malformações congénitas do aparelho circulatório</t>
  </si>
  <si>
    <t>Congenital malformations of the circulatory system </t>
  </si>
  <si>
    <t>55  Sintomas, sinais, exames anormais, causas mal definidas</t>
  </si>
  <si>
    <t>Symptoms, signs and abnormal findings of laboratory and clinic exams not classified in other part</t>
  </si>
  <si>
    <t>56    Síndrome da morte súbita na infância (do lactente)</t>
  </si>
  <si>
    <t>Sudden infant death syndrome</t>
  </si>
  <si>
    <t>57    Causas desconhecidas e não especificadas</t>
  </si>
  <si>
    <t>Other sudden deaths, unknown cause, deaths without medical assistance, other ill-defined and unspecified causes </t>
  </si>
  <si>
    <t>58  Causas externas de lesão e envenenamento</t>
  </si>
  <si>
    <t>External causes of injury and poisoning </t>
  </si>
  <si>
    <t>59    Acidentes</t>
  </si>
  <si>
    <t>Accidents </t>
  </si>
  <si>
    <t>60    Acidentes de transporte</t>
  </si>
  <si>
    <t>Transport accidents </t>
  </si>
  <si>
    <t>61    Quedas acidentais</t>
  </si>
  <si>
    <t>Accidental falls </t>
  </si>
  <si>
    <t>62    Envenenamento acidental</t>
  </si>
  <si>
    <t>Accidental poisoning by drugs, medicaments and biologicals</t>
  </si>
  <si>
    <t>63  Suicídio e outras lesões auto-infligidas intencionalmente</t>
  </si>
  <si>
    <t>Suicides and selfinflicted injuries</t>
  </si>
  <si>
    <t>64  Homicídio, agressão</t>
  </si>
  <si>
    <t>Homicides and injuries purposely inflicted by other persons</t>
  </si>
  <si>
    <t>65  Lesões em que se ignora se foram acidental ou intencionalmente infligidas</t>
  </si>
  <si>
    <t>Event of undetermined intent </t>
  </si>
  <si>
    <t>Monthly Value (No.)</t>
  </si>
  <si>
    <t>Year-on-year Rate of change (%)</t>
  </si>
  <si>
    <t>Feb.
20</t>
  </si>
  <si>
    <t>Apr.
20</t>
  </si>
  <si>
    <t>May 
20</t>
  </si>
  <si>
    <t>Aug. 
20</t>
  </si>
  <si>
    <t>Sept.
20</t>
  </si>
  <si>
    <t>Oct.
20</t>
  </si>
  <si>
    <t>Dec.
20</t>
  </si>
  <si>
    <t>Fonte: INE, I.P., Óbitos por Causas de Morte.</t>
  </si>
  <si>
    <t>Source: Statistics Portugal, Mortality by Causes of Death.</t>
  </si>
  <si>
    <t>3.3 -Prestações da Segurança Social - Número de processamentos e valor dos benefícios, por tipo de prestações</t>
  </si>
  <si>
    <t>3.3 - Social Security Benefits - Number and value of benefits, by type of benefit</t>
  </si>
  <si>
    <t>Valor Mensal</t>
  </si>
  <si>
    <t>Variação</t>
  </si>
  <si>
    <t>Jan. 22</t>
  </si>
  <si>
    <t xml:space="preserve">Acumulado jan. </t>
  </si>
  <si>
    <t>Média dos últimos 12 meses</t>
  </si>
  <si>
    <t>N.º</t>
  </si>
  <si>
    <r>
      <t>10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EUR</t>
    </r>
  </si>
  <si>
    <t>Número (%)</t>
  </si>
  <si>
    <t>Valor (%)</t>
  </si>
  <si>
    <t>FAMÍLIA</t>
  </si>
  <si>
    <t>FAMILY</t>
  </si>
  <si>
    <t>Abono de família para crianças e jovens (a)</t>
  </si>
  <si>
    <t>Family or child allowance (a)</t>
  </si>
  <si>
    <t>Bonificação do abono de família para</t>
  </si>
  <si>
    <t>crianças e jovens com deficiência (a)</t>
  </si>
  <si>
    <t>Disability allowance (a)</t>
  </si>
  <si>
    <t>Subsídio por educação especial (a)</t>
  </si>
  <si>
    <t>Special education benefit (a)</t>
  </si>
  <si>
    <t xml:space="preserve">Subsídio parental da mãe </t>
  </si>
  <si>
    <t xml:space="preserve">Parental benefit - Mother </t>
  </si>
  <si>
    <t xml:space="preserve">Subsídio parental do pai </t>
  </si>
  <si>
    <t>Parental benefit - Father</t>
  </si>
  <si>
    <t xml:space="preserve">Abono de família pré-natal (a) </t>
  </si>
  <si>
    <t xml:space="preserve">Prenatal family benefit (a) </t>
  </si>
  <si>
    <t>DOENÇA</t>
  </si>
  <si>
    <t>SICKNESS</t>
  </si>
  <si>
    <t>Subsídio por doença</t>
  </si>
  <si>
    <t>Sickness benefit</t>
  </si>
  <si>
    <t>Subsídio por tuberculose</t>
  </si>
  <si>
    <t>Tuberculosis benefit</t>
  </si>
  <si>
    <t>DESEMPREGO</t>
  </si>
  <si>
    <t>UNEMPLOYMENT</t>
  </si>
  <si>
    <t>Subsídio de desemprego</t>
  </si>
  <si>
    <t>Unemployment benefit</t>
  </si>
  <si>
    <t>Nº de dias subsidiados</t>
  </si>
  <si>
    <t>//</t>
  </si>
  <si>
    <t>No. of days subsidised</t>
  </si>
  <si>
    <t>Subsídio social de desemprego</t>
  </si>
  <si>
    <t>Unemployment social benefit</t>
  </si>
  <si>
    <t>VELHICE</t>
  </si>
  <si>
    <t>OLD AGE</t>
  </si>
  <si>
    <t>Pensão de velhice</t>
  </si>
  <si>
    <t>Old-age pension</t>
  </si>
  <si>
    <t>Pensão social de velhice</t>
  </si>
  <si>
    <t>Old-age social pension</t>
  </si>
  <si>
    <t>SOBREVIVÊNCIA</t>
  </si>
  <si>
    <t>SURVIVAL</t>
  </si>
  <si>
    <t>Subsídio de funeral (a)</t>
  </si>
  <si>
    <t>Funeral grant (a)</t>
  </si>
  <si>
    <t xml:space="preserve">Subsídio por morte </t>
  </si>
  <si>
    <t>x</t>
  </si>
  <si>
    <t>Death grant</t>
  </si>
  <si>
    <t>Pensão de sobrevivência</t>
  </si>
  <si>
    <t>Survivor's pension</t>
  </si>
  <si>
    <t>INVALIDEZ</t>
  </si>
  <si>
    <t>DISABILITY</t>
  </si>
  <si>
    <t>Pensão de invalidez</t>
  </si>
  <si>
    <t>Disability pension</t>
  </si>
  <si>
    <t>Prestação social para a inclusão (a)</t>
  </si>
  <si>
    <t>Social benefit for inclusion (a)</t>
  </si>
  <si>
    <t>EXCLUSÃO SOCIAL</t>
  </si>
  <si>
    <t>SOCIAL EXCLUSION</t>
  </si>
  <si>
    <t xml:space="preserve">   Rendimento social de inserção (a)</t>
  </si>
  <si>
    <t>Social integration income (a)</t>
  </si>
  <si>
    <t>Monthly Value</t>
  </si>
  <si>
    <t>January 22</t>
  </si>
  <si>
    <t xml:space="preserve">Cumulated Jan. </t>
  </si>
  <si>
    <t>Year-on-year</t>
  </si>
  <si>
    <t>Last 12 months average</t>
  </si>
  <si>
    <t>No.</t>
  </si>
  <si>
    <t>Number (%)</t>
  </si>
  <si>
    <t>Value (%)</t>
  </si>
  <si>
    <t>Fonte: Ministério do Trabalho, Solidariedade e Segurança Social - Instituto de Informática, I.P.</t>
  </si>
  <si>
    <t>Source: Ministry of Labour , Solidarity and Social Security - Institute for Informatics.</t>
  </si>
  <si>
    <t>(a) Estes dados foram sujeitos a atualizações.</t>
  </si>
  <si>
    <t>(a) Data has been updated.</t>
  </si>
  <si>
    <t>3.4 - População total, ativa, empregada e desempregada</t>
  </si>
  <si>
    <t>3.4 - Total, active, employed and unemployed population</t>
  </si>
  <si>
    <t xml:space="preserve">Valor  Trimestral (10³)               </t>
  </si>
  <si>
    <t>Variação Homóloga (%)</t>
  </si>
  <si>
    <t>2.º Trim.
22</t>
  </si>
  <si>
    <t>1.º Trim.
22</t>
  </si>
  <si>
    <t>4.º Trim.
21</t>
  </si>
  <si>
    <t>3.º Trim.
21</t>
  </si>
  <si>
    <t>2.º Trim.
21</t>
  </si>
  <si>
    <t>1.º Trim.
21</t>
  </si>
  <si>
    <t>4.º Trim.
20</t>
  </si>
  <si>
    <t>População Total</t>
  </si>
  <si>
    <t>Total Population</t>
  </si>
  <si>
    <t xml:space="preserve">Total (HM)     </t>
  </si>
  <si>
    <t>10 277,5</t>
  </si>
  <si>
    <t>10 305,3</t>
  </si>
  <si>
    <t>-0,1</t>
  </si>
  <si>
    <t xml:space="preserve">Total (MF)     </t>
  </si>
  <si>
    <t xml:space="preserve">Homens    </t>
  </si>
  <si>
    <t>4 835,4</t>
  </si>
  <si>
    <t>4 837,1</t>
  </si>
  <si>
    <t>4 859,0</t>
  </si>
  <si>
    <t>4 854,2</t>
  </si>
  <si>
    <t>4 852,9</t>
  </si>
  <si>
    <t>4 851,6</t>
  </si>
  <si>
    <t>4 852,0</t>
  </si>
  <si>
    <t>-0,4</t>
  </si>
  <si>
    <t>Male</t>
  </si>
  <si>
    <t>População Ativa</t>
  </si>
  <si>
    <t>Active population</t>
  </si>
  <si>
    <t>População Empregada</t>
  </si>
  <si>
    <t>Employed population</t>
  </si>
  <si>
    <t>População Desempregada</t>
  </si>
  <si>
    <t>Unemployed population</t>
  </si>
  <si>
    <t>Taxa de Atividade (%)</t>
  </si>
  <si>
    <t>Activity rate (%)</t>
  </si>
  <si>
    <t>Taxa de Desemprego (%)</t>
  </si>
  <si>
    <t>Unemployment rate (%)</t>
  </si>
  <si>
    <t xml:space="preserve">Quarterly Value (10³)          </t>
  </si>
  <si>
    <t>Year-on-year Rate of Change (%)</t>
  </si>
  <si>
    <t>2nd 
Quarter 
22</t>
  </si>
  <si>
    <t>1st 
Quarter 
22</t>
  </si>
  <si>
    <t>4th 
Quarter
21</t>
  </si>
  <si>
    <t>3rd 
Quarter
21</t>
  </si>
  <si>
    <t>2nd 
Quarter
21</t>
  </si>
  <si>
    <t>1st 
Quarter 
21</t>
  </si>
  <si>
    <t>4th 
Quarter
20</t>
  </si>
  <si>
    <t>Fonte: INE, Inquérito ao Emprego</t>
  </si>
  <si>
    <t>Source: Statistics Portugal, Labour Force Survey.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</si>
  <si>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Todas as estimativas relativas à série de 2011 (em vigor do 1.º trimestre de 2011 ao 4.º trimestre de 2020) apresentadas neste quadro foram revistas no âmbito do exercício de reconciliação com a série de 2021, possibilitando assim a comparação direta com as estimativas desta série.</t>
    </r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</si>
  <si>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All estimates for the 2011 data series (in force from the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quarter of 2011 to the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 of 2020) in this table have been revised in the light of the reconciliation exercise with the 2021 serie, thus allowing direct comparison with the estimates of this series.</t>
    </r>
  </si>
  <si>
    <t>http://www.ine.pt/xurl/ind/0010693</t>
  </si>
  <si>
    <t>http://www.ine.pt/xurl/ind/0010654</t>
  </si>
  <si>
    <t>http://www.ine.pt/xurl/ind/0010660</t>
  </si>
  <si>
    <t>http://www.ine.pt/xurl/ind/0010656</t>
  </si>
  <si>
    <t>http://www.ine.pt/xurl/ind/0010703</t>
  </si>
  <si>
    <t>http://www.ine.pt/xurl/ind/0010704</t>
  </si>
  <si>
    <t>3.5 - População empregada por situação na profissão e setor de atividade</t>
  </si>
  <si>
    <t>3.5 - Employed population by professional status and economic sector</t>
  </si>
  <si>
    <t>SITUAÇÃO NA PROFISSÃO</t>
  </si>
  <si>
    <t>PROFESSIONAL STATUS</t>
  </si>
  <si>
    <t xml:space="preserve">Trabalhador por conta de outrem     </t>
  </si>
  <si>
    <t>Employees</t>
  </si>
  <si>
    <t xml:space="preserve">Total (HM)    </t>
  </si>
  <si>
    <t xml:space="preserve">Homens     </t>
  </si>
  <si>
    <t xml:space="preserve">Trabalhador por conta própria como isolado     </t>
  </si>
  <si>
    <t>Self-employed workers</t>
  </si>
  <si>
    <t xml:space="preserve">Trabalhador por conta própria como empregador     </t>
  </si>
  <si>
    <t>Self-employed worker as employer</t>
  </si>
  <si>
    <t xml:space="preserve">Trabalhador familiar não remunerado </t>
  </si>
  <si>
    <t>Unpaid family worker</t>
  </si>
  <si>
    <t>SETOR DE ATIVIDADE (a)</t>
  </si>
  <si>
    <t>ECONOMIC SECTOR (a)</t>
  </si>
  <si>
    <t>Agricultura, produção animal, caça, floresta e pesca</t>
  </si>
  <si>
    <t xml:space="preserve">Indust., Construção, Energia e Água     </t>
  </si>
  <si>
    <t>Manufacturing, electricity, gas and water supply and construction</t>
  </si>
  <si>
    <t xml:space="preserve">Serviços       </t>
  </si>
  <si>
    <t xml:space="preserve">Services     </t>
  </si>
  <si>
    <t>(a) As estimativas por setor de atividade têm por referência a CAE-Rev. 3.</t>
  </si>
  <si>
    <t>(a) Estimates by activity sector are based on NACE-Rev. 2.</t>
  </si>
  <si>
    <t>http://www.ine.pt/xurl/ind/0010666</t>
  </si>
  <si>
    <t>http://www.ine.pt/xurl/ind/0010669</t>
  </si>
  <si>
    <t>3.6 - População desempregada por condição no desemprego e duração do desemprego</t>
  </si>
  <si>
    <t>3.6 - Unemployed population by unemployment status and unemployment duration</t>
  </si>
  <si>
    <t xml:space="preserve">Valor Trimestral (10³)               </t>
  </si>
  <si>
    <t>4.º Trim.
21(a)</t>
  </si>
  <si>
    <t>2.º Trim.
21(a)</t>
  </si>
  <si>
    <t>CONDIÇÃO NO DESEMPREGO</t>
  </si>
  <si>
    <t>UNEMPLOYMENT STATUS</t>
  </si>
  <si>
    <t xml:space="preserve">À procura de primeiro emprego             </t>
  </si>
  <si>
    <t xml:space="preserve">Looking for a firts job             </t>
  </si>
  <si>
    <t xml:space="preserve">Total (HM)             </t>
  </si>
  <si>
    <t xml:space="preserve">Total (MF)             </t>
  </si>
  <si>
    <t xml:space="preserve">À procura de novo emprego        </t>
  </si>
  <si>
    <t xml:space="preserve">Looking for a new job             </t>
  </si>
  <si>
    <t xml:space="preserve">DURAÇÃO DO DESEMPREGO </t>
  </si>
  <si>
    <t>UNEMPLOYMENT DURATION</t>
  </si>
  <si>
    <t xml:space="preserve">Menos de 12 meses   </t>
  </si>
  <si>
    <t xml:space="preserve">Less than 12 months  </t>
  </si>
  <si>
    <t xml:space="preserve">De 12 a 23 meses   </t>
  </si>
  <si>
    <t>From 12 to 23 months</t>
  </si>
  <si>
    <t xml:space="preserve">24 e mais meses                   </t>
  </si>
  <si>
    <t xml:space="preserve">24 and more months                  </t>
  </si>
  <si>
    <t>4th 
Quarter
21(a)</t>
  </si>
  <si>
    <t>2nd 
Quarter
21(a)</t>
  </si>
  <si>
    <t>http://www.ine.pt/xurl/ind/0010657</t>
  </si>
  <si>
    <t>http://www.ine.pt/xurl/ind/0010658</t>
  </si>
  <si>
    <t>3.7 - Índice de preços no consumidor</t>
  </si>
  <si>
    <t>3.7 - Consumer price index</t>
  </si>
  <si>
    <t>Valor Mensal (N.º)</t>
  </si>
  <si>
    <t>Variação Mensal (%)</t>
  </si>
  <si>
    <t>(BASE 100:2012)</t>
  </si>
  <si>
    <r>
      <t>Jul.</t>
    </r>
    <r>
      <rPr>
        <vertAlign val="superscript"/>
        <sz val="8"/>
        <color theme="1"/>
        <rFont val="Arial"/>
        <family val="2"/>
      </rPr>
      <t xml:space="preserve">(1)
</t>
    </r>
    <r>
      <rPr>
        <sz val="8"/>
        <color theme="1"/>
        <rFont val="Arial"/>
        <family val="2"/>
      </rPr>
      <t>22</t>
    </r>
  </si>
  <si>
    <t>Jul.
22</t>
  </si>
  <si>
    <t>Jun.
22</t>
  </si>
  <si>
    <t>Mai.
22</t>
  </si>
  <si>
    <t>Abr.
22</t>
  </si>
  <si>
    <t>Média últimos 12 meses</t>
  </si>
  <si>
    <t xml:space="preserve">Índice de preços no consumidor - Portugal      </t>
  </si>
  <si>
    <t>Consumer price index - Portugal</t>
  </si>
  <si>
    <t>TOTAL</t>
  </si>
  <si>
    <t>0,98</t>
  </si>
  <si>
    <t>Total exceto Habitação</t>
  </si>
  <si>
    <t>1,01</t>
  </si>
  <si>
    <t>Total excluding housing</t>
  </si>
  <si>
    <t xml:space="preserve"> 1-Produtos alimentares e bebidas não alcoólicas</t>
  </si>
  <si>
    <t>2,22</t>
  </si>
  <si>
    <t xml:space="preserve"> 1- Food and non-alcoholic beverages</t>
  </si>
  <si>
    <t xml:space="preserve"> 2-Bebidas alcoólicas e tabaco</t>
  </si>
  <si>
    <t>2,29</t>
  </si>
  <si>
    <t xml:space="preserve"> 2- Alcoholic beverages, tobacco and narcotics</t>
  </si>
  <si>
    <t xml:space="preserve"> 3-Vestuário e calçado</t>
  </si>
  <si>
    <t>0,62</t>
  </si>
  <si>
    <t xml:space="preserve"> 3- Clothing and footwear</t>
  </si>
  <si>
    <t xml:space="preserve"> 4-Habitação, água, eletric., gás e out. combust.</t>
  </si>
  <si>
    <t>3,14</t>
  </si>
  <si>
    <t xml:space="preserve"> 4- Housing, water, electricity, gas and other fuels</t>
  </si>
  <si>
    <t xml:space="preserve"> 5-Acessórios, equip. dom., manut. cor. da habit.</t>
  </si>
  <si>
    <t>1,71</t>
  </si>
  <si>
    <t xml:space="preserve"> 5- Furnishings, household equipment and routine maintenance of the house</t>
  </si>
  <si>
    <t xml:space="preserve"> 6-Saúde</t>
  </si>
  <si>
    <t>0,12</t>
  </si>
  <si>
    <t xml:space="preserve"> 6- Health</t>
  </si>
  <si>
    <t xml:space="preserve"> 7-Transportes</t>
  </si>
  <si>
    <t>-1,34</t>
  </si>
  <si>
    <t xml:space="preserve"> 7- Transport</t>
  </si>
  <si>
    <t xml:space="preserve"> 8-Comunicações</t>
  </si>
  <si>
    <t>-0,03</t>
  </si>
  <si>
    <t xml:space="preserve"> 8- Communications</t>
  </si>
  <si>
    <t xml:space="preserve"> 9-Lazer, recreação e cultura</t>
  </si>
  <si>
    <t>0,17</t>
  </si>
  <si>
    <t xml:space="preserve"> 9- Recreation and culture</t>
  </si>
  <si>
    <t>10-Educação</t>
  </si>
  <si>
    <t>0,02</t>
  </si>
  <si>
    <t>10- Education</t>
  </si>
  <si>
    <t>11-Restaurantes e hotéis</t>
  </si>
  <si>
    <t>1,13</t>
  </si>
  <si>
    <t>11- Restaurants and Hotels</t>
  </si>
  <si>
    <t>12-Bens e serviços diversos</t>
  </si>
  <si>
    <t>0,28</t>
  </si>
  <si>
    <t>12- Miscellaneous goods and services</t>
  </si>
  <si>
    <t>Índice de preços no consumidor - Continente</t>
  </si>
  <si>
    <t>Consumer price index - Continente</t>
  </si>
  <si>
    <t>0.03</t>
  </si>
  <si>
    <t>Month-on-month Rate of Change (%)</t>
  </si>
  <si>
    <t>Rate of change (%)</t>
  </si>
  <si>
    <t>Jul.(1)
22</t>
  </si>
  <si>
    <t>May.
22</t>
  </si>
  <si>
    <t>Apr.
22</t>
  </si>
  <si>
    <t xml:space="preserve"> Last 12 months Average</t>
  </si>
  <si>
    <t>Fonte: INE, I.P., Índice de Preços no Consumidor (Base 2012).</t>
  </si>
  <si>
    <t>Source: Statistics Portugal, Consumer Prices Index (Base 2012).</t>
  </si>
  <si>
    <t xml:space="preserve">             </t>
  </si>
  <si>
    <t>(1) Nova série do IPC (2012 = 100). Informação adicional poderá ser consultada no destaque do Índice de Preços no Consumidor de Janeiro de 2013.</t>
  </si>
  <si>
    <t>(1) New CPI series (2012 = 100). Additional information can be found in the January 2013 Consumer Price Index press release.</t>
  </si>
  <si>
    <t>3.8 - Exibição de cinema - Sessões, espectadores e receitas por regiões</t>
  </si>
  <si>
    <t>3.8 - Cinema exhibition - Sessions, spectators and revenues by region</t>
  </si>
  <si>
    <t>Unid.</t>
  </si>
  <si>
    <t>Valor Trimestral</t>
  </si>
  <si>
    <t xml:space="preserve">Variação (%)   </t>
  </si>
  <si>
    <t>1.ºTrim. 
22 (Po)</t>
  </si>
  <si>
    <t>4.ºTrim. 
21</t>
  </si>
  <si>
    <t xml:space="preserve">3.ºTrim. 
21 </t>
  </si>
  <si>
    <t xml:space="preserve">2.ºTrim.
21 </t>
  </si>
  <si>
    <t xml:space="preserve">1.ºTrim.
21 </t>
  </si>
  <si>
    <t>4.ºTrim.
20</t>
  </si>
  <si>
    <t>3.ºTrim.
20</t>
  </si>
  <si>
    <r>
      <t xml:space="preserve">SESSÕES </t>
    </r>
    <r>
      <rPr>
        <b/>
        <strike/>
        <sz val="8"/>
        <color rgb="FFFF0000"/>
        <rFont val="Arial"/>
        <family val="2"/>
      </rPr>
      <t xml:space="preserve"> </t>
    </r>
  </si>
  <si>
    <t>SESSIONS</t>
  </si>
  <si>
    <t>Mainland</t>
  </si>
  <si>
    <t>Norte</t>
  </si>
  <si>
    <t>Centro</t>
  </si>
  <si>
    <t>Área Metropolitana de Lisboa</t>
  </si>
  <si>
    <t>Alentejo</t>
  </si>
  <si>
    <t>Algarve</t>
  </si>
  <si>
    <t xml:space="preserve">Região Autónoma dos Açores </t>
  </si>
  <si>
    <t>Região Autónoma da Madeira</t>
  </si>
  <si>
    <t>ESPECTADORES</t>
  </si>
  <si>
    <t>SPECTATORS</t>
  </si>
  <si>
    <t>RECEITAS</t>
  </si>
  <si>
    <t>REVENUES</t>
  </si>
  <si>
    <t>10³EUR</t>
  </si>
  <si>
    <t>…</t>
  </si>
  <si>
    <t>Unit</t>
  </si>
  <si>
    <t>Quarterly Value</t>
  </si>
  <si>
    <t xml:space="preserve">Rate of change (%)   </t>
  </si>
  <si>
    <t>4rd Quarter
21 (Po)</t>
  </si>
  <si>
    <t>3rd Quarter
21 (Po)</t>
  </si>
  <si>
    <t>2nd Quarter
21 (Po)</t>
  </si>
  <si>
    <t>1st Quarter 
21 (Po)</t>
  </si>
  <si>
    <t>Year-on-year  
Accumulated</t>
  </si>
  <si>
    <t>Fonte: ICA - Instituto do Cinema e do Audiovisual, I.P.</t>
  </si>
  <si>
    <t>Source: ICA - Cinema and Audiovisual Institute.</t>
  </si>
  <si>
    <t>Nota. Nos valores em milhares de euros, por razões de arredondamento, o total pode não ser igual à soma dos parciais.</t>
  </si>
  <si>
    <t>Note: The values in thousands of euros, for rounding reasons, the total may not be equal to the sum of the partial  values.</t>
  </si>
  <si>
    <t>3.9 - Exibição de cinema - Sessões, espectadores e receitas segundo o país de origem</t>
  </si>
  <si>
    <t>3.9 - Cinema exhibition - Sessions, spectators and revenues by country of origin</t>
  </si>
  <si>
    <t>1.º Trim.
22 (Po)</t>
  </si>
  <si>
    <t xml:space="preserve">4.º Trim.
21 </t>
  </si>
  <si>
    <t xml:space="preserve">3.º Trim.
21 </t>
  </si>
  <si>
    <t xml:space="preserve">2.º Trim.
21 </t>
  </si>
  <si>
    <t>3.º Trim.
20</t>
  </si>
  <si>
    <t>Europa</t>
  </si>
  <si>
    <t>Europe</t>
  </si>
  <si>
    <t>Espanha</t>
  </si>
  <si>
    <t>-</t>
  </si>
  <si>
    <t>Spain</t>
  </si>
  <si>
    <t>França</t>
  </si>
  <si>
    <t>France</t>
  </si>
  <si>
    <t>Itália</t>
  </si>
  <si>
    <t>Italy</t>
  </si>
  <si>
    <t>Outros Países da UE</t>
  </si>
  <si>
    <t>Other EU Countries</t>
  </si>
  <si>
    <t>Reino Unido da Grâ-Bretanha e da Irlanda do Norte</t>
  </si>
  <si>
    <t>United Kingdom of Great Britain and from Northern Ireland</t>
  </si>
  <si>
    <t>EUA</t>
  </si>
  <si>
    <t>USA</t>
  </si>
  <si>
    <t>Outros Países</t>
  </si>
  <si>
    <t>Other countries</t>
  </si>
  <si>
    <t>Total das Co-Produções</t>
  </si>
  <si>
    <t>Total Co-Productions</t>
  </si>
  <si>
    <t>Países Europeus</t>
  </si>
  <si>
    <t>European countries</t>
  </si>
  <si>
    <t>Países Europeus/EUA</t>
  </si>
  <si>
    <t>European countries/USA</t>
  </si>
  <si>
    <r>
      <t>10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EUR</t>
    </r>
  </si>
  <si>
    <r>
      <t>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</t>
    </r>
  </si>
  <si>
    <t>ɘ</t>
  </si>
  <si>
    <t>Note: The values in thousands of euros, for rounding reasons, the total may not be equal to the sum of the partial values.</t>
  </si>
  <si>
    <t>4.1 - Estado das culturas e previsão das colheitas</t>
  </si>
  <si>
    <t>4.1 - Crop early estimates</t>
  </si>
  <si>
    <t>Ano Agrícola 2021/22 - Em 30 de junho de 2022</t>
  </si>
  <si>
    <t xml:space="preserve">Superfície  </t>
  </si>
  <si>
    <t>Rendimento</t>
  </si>
  <si>
    <t>Produção</t>
  </si>
  <si>
    <t>2022 f</t>
  </si>
  <si>
    <t>1 000 ha</t>
  </si>
  <si>
    <t>kg/ha</t>
  </si>
  <si>
    <t xml:space="preserve">1 000 t </t>
  </si>
  <si>
    <t xml:space="preserve">CONTINENTE </t>
  </si>
  <si>
    <t>MAINLAND</t>
  </si>
  <si>
    <t>Trigo duro</t>
  </si>
  <si>
    <t>5</t>
  </si>
  <si>
    <t>2 325</t>
  </si>
  <si>
    <t>Durum wheat</t>
  </si>
  <si>
    <t>Trigo mole</t>
  </si>
  <si>
    <t>Common wheat </t>
  </si>
  <si>
    <t>Triticale</t>
  </si>
  <si>
    <t>Centeio</t>
  </si>
  <si>
    <t>1 025</t>
  </si>
  <si>
    <t>Rye</t>
  </si>
  <si>
    <t>Aveia</t>
  </si>
  <si>
    <t>Oats</t>
  </si>
  <si>
    <t>Cevada</t>
  </si>
  <si>
    <t>2475</t>
  </si>
  <si>
    <t>Barley</t>
  </si>
  <si>
    <t>Arroz</t>
  </si>
  <si>
    <t>28</t>
  </si>
  <si>
    <t>6000</t>
  </si>
  <si>
    <t>Rice</t>
  </si>
  <si>
    <t>Batata de sequeiro</t>
  </si>
  <si>
    <t>2</t>
  </si>
  <si>
    <t>9 000</t>
  </si>
  <si>
    <t>Non irrigated potatoes</t>
  </si>
  <si>
    <t>Batata de regadio</t>
  </si>
  <si>
    <t>12</t>
  </si>
  <si>
    <t>25500</t>
  </si>
  <si>
    <t>Irrigated potatoes</t>
  </si>
  <si>
    <t>Milho de sequeiro</t>
  </si>
  <si>
    <t>8</t>
  </si>
  <si>
    <t>3025</t>
  </si>
  <si>
    <t>Non irrigate maize</t>
  </si>
  <si>
    <t>Milho de regadio</t>
  </si>
  <si>
    <t>70</t>
  </si>
  <si>
    <t>Irrigated maize</t>
  </si>
  <si>
    <t>Grão-de-bico</t>
  </si>
  <si>
    <t>Chickpeas</t>
  </si>
  <si>
    <t>Tomate (indústria)</t>
  </si>
  <si>
    <t>17</t>
  </si>
  <si>
    <t>100000</t>
  </si>
  <si>
    <t>1 569</t>
  </si>
  <si>
    <t>Processed tomato</t>
  </si>
  <si>
    <t>Girassol</t>
  </si>
  <si>
    <t>6</t>
  </si>
  <si>
    <t>2050</t>
  </si>
  <si>
    <t>Sunflower</t>
  </si>
  <si>
    <t>Feijão</t>
  </si>
  <si>
    <t>Beans</t>
  </si>
  <si>
    <t>Pêssego</t>
  </si>
  <si>
    <t>Peach</t>
  </si>
  <si>
    <t>Maçã</t>
  </si>
  <si>
    <t>25300</t>
  </si>
  <si>
    <t>Apple</t>
  </si>
  <si>
    <t>Pêra</t>
  </si>
  <si>
    <t>19200</t>
  </si>
  <si>
    <t>Pear</t>
  </si>
  <si>
    <t xml:space="preserve">Vinha para vinho </t>
  </si>
  <si>
    <t>(a) 38</t>
  </si>
  <si>
    <t>(b) 6 537</t>
  </si>
  <si>
    <t>Wine grape</t>
  </si>
  <si>
    <t>Crop Year 2021/22 - on 30 June 2022</t>
  </si>
  <si>
    <t>Area</t>
  </si>
  <si>
    <r>
      <rPr>
        <sz val="8"/>
        <color theme="1"/>
        <rFont val="Arial"/>
        <family val="2"/>
      </rPr>
      <t>Yield</t>
    </r>
    <r>
      <rPr>
        <strike/>
        <sz val="8"/>
        <color theme="1"/>
        <rFont val="Arial"/>
        <family val="2"/>
      </rPr>
      <t xml:space="preserve"> </t>
    </r>
  </si>
  <si>
    <t>Production</t>
  </si>
  <si>
    <t>2021 Po</t>
  </si>
  <si>
    <t xml:space="preserve">Fonte: INE, I.P., Estatísticas da Produção Vegetal. </t>
  </si>
  <si>
    <t>Source: Statistics Portugal, Crop Statistics.</t>
  </si>
  <si>
    <t>f - valor previsto</t>
  </si>
  <si>
    <t>f - early estimated value</t>
  </si>
  <si>
    <t xml:space="preserve">(b) 1 000 hl     </t>
  </si>
  <si>
    <t>4.2 - Produção animal - Gado abatido e aprovado para consumo público</t>
  </si>
  <si>
    <t xml:space="preserve">4.2 - Animal production - Livestock slaughterings approved for consumption </t>
  </si>
  <si>
    <t>Unid</t>
  </si>
  <si>
    <t>Acumulado
Jan. a mai.
22</t>
  </si>
  <si>
    <t>Mar.
22</t>
  </si>
  <si>
    <t>Fev.
22</t>
  </si>
  <si>
    <t>Jan.
22</t>
  </si>
  <si>
    <t>PORTUGAL</t>
  </si>
  <si>
    <t xml:space="preserve">Total - peso limpo </t>
  </si>
  <si>
    <t>(t)</t>
  </si>
  <si>
    <t>Total - stripped weight</t>
  </si>
  <si>
    <t>Bovinos</t>
  </si>
  <si>
    <t>Cattle</t>
  </si>
  <si>
    <t xml:space="preserve">Número de cabeças   </t>
  </si>
  <si>
    <t>(N.º)</t>
  </si>
  <si>
    <t>Heads</t>
  </si>
  <si>
    <t xml:space="preserve">Peso limpo </t>
  </si>
  <si>
    <t>Net stripped weight</t>
  </si>
  <si>
    <t>Ovinos</t>
  </si>
  <si>
    <t>Sheep</t>
  </si>
  <si>
    <t>Caprinos</t>
  </si>
  <si>
    <t>Goats</t>
  </si>
  <si>
    <t>Suínos</t>
  </si>
  <si>
    <t>Pigs</t>
  </si>
  <si>
    <t>Equídeos</t>
  </si>
  <si>
    <t>Equidae</t>
  </si>
  <si>
    <t>CONTINENTE</t>
  </si>
  <si>
    <t xml:space="preserve">Total - peso limpo   </t>
  </si>
  <si>
    <t>Cumulated
Jan. to May. 
22</t>
  </si>
  <si>
    <t>Feb.
22</t>
  </si>
  <si>
    <t>Year-on-year
Cumulated</t>
  </si>
  <si>
    <t>Fonte: INE, I.P., Inquérito ao gado abatido e aprovado para consumo</t>
  </si>
  <si>
    <t>Source: Statistics Portugal, Livestock slaughterings approved for consumption</t>
  </si>
  <si>
    <t>4.3 - Produção animal - Avicultura industrial</t>
  </si>
  <si>
    <t>4.3 - Animal production - Poultry industry</t>
  </si>
  <si>
    <t>Acumulado
jan. a mai. 
22</t>
  </si>
  <si>
    <t>Frangos</t>
  </si>
  <si>
    <t>Broilers</t>
  </si>
  <si>
    <t xml:space="preserve">Número </t>
  </si>
  <si>
    <t>10³</t>
  </si>
  <si>
    <t>Number</t>
  </si>
  <si>
    <t>t</t>
  </si>
  <si>
    <t>Ovos de galinha para consumo</t>
  </si>
  <si>
    <t>Chicken eggs for consumption</t>
  </si>
  <si>
    <t>Número</t>
  </si>
  <si>
    <t xml:space="preserve">Peso </t>
  </si>
  <si>
    <t>Weight</t>
  </si>
  <si>
    <t>Cumulated
Jan. to May.
22</t>
  </si>
  <si>
    <t>Fonte: INE, Estatísticas da produção animal</t>
  </si>
  <si>
    <t>Source: Statistics Portugal, Animal production statistics</t>
  </si>
  <si>
    <t>4.4 - Produção animal - Leite de vaca e produtos lácteos obtidos</t>
  </si>
  <si>
    <t>4.4 - Animal production - Cow's milk and dairy products</t>
  </si>
  <si>
    <t xml:space="preserve">Recolha   </t>
  </si>
  <si>
    <t>Collected</t>
  </si>
  <si>
    <t xml:space="preserve">Leite de vaca    </t>
  </si>
  <si>
    <t>Cow’s milk</t>
  </si>
  <si>
    <t xml:space="preserve">Produtos lácteos obtidos    </t>
  </si>
  <si>
    <t>Dairy products</t>
  </si>
  <si>
    <t xml:space="preserve">Leite para consumo   </t>
  </si>
  <si>
    <t>Drinking milk</t>
  </si>
  <si>
    <t xml:space="preserve">Leite em pó gordo e meio gordo    </t>
  </si>
  <si>
    <t>Whole and semi-skimmed milk powder</t>
  </si>
  <si>
    <t xml:space="preserve">Leite em pó magro   </t>
  </si>
  <si>
    <t>Skimmed milk powder</t>
  </si>
  <si>
    <t xml:space="preserve">Manteiga   </t>
  </si>
  <si>
    <t>Butter</t>
  </si>
  <si>
    <t xml:space="preserve">Queijo   </t>
  </si>
  <si>
    <t>Cheese</t>
  </si>
  <si>
    <t xml:space="preserve">Leites acidificados    </t>
  </si>
  <si>
    <t>Acidified milk</t>
  </si>
  <si>
    <t>Fonte: INE, Inquérito mensal ao leite de vaca e produtos lácteos</t>
  </si>
  <si>
    <t>Source: Statistics Portugal, Cow´s milk collection and dairy products monthly survey</t>
  </si>
  <si>
    <r>
      <t>4.5 -</t>
    </r>
    <r>
      <rPr>
        <b/>
        <strike/>
        <sz val="8"/>
        <color rgb="FF0078AD"/>
        <rFont val="Arial"/>
        <family val="2"/>
      </rPr>
      <t xml:space="preserve"> </t>
    </r>
    <r>
      <rPr>
        <b/>
        <sz val="8"/>
        <color rgb="FF0078AD"/>
        <rFont val="Arial"/>
        <family val="2"/>
      </rPr>
      <t>Capturas nominais</t>
    </r>
  </si>
  <si>
    <t>4.5 - Nominal Catch</t>
  </si>
  <si>
    <t xml:space="preserve">PORTUGAL   </t>
  </si>
  <si>
    <t xml:space="preserve">Total  </t>
  </si>
  <si>
    <t xml:space="preserve">Peso   </t>
  </si>
  <si>
    <t xml:space="preserve">Valor   </t>
  </si>
  <si>
    <t>(10³ Euros)</t>
  </si>
  <si>
    <t>Value</t>
  </si>
  <si>
    <t xml:space="preserve">Peixes diádromos         </t>
  </si>
  <si>
    <t>Diadromous and freshwater fish</t>
  </si>
  <si>
    <t xml:space="preserve">Peixes marinhos           </t>
  </si>
  <si>
    <t>Sea fish</t>
  </si>
  <si>
    <t xml:space="preserve">Crustáceos    </t>
  </si>
  <si>
    <t>Crustaceans</t>
  </si>
  <si>
    <t xml:space="preserve">Moluscos    </t>
  </si>
  <si>
    <t>Molluscs</t>
  </si>
  <si>
    <t xml:space="preserve">CONTINENTE     </t>
  </si>
  <si>
    <t xml:space="preserve">Total     </t>
  </si>
  <si>
    <t xml:space="preserve">Peixes diádromos          </t>
  </si>
  <si>
    <t xml:space="preserve">Peixes marinhos          </t>
  </si>
  <si>
    <t xml:space="preserve">dos quais     </t>
  </si>
  <si>
    <t xml:space="preserve">   Of whitch  </t>
  </si>
  <si>
    <t xml:space="preserve">Carapau e chicharro         </t>
  </si>
  <si>
    <t xml:space="preserve">Horse mackerel and Blue jack mackerel   </t>
  </si>
  <si>
    <t xml:space="preserve">Peso     </t>
  </si>
  <si>
    <t xml:space="preserve">Valor      </t>
  </si>
  <si>
    <t xml:space="preserve">Biqueirão     </t>
  </si>
  <si>
    <t xml:space="preserve">European anchovy   </t>
  </si>
  <si>
    <t xml:space="preserve">Sardinha          </t>
  </si>
  <si>
    <t xml:space="preserve">Sardine </t>
  </si>
  <si>
    <t xml:space="preserve">Crustáceos      </t>
  </si>
  <si>
    <t xml:space="preserve">Moluscos         </t>
  </si>
  <si>
    <t xml:space="preserve">AÇORES      </t>
  </si>
  <si>
    <t xml:space="preserve">Total      </t>
  </si>
  <si>
    <t xml:space="preserve">MADEIRA     </t>
  </si>
  <si>
    <t>Fonte: INE, I.P. e Ministério do Mar - Direção-Geral de Recursos Naturais, Segurança e Serviços Marítimos; Direção Regional das Pescas (Região Autónoma dos Açores); Direção Regional das Pescas (Região Autónoma da Madeira); Estatísticas da Pesca.</t>
  </si>
  <si>
    <t>Source: Statistics Portugal and Ministry of the Sea - Directorate-General for Natural Resources, Safety and Maritime Services; Regional Directorate of Fisheries (Região Autónoma dos Açores); Regional Directorate of Fisheries (Região Autónoma da Madeira); Fishery Statistics.</t>
  </si>
  <si>
    <t>4.6 - Preços mensais no produtor de alguns produtos vegetais</t>
  </si>
  <si>
    <t>4.6 - Monthly producer prices of vegetables products</t>
  </si>
  <si>
    <t>Preço Médio Ponderado
Anual 
21</t>
  </si>
  <si>
    <t xml:space="preserve">CONTINENTE      </t>
  </si>
  <si>
    <r>
      <t xml:space="preserve">Cereais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 xml:space="preserve">g) </t>
    </r>
  </si>
  <si>
    <r>
      <t>Cereals</t>
    </r>
    <r>
      <rPr>
        <sz val="8"/>
        <color rgb="FF000000"/>
        <rFont val="Arial"/>
        <family val="2"/>
      </rPr>
      <t xml:space="preserve"> (Euro/100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</si>
  <si>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 Trigo mole</t>
  </si>
  <si>
    <t>Soft wheat</t>
  </si>
  <si>
    <t xml:space="preserve"> Trigo duro</t>
  </si>
  <si>
    <t xml:space="preserve"> Triticale</t>
  </si>
  <si>
    <t xml:space="preserve"> Centeio</t>
  </si>
  <si>
    <t xml:space="preserve"> Aveia</t>
  </si>
  <si>
    <t xml:space="preserve"> Cevada dística</t>
  </si>
  <si>
    <t>Feed barley</t>
  </si>
  <si>
    <t xml:space="preserve"> Cevada forrageira</t>
  </si>
  <si>
    <t>Malting barley</t>
  </si>
  <si>
    <t xml:space="preserve"> Arroz</t>
  </si>
  <si>
    <t xml:space="preserve"> Milho</t>
  </si>
  <si>
    <t>Maize</t>
  </si>
  <si>
    <r>
      <rPr>
        <sz val="8"/>
        <color theme="1"/>
        <rFont val="Arial"/>
        <family val="2"/>
      </rPr>
      <t xml:space="preserve"> Batatas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kg)  </t>
    </r>
    <r>
      <rPr>
        <strike/>
        <sz val="8"/>
        <color theme="1"/>
        <rFont val="Arial"/>
        <family val="2"/>
      </rPr>
      <t xml:space="preserve">   </t>
    </r>
  </si>
  <si>
    <t xml:space="preserve">Potatoes (Euro/100 kg)   </t>
  </si>
  <si>
    <t xml:space="preserve">  Batata consumo     </t>
  </si>
  <si>
    <t>Potatoes for consumption</t>
  </si>
  <si>
    <t xml:space="preserve">  Batata nova</t>
  </si>
  <si>
    <t>Early potatoes</t>
  </si>
  <si>
    <t xml:space="preserve">  Batata de conservação</t>
  </si>
  <si>
    <t>Main crop potatoes</t>
  </si>
  <si>
    <r>
      <t xml:space="preserve">Frutos frescos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</si>
  <si>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r>
      <t xml:space="preserve">Fresh fruit </t>
    </r>
    <r>
      <rPr>
        <sz val="8"/>
        <color rgb="FF000000"/>
        <rFont val="Arial"/>
        <family val="2"/>
      </rPr>
      <t xml:space="preserve">(Euro/100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</si>
  <si>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 Maçã: conj. Variedades    </t>
  </si>
  <si>
    <t xml:space="preserve">Dessert apples, all varieties  </t>
  </si>
  <si>
    <t xml:space="preserve"> Pêra: conj. Variedades      </t>
  </si>
  <si>
    <t xml:space="preserve">Dessert pears, all varieties  </t>
  </si>
  <si>
    <t xml:space="preserve"> Morango: todos tipos de produção    </t>
  </si>
  <si>
    <t>Strawberries, all types of production</t>
  </si>
  <si>
    <t xml:space="preserve"> Laranja: conj. Variedades     </t>
  </si>
  <si>
    <t>Oranges, all varieties</t>
  </si>
  <si>
    <t xml:space="preserve"> Limão: conj. Variedades   </t>
  </si>
  <si>
    <t>Lemons,all varieties</t>
  </si>
  <si>
    <t xml:space="preserve"> Kiwi</t>
  </si>
  <si>
    <t>Kiwi</t>
  </si>
  <si>
    <t xml:space="preserve">    Azeitonas de mesa</t>
  </si>
  <si>
    <t xml:space="preserve">   Table olives</t>
  </si>
  <si>
    <t xml:space="preserve">    Outras azeitonas</t>
  </si>
  <si>
    <t xml:space="preserve">   Other olives</t>
  </si>
  <si>
    <r>
      <t xml:space="preserve">Frutos de casca rija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</si>
  <si>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Nuts (Euro/100 kg)   </t>
  </si>
  <si>
    <t xml:space="preserve"> Amêndoa em casca    </t>
  </si>
  <si>
    <t>Almond</t>
  </si>
  <si>
    <t xml:space="preserve"> Castanha    </t>
  </si>
  <si>
    <t>Chestnut</t>
  </si>
  <si>
    <t xml:space="preserve"> Alfarroba inteira    </t>
  </si>
  <si>
    <t xml:space="preserve">Carob (whole)  </t>
  </si>
  <si>
    <r>
      <t xml:space="preserve">Produtos hortícolas frescos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</si>
  <si>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Fresh vegetables (Euro/100 kg)  </t>
  </si>
  <si>
    <t xml:space="preserve"> Couve-flôr    </t>
  </si>
  <si>
    <t>Cauliflower</t>
  </si>
  <si>
    <t xml:space="preserve"> Couve repolho   </t>
  </si>
  <si>
    <t>White cabbage, all qualities</t>
  </si>
  <si>
    <t xml:space="preserve"> Couve lombardo    </t>
  </si>
  <si>
    <t>Savoy cabbage, all qualities</t>
  </si>
  <si>
    <t xml:space="preserve"> Alface   </t>
  </si>
  <si>
    <t>Lettuce</t>
  </si>
  <si>
    <t xml:space="preserve"> Tomate     </t>
  </si>
  <si>
    <t>Fresh tomato</t>
  </si>
  <si>
    <t xml:space="preserve"> Cenoura    </t>
  </si>
  <si>
    <t>Carrot</t>
  </si>
  <si>
    <t xml:space="preserve"> Cebolas    </t>
  </si>
  <si>
    <t>Onion</t>
  </si>
  <si>
    <t xml:space="preserve"> Feijão verde      </t>
  </si>
  <si>
    <t>Green beans</t>
  </si>
  <si>
    <t xml:space="preserve"> Espinafres   </t>
  </si>
  <si>
    <t>Spinach</t>
  </si>
  <si>
    <r>
      <t xml:space="preserve">Vinhos </t>
    </r>
    <r>
      <rPr>
        <sz val="8"/>
        <color theme="1"/>
        <rFont val="Arial"/>
        <family val="2"/>
      </rPr>
      <t>(Euros/hl)</t>
    </r>
  </si>
  <si>
    <r>
      <t>Wine</t>
    </r>
    <r>
      <rPr>
        <sz val="8"/>
        <color theme="1"/>
        <rFont val="Arial"/>
        <family val="2"/>
      </rPr>
      <t xml:space="preserve"> (Euro/hl)</t>
    </r>
  </si>
  <si>
    <t xml:space="preserve">  Vinho DOP branco (engarrafado)</t>
  </si>
  <si>
    <t>White wine by protected designation of origin (bottled)</t>
  </si>
  <si>
    <t xml:space="preserve">  Vinho DOP tinto (engarrafado)</t>
  </si>
  <si>
    <t>Red wine by protected designation of origin (bottled)</t>
  </si>
  <si>
    <t xml:space="preserve">  Vinho IGP branco (engarrafado)</t>
  </si>
  <si>
    <t>White wine by protected geographical indication (bottled)</t>
  </si>
  <si>
    <t xml:space="preserve">  Vinho IGP tinto (engarrafado)</t>
  </si>
  <si>
    <t>Red wine by protected geographical indication (bottled)</t>
  </si>
  <si>
    <t xml:space="preserve">  Vinho branco (granel)</t>
  </si>
  <si>
    <t>White wine (in bulk)</t>
  </si>
  <si>
    <t xml:space="preserve">  Vinho tinto (granel)</t>
  </si>
  <si>
    <t>Red wine (in bulk)</t>
  </si>
  <si>
    <r>
      <t xml:space="preserve">Azeite a granel </t>
    </r>
    <r>
      <rPr>
        <sz val="8"/>
        <rFont val="Arial"/>
        <family val="2"/>
      </rPr>
      <t>(Euros/</t>
    </r>
    <r>
      <rPr>
        <sz val="8"/>
        <color rgb="FF00B050"/>
        <rFont val="Arial"/>
        <family val="2"/>
      </rPr>
      <t>hl</t>
    </r>
    <r>
      <rPr>
        <sz val="8"/>
        <rFont val="Arial"/>
        <family val="2"/>
      </rPr>
      <t>)</t>
    </r>
  </si>
  <si>
    <t>Olive oil (in bulk)  (Euro/hl)</t>
  </si>
  <si>
    <t xml:space="preserve"> Virgem Extra (&lt;0,8%)    </t>
  </si>
  <si>
    <t xml:space="preserve">Extra virgin (&lt;0,8%)      </t>
  </si>
  <si>
    <t xml:space="preserve"> </t>
  </si>
  <si>
    <t xml:space="preserve"> Virgem (de 0,8% a 2,0%)    </t>
  </si>
  <si>
    <t xml:space="preserve">Virgin (&gt;0,8% and &gt;2,0%)    </t>
  </si>
  <si>
    <r>
      <t xml:space="preserve">Flores de corte </t>
    </r>
    <r>
      <rPr>
        <sz val="8"/>
        <color rgb="FF000000"/>
        <rFont val="Arial"/>
        <family val="2"/>
      </rPr>
      <t xml:space="preserve">(Euros/100 unidades) </t>
    </r>
  </si>
  <si>
    <t>Flowers (Euro/100 items)</t>
  </si>
  <si>
    <t xml:space="preserve"> Rosas    </t>
  </si>
  <si>
    <t xml:space="preserve"> Roses</t>
  </si>
  <si>
    <t xml:space="preserve"> Cravos</t>
  </si>
  <si>
    <t>Carnations</t>
  </si>
  <si>
    <t xml:space="preserve"> Gladíolos     </t>
  </si>
  <si>
    <t xml:space="preserve">Gladioli    </t>
  </si>
  <si>
    <t xml:space="preserve"> Feto ornamental     </t>
  </si>
  <si>
    <t xml:space="preserve">Fern  </t>
  </si>
  <si>
    <t>Annual Weighted Average Price
21</t>
  </si>
  <si>
    <t>Year-on-year Rate of change(%)</t>
  </si>
  <si>
    <t>Nota: Continente, Preços da Base 2015</t>
  </si>
  <si>
    <t>Note: Mainland, 2015 base prices</t>
  </si>
  <si>
    <r>
      <t>Fonte: INE, I.P.,</t>
    </r>
    <r>
      <rPr>
        <strike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Preços dos Produtos Agrícolas no Produtor.</t>
    </r>
  </si>
  <si>
    <t>Source: Statistics Portugal, Producer Price of Agricultural Products.</t>
  </si>
  <si>
    <t>4.7 - Preços mensais no produtor de alguns animais e produtos animais</t>
  </si>
  <si>
    <t>4.7 - Monthly producer prices of some livestock and animal products</t>
  </si>
  <si>
    <t xml:space="preserve"> Valor Mensal</t>
  </si>
  <si>
    <t>Preço Médio Ponderado
Anual
21</t>
  </si>
  <si>
    <t>Variação
Homóloga
(%)</t>
  </si>
  <si>
    <t xml:space="preserve">CONTINENTE   </t>
  </si>
  <si>
    <r>
      <t xml:space="preserve">  Vitelos de 3 a 6 meses 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/cabeça)  </t>
    </r>
  </si>
  <si>
    <t xml:space="preserve">   Calves - 3 to 6 months (Euro/ head)</t>
  </si>
  <si>
    <r>
      <t xml:space="preserve">  Novilhos de 8 a 12 meses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     </t>
    </r>
  </si>
  <si>
    <t xml:space="preserve">   Steers - 8 to 12 months (Euro/100 kg live weight)</t>
  </si>
  <si>
    <t xml:space="preserve">Carcaça de bovinos (Euros/100 kg peso carcaça)    </t>
  </si>
  <si>
    <t>Steers (Euro/100 kg carcase weight)</t>
  </si>
  <si>
    <t xml:space="preserve">  Novilhos de 12 a 18 meses </t>
  </si>
  <si>
    <t xml:space="preserve">   Steers (males) - 12 to 18 months </t>
  </si>
  <si>
    <r>
      <t xml:space="preserve">  Novilhas de 12 a 18 meses</t>
    </r>
    <r>
      <rPr>
        <sz val="8"/>
        <color rgb="FFFF0000"/>
        <rFont val="Arial"/>
        <family val="2"/>
      </rPr>
      <t xml:space="preserve"> </t>
    </r>
  </si>
  <si>
    <r>
      <t xml:space="preserve">   Heifers - 12 to 18 months</t>
    </r>
    <r>
      <rPr>
        <strike/>
        <sz val="8"/>
        <color rgb="FFFF0000"/>
        <rFont val="Arial"/>
        <family val="2"/>
      </rPr>
      <t xml:space="preserve"> </t>
    </r>
  </si>
  <si>
    <t xml:space="preserve">  Vacas de refugo</t>
  </si>
  <si>
    <t xml:space="preserve">   Cows </t>
  </si>
  <si>
    <r>
      <t xml:space="preserve">  Suínos até 25 kg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  </t>
    </r>
  </si>
  <si>
    <r>
      <t xml:space="preserve">    Pigs until 25 kg (</t>
    </r>
    <r>
      <rPr>
        <sz val="8"/>
        <color rgb="FF00B050"/>
        <rFont val="Arial"/>
        <family val="2"/>
      </rPr>
      <t>E</t>
    </r>
    <r>
      <rPr>
        <sz val="8"/>
        <color theme="1"/>
        <rFont val="Arial"/>
        <family val="2"/>
      </rPr>
      <t>uro/100kg live weight)</t>
    </r>
  </si>
  <si>
    <t xml:space="preserve">  Porco Categoria E (Euros/100 kg peso carcaça)       </t>
  </si>
  <si>
    <t xml:space="preserve">    Pig (class E) (Euro/100 kg carcase weight)</t>
  </si>
  <si>
    <r>
      <t>Ovinos e caprinos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</t>
    </r>
  </si>
  <si>
    <t>Sheep and goats (Euro/100 kg live weight)</t>
  </si>
  <si>
    <t xml:space="preserve">  Borregos até 28 kg peso vivo </t>
  </si>
  <si>
    <t xml:space="preserve">    Lambs &lt;28kg live weight</t>
  </si>
  <si>
    <t xml:space="preserve">  Borregos com mais de 28 kg peso vivo </t>
  </si>
  <si>
    <r>
      <t xml:space="preserve">    Lambs &gt;28kg live weight</t>
    </r>
    <r>
      <rPr>
        <strike/>
        <sz val="8"/>
        <color theme="1"/>
        <rFont val="Arial"/>
        <family val="2"/>
      </rPr>
      <t xml:space="preserve"> </t>
    </r>
  </si>
  <si>
    <t xml:space="preserve">  Cabritos </t>
  </si>
  <si>
    <r>
      <t xml:space="preserve">    Kids</t>
    </r>
    <r>
      <rPr>
        <strike/>
        <sz val="8"/>
        <color rgb="FFFF0000"/>
        <rFont val="Arial"/>
        <family val="2"/>
      </rPr>
      <t xml:space="preserve"> </t>
    </r>
  </si>
  <si>
    <r>
      <t>Aves de capoeira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>/100 kg preço vivo)</t>
    </r>
  </si>
  <si>
    <t>Poultry (Euro/100 kg live weight)</t>
  </si>
  <si>
    <t xml:space="preserve">  Frangos</t>
  </si>
  <si>
    <t xml:space="preserve">   Broilers </t>
  </si>
  <si>
    <t xml:space="preserve">  Galinhas</t>
  </si>
  <si>
    <t xml:space="preserve">   Chicken </t>
  </si>
  <si>
    <t xml:space="preserve">  Perus</t>
  </si>
  <si>
    <t xml:space="preserve">   Turquey</t>
  </si>
  <si>
    <r>
      <t>Ovos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>/100 unidades)</t>
    </r>
  </si>
  <si>
    <t xml:space="preserve">Fresh Eggs (Euro/100 items) </t>
  </si>
  <si>
    <t>Fonte: INE, I.P., Preços dos Produtos Agrícolas no Produtor.</t>
  </si>
  <si>
    <t>5.1 - Índice de produção industrial</t>
  </si>
  <si>
    <t>5.1 -  Index of industrial production</t>
  </si>
  <si>
    <t>BASE 2015=100</t>
  </si>
  <si>
    <t>Meses</t>
  </si>
  <si>
    <t>GRANDES AGRUPAMENTOS INDUSTRIAIS</t>
  </si>
  <si>
    <t>SECÇÕES</t>
  </si>
  <si>
    <t>Bens de Consumo</t>
  </si>
  <si>
    <t>Bens Intermédios**</t>
  </si>
  <si>
    <t>Bens de Investimento</t>
  </si>
  <si>
    <t>Energia</t>
  </si>
  <si>
    <t>Indústrias Extrativas</t>
  </si>
  <si>
    <t>Indústrias Transformadoras</t>
  </si>
  <si>
    <t>Eletricidade, Gás, Vapor, Água Quente e Fria e Ar Frio</t>
  </si>
  <si>
    <t>Captação, Tratamento e Distribuição de Água, Saneamento, Gestão de Resíduos e Despoluição</t>
  </si>
  <si>
    <t>Total</t>
  </si>
  <si>
    <t>Duradouro</t>
  </si>
  <si>
    <t>Não Duradouro</t>
  </si>
  <si>
    <t>Índices mensais / Monthly index</t>
  </si>
  <si>
    <t>Jun-21</t>
  </si>
  <si>
    <t>Jul-21</t>
  </si>
  <si>
    <t>Ago-21</t>
  </si>
  <si>
    <t>Set-21</t>
  </si>
  <si>
    <t>Sept-21</t>
  </si>
  <si>
    <t>Out-21</t>
  </si>
  <si>
    <t>Oct-21</t>
  </si>
  <si>
    <t>Nov-21</t>
  </si>
  <si>
    <t>Dez-21</t>
  </si>
  <si>
    <t>Dec-21</t>
  </si>
  <si>
    <t>Jan-22</t>
  </si>
  <si>
    <t>Fev-22</t>
  </si>
  <si>
    <t>Feb-22</t>
  </si>
  <si>
    <t>Mar-22</t>
  </si>
  <si>
    <t xml:space="preserve"> Mar-22</t>
  </si>
  <si>
    <t>* Abr-22</t>
  </si>
  <si>
    <t>* Apr-22</t>
  </si>
  <si>
    <t>* Mai-22</t>
  </si>
  <si>
    <t>* May-22</t>
  </si>
  <si>
    <t>Jun-22</t>
  </si>
  <si>
    <t>Variação mensal (%) / Month-on-month rate of change (%)</t>
  </si>
  <si>
    <t/>
  </si>
  <si>
    <t>Variação homóloga (%) / Year-on-year rate of change (%)</t>
  </si>
  <si>
    <t>Variação média nos últimos 12 meses (%) / Annual average rate of change (%)</t>
  </si>
  <si>
    <t>INDUSTRIAL GROUP</t>
  </si>
  <si>
    <t>ECONOMIC ACTIVITY</t>
  </si>
  <si>
    <t>Months</t>
  </si>
  <si>
    <t>Consumer goods</t>
  </si>
  <si>
    <t>Intermediate goods**</t>
  </si>
  <si>
    <t>Capital goods</t>
  </si>
  <si>
    <t>Energy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</si>
  <si>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</si>
  <si>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</si>
  <si>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</si>
  <si>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</si>
  <si>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Durable consumer goods</t>
  </si>
  <si>
    <t>Non-durable consumer goods</t>
  </si>
  <si>
    <t>Fonte: INE, Índice de produção industrial (Base 2015)</t>
  </si>
  <si>
    <t>Source: Statistics Portugal, Industrial production index (Base 2015)</t>
  </si>
  <si>
    <t>(*) Retificado, em resultado da substituição das estimativas efetuadas para as não respostas, ainda existentes à data do apuramento.</t>
  </si>
  <si>
    <t>(*) Rectified as a result of the replacement of estimates made for non-responses, still existing at the time of calculation.</t>
  </si>
  <si>
    <t>(**) Bens Intermédios + Outros</t>
  </si>
  <si>
    <t>(**) Intermediate goods + Other</t>
  </si>
  <si>
    <t>Nota - Os índices de produção industrial estão corrigidos da sazonalidade e de efeitos do calendário.</t>
  </si>
  <si>
    <t>Note - Index of industrial production - calendar and seasonal effects adjusted.</t>
  </si>
  <si>
    <t>http://www.ine.pt/xurl/ind/0009410</t>
  </si>
  <si>
    <t>http://www.ine.pt/xurl/ind/0009425</t>
  </si>
  <si>
    <t>http://www.ine.pt/xurl/ind/0009416</t>
  </si>
  <si>
    <t>http://www.ine.pt/xurl/ind/0009419</t>
  </si>
  <si>
    <t>http://www.ine.pt/xurl/ind/0009428</t>
  </si>
  <si>
    <t>http://www.ine.pt/xurl/ind/0009431</t>
  </si>
  <si>
    <t>5.2 - Índice de volume de negócios na indústria</t>
  </si>
  <si>
    <t>5.2 - Index of turnover in industry</t>
  </si>
  <si>
    <t>Ponderador</t>
  </si>
  <si>
    <t>Bens Intermédios (**)</t>
  </si>
  <si>
    <t>Sem
Agrupamento
Energia</t>
  </si>
  <si>
    <t>Aug-21</t>
  </si>
  <si>
    <t>Sep-21</t>
  </si>
  <si>
    <t>Weighting factor</t>
  </si>
  <si>
    <t>Intermediate goods (**)</t>
  </si>
  <si>
    <t>Excluding
energy</t>
  </si>
  <si>
    <t>Fonte: INE, Índices de volume de negócios e emprego (Base 2015)</t>
  </si>
  <si>
    <t>Source: Statistics Portugal, Turnover and employment index (Base 2015)</t>
  </si>
  <si>
    <t>(*) Retificação, em resultado da substituição das estimativas efetuadas para as não respostas, por respostas efetivas das empresas, entretanto recebidas.</t>
  </si>
  <si>
    <t>(*) Rectification as a result of the replacement of estimates made for non-responses with actual responses received from the enterprises.</t>
  </si>
  <si>
    <t>http://www.ine.pt/xurl/ind/0009432</t>
  </si>
  <si>
    <t>http://www.ine.pt/xurl/ind/0009450</t>
  </si>
  <si>
    <t>http://www.ine.pt/xurl/ind/0009444</t>
  </si>
  <si>
    <t>http://www.ine.pt/xurl/ind/0009438</t>
  </si>
  <si>
    <t>5.3 - Índice de emprego na indústria</t>
  </si>
  <si>
    <t xml:space="preserve">5.3 - Index of employment in industry </t>
  </si>
  <si>
    <t>EMPREGO</t>
  </si>
  <si>
    <t>REMUNERAÇÕES</t>
  </si>
  <si>
    <t>HORAS (Índices Brutos)</t>
  </si>
  <si>
    <t>HORAS (Índices CAL)</t>
  </si>
  <si>
    <t>CT</t>
  </si>
  <si>
    <t>INT **</t>
  </si>
  <si>
    <t>INV</t>
  </si>
  <si>
    <t>EN</t>
  </si>
  <si>
    <t>EMPLOYMENT</t>
  </si>
  <si>
    <t xml:space="preserve">GROSS WAGES AND SALARIES </t>
  </si>
  <si>
    <t>HOURS (non adjusted)</t>
  </si>
  <si>
    <t>HOURS (Calendar effects adjusted)</t>
  </si>
  <si>
    <t>COG</t>
  </si>
  <si>
    <t>ING **</t>
  </si>
  <si>
    <t>CAG</t>
  </si>
  <si>
    <t>NRG</t>
  </si>
  <si>
    <t>Fonte:INE, Índices de volume de negócios e emprego (Base 2015)</t>
  </si>
  <si>
    <t>Notas: Variação mensal = [ mês n (ano N) / mês n-1 (ano N)] * 100  - 100
           Variação homóloga = [ mês n (ano N) / mês n (ano N-1)] * 100  - 100
           Variação média nos últimos 12 meses = [[ mês (n-11) + ... + mês (n) ] / [ mês (n-23) + ... + mês (n-12)]] * 100  - 100</t>
  </si>
  <si>
    <t>Notes: Month-on-month rate of change = [ month n (year N) / month n-1 (year N)] * 100  - 100
          Year-on-year rate of change = [ month n (year N) / month n (year N-1)] * 100  - 100
          Annual average rate of change = [[ month (n-11) + ... + month (n) ] / [ month (n-23) + ... + month (n-12)]] * 100  - 100</t>
  </si>
  <si>
    <t>Designação dos Grandes Agrupamentos Industriais</t>
  </si>
  <si>
    <t xml:space="preserve">CT - Bens de consumo </t>
  </si>
  <si>
    <t>INT** - Bens intermédios + Outros</t>
  </si>
  <si>
    <t>INV - Bens de investimento</t>
  </si>
  <si>
    <t>EN - Energia</t>
  </si>
  <si>
    <t>Description of Main Industrial Groupings</t>
  </si>
  <si>
    <t xml:space="preserve">COG - Consumer goods </t>
  </si>
  <si>
    <t>ING** - Intermediate goods + Others</t>
  </si>
  <si>
    <t>CAG - Capital goods</t>
  </si>
  <si>
    <t>NRG - Energy</t>
  </si>
  <si>
    <t>http://www.ine.pt/xurl/ind/0009461</t>
  </si>
  <si>
    <t>http://www.ine.pt/xurl/ind/0009478</t>
  </si>
  <si>
    <t>http://www.ine.pt/xurl/ind/0009472</t>
  </si>
  <si>
    <t>http://www.ine.pt/xurl/ind/0009466</t>
  </si>
  <si>
    <t>http://www.ine.pt/xurl/ind/0009459</t>
  </si>
  <si>
    <t>http://www.ine.pt/xurl/ind/0009477</t>
  </si>
  <si>
    <t>http://www.ine.pt/xurl/ind/0009471</t>
  </si>
  <si>
    <t>http://www.ine.pt/xurl/ind/0009465</t>
  </si>
  <si>
    <t>http://www.ine.pt/xurl/ind/0009460</t>
  </si>
  <si>
    <t>http://www.ine.pt/xurl/ind/0009479</t>
  </si>
  <si>
    <t>http://www.ine.pt/xurl/ind/0009473</t>
  </si>
  <si>
    <t>http://www.ine.pt/xurl/ind/0009467</t>
  </si>
  <si>
    <t>http://www.ine.pt/xurl/ind/0009506</t>
  </si>
  <si>
    <t>http://www.ine.pt/xurl/ind/0009507</t>
  </si>
  <si>
    <t>http://www.ine.pt/xurl/ind/0009508</t>
  </si>
  <si>
    <t>http://www.ine.pt/xurl/ind/0009509</t>
  </si>
  <si>
    <t>5.4 - Inquéritos de conjuntura à indústria transformadora</t>
  </si>
  <si>
    <t xml:space="preserve">5.4 - Short-term statistics on industry </t>
  </si>
  <si>
    <t>INQUÉRITO TRIMESTRAL</t>
  </si>
  <si>
    <t>QUARTERLY SURVEY</t>
  </si>
  <si>
    <t>Unid/Unit: SRE/Balance</t>
  </si>
  <si>
    <t>Jul.</t>
  </si>
  <si>
    <t>Abr.</t>
  </si>
  <si>
    <t>Jan.</t>
  </si>
  <si>
    <t>Out.</t>
  </si>
  <si>
    <t>Taxa de utilização da capacidade produtiva (%) (a)</t>
  </si>
  <si>
    <t>Percentage of full capacity (%) (a)</t>
  </si>
  <si>
    <t>Semanas de produção assegurada (nº) (a)</t>
  </si>
  <si>
    <t>Estimated time of assured work (Week) (nº) (a)</t>
  </si>
  <si>
    <t xml:space="preserve">Capacidade produtiva atual </t>
  </si>
  <si>
    <t>Production capacity</t>
  </si>
  <si>
    <t>Evolução da carteira de encomendas externa</t>
  </si>
  <si>
    <t>Expected evolution of exports</t>
  </si>
  <si>
    <t xml:space="preserve">Preços das matérias-primas </t>
  </si>
  <si>
    <t>Evaluation of change in prices of raw materials</t>
  </si>
  <si>
    <t xml:space="preserve">Empresas com obstáculos à atividade (%) </t>
  </si>
  <si>
    <t xml:space="preserve">Factors limiting the production (%) </t>
  </si>
  <si>
    <t>Preços das matérias-primas (a)</t>
  </si>
  <si>
    <t>Evaluation of change in prices (a)</t>
  </si>
  <si>
    <t>Taxa de utilização da capacidade produtiva (%)</t>
  </si>
  <si>
    <t>Percentage of full capacity (%)</t>
  </si>
  <si>
    <t>Semanas de produção assegurada (nº)</t>
  </si>
  <si>
    <t>Estimated time of assured work (Week) (nº)</t>
  </si>
  <si>
    <t xml:space="preserve">Evaluation of change in prices  </t>
  </si>
  <si>
    <t>Bens Intermédios</t>
  </si>
  <si>
    <t>Intermediate goods</t>
  </si>
  <si>
    <t>Evolução da carteira de encomendas externa (a)</t>
  </si>
  <si>
    <t>Expected evolution of exports (a)</t>
  </si>
  <si>
    <t>Apr.</t>
  </si>
  <si>
    <t>Oct.</t>
  </si>
  <si>
    <t>Fonte: INE, Inquérito qualitativo de conjuntura à indústria transformadora</t>
  </si>
  <si>
    <t>Source: Statistics Portugal, Short-term statistics on business - industry survey</t>
  </si>
  <si>
    <t>Notas: SRE - saldos de respostas extremas</t>
  </si>
  <si>
    <t xml:space="preserve">  (a) séries corrigidas de sazonalidade</t>
  </si>
  <si>
    <t>Notes: BR - Balance of responses</t>
  </si>
  <si>
    <t xml:space="preserve">  (a) calendar and seasonal effects adjusted series</t>
  </si>
  <si>
    <t>http://www.ine.pt/xurl/ind/0001191</t>
  </si>
  <si>
    <t>http://www.ine.pt/xurl/ind/0001194</t>
  </si>
  <si>
    <t>http://www.ine.pt/xurl/ind/0001195</t>
  </si>
  <si>
    <t>http://www.ine.pt/xurl/ind/0001193</t>
  </si>
  <si>
    <t>http://www.ine.pt/xurl/ind/0001189</t>
  </si>
  <si>
    <t>http://www.ine.pt/xurl/ind/0001196</t>
  </si>
  <si>
    <t>O indicador na BD não tem exatamente a mesma designação e apresenta valores diferentes. Confirmar se é a mesmo!</t>
  </si>
  <si>
    <t>INQUÉRITO MENSAL</t>
  </si>
  <si>
    <t>MONTHLY SURVEY</t>
  </si>
  <si>
    <t>Jun.</t>
  </si>
  <si>
    <t>Mai.</t>
  </si>
  <si>
    <t>Mar.</t>
  </si>
  <si>
    <t>Fev.</t>
  </si>
  <si>
    <t>Dez.</t>
  </si>
  <si>
    <t>Nov.</t>
  </si>
  <si>
    <t>Set.</t>
  </si>
  <si>
    <t>Ago.</t>
  </si>
  <si>
    <t>Indicador de confiança</t>
  </si>
  <si>
    <t>Confidence indicator</t>
  </si>
  <si>
    <t>Produção atual</t>
  </si>
  <si>
    <t>Production Evaluation</t>
  </si>
  <si>
    <t>Perspetivas de produção (a)</t>
  </si>
  <si>
    <t>Expected evolution of the production (a)</t>
  </si>
  <si>
    <t>Procura global atual</t>
  </si>
  <si>
    <t xml:space="preserve">Global demand </t>
  </si>
  <si>
    <t>Procura interna atual</t>
  </si>
  <si>
    <t>Domestic demand</t>
  </si>
  <si>
    <t>Procura externa atual</t>
  </si>
  <si>
    <t xml:space="preserve">External demand </t>
  </si>
  <si>
    <t>Stocks de produtos acabados atual</t>
  </si>
  <si>
    <t xml:space="preserve">Stocks of finished products </t>
  </si>
  <si>
    <t>Perspetivas de emprego</t>
  </si>
  <si>
    <t xml:space="preserve">Expected evolution of employment </t>
  </si>
  <si>
    <t>Perspetivas de preços (a)</t>
  </si>
  <si>
    <t>Expected change in prices charged (a)</t>
  </si>
  <si>
    <t>Perspetivas de produção</t>
  </si>
  <si>
    <t xml:space="preserve">Expected evolution of the production </t>
  </si>
  <si>
    <t>Perspetivas de preços</t>
  </si>
  <si>
    <t>Expected change in prices charged</t>
  </si>
  <si>
    <t>May</t>
  </si>
  <si>
    <t>Feb.</t>
  </si>
  <si>
    <t>Dec.</t>
  </si>
  <si>
    <t>Sept.</t>
  </si>
  <si>
    <t>Aug.</t>
  </si>
  <si>
    <t xml:space="preserve">  (a) calendar and seasonal effects adjusted series </t>
  </si>
  <si>
    <t>http://www.ine.pt/xurl/ind/0001188</t>
  </si>
  <si>
    <t>http://www.ine.pt/xurl/ind/0001187</t>
  </si>
  <si>
    <t>http://www.ine.pt/xurl/ind/0001182</t>
  </si>
  <si>
    <t>http://www.ine.pt/xurl/ind/0001184</t>
  </si>
  <si>
    <t>http://www.ine.pt/xurl/ind/0001183</t>
  </si>
  <si>
    <t>http://www.ine.pt/xurl/ind/0001180</t>
  </si>
  <si>
    <t>http://www.ine.pt/xurl/ind/0001181</t>
  </si>
  <si>
    <t>5.5 - Licenciamento de obra</t>
  </si>
  <si>
    <t>5.5 - Building permits</t>
  </si>
  <si>
    <t xml:space="preserve">Valor Mensal (n.º) </t>
  </si>
  <si>
    <t>Variação (%) 
Média últimos
12 meses</t>
  </si>
  <si>
    <t>Junho
22 (a)</t>
  </si>
  <si>
    <t>Maio
22 (a)</t>
  </si>
  <si>
    <t>Abr.
22 (a)</t>
  </si>
  <si>
    <t>Mar.
22 (a)</t>
  </si>
  <si>
    <t>Fev.
21 (a)</t>
  </si>
  <si>
    <t>Jan.
21 (a)</t>
  </si>
  <si>
    <t xml:space="preserve">PORTUGAL  </t>
  </si>
  <si>
    <t>Edifícios licenciados</t>
  </si>
  <si>
    <t>Licensed buildings</t>
  </si>
  <si>
    <t>dos quais: de Construções novas</t>
  </si>
  <si>
    <t>of which: New constructions</t>
  </si>
  <si>
    <t>Edifícios licenciados para Habitação familiar</t>
  </si>
  <si>
    <t>Licensed buildings for family housing</t>
  </si>
  <si>
    <t>Fogos</t>
  </si>
  <si>
    <t xml:space="preserve">Licensed dwellings </t>
  </si>
  <si>
    <t xml:space="preserve">NORTE  </t>
  </si>
  <si>
    <t xml:space="preserve">CENTRO  </t>
  </si>
  <si>
    <t>ÁREA METROPOLITANA de LISBOA</t>
  </si>
  <si>
    <t xml:space="preserve">ALENTEJO  </t>
  </si>
  <si>
    <t xml:space="preserve">ALGARVE  </t>
  </si>
  <si>
    <t>R.A. AÇORES</t>
  </si>
  <si>
    <t>R.A. MADEIRA</t>
  </si>
  <si>
    <t xml:space="preserve">Monthly Value (no.) </t>
  </si>
  <si>
    <t>Rate of change (%) Last 12 month average</t>
  </si>
  <si>
    <t>Jun.
22 (a)</t>
  </si>
  <si>
    <t>May
22 (a)</t>
  </si>
  <si>
    <t>Apr.
22 (a)</t>
  </si>
  <si>
    <t>Feb.
22 (a)</t>
  </si>
  <si>
    <t>Fonte:  INE, Inquérito aos projetos de obras de edificação e de demolição de edifícios</t>
  </si>
  <si>
    <t>Source: Statistics Portugal, Projects of building constructions and demolitions survey</t>
  </si>
  <si>
    <t xml:space="preserve">Nota: O total de obras licenciadas inclui licenças para construções novas, ampliações, alterações, reconstruções e demolições de edifícios.    </t>
  </si>
  <si>
    <t>(a) Dados preliminares</t>
  </si>
  <si>
    <t>(b) Dados provisórios</t>
  </si>
  <si>
    <t xml:space="preserve">Note: Total building permits includes licenses for new constructions, extensions, alterations, reconstructions and demolitions of buildings.        </t>
  </si>
  <si>
    <t xml:space="preserve">(a) Preliminary value </t>
  </si>
  <si>
    <t>(b) Provisional value</t>
  </si>
  <si>
    <t>https://www.ine.pt/xurl/ind/0001371</t>
  </si>
  <si>
    <t>https://www.ine.pt/xurl/ind/0001372</t>
  </si>
  <si>
    <t>5.6 - Obras concluídas</t>
  </si>
  <si>
    <t xml:space="preserve">5.6 - Construction works completed </t>
  </si>
  <si>
    <t>Valor Trimestral (n.º)</t>
  </si>
  <si>
    <t>1.º Trim.
22 (a)</t>
  </si>
  <si>
    <t>4.º Trim.
21 (a)</t>
  </si>
  <si>
    <t>3.º Trim.
21 (a)</t>
  </si>
  <si>
    <t>2.º Trim.
21 (a)</t>
  </si>
  <si>
    <t>1.º Trim.
21 (b)</t>
  </si>
  <si>
    <t>4.º Trim.
20 (b)</t>
  </si>
  <si>
    <t>3.º Trim.
20 (b)</t>
  </si>
  <si>
    <t>2.º Trim.
20 (b)</t>
  </si>
  <si>
    <t>Edifícios concluídos</t>
  </si>
  <si>
    <t>Completed buildings</t>
  </si>
  <si>
    <t>Edifícios concluídos para Habitação familiar</t>
  </si>
  <si>
    <t>Completed buildings for family housing</t>
  </si>
  <si>
    <t xml:space="preserve">Completed dwellings </t>
  </si>
  <si>
    <t>NORTE</t>
  </si>
  <si>
    <t>CENTRO</t>
  </si>
  <si>
    <t>ÁREA METROPOLITANA DE LISBOA</t>
  </si>
  <si>
    <t>ALENTEJO</t>
  </si>
  <si>
    <t>ALGARVE</t>
  </si>
  <si>
    <t>Quarter Value (no.)</t>
  </si>
  <si>
    <t>1st Quarter
22 (b)</t>
  </si>
  <si>
    <t>4th Quarter
21 (b)</t>
  </si>
  <si>
    <t>3rd Quarter
21 (b)</t>
  </si>
  <si>
    <t>2nd Quarter
21 (b)</t>
  </si>
  <si>
    <t>1st Quarter
21 (b)</t>
  </si>
  <si>
    <t>4th Quarter
20 (b)</t>
  </si>
  <si>
    <t>3rd Quarter
20 (b)</t>
  </si>
  <si>
    <t>2nd Quarter
20 (b)</t>
  </si>
  <si>
    <t>Fonte:  INE, Estatísticas das obras concluídas</t>
  </si>
  <si>
    <t>Statistics Portugal, Statistics on construction works completed</t>
  </si>
  <si>
    <t>Nota: O Total de obras concluídas inclui construções novas, ampliações, alterações e reconstruções de edifícios</t>
  </si>
  <si>
    <t>(a) Resultados estimados preliminares</t>
  </si>
  <si>
    <t>(b) Resultados estimados revistos</t>
  </si>
  <si>
    <t>Note: Total completed works includes new buildings, extensions, alterations and reconstructions</t>
  </si>
  <si>
    <t>(a) Estimated preliminary results</t>
  </si>
  <si>
    <t>(b) Revised estimates</t>
  </si>
  <si>
    <t>http://www.ine.pt/xurl/ind/0003841</t>
  </si>
  <si>
    <t>5.7 - Inquéritos de conjuntura à construção e obras públicas</t>
  </si>
  <si>
    <t xml:space="preserve">5.7 - Short-term statistics on construction and public works </t>
  </si>
  <si>
    <t>Meses de produção assegurada (nº)</t>
  </si>
  <si>
    <t xml:space="preserve"> Estimated time of assured work (Months)</t>
  </si>
  <si>
    <t xml:space="preserve"> Percentage of full capacity  (%)</t>
  </si>
  <si>
    <t>Perspetivas de atividade (a)</t>
  </si>
  <si>
    <t xml:space="preserve"> Expected evolution of the activity (a)</t>
  </si>
  <si>
    <t>Promoção imobiliária e construção de edifícios</t>
  </si>
  <si>
    <t>Development of building projects; Construction of buildings</t>
  </si>
  <si>
    <t>Perspetivas de atividade</t>
  </si>
  <si>
    <t xml:space="preserve"> Expected evolution of the activity</t>
  </si>
  <si>
    <t>Engenharia civil</t>
  </si>
  <si>
    <t>Civil engineering</t>
  </si>
  <si>
    <t>Estimated time of assured work (Months)</t>
  </si>
  <si>
    <t>Percentage of full capacity  (%)</t>
  </si>
  <si>
    <t>Atividades especializadas de construção</t>
  </si>
  <si>
    <t>Specialised construction activities</t>
  </si>
  <si>
    <t>Fonte: INE, Inquérito qualitativo de conjuntura à construção e obras públicas</t>
  </si>
  <si>
    <t>Source: Statistics Portugal, Short-term statistics on business - construction and public works survey</t>
  </si>
  <si>
    <t>Notes: BR - Balance</t>
  </si>
  <si>
    <t>http://www.ine.pt/xurl/ind/0000155</t>
  </si>
  <si>
    <t>http://www.ine.pt/xurl/ind/0000153</t>
  </si>
  <si>
    <t>http://www.ine.pt/xurl/ind/0000152&amp;</t>
  </si>
  <si>
    <t xml:space="preserve">Confidence indicator </t>
  </si>
  <si>
    <t>Atividade da empresa</t>
  </si>
  <si>
    <t>Evaluation of the activity</t>
  </si>
  <si>
    <t>Carteira de encomendas</t>
  </si>
  <si>
    <t>Current overall order books</t>
  </si>
  <si>
    <t>Expected evolution of employment</t>
  </si>
  <si>
    <t xml:space="preserve">Expected change in prices charged </t>
  </si>
  <si>
    <t xml:space="preserve">Empresas c/ obstáculos à atividade (%) </t>
  </si>
  <si>
    <t xml:space="preserve">Factors limiting the activity for construction (%) </t>
  </si>
  <si>
    <t>May.</t>
  </si>
  <si>
    <t>Nota: SRE - saldos de respostas extremas</t>
  </si>
  <si>
    <t>Note: BR - Balance</t>
  </si>
  <si>
    <t>http://www.ine.pt/xurl/ind/0000147</t>
  </si>
  <si>
    <t>http://www.ine.pt/xurl/ind/0000148</t>
  </si>
  <si>
    <t>http://www.ine.pt/xurl/ind/0000149</t>
  </si>
  <si>
    <t>http://www.ine.pt/xurl/ind/0000150</t>
  </si>
  <si>
    <t>http://www.ine.pt/xurl/ind/0000151</t>
  </si>
  <si>
    <t>http://www.ine.pt/xurl/ind/0000156</t>
  </si>
  <si>
    <t xml:space="preserve">5.9 - Índice de produção na construção </t>
  </si>
  <si>
    <t>5.9 - Production in construction index</t>
  </si>
  <si>
    <t>Índices ajustados dos efeitos de calendário e da sazonalidade</t>
  </si>
  <si>
    <t>Índices ajustados dos efeitos de calendário</t>
  </si>
  <si>
    <t>Índices brutos</t>
  </si>
  <si>
    <t>Construção de Edifícios</t>
  </si>
  <si>
    <t>Engenharia Civil</t>
  </si>
  <si>
    <t>PONDERADOR</t>
  </si>
  <si>
    <t>Índices mensais / Monthly indices</t>
  </si>
  <si>
    <t>apr-21</t>
  </si>
  <si>
    <t>may-21</t>
  </si>
  <si>
    <t>aug-21</t>
  </si>
  <si>
    <t>oct-21</t>
  </si>
  <si>
    <t>dec-21</t>
  </si>
  <si>
    <t>feb-22</t>
  </si>
  <si>
    <t>(*) mar-22</t>
  </si>
  <si>
    <t>(*) abr-22</t>
  </si>
  <si>
    <t>(*) apr-22</t>
  </si>
  <si>
    <t>may-22</t>
  </si>
  <si>
    <t>Variação em cadeia - médias móveis de três meses (%) / Chian of change - three-month moving average (%)</t>
  </si>
  <si>
    <t>Variação homóloga - médias móveis de três meses (%) / Year-on-year rate of change - three-month moving averages (%)</t>
  </si>
  <si>
    <t>Variação média nos últimos 12 meses (%) / Last 12-month average rate of change (%)</t>
  </si>
  <si>
    <t>meses</t>
  </si>
  <si>
    <t>Indices Adjusted for Calendar and Seasonal effects</t>
  </si>
  <si>
    <t>Indices Adjusted for Calendar Effects</t>
  </si>
  <si>
    <t>Indices gross</t>
  </si>
  <si>
    <t>months</t>
  </si>
  <si>
    <t>Building Construction</t>
  </si>
  <si>
    <t>Civil Engineering</t>
  </si>
  <si>
    <t>Fonte: INE, Índice Brutos e Ajustados dos efeitos de Calendário e da sazonalidade na Construção</t>
  </si>
  <si>
    <t xml:space="preserve">Source: Statistics Portugal, Gross and Adjusted Index of Calendar and Seasonal effects in Construction </t>
  </si>
  <si>
    <t>5.8 - Índice de preços na produção industrial</t>
  </si>
  <si>
    <t>5.8 - Indexes of output prices</t>
  </si>
  <si>
    <t xml:space="preserve">Valor Mensal   </t>
  </si>
  <si>
    <t xml:space="preserve">Variação Mensal (%)    </t>
  </si>
  <si>
    <t>BASE (100:2015)</t>
  </si>
  <si>
    <t>Acumulada
(12 meses)</t>
  </si>
  <si>
    <t>Ponderadores</t>
  </si>
  <si>
    <t>CAE-Rev.3</t>
  </si>
  <si>
    <t>C/D/E</t>
  </si>
  <si>
    <t>ÍNDICE GERAL</t>
  </si>
  <si>
    <t>GENERAL INDEX</t>
  </si>
  <si>
    <t>Desagregação do  Índice Geral por Grandes Agrupamentos Industriais:</t>
  </si>
  <si>
    <t>Indexes by industrial group</t>
  </si>
  <si>
    <t>Bens de Consumo (Total)</t>
  </si>
  <si>
    <t>Consumer goods (Total)</t>
  </si>
  <si>
    <t xml:space="preserve">Bens de consumo duradouro     </t>
  </si>
  <si>
    <t xml:space="preserve">Bens de consumo n. duradouro    </t>
  </si>
  <si>
    <t xml:space="preserve">Bens Intermédios    </t>
  </si>
  <si>
    <t xml:space="preserve">Bens de Investimento    </t>
  </si>
  <si>
    <t>B</t>
  </si>
  <si>
    <t xml:space="preserve">Indústrias Extrativas    </t>
  </si>
  <si>
    <t>C</t>
  </si>
  <si>
    <t xml:space="preserve">Indústrias Transformadoras    </t>
  </si>
  <si>
    <t xml:space="preserve">Manufacturing </t>
  </si>
  <si>
    <t>D</t>
  </si>
  <si>
    <t>Eletricidade, gás, vapor, água quente e fria e ar frio</t>
  </si>
  <si>
    <t>Electricity, gas, steam, cold and hot water and cold air</t>
  </si>
  <si>
    <t>E</t>
  </si>
  <si>
    <t>Captação, tratamento e distribuição de água; saneamento, gestão de resíduos e despoluição</t>
  </si>
  <si>
    <t>Water collection, treatment and distribution; sewerage, waste management and remediation activities</t>
  </si>
  <si>
    <t>Monthly value</t>
  </si>
  <si>
    <t xml:space="preserve">Month-on-month Rate of change (%)    </t>
  </si>
  <si>
    <t>Cumulated
(12 mouths)</t>
  </si>
  <si>
    <t>Fonte: INE, Índice de preços na produção de produtos industriais (Base 2015)</t>
  </si>
  <si>
    <t>Source: Statistics Portugal, Industrial production price index (Base 2015)</t>
  </si>
  <si>
    <t>http://www.ine.pt/xurl/ind/0008960</t>
  </si>
  <si>
    <t>http://www.ine.pt/xurl/ind/0008963</t>
  </si>
  <si>
    <t>http://www.ine.pt/xurl/ind/0008974</t>
  </si>
  <si>
    <t>http://www.ine.pt/xurl/ind/0008975</t>
  </si>
  <si>
    <t>http://www.ine.pt/xurl/ind/0008966</t>
  </si>
  <si>
    <t>http://www.ine.pt/xurl/ind/0008967</t>
  </si>
  <si>
    <t>http://www.ine.pt/xurl/ind/0008968</t>
  </si>
  <si>
    <t>http://www.ine.pt/xurl/ind/0008969</t>
  </si>
  <si>
    <t>6.1 - Inquéritos de conjuntura ao comércio</t>
  </si>
  <si>
    <t>6.1 - Trade survey</t>
  </si>
  <si>
    <t>Encomendas a fornecedores estrangeiros (a)</t>
  </si>
  <si>
    <t xml:space="preserve">   Evaluation of order books placed with foreign suppliers (a)</t>
  </si>
  <si>
    <t>Perspetivas de evolução das existências (a)</t>
  </si>
  <si>
    <t xml:space="preserve">   Expected evolution of the volume of stock (a)</t>
  </si>
  <si>
    <t>Empresas com obstáculos à atividade (%)</t>
  </si>
  <si>
    <t xml:space="preserve">   Existence of limiting factors</t>
  </si>
  <si>
    <t>Comércio por grosso</t>
  </si>
  <si>
    <t>Wholesale</t>
  </si>
  <si>
    <t>Comércio a retalho</t>
  </si>
  <si>
    <t>Retail</t>
  </si>
  <si>
    <t>Fonte: Inquérito Qualitativo de Conjuntura ao Comércio.</t>
  </si>
  <si>
    <t>Source: Trade Business Survey.</t>
  </si>
  <si>
    <t>(a) séries corrigidas de sazonalidade</t>
  </si>
  <si>
    <t>(a) seasonal adjusted series</t>
  </si>
  <si>
    <t>http://www.ine.pt/xurl/ind/0001263</t>
  </si>
  <si>
    <t>Unid/Unit: SRE/BR</t>
  </si>
  <si>
    <t>Indicador de confiança (a)</t>
  </si>
  <si>
    <t xml:space="preserve">  Confidence indicator (a)</t>
  </si>
  <si>
    <t>Perspetivas atividade da empresa (a)</t>
  </si>
  <si>
    <t xml:space="preserve">   Expected evolution of the activity (a)</t>
  </si>
  <si>
    <t>Volume de vendas (a)</t>
  </si>
  <si>
    <t xml:space="preserve">   Sales Evaluation of turnover over (a)</t>
  </si>
  <si>
    <t>Persp. encomendas a fornecedores (a)</t>
  </si>
  <si>
    <t xml:space="preserve">   Expected evolution of order books (a)</t>
  </si>
  <si>
    <t xml:space="preserve">Nível de existências </t>
  </si>
  <si>
    <t xml:space="preserve">   Evaluation of the volume of stock</t>
  </si>
  <si>
    <t xml:space="preserve">   Employment expectations</t>
  </si>
  <si>
    <t>Preços (a)</t>
  </si>
  <si>
    <t xml:space="preserve">   Evaluation of change in prices  (a)</t>
  </si>
  <si>
    <t xml:space="preserve">   Expected change in prices charged  (a)</t>
  </si>
  <si>
    <t>6.10 – Comércio Intra-UE – Exportações de bens (FOB) por grupos de produtos</t>
  </si>
  <si>
    <t>6.10 - Intra-EU Trade - Exports of goods (FOB) by groups of products</t>
  </si>
  <si>
    <t xml:space="preserve">  Valor Mensal (10³ EUR)  </t>
  </si>
  <si>
    <t xml:space="preserve">Variação Homóloga (a) Jun. (%) </t>
  </si>
  <si>
    <t xml:space="preserve">Jun.
22 (a) </t>
  </si>
  <si>
    <t xml:space="preserve">Mai.
22 (a) </t>
  </si>
  <si>
    <t xml:space="preserve">Abr.
22 (a) </t>
  </si>
  <si>
    <t xml:space="preserve">Mar.
22 (a) </t>
  </si>
  <si>
    <t xml:space="preserve">Fev.
22 (a) </t>
  </si>
  <si>
    <t xml:space="preserve">Jan.
22 (a) </t>
  </si>
  <si>
    <t xml:space="preserve">Dez.
21 (a) </t>
  </si>
  <si>
    <t xml:space="preserve">INTRA-UE27 (não inclui Reino Unido)     </t>
  </si>
  <si>
    <t xml:space="preserve">INTRA-EU27 (excludes UK)     </t>
  </si>
  <si>
    <t>INTRA-UE28 (inlcui Reino Unido)</t>
  </si>
  <si>
    <t>INTRA-EU28 (includes UK)</t>
  </si>
  <si>
    <t>1 – AGRÍCOLAS</t>
  </si>
  <si>
    <t>1 – AGRICULTURAL PRODUCTS</t>
  </si>
  <si>
    <t>2 – ALIMENTARES</t>
  </si>
  <si>
    <t>2 – FOOD PRODUCTS</t>
  </si>
  <si>
    <t>3 – COMBUSTÍVEIS MINERAIS</t>
  </si>
  <si>
    <t>3 – MINERAL FUELS</t>
  </si>
  <si>
    <t>4 – QUÍMICOS</t>
  </si>
  <si>
    <t>4 – CHEMICAL PRODUCTS</t>
  </si>
  <si>
    <t>5 – PLÁSTICOS E BORRACHAS</t>
  </si>
  <si>
    <t>5 – PLASTICS, RUBBERS</t>
  </si>
  <si>
    <t>6 – PELES E COUROS</t>
  </si>
  <si>
    <t>6 – RAW HIDES AND SKINS,  LEATHER</t>
  </si>
  <si>
    <t>7 – MADEIRA E CORTIÇA</t>
  </si>
  <si>
    <t>7 – WOOD, CORK</t>
  </si>
  <si>
    <t>8 – PASTAS CELULÓSICAS E PAPEL</t>
  </si>
  <si>
    <t>8 – CELLULOSE PULP, PAPER</t>
  </si>
  <si>
    <t>9 – MATÉRIAS TÊXTEIS</t>
  </si>
  <si>
    <t>9 – TEXTILES MATERIALS</t>
  </si>
  <si>
    <t>10 – VESTUÁRIO</t>
  </si>
  <si>
    <t>10 – CLOTHING</t>
  </si>
  <si>
    <t>11 – CALÇADO</t>
  </si>
  <si>
    <t>11 – FOOTWEAR</t>
  </si>
  <si>
    <t>12 – MINERAIS E MINÉRIOS</t>
  </si>
  <si>
    <t>12 – MINERAL PRODUCTS</t>
  </si>
  <si>
    <t>13 – METAIS COMUNS</t>
  </si>
  <si>
    <t>13 – BASE METALS</t>
  </si>
  <si>
    <t>14 – MÁQUINAS E APARELHOS</t>
  </si>
  <si>
    <t>14 – MACHINERY, MECHANICAL APPLIANCES</t>
  </si>
  <si>
    <t xml:space="preserve">15 – VEÍCULOS E OUTRO MATERIAL DE TRANSPORTE </t>
  </si>
  <si>
    <t>15 – VEHICLES, OTHER TRANSPORT EQUIPMENT</t>
  </si>
  <si>
    <t>16 – ÓTICA E PRECISÃO</t>
  </si>
  <si>
    <t>16 – OPTICAL AND PRECISION INSTRUMENTS</t>
  </si>
  <si>
    <t>17 – OUTROS PRODUTOS</t>
  </si>
  <si>
    <t>17 – OTHER PRODUCTS</t>
  </si>
  <si>
    <t xml:space="preserve">Monthly value (10³ EUR)  </t>
  </si>
  <si>
    <t xml:space="preserve">Year-on-year rate of change (a) 
Jun. (%) </t>
  </si>
  <si>
    <t xml:space="preserve">May.
22 (a) </t>
  </si>
  <si>
    <t xml:space="preserve">Apr.
22 (a) </t>
  </si>
  <si>
    <t xml:space="preserve">Feb.
22 (a) </t>
  </si>
  <si>
    <t xml:space="preserve">Dec.
21 (a) </t>
  </si>
  <si>
    <t>Fonte: INE, I.P., Estatísticas do Comércio Internacional de Bens.</t>
  </si>
  <si>
    <t>Source: Statistics Portugal, Statistics on External Trade of Goods.</t>
  </si>
  <si>
    <t>(a) Os dados de dezembro de 2021 a junho 2022,  incluem estimativas de não respostas e das transações abaixo dos limiares de assimilação para  os países da União Europeia.</t>
  </si>
  <si>
    <t>(a) Data from December 2021 to June 2022, include estimates of non-responses and transactions below the exemption threshold in Intra-EU trade.</t>
  </si>
  <si>
    <t>6.11 – Comércio Extra-UE – Importações de bens (CIF) por grupos de produtos</t>
  </si>
  <si>
    <t>6.11 - Extra-EU Trade - Imports of goods (CIF) by groups of products</t>
  </si>
  <si>
    <t>EXTRA-UE27 (inclui Reino Unido)</t>
  </si>
  <si>
    <t xml:space="preserve">INTRA-EU27 (includes UK)     </t>
  </si>
  <si>
    <t>EXTRA-UE28 (não inclui Reino Unido)</t>
  </si>
  <si>
    <t>INTRA-EU28 (excludes UK)</t>
  </si>
  <si>
    <t>(a) Países terceiros - dados preliminares</t>
  </si>
  <si>
    <t>(a) Third Countries - preliminary data</t>
  </si>
  <si>
    <t>6.12 – Comércio Extra-UE – Exportações de bens (FOB) por grupos de produtos</t>
  </si>
  <si>
    <t>6.12 - Extra-EU Trade - Exports of goods (FOB) by groups of products</t>
  </si>
  <si>
    <t>6.2 - Inquéritos de conjuntura ao comércio</t>
  </si>
  <si>
    <t>6.2 - Trade survey</t>
  </si>
  <si>
    <t>AJUSTADOS DE EFEITOS DE CALENDÁRIO E DA SAZONALIDADE</t>
  </si>
  <si>
    <t>ADJUSTED FOR CALENDAR AND SEASONAL EFFECTS</t>
  </si>
  <si>
    <t>Volume de negócios no Comércio a Retalho (DEFLACIONADO)</t>
  </si>
  <si>
    <t>Volume de negócios no Comércio a Retalho</t>
  </si>
  <si>
    <t>ÍNDICE TOTAL</t>
  </si>
  <si>
    <t>ÍNDICE TOTAL EXCEPTO COMBUSTÍVEL</t>
  </si>
  <si>
    <t>Comércio a retalho de produtos alimentares, bebidas e tabaco (Total)</t>
  </si>
  <si>
    <t>Comércio a retalho de produtos não alimentares     (Total)</t>
  </si>
  <si>
    <t>Comércio a retalho de produtos não alimentares excepto combustível     (Total)</t>
  </si>
  <si>
    <t>*abr-22</t>
  </si>
  <si>
    <t>*apr-22</t>
  </si>
  <si>
    <t>*mai-22</t>
  </si>
  <si>
    <t>*may-22</t>
  </si>
  <si>
    <t>Retail trade deflated turnover</t>
  </si>
  <si>
    <t>Retail trade turnover</t>
  </si>
  <si>
    <t>Total, excluding automotive fuel</t>
  </si>
  <si>
    <t>Food, beverages and tobacco</t>
  </si>
  <si>
    <t>Non-food products</t>
  </si>
  <si>
    <t>Non-food products, excluding automotive fuel</t>
  </si>
  <si>
    <t>Fonte: Índices de Volume de Negócios, Emprego, Remunerações e Horas Trabalhadas no Comércio a Retalho.</t>
  </si>
  <si>
    <t>Source: Business turnover, employment, wage and hours worked index in retail trade.</t>
  </si>
  <si>
    <t>6.3 - Venda de veículos automóveis novos</t>
  </si>
  <si>
    <t>6.3 - Sales of new vehicles</t>
  </si>
  <si>
    <t>Acumulado
jan. a jun.</t>
  </si>
  <si>
    <t>VEÍCULOS LIGEIROS</t>
  </si>
  <si>
    <t xml:space="preserve">LIGHT VEHICLES </t>
  </si>
  <si>
    <t>Ligeiros de passageiros (a)</t>
  </si>
  <si>
    <t>Passenger cars (a)</t>
  </si>
  <si>
    <t xml:space="preserve">Comerciais ligeiros </t>
  </si>
  <si>
    <t>Light commercial vehicles</t>
  </si>
  <si>
    <t>VEÍCULOS COMERCIAIS PESADOS</t>
  </si>
  <si>
    <t xml:space="preserve">HEAVY COMMERCIAL VEHICLES </t>
  </si>
  <si>
    <t xml:space="preserve">  Pesados de mercadorias</t>
  </si>
  <si>
    <t>Heavy freight vehicles</t>
  </si>
  <si>
    <t xml:space="preserve">  Pesados de passageiros   </t>
  </si>
  <si>
    <t>Heavy passenger vehicles</t>
  </si>
  <si>
    <t xml:space="preserve">Monthly Value </t>
  </si>
  <si>
    <t xml:space="preserve">Fonte: Dados obtidos pelo INE junto da ACAP - Associação do Comércio Automóvel de Portugal   </t>
  </si>
  <si>
    <t>Source: Data obtained by INE from ACAP - Portuguese Automobile Commerce Association</t>
  </si>
  <si>
    <t>(a) Inclui veículos todo-o-terreno e monovolumes com +2300 Kg.</t>
  </si>
  <si>
    <t>(a) Includes off-road vehicles and minivans weighing +2300 kg.</t>
  </si>
  <si>
    <t>6.4 – Evolução do Comércio Internacional</t>
  </si>
  <si>
    <t>6.4 - Evolution of International Trade</t>
  </si>
  <si>
    <t xml:space="preserve">  Valor Mensal  (10³ EUR) </t>
  </si>
  <si>
    <t>Acumulado
Jul. 21 a Jun. 22</t>
  </si>
  <si>
    <t>Acumulado
Jul. 20 a Jun. 21</t>
  </si>
  <si>
    <t>Últimos 12 Meses</t>
  </si>
  <si>
    <t>Exportações (FOB)</t>
  </si>
  <si>
    <t>Exports (FOB)</t>
  </si>
  <si>
    <t>Importações (CIF)</t>
  </si>
  <si>
    <t>Imports (CIF)</t>
  </si>
  <si>
    <t>Saldo</t>
  </si>
  <si>
    <t xml:space="preserve"> Trade Balance</t>
  </si>
  <si>
    <t>Taxa de cobertura (%)</t>
  </si>
  <si>
    <t>Coverage rate (%)</t>
  </si>
  <si>
    <t>INTRA-UE27 (não inclui Reino Unido)</t>
  </si>
  <si>
    <t>INTRA-EU27 (excludes UK)</t>
  </si>
  <si>
    <t xml:space="preserve">ZONA EURO </t>
  </si>
  <si>
    <t>EURO ZONE</t>
  </si>
  <si>
    <t>EXTRA-EU27 (includes UK)</t>
  </si>
  <si>
    <t>EXTRA-EU28 (excludes UK)</t>
  </si>
  <si>
    <t xml:space="preserve">Monthly Value (10³ EUR) </t>
  </si>
  <si>
    <t>Cumulated
Jul. 21 to Jun. 22</t>
  </si>
  <si>
    <t>Cumulated
Jul. 20 to Jun. 21</t>
  </si>
  <si>
    <t>Last 12 months</t>
  </si>
  <si>
    <t xml:space="preserve">Nov.
21 (a) </t>
  </si>
  <si>
    <t xml:space="preserve">Out.
21 (a) </t>
  </si>
  <si>
    <t xml:space="preserve">Set.
21 (a) </t>
  </si>
  <si>
    <t xml:space="preserve">Ago.
21 (a) </t>
  </si>
  <si>
    <t xml:space="preserve">Jul.
21 (a) </t>
  </si>
  <si>
    <t>EXTRA_UE28 - inclui Reino Unido</t>
  </si>
  <si>
    <t xml:space="preserve">  Monthly Value (10³ EUR)  </t>
  </si>
  <si>
    <t xml:space="preserve">Oct.
21 (a) </t>
  </si>
  <si>
    <t xml:space="preserve">Sep.
21 (a) </t>
  </si>
  <si>
    <t xml:space="preserve">Aug.
21 (a) </t>
  </si>
  <si>
    <t xml:space="preserve">Jul
21 (a) </t>
  </si>
  <si>
    <t>(a) Os dados de julho de 2021 a junho 2022,  incluem estimativas de não respostas e das transações abaixo dos limiares de assimilação para os países da União Europeia.</t>
  </si>
  <si>
    <t>(a) Data from July 2021 to June 2022 include estimates of non-responses and transactions below the exemption threshold in Intra-EU trade .</t>
  </si>
  <si>
    <t>6.5 – Comércio Internacional – Importações de bens (CIF) por principais parceiros comerciais</t>
  </si>
  <si>
    <t>6.5 - International Trade - Imports of goods (CIF) by main trading partners</t>
  </si>
  <si>
    <t>INTRA-UE28 (inclui Reino Unido)</t>
  </si>
  <si>
    <t>Abastecimento e provisões de bordo da UE</t>
  </si>
  <si>
    <t>Stores and provisions within the framework of Intra-Union trade</t>
  </si>
  <si>
    <t>Alemanha</t>
  </si>
  <si>
    <t>Germany</t>
  </si>
  <si>
    <t>Áustria</t>
  </si>
  <si>
    <t>Austria</t>
  </si>
  <si>
    <t xml:space="preserve">Bélgica </t>
  </si>
  <si>
    <t>Belgium</t>
  </si>
  <si>
    <t>Bulgária</t>
  </si>
  <si>
    <t>Bulgaria</t>
  </si>
  <si>
    <t>Chipre</t>
  </si>
  <si>
    <t>Cyprus</t>
  </si>
  <si>
    <t>Croácia</t>
  </si>
  <si>
    <t>Croatia</t>
  </si>
  <si>
    <t>Dinamarca</t>
  </si>
  <si>
    <t>Denmark</t>
  </si>
  <si>
    <t>Eslováquia</t>
  </si>
  <si>
    <t>Slovakia</t>
  </si>
  <si>
    <t>Eslovénia</t>
  </si>
  <si>
    <t>Slovenia</t>
  </si>
  <si>
    <t>Estónia</t>
  </si>
  <si>
    <t>Estonia</t>
  </si>
  <si>
    <t>Finlândia</t>
  </si>
  <si>
    <t>Finland</t>
  </si>
  <si>
    <t>Grécia</t>
  </si>
  <si>
    <t>Greece</t>
  </si>
  <si>
    <t>Hungria</t>
  </si>
  <si>
    <t>Hungary</t>
  </si>
  <si>
    <t>Irlanda</t>
  </si>
  <si>
    <t>Ireland</t>
  </si>
  <si>
    <t>Letónia</t>
  </si>
  <si>
    <t>Latvia</t>
  </si>
  <si>
    <t>Lituânia</t>
  </si>
  <si>
    <t>Lithuania</t>
  </si>
  <si>
    <t>Luxemburgo</t>
  </si>
  <si>
    <t>Luxemburg</t>
  </si>
  <si>
    <t>Malta</t>
  </si>
  <si>
    <t>Países Baixos</t>
  </si>
  <si>
    <t>Netherlands</t>
  </si>
  <si>
    <t>Países e territórios ND da UE</t>
  </si>
  <si>
    <t>Countries and territories not specified within the framework of intra-Union trade</t>
  </si>
  <si>
    <t>Polónia</t>
  </si>
  <si>
    <t>Poland</t>
  </si>
  <si>
    <t>Reino Unido (inclui Irlanda Norte)</t>
  </si>
  <si>
    <t>United Kingdom (includes Northern Ireland)</t>
  </si>
  <si>
    <t>República Checa</t>
  </si>
  <si>
    <t>Czech Republic</t>
  </si>
  <si>
    <t>Roménia</t>
  </si>
  <si>
    <t>Romania</t>
  </si>
  <si>
    <t>Suécia</t>
  </si>
  <si>
    <t>Sweden</t>
  </si>
  <si>
    <t xml:space="preserve">    EFTA</t>
  </si>
  <si>
    <t>Islândia</t>
  </si>
  <si>
    <t>Iceland</t>
  </si>
  <si>
    <t>Liechenstein</t>
  </si>
  <si>
    <t>Noruega</t>
  </si>
  <si>
    <t>Norway</t>
  </si>
  <si>
    <t>Suiça</t>
  </si>
  <si>
    <t>Switzerland</t>
  </si>
  <si>
    <t xml:space="preserve">    OPEP</t>
  </si>
  <si>
    <t xml:space="preserve">    OPEC</t>
  </si>
  <si>
    <t xml:space="preserve">    PALOP</t>
  </si>
  <si>
    <t>Estados Unidos da América</t>
  </si>
  <si>
    <t>Unites States</t>
  </si>
  <si>
    <t>Japão</t>
  </si>
  <si>
    <t>Japan</t>
  </si>
  <si>
    <t xml:space="preserve">    Outros</t>
  </si>
  <si>
    <t>Others</t>
  </si>
  <si>
    <t>6.6 – Comércio Internacional – Exportações de bens (FOB) por principais parceiros comerciais</t>
  </si>
  <si>
    <t>6.6 - International Trade - Exports of goods (FOB) by main trading partners</t>
  </si>
  <si>
    <t>6.7 – Comércio Internacional – Importações de bens (CIF) por grupos de produtos</t>
  </si>
  <si>
    <t>6.7 - International Trade - Imports of goods (CIF) by groups of products</t>
  </si>
  <si>
    <t>6.8 – Comércio Internacional – Exportações de bens (FOB) por grupos de produtos</t>
  </si>
  <si>
    <t>6.8 - International Trade - Exports of goods (FOB) by groups of products</t>
  </si>
  <si>
    <t>6.9 – Comércio Intra-UE – Importações de bens (CIF) por grupos de produtos</t>
  </si>
  <si>
    <t>6.9 - Intra-EU Trade - Imports of goods (CIF) by groups of products</t>
  </si>
  <si>
    <t>7.1 - Transportes ferroviários</t>
  </si>
  <si>
    <t>7.1 - Railway transport</t>
  </si>
  <si>
    <t>Dez.
21</t>
  </si>
  <si>
    <t>Transporte Ferroviário</t>
  </si>
  <si>
    <t>Railway transport</t>
  </si>
  <si>
    <t>Passageiros transportados</t>
  </si>
  <si>
    <t>Passengers carried</t>
  </si>
  <si>
    <t>Tráfego suburbano</t>
  </si>
  <si>
    <t>Suburban traffic</t>
  </si>
  <si>
    <t xml:space="preserve">Passageiros-Km </t>
  </si>
  <si>
    <t>Passengers-kilometer</t>
  </si>
  <si>
    <t>Metropolitano de Lisboa</t>
  </si>
  <si>
    <t xml:space="preserve">Número de veículos    </t>
  </si>
  <si>
    <t>Number of vehicles</t>
  </si>
  <si>
    <t>Passageiros-Km</t>
  </si>
  <si>
    <t>Lugares-Km oferecidos</t>
  </si>
  <si>
    <t>Available seats-kilometer</t>
  </si>
  <si>
    <t xml:space="preserve">Veículos-Km    </t>
  </si>
  <si>
    <t>Vehicless-kilometer</t>
  </si>
  <si>
    <t>Metropolitano do Porto</t>
  </si>
  <si>
    <t>Metro Sul do Tejo</t>
  </si>
  <si>
    <t>Dec.
21</t>
  </si>
  <si>
    <t>Fonte:INE, Inquérito ao tráfego por caminho de ferro,  Inquérito ao transporte por metropolitano</t>
  </si>
  <si>
    <t>Source: Statistics Portugal, Rail traffic survey, Subway transport survey</t>
  </si>
  <si>
    <t>http://www.ine.pt/xurl/ind/0000901</t>
  </si>
  <si>
    <t>http://www.ine.pt/xurl/ind/0000902</t>
  </si>
  <si>
    <t>http://www.ine.pt/xurl/ind/0000898</t>
  </si>
  <si>
    <t>http://www.ine.pt/xurl/ind/0000900</t>
  </si>
  <si>
    <t xml:space="preserve">7.10 - Proveitos de aposento nos estabelecimentos de alojamento turístico, segundo a NUTS </t>
  </si>
  <si>
    <t xml:space="preserve">7.10 - Revenue from accommodation in tourist accommodation establishments, by NUTS </t>
  </si>
  <si>
    <t>Unid/Unit: Euros</t>
  </si>
  <si>
    <t>Valor Mensal (10³)</t>
  </si>
  <si>
    <t>Acumulado
Jan. a jun.</t>
  </si>
  <si>
    <t>Jun. 
22 (Pe)</t>
  </si>
  <si>
    <t>Mai. 
22 (Rv)</t>
  </si>
  <si>
    <t xml:space="preserve">Abr. 
22 </t>
  </si>
  <si>
    <t xml:space="preserve">Mar. 
22 </t>
  </si>
  <si>
    <t xml:space="preserve">Fev. 
22 </t>
  </si>
  <si>
    <t xml:space="preserve">Centro </t>
  </si>
  <si>
    <t xml:space="preserve">A. M. Lisboa </t>
  </si>
  <si>
    <t xml:space="preserve">Alentejo </t>
  </si>
  <si>
    <t>R.A. Açores</t>
  </si>
  <si>
    <t>R.A. Madeira</t>
  </si>
  <si>
    <t>Monthly Value (10³)</t>
  </si>
  <si>
    <t>Rate of Change (%)</t>
  </si>
  <si>
    <t>Jun.
22 (Pe)</t>
  </si>
  <si>
    <t>Mai.
22 (Rv)</t>
  </si>
  <si>
    <t xml:space="preserve">Mar.
22 </t>
  </si>
  <si>
    <t xml:space="preserve">Feb.
22 </t>
  </si>
  <si>
    <t>Cumulated
Jan. to Jun.</t>
  </si>
  <si>
    <t>Fonte: INE, Inquérito à Permanência de Hóspedes na Hotelaria e Outros Alojamentos</t>
  </si>
  <si>
    <t>Source: Statistics Portugal, Survey on Guests Stays on Hotel Establishments and Other Accommodations</t>
  </si>
  <si>
    <t xml:space="preserve">Nota: A partir de janeiro de 2019, os valores divulgados passam a incluir o alojamento local com 10 e mais camas (de acordo com o limiar estatístico previsto no Regulamento UE 692/2011) e o turismo no espaço rural/de habitação, acompanhando a divulgação de novas séries mensais sobre a atividade de alojamento turístico. </t>
  </si>
  <si>
    <t xml:space="preserve">Note: From January 2019, the figures disclosed include local accommodation with 10 and more beds (according to the statistical threshold provided by EU Regulation 692/2011) and rural/lodging tourism, following the release of new monthly series on tourist accommodation activity. </t>
  </si>
  <si>
    <t>http://www.ine.pt/xurl/ind/0009814</t>
  </si>
  <si>
    <t>7.2 - Transportes fluviais</t>
  </si>
  <si>
    <t>7.2 - Inland waterways transport</t>
  </si>
  <si>
    <t>Acumulado
jan. a mai.</t>
  </si>
  <si>
    <t>Homóloga
Acumulada</t>
  </si>
  <si>
    <t>Movimento de Passageiros</t>
  </si>
  <si>
    <t xml:space="preserve">	Movement of passengers</t>
  </si>
  <si>
    <t>Rio Minho</t>
  </si>
  <si>
    <t>Minho river</t>
  </si>
  <si>
    <t>Rio Douro</t>
  </si>
  <si>
    <t>Douro river</t>
  </si>
  <si>
    <t>Ria de Aveiro</t>
  </si>
  <si>
    <t>Aveiro estuary</t>
  </si>
  <si>
    <t>Rio Tejo</t>
  </si>
  <si>
    <t>Tejo river</t>
  </si>
  <si>
    <t>Rio Sado</t>
  </si>
  <si>
    <t>Sado river</t>
  </si>
  <si>
    <t>Ria Formosa</t>
  </si>
  <si>
    <t>Rio Guadiana</t>
  </si>
  <si>
    <t>Guadiana river</t>
  </si>
  <si>
    <t>Movimento de Veículos</t>
  </si>
  <si>
    <t>Movement of vehicles </t>
  </si>
  <si>
    <t>Cumulated
Jan. to May.</t>
  </si>
  <si>
    <t>Fonte: INE, Inquérito ao transporte fluvial de passageiros e veículos</t>
  </si>
  <si>
    <t>Source: Statistics Portugal, Inland waterways passengers and goods transport survey</t>
  </si>
  <si>
    <t>http://www.ine.pt/xurl/ind/0001477</t>
  </si>
  <si>
    <t>http://www.ine.pt/xurl/ind/0001478</t>
  </si>
  <si>
    <t>7.3 - Transportes marítimos</t>
  </si>
  <si>
    <t>7.3 - Maritime transport</t>
  </si>
  <si>
    <t>Acumulado
jan. a mar.</t>
  </si>
  <si>
    <t>Variação (%) (b)</t>
  </si>
  <si>
    <t>Mar.
21</t>
  </si>
  <si>
    <t>Fev.
21</t>
  </si>
  <si>
    <t>Jan.
21</t>
  </si>
  <si>
    <t xml:space="preserve">Embarcações de Comércio Entradas nos Portos do Continente    </t>
  </si>
  <si>
    <t>Commercial vessels by port in Mainland</t>
  </si>
  <si>
    <t>Arqueação bruta</t>
  </si>
  <si>
    <t>GT</t>
  </si>
  <si>
    <t>Gross tonnage</t>
  </si>
  <si>
    <t xml:space="preserve">Tonelagem de porte bruto   </t>
  </si>
  <si>
    <t>Dwt</t>
  </si>
  <si>
    <t>Deadweight</t>
  </si>
  <si>
    <t>Embarcações procedentes de Portos Estrangeiros</t>
  </si>
  <si>
    <t>Commercial vessels from foreign ports</t>
  </si>
  <si>
    <t xml:space="preserve">Número  </t>
  </si>
  <si>
    <t xml:space="preserve">Arqueação bruta </t>
  </si>
  <si>
    <t>Tonelagem de porte bruto</t>
  </si>
  <si>
    <t xml:space="preserve">Movimento de mercadorias (a)    </t>
  </si>
  <si>
    <t xml:space="preserve">Movement of goods  (a)    </t>
  </si>
  <si>
    <t xml:space="preserve">Total do Continente  </t>
  </si>
  <si>
    <t>Total of Mainland</t>
  </si>
  <si>
    <t>Descarregadas</t>
  </si>
  <si>
    <t>ton</t>
  </si>
  <si>
    <t>Unloaded goods</t>
  </si>
  <si>
    <t>Carga Geral</t>
  </si>
  <si>
    <t>General cargo</t>
  </si>
  <si>
    <t xml:space="preserve">Contentores </t>
  </si>
  <si>
    <t>Container</t>
  </si>
  <si>
    <t>Granéis Sólidos</t>
  </si>
  <si>
    <t>Solid bulk</t>
  </si>
  <si>
    <t>Granéis Líquidos</t>
  </si>
  <si>
    <t>Liquid bulk</t>
  </si>
  <si>
    <t>Carregadas</t>
  </si>
  <si>
    <t>Loaded goods </t>
  </si>
  <si>
    <t>Contentores</t>
  </si>
  <si>
    <t xml:space="preserve">  Porto de Sines    </t>
  </si>
  <si>
    <t>Sines port</t>
  </si>
  <si>
    <t xml:space="preserve">  Porto de Leixões    </t>
  </si>
  <si>
    <t>Leixões port</t>
  </si>
  <si>
    <t xml:space="preserve">  Porto de Lisboa</t>
  </si>
  <si>
    <t>Lisboa port</t>
  </si>
  <si>
    <t xml:space="preserve">Movimento de  Contentores    </t>
  </si>
  <si>
    <t>Movement of containers</t>
  </si>
  <si>
    <t>Total do Continente</t>
  </si>
  <si>
    <t xml:space="preserve">   Descarregados    </t>
  </si>
  <si>
    <t xml:space="preserve">    Número        </t>
  </si>
  <si>
    <t xml:space="preserve"> TEU</t>
  </si>
  <si>
    <t xml:space="preserve">   Carregados    </t>
  </si>
  <si>
    <t xml:space="preserve">    Número    </t>
  </si>
  <si>
    <t>Cumulated
Jan. to Mar.</t>
  </si>
  <si>
    <t>Rate of change (%) (b)</t>
  </si>
  <si>
    <t>Feb.
21</t>
  </si>
  <si>
    <t>Fonte: INE, Inquérito ao transporte marítimo de passageiros e mercadorias</t>
  </si>
  <si>
    <t>Source:  Statistics Portugal, Maritime transport of passengers and goods survey</t>
  </si>
  <si>
    <t>(a) A Carga Geral inclui o movimento de unidades Ro-Ro.</t>
  </si>
  <si>
    <t>(a) General Cargo includes the movement of Ro-Ro units.</t>
  </si>
  <si>
    <t>TEU (Twenty Feet Equivalent Unit) Unidade Equivalente de Transporte: Unidade equivalente a um contentor ISO de vinte pés.</t>
  </si>
  <si>
    <t>TEU (Twenty-foot Equivalent Unit): Unit equivalent to a twenty-foot ISO container.</t>
  </si>
  <si>
    <t>http://www.ine.pt/xurl/ind/0002571</t>
  </si>
  <si>
    <t>http://www.ine.pt/xurl/ind/0002575</t>
  </si>
  <si>
    <t>http://www.ine.pt/xurl/ind/0002617</t>
  </si>
  <si>
    <t>http://www.ine.pt/xurl/ind/000261</t>
  </si>
  <si>
    <t>7.4 - Transportes aéreos</t>
  </si>
  <si>
    <t>7.4 - Air transport</t>
  </si>
  <si>
    <t>Tráfego Comercial nos Aeroportos do Continente, Açores e Madeira, segundo a Natureza do Tráfego</t>
  </si>
  <si>
    <t>Commercial traffic in Mainland, Açores and Madeira airports, by nature of the traffic</t>
  </si>
  <si>
    <t>Tráfego Internacional</t>
  </si>
  <si>
    <t>International traffic</t>
  </si>
  <si>
    <t>Aeronaves aterradas</t>
  </si>
  <si>
    <t>Aircrafts landed</t>
  </si>
  <si>
    <t>Passageiros Embarcados</t>
  </si>
  <si>
    <r>
      <t>10</t>
    </r>
    <r>
      <rPr>
        <vertAlign val="superscript"/>
        <sz val="8"/>
        <color indexed="8"/>
        <rFont val="Arial"/>
        <family val="2"/>
      </rPr>
      <t>3</t>
    </r>
  </si>
  <si>
    <t xml:space="preserve">Embarked passengers </t>
  </si>
  <si>
    <t>Passageiros Desembarcados</t>
  </si>
  <si>
    <t>Disembarked passengers</t>
  </si>
  <si>
    <t>Carga Carregada</t>
  </si>
  <si>
    <t>Embarked load</t>
  </si>
  <si>
    <t>Carga Descarregada</t>
  </si>
  <si>
    <t>Disembarked load</t>
  </si>
  <si>
    <t>Correio Carregado</t>
  </si>
  <si>
    <t>Embarked mail</t>
  </si>
  <si>
    <t>Correio Descarregado</t>
  </si>
  <si>
    <t>Disembarked mail</t>
  </si>
  <si>
    <t>Tráfego Territorial</t>
  </si>
  <si>
    <t>Territorial traffic</t>
  </si>
  <si>
    <t>Tráfego Interior</t>
  </si>
  <si>
    <t>Internal traffic</t>
  </si>
  <si>
    <t>Fonte: INE, Inquérito aos aeroportos e aeródromos</t>
  </si>
  <si>
    <t>Source:  Statistics Portugal, Airports and airfields survey</t>
  </si>
  <si>
    <t>http://www.ine.pt/xurl/ind/0000865</t>
  </si>
  <si>
    <t>http://www.ine.pt/xurl/ind/0000861</t>
  </si>
  <si>
    <t>http://www.ine.pt/xurl/ind/0000862</t>
  </si>
  <si>
    <t>http://www.ine.pt/xurl/ind/0000868</t>
  </si>
  <si>
    <t>http://www.ine.pt/xurl/ind/0000869</t>
  </si>
  <si>
    <t>http://www.ine.pt/xurl/ind/0000866</t>
  </si>
  <si>
    <t>http://www.ine.pt/xurl/ind/0000867</t>
  </si>
  <si>
    <t>7.5 -  Rendimento médio por quarto disponível (RevPAR) nos estabelecimentos de alojamento turístico, por NUTS II</t>
  </si>
  <si>
    <t>7.5 - Revenue per available room (RevPAR) in tourist accommodation establishments, by NUTS II</t>
  </si>
  <si>
    <t>Valor Mensal  (10³)</t>
  </si>
  <si>
    <t>Abr. 
22</t>
  </si>
  <si>
    <t>Mar. 
22</t>
  </si>
  <si>
    <t>Fev. 
22</t>
  </si>
  <si>
    <t>Jan. 
22</t>
  </si>
  <si>
    <t>Dez. 
21</t>
  </si>
  <si>
    <t>Nov. 
21</t>
  </si>
  <si>
    <t xml:space="preserve">  Continente</t>
  </si>
  <si>
    <t xml:space="preserve">    Norte</t>
  </si>
  <si>
    <t xml:space="preserve">    Centro</t>
  </si>
  <si>
    <t xml:space="preserve">    A. M. Lisboa </t>
  </si>
  <si>
    <t xml:space="preserve">    Alentejo </t>
  </si>
  <si>
    <t xml:space="preserve">    Algarve</t>
  </si>
  <si>
    <t xml:space="preserve">  R.A. Açores</t>
  </si>
  <si>
    <t xml:space="preserve">  R.A. Madeira</t>
  </si>
  <si>
    <t>Monthly Value  (10³)</t>
  </si>
  <si>
    <t>May. 
22 (Rv)</t>
  </si>
  <si>
    <t xml:space="preserve">Apr. 
22 </t>
  </si>
  <si>
    <t>Feb. 
22</t>
  </si>
  <si>
    <t xml:space="preserve">Dec. 
21 </t>
  </si>
  <si>
    <t xml:space="preserve">Nov. 
21 </t>
  </si>
  <si>
    <t>7.6 - Dormidas nos estabelecimentos de alojamento turístico, por países de residência</t>
  </si>
  <si>
    <t>7.6 - Overnight stays in tourism accommodation establishments, by country of residence</t>
  </si>
  <si>
    <t>Unid/Unit: No.</t>
  </si>
  <si>
    <t xml:space="preserve">Acumulado
Jan a jun. </t>
  </si>
  <si>
    <t>Mai. 
22 (Pe)</t>
  </si>
  <si>
    <t>Abr. 
22 (Rv)</t>
  </si>
  <si>
    <t>Residentes em Portugal</t>
  </si>
  <si>
    <t>Resident in Portugal</t>
  </si>
  <si>
    <t>Residentes no Estrangeiro</t>
  </si>
  <si>
    <t>Non-residents in Portugal</t>
  </si>
  <si>
    <t>Bélgica</t>
  </si>
  <si>
    <t>Irland</t>
  </si>
  <si>
    <t>Polony</t>
  </si>
  <si>
    <t>Reino Unido</t>
  </si>
  <si>
    <t>United Kingdom</t>
  </si>
  <si>
    <t>Suíça</t>
  </si>
  <si>
    <t>Outros Países da Europa</t>
  </si>
  <si>
    <t>Other European Countries</t>
  </si>
  <si>
    <t>África</t>
  </si>
  <si>
    <t>Africa</t>
  </si>
  <si>
    <t>América</t>
  </si>
  <si>
    <t>America</t>
  </si>
  <si>
    <t>Brasil</t>
  </si>
  <si>
    <t>Canadá</t>
  </si>
  <si>
    <t>Canada</t>
  </si>
  <si>
    <t>United States of America</t>
  </si>
  <si>
    <t>Outros</t>
  </si>
  <si>
    <t>Other</t>
  </si>
  <si>
    <t>Ásia</t>
  </si>
  <si>
    <t>Asia</t>
  </si>
  <si>
    <t>Oceânia</t>
  </si>
  <si>
    <t>Oceania</t>
  </si>
  <si>
    <t>Outros não determinados</t>
  </si>
  <si>
    <t>Other not determined</t>
  </si>
  <si>
    <t xml:space="preserve">Cumulated
Jan a jun. </t>
  </si>
  <si>
    <t>May.
22 (Rv)</t>
  </si>
  <si>
    <t>Apr.
22 (Rv)</t>
  </si>
  <si>
    <t>7.7 - Hóspedes nos estabelecimentos de alojamento turístico, segundo a NUTS</t>
  </si>
  <si>
    <t>7.7 -  Guests in tourist accommodation establishments, by NUTS</t>
  </si>
  <si>
    <t>Unid/Unit: N.º</t>
  </si>
  <si>
    <t>Abr. 
22 (Pe)</t>
  </si>
  <si>
    <t>Mar. 
22 (Rv)</t>
  </si>
  <si>
    <t xml:space="preserve">Cumulated
Jan. to Jun. </t>
  </si>
  <si>
    <t>Mar.
22 (Rv)</t>
  </si>
  <si>
    <t>Nota: A partir de janeiro de 2019, os valores divulgados passam a incluir o alojamento local com 10 e mais camas (de acordo com o limiar estatístico previsto no Regulamento UE 692/2011) e o turismo no espaço rural/de habitação, acompanhando a divulgação de novas séries mensais sobre a atividade de alojamento turístico.</t>
  </si>
  <si>
    <t>http://www.ine.pt/xurl/ind/0009812</t>
  </si>
  <si>
    <t>7.8 - Dormidas nos estabelecimentos de alojamento turístico, segundo a NUTS</t>
  </si>
  <si>
    <t>7.8 - Overnight stays in tourist accommodation establishments, by NUTS</t>
  </si>
  <si>
    <t xml:space="preserve">Apr.
22 </t>
  </si>
  <si>
    <t>http://www.ine.pt/xurl/ind/0009808</t>
  </si>
  <si>
    <t>7.9 - Proveitos totais nos estabelecimentos de alojamento turístico, segundo a NUTS</t>
  </si>
  <si>
    <t>7.9 - Total revenue in tourist accommodation establishments, by NUTS II</t>
  </si>
  <si>
    <t>Acumulado
Jan. a jun</t>
  </si>
  <si>
    <t>http://www.ine.pt/xurl/ind/0009813</t>
  </si>
  <si>
    <t>8.1 - Constituição de Pessoas Coletivas e Entidades Equiparadas, segundo a forma jurídica</t>
  </si>
  <si>
    <t>8.1 - Formation of legal persons and equivalent entities, by legal form</t>
  </si>
  <si>
    <t>Acumulada
22</t>
  </si>
  <si>
    <t xml:space="preserve">TOTAL </t>
  </si>
  <si>
    <t xml:space="preserve">    Número</t>
  </si>
  <si>
    <r>
      <t>Share Capital (10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euros)</t>
    </r>
  </si>
  <si>
    <t>Anónimas</t>
  </si>
  <si>
    <t>Joint Stock Companies</t>
  </si>
  <si>
    <t>Quotas</t>
  </si>
  <si>
    <t>Limited Liability Companies</t>
  </si>
  <si>
    <t>Outras</t>
  </si>
  <si>
    <t>Agricultura, Produção Animal, Caça, Floresta e Pesca</t>
  </si>
  <si>
    <t>Agriculture, farming of animals, hunting, forestry and fishing</t>
  </si>
  <si>
    <t>Indústria, incluindo a Energia e a Água</t>
  </si>
  <si>
    <t>Industry, including Energy and Water</t>
  </si>
  <si>
    <t>Actividades de Serviços</t>
  </si>
  <si>
    <t>Service activities</t>
  </si>
  <si>
    <t>May
22</t>
  </si>
  <si>
    <t>Cumulative
22</t>
  </si>
  <si>
    <t>Fonte: Ministério da Justiça - Direção Geral da Politica da Justiça-DGPJ</t>
  </si>
  <si>
    <r>
      <t>Source: Ministry of Justice - Directorate-General for Justice Policy.</t>
    </r>
    <r>
      <rPr>
        <strike/>
        <sz val="8"/>
        <rFont val="Arial"/>
        <family val="2"/>
      </rPr>
      <t xml:space="preserve"> </t>
    </r>
  </si>
  <si>
    <t>Secção A da CAE Rev.3 - Agricultura, Produção Animal, Caça, Floresta e Pesca</t>
  </si>
  <si>
    <t>Secções B a E da CAE Rev.3 - Indústria, incluindo a Energia e a Água</t>
  </si>
  <si>
    <t>Secção F da CAE Rev.3 - Construção</t>
  </si>
  <si>
    <t>Secções G a N, P a S da CAE Rev.3 - Actividades de Serviços</t>
  </si>
  <si>
    <t>NACE Rev.3, Section A - Agriculture, farming of animals, hunting, forestry and fishing</t>
  </si>
  <si>
    <t>NACE Rev.3, Sections B to E - Industry including energy and water</t>
  </si>
  <si>
    <t>NACE Rev.3, Section F - Construction</t>
  </si>
  <si>
    <t>NACE Rev.3, Sections G to N, P to S - Services ativities</t>
  </si>
  <si>
    <r>
      <t>http://www.ine.pt/xurl/ind/000806</t>
    </r>
    <r>
      <rPr>
        <u/>
        <sz val="8"/>
        <color theme="9" tint="-0.249977111117893"/>
        <rFont val="Arial"/>
        <family val="2"/>
      </rPr>
      <t>7</t>
    </r>
  </si>
  <si>
    <t>8.2 - Dissolução de Pessoas Coletivas e Entidades Equiparadas, segundo a forma jurídica</t>
  </si>
  <si>
    <t>8.2 - Dissolution of legal persons and equivalent entities, by legal form</t>
  </si>
  <si>
    <t>http://www.ine.pt/xurl/ind/0008068</t>
  </si>
  <si>
    <t>8.3 - Constituição de Pessoas Coletivas e Entidades Equiparadas, segundo a forma de constituição</t>
  </si>
  <si>
    <t>8.3 - Formation of legal persons and equivalent entities, by form of constitution</t>
  </si>
  <si>
    <r>
      <t>Share Capital (10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euros)</t>
    </r>
  </si>
  <si>
    <t>Ex novo</t>
  </si>
  <si>
    <t>New</t>
  </si>
  <si>
    <t>Por cisão, fusão e transformação</t>
  </si>
  <si>
    <t>By split, merger and transformation</t>
  </si>
  <si>
    <t>Source: Ministry of Justice - Directorate-General for Justice Policy.</t>
  </si>
  <si>
    <t>http://www.ine.pt/xurl/ind/0008067</t>
  </si>
  <si>
    <t>9.1 - Índice harmonizado de preços no consumidor</t>
  </si>
  <si>
    <t>9.1 - Harmonized index of consumer prices</t>
  </si>
  <si>
    <r>
      <t>Variação Homóloga (%)</t>
    </r>
    <r>
      <rPr>
        <vertAlign val="superscript"/>
        <sz val="8"/>
        <color theme="1"/>
        <rFont val="Arial"/>
        <family val="2"/>
      </rPr>
      <t>(1)</t>
    </r>
  </si>
  <si>
    <t>Jun.22</t>
  </si>
  <si>
    <t>Mai.22</t>
  </si>
  <si>
    <t>Abr.22</t>
  </si>
  <si>
    <t>Mar.22</t>
  </si>
  <si>
    <t>Jun.21</t>
  </si>
  <si>
    <t>Mai.21</t>
  </si>
  <si>
    <t>Abr.21</t>
  </si>
  <si>
    <t>Mar.21</t>
  </si>
  <si>
    <t>Jun.20</t>
  </si>
  <si>
    <t>20,5</t>
  </si>
  <si>
    <t>18,5</t>
  </si>
  <si>
    <t>16,6</t>
  </si>
  <si>
    <t>15,6</t>
  </si>
  <si>
    <t>3,5</t>
  </si>
  <si>
    <t>9,9</t>
  </si>
  <si>
    <t>10,2</t>
  </si>
  <si>
    <t>11,2</t>
  </si>
  <si>
    <t>11,7</t>
  </si>
  <si>
    <t>1,7</t>
  </si>
  <si>
    <r>
      <t xml:space="preserve">Área Euro </t>
    </r>
    <r>
      <rPr>
        <vertAlign val="superscript"/>
        <sz val="8"/>
        <color indexed="8"/>
        <rFont val="Arial"/>
        <family val="2"/>
      </rPr>
      <t>(2)</t>
    </r>
  </si>
  <si>
    <r>
      <t xml:space="preserve">Euro Area </t>
    </r>
    <r>
      <rPr>
        <vertAlign val="superscript"/>
        <sz val="8"/>
        <color indexed="8"/>
        <rFont val="Arial"/>
        <family val="2"/>
      </rPr>
      <t>(2)</t>
    </r>
  </si>
  <si>
    <t>14,8</t>
  </si>
  <si>
    <t>13,4</t>
  </si>
  <si>
    <t>12,1</t>
  </si>
  <si>
    <t>10,5</t>
  </si>
  <si>
    <t>2,4</t>
  </si>
  <si>
    <r>
      <t xml:space="preserve">IEPC </t>
    </r>
    <r>
      <rPr>
        <vertAlign val="superscript"/>
        <sz val="8"/>
        <color indexed="8"/>
        <rFont val="Arial"/>
        <family val="2"/>
      </rPr>
      <t>(3)</t>
    </r>
  </si>
  <si>
    <r>
      <t xml:space="preserve">EUCPI </t>
    </r>
    <r>
      <rPr>
        <vertAlign val="superscript"/>
        <sz val="8"/>
        <color indexed="8"/>
        <rFont val="Arial"/>
        <family val="2"/>
      </rPr>
      <t>(3)</t>
    </r>
  </si>
  <si>
    <r>
      <t>Year-on-year Rate of Change (%)</t>
    </r>
    <r>
      <rPr>
        <vertAlign val="superscript"/>
        <sz val="8"/>
        <color indexed="9"/>
        <rFont val="Arial"/>
        <family val="2"/>
      </rPr>
      <t>(1)</t>
    </r>
  </si>
  <si>
    <t>Apr.22</t>
  </si>
  <si>
    <t>Apr.21</t>
  </si>
  <si>
    <t xml:space="preserve">Fonte: EUROSTAT   </t>
  </si>
  <si>
    <t>Source: EUROSTAT</t>
  </si>
  <si>
    <t>(1) A partir de janeiro de 2006: base 100=2005, divulgação de índices a duas casas decimais e variações calculadas com base nesse nível de precisão.</t>
  </si>
  <si>
    <t>(2) Área do Euro: AE - 19 a partir de janeiro de 2015.</t>
  </si>
  <si>
    <t>(3) European Union Consumer Price Index: EU-27 as of February 2020.</t>
  </si>
  <si>
    <t>(1) From January 2006: base 100=2005, dissemination of indices to two decimal places and rates of change calculated on the basis of that level of precision.</t>
  </si>
  <si>
    <t>(2) Euro area: EA - 19 as of January 2015.</t>
  </si>
  <si>
    <t>(3) Índice Europeu de Preços no Consumidor: UE-27 a partir de fevereiro de 2020.</t>
  </si>
  <si>
    <r>
      <t xml:space="preserve">    Capital  social (10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euros)</t>
    </r>
  </si>
  <si>
    <t>4.5 - Capturas nominais</t>
  </si>
  <si>
    <t>Monthly Statistical Bulletin - July 2022</t>
  </si>
  <si>
    <t>Boletim Mensal de Estatística - julho de 2022</t>
  </si>
  <si>
    <t>Jul
22</t>
  </si>
  <si>
    <t>Acumulado
jan. a jul.</t>
  </si>
  <si>
    <t>Jan. to Jul.
Cumulated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</si>
</sst>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#\ ##0"/>
    <numFmt numFmtId="165" formatCode="#\ ###\ ###.0"/>
    <numFmt numFmtId="166" formatCode="0.0"/>
    <numFmt numFmtId="167" formatCode="###\ ###\ ##0.0"/>
    <numFmt numFmtId="168" formatCode="#,##0.0"/>
    <numFmt numFmtId="169" formatCode="#\ ###\ ##0"/>
    <numFmt numFmtId="170" formatCode="#\ ###\ ###,"/>
    <numFmt numFmtId="171" formatCode="0.0_)"/>
    <numFmt numFmtId="172" formatCode="#\ ##0.0"/>
    <numFmt numFmtId="173" formatCode="0.000"/>
    <numFmt numFmtId="174" formatCode="#\ ###\ ###\ ##0"/>
    <numFmt numFmtId="175" formatCode="#\ ###\ ###"/>
    <numFmt numFmtId="176" formatCode="#\ ##0.00"/>
    <numFmt numFmtId="177" formatCode="###,##0"/>
    <numFmt numFmtId="178" formatCode="#\ ###\ ##0.00"/>
    <numFmt numFmtId="179" formatCode="#\ ###\ ##0.0"/>
    <numFmt numFmtId="180" formatCode="#\ ##0_);\(#\ ##0\)"/>
    <numFmt numFmtId="181" formatCode="###\ ###\ ###"/>
    <numFmt numFmtId="182" formatCode="#,##0\ &quot;€&quot;"/>
    <numFmt numFmtId="183" formatCode="###\ ###\ ##0"/>
    <numFmt numFmtId="184" formatCode="###\ ###\ ###\ ###"/>
  </numFmts>
  <fonts count="71">
    <font>
      <sz val="10"/>
      <name val="Arial"/>
    </font>
    <font>
      <b/>
      <sz val="11"/>
      <color theme="3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b/>
      <sz val="8"/>
      <color rgb="FF0078AD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trike/>
      <sz val="8"/>
      <color rgb="FFFF000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u/>
      <sz val="8"/>
      <color theme="10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theme="1"/>
      <name val="Arial Narrow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sz val="7.5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202124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color indexed="8"/>
      <name val="Calibri"/>
      <family val="2"/>
    </font>
    <font>
      <sz val="21"/>
      <color rgb="FF202124"/>
      <name val="Inherit"/>
    </font>
    <font>
      <strike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theme="4"/>
      <name val="Arial"/>
      <family val="2"/>
    </font>
    <font>
      <sz val="8"/>
      <color rgb="FF0078AD"/>
      <name val="Arial"/>
      <family val="2"/>
    </font>
    <font>
      <b/>
      <strike/>
      <sz val="8"/>
      <color rgb="FF0078AD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b/>
      <sz val="8"/>
      <color rgb="FF0070C0"/>
      <name val="Arial"/>
      <family val="2"/>
    </font>
    <font>
      <sz val="8"/>
      <color theme="5" tint="-0.249977111117893"/>
      <name val="Arial"/>
      <family val="2"/>
    </font>
    <font>
      <strike/>
      <sz val="8"/>
      <color rgb="FFFF0000"/>
      <name val="Arial"/>
      <family val="2"/>
    </font>
    <font>
      <sz val="8"/>
      <color rgb="FFC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0"/>
      <name val="Arial"/>
      <family val="2"/>
    </font>
    <font>
      <b/>
      <sz val="8"/>
      <color rgb="FF566471"/>
      <name val="Tahoma"/>
      <family val="2"/>
    </font>
    <font>
      <b/>
      <sz val="8"/>
      <color rgb="FFFF0000"/>
      <name val="Arial"/>
      <family val="2"/>
    </font>
    <font>
      <sz val="8.5"/>
      <name val="Arial"/>
      <family val="2"/>
    </font>
    <font>
      <sz val="10"/>
      <name val="Humnst777 BT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Humnst777 BT"/>
      <family val="2"/>
    </font>
    <font>
      <b/>
      <sz val="10"/>
      <name val="Calibri"/>
      <family val="2"/>
      <scheme val="minor"/>
    </font>
    <font>
      <b/>
      <sz val="8"/>
      <name val="Arial Narrow"/>
      <family val="2"/>
    </font>
    <font>
      <sz val="8"/>
      <color indexed="8"/>
      <name val="Arial Narrow"/>
      <family val="2"/>
    </font>
    <font>
      <u/>
      <sz val="8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i/>
      <sz val="8"/>
      <name val="Arial"/>
      <family val="2"/>
    </font>
    <font>
      <u/>
      <sz val="8"/>
      <color theme="9" tint="-0.249977111117893"/>
      <name val="Arial"/>
      <family val="2"/>
    </font>
    <font>
      <sz val="8"/>
      <color indexed="59"/>
      <name val="Arial"/>
      <family val="2"/>
    </font>
    <font>
      <vertAlign val="superscript"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4"/>
        <bgColor indexed="9"/>
      </patternFill>
    </fill>
  </fills>
  <borders count="27">
    <border>
      <left/>
      <right/>
      <top/>
      <bottom/>
      <diagonal/>
    </border>
    <border>
      <left style="medium">
        <color rgb="FF0078AD"/>
      </left>
      <right style="medium">
        <color rgb="FF0078AD"/>
      </right>
      <top style="medium">
        <color rgb="FF0078AD"/>
      </top>
      <bottom style="medium">
        <color rgb="FF0078AD"/>
      </bottom>
      <diagonal/>
    </border>
    <border>
      <left style="medium">
        <color rgb="FF0078AD"/>
      </left>
      <right style="medium">
        <color rgb="FF0078AD"/>
      </right>
      <top style="medium">
        <color rgb="FF0078AD"/>
      </top>
      <bottom/>
      <diagonal/>
    </border>
    <border>
      <left style="medium">
        <color rgb="FF0078AD"/>
      </left>
      <right style="medium">
        <color rgb="FF0078AD"/>
      </right>
      <top/>
      <bottom style="medium">
        <color rgb="FF0078AD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0078AD"/>
      </left>
      <right/>
      <top style="medium">
        <color rgb="FF0078AD"/>
      </top>
      <bottom/>
      <diagonal/>
    </border>
    <border>
      <left/>
      <right style="medium">
        <color rgb="FF0078AD"/>
      </right>
      <top style="medium">
        <color rgb="FF0078AD"/>
      </top>
      <bottom/>
      <diagonal/>
    </border>
    <border>
      <left style="medium">
        <color rgb="FF0078AD"/>
      </left>
      <right/>
      <top style="medium">
        <color rgb="FF0078AD"/>
      </top>
      <bottom style="medium">
        <color rgb="FF0078AD"/>
      </bottom>
      <diagonal/>
    </border>
    <border>
      <left/>
      <right style="medium">
        <color rgb="FF0078AD"/>
      </right>
      <top style="medium">
        <color rgb="FF0078AD"/>
      </top>
      <bottom style="medium">
        <color rgb="FF0078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8AD"/>
      </top>
      <bottom style="medium">
        <color rgb="FF0078AD"/>
      </bottom>
      <diagonal/>
    </border>
    <border>
      <left/>
      <right style="thin">
        <color indexed="22"/>
      </right>
      <top/>
      <bottom/>
      <diagonal/>
    </border>
    <border>
      <left style="medium">
        <color rgb="FF0078AD"/>
      </left>
      <right/>
      <top/>
      <bottom style="medium">
        <color rgb="FF0078AD"/>
      </bottom>
      <diagonal/>
    </border>
    <border>
      <left style="medium">
        <color rgb="FF0078AD"/>
      </left>
      <right style="medium">
        <color rgb="FF0078AD"/>
      </right>
      <top/>
      <bottom/>
      <diagonal/>
    </border>
    <border>
      <left/>
      <right style="medium">
        <color rgb="FF0078AD"/>
      </right>
      <top/>
      <bottom style="medium">
        <color rgb="FF0078AD"/>
      </bottom>
      <diagonal/>
    </border>
    <border>
      <left style="medium">
        <color rgb="FF0078AD"/>
      </left>
      <right/>
      <top/>
      <bottom/>
      <diagonal/>
    </border>
    <border>
      <left style="medium">
        <color rgb="FF0078AD"/>
      </left>
      <right/>
      <top style="medium">
        <color indexed="14"/>
      </top>
      <bottom style="medium">
        <color rgb="FF0078AD"/>
      </bottom>
      <diagonal/>
    </border>
    <border>
      <left/>
      <right/>
      <top style="medium">
        <color indexed="14"/>
      </top>
      <bottom style="medium">
        <color rgb="FF0078AD"/>
      </bottom>
      <diagonal/>
    </border>
    <border>
      <left/>
      <right style="medium">
        <color rgb="FF0078AD"/>
      </right>
      <top style="medium">
        <color indexed="14"/>
      </top>
      <bottom style="medium">
        <color rgb="FF0078AD"/>
      </bottom>
      <diagonal/>
    </border>
    <border>
      <left/>
      <right style="medium">
        <color rgb="FF0078AD"/>
      </right>
      <top/>
      <bottom/>
      <diagonal/>
    </border>
    <border>
      <left/>
      <right/>
      <top/>
      <bottom style="medium">
        <color rgb="FF0078AD"/>
      </bottom>
      <diagonal/>
    </border>
    <border>
      <left style="medium">
        <color indexed="14"/>
      </left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1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49" fontId="30" fillId="4" borderId="10">
      <alignment horizontal="center"/>
      <protection locked="0"/>
    </xf>
    <xf numFmtId="0" fontId="3" fillId="0" borderId="0"/>
    <xf numFmtId="0" fontId="24" fillId="0" borderId="0"/>
  </cellStyleXfs>
  <cellXfs count="978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5" fillId="2" borderId="0" xfId="2" applyFont="1" applyFill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165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165" fontId="5" fillId="0" borderId="0" xfId="0" applyNumberFormat="1" applyFont="1"/>
    <xf numFmtId="0" fontId="5" fillId="2" borderId="0" xfId="0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9" fillId="0" borderId="1" xfId="0" applyFont="1" applyBorder="1" applyAlignment="1">
      <alignment horizontal="center" wrapText="1"/>
    </xf>
    <xf numFmtId="49" fontId="9" fillId="0" borderId="0" xfId="0" applyNumberFormat="1" applyFont="1" applyProtection="1">
      <protection locked="0"/>
    </xf>
    <xf numFmtId="0" fontId="5" fillId="2" borderId="0" xfId="0" applyFont="1" applyFill="1" applyAlignment="1">
      <alignment horizontal="left"/>
    </xf>
    <xf numFmtId="0" fontId="9" fillId="0" borderId="0" xfId="0" applyFont="1"/>
    <xf numFmtId="0" fontId="9" fillId="3" borderId="0" xfId="0" applyFont="1" applyFill="1"/>
    <xf numFmtId="0" fontId="2" fillId="0" borderId="0" xfId="1"/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49" fontId="5" fillId="0" borderId="0" xfId="3" applyNumberFormat="1" applyFont="1"/>
    <xf numFmtId="49" fontId="11" fillId="0" borderId="0" xfId="3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/>
    </xf>
    <xf numFmtId="167" fontId="13" fillId="2" borderId="0" xfId="1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 indent="1"/>
    </xf>
    <xf numFmtId="49" fontId="5" fillId="2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5" fillId="0" borderId="0" xfId="1" applyNumberFormat="1" applyFont="1" applyAlignment="1" applyProtection="1">
      <alignment vertical="center"/>
    </xf>
    <xf numFmtId="166" fontId="9" fillId="0" borderId="0" xfId="0" applyNumberFormat="1" applyFont="1" applyAlignment="1">
      <alignment horizontal="right" vertical="center" wrapText="1"/>
    </xf>
    <xf numFmtId="49" fontId="8" fillId="2" borderId="0" xfId="0" applyNumberFormat="1" applyFont="1" applyFill="1" applyAlignment="1">
      <alignment vertical="center"/>
    </xf>
    <xf numFmtId="167" fontId="13" fillId="2" borderId="0" xfId="1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49" fontId="5" fillId="0" borderId="0" xfId="0" applyNumberFormat="1" applyFont="1" applyAlignment="1">
      <alignment horizontal="left" vertical="center" indent="2"/>
    </xf>
    <xf numFmtId="49" fontId="5" fillId="2" borderId="0" xfId="0" applyNumberFormat="1" applyFont="1" applyFill="1" applyAlignment="1">
      <alignment horizontal="left" vertical="center" indent="2"/>
    </xf>
    <xf numFmtId="49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1" fontId="17" fillId="0" borderId="0" xfId="0" applyNumberFormat="1" applyFont="1" applyAlignment="1">
      <alignment vertical="center"/>
    </xf>
    <xf numFmtId="1" fontId="17" fillId="0" borderId="0" xfId="0" applyNumberFormat="1" applyFont="1"/>
    <xf numFmtId="3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Protection="1">
      <protection locked="0"/>
    </xf>
    <xf numFmtId="49" fontId="5" fillId="2" borderId="0" xfId="0" applyNumberFormat="1" applyFont="1" applyFill="1"/>
    <xf numFmtId="49" fontId="14" fillId="2" borderId="0" xfId="0" applyNumberFormat="1" applyFont="1" applyFill="1"/>
    <xf numFmtId="49" fontId="9" fillId="2" borderId="0" xfId="0" applyNumberFormat="1" applyFont="1" applyFill="1"/>
    <xf numFmtId="49" fontId="14" fillId="0" borderId="0" xfId="0" applyNumberFormat="1" applyFont="1" applyAlignment="1">
      <alignment horizontal="left" indent="1"/>
    </xf>
    <xf numFmtId="49" fontId="14" fillId="0" borderId="0" xfId="0" applyNumberFormat="1" applyFont="1"/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/>
    <xf numFmtId="0" fontId="9" fillId="2" borderId="0" xfId="0" applyFont="1" applyFill="1" applyAlignment="1">
      <alignment horizontal="left" vertical="center"/>
    </xf>
    <xf numFmtId="167" fontId="13" fillId="2" borderId="0" xfId="1" applyNumberFormat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protection locked="0"/>
    </xf>
    <xf numFmtId="49" fontId="5" fillId="0" borderId="0" xfId="3" applyNumberFormat="1" applyFont="1" applyAlignment="1">
      <alignment horizontal="center"/>
    </xf>
    <xf numFmtId="0" fontId="14" fillId="0" borderId="0" xfId="0" applyFont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10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8" fontId="14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wrapText="1"/>
    </xf>
    <xf numFmtId="49" fontId="5" fillId="0" borderId="0" xfId="0" applyNumberFormat="1" applyFont="1" applyAlignment="1">
      <alignment horizontal="right" vertical="center"/>
    </xf>
    <xf numFmtId="169" fontId="14" fillId="0" borderId="0" xfId="0" applyNumberFormat="1" applyFont="1"/>
    <xf numFmtId="170" fontId="14" fillId="0" borderId="0" xfId="0" applyNumberFormat="1" applyFont="1"/>
    <xf numFmtId="3" fontId="14" fillId="0" borderId="0" xfId="0" applyNumberFormat="1" applyFont="1"/>
    <xf numFmtId="170" fontId="14" fillId="0" borderId="0" xfId="0" applyNumberFormat="1" applyFont="1" applyAlignment="1">
      <alignment horizontal="right"/>
    </xf>
    <xf numFmtId="171" fontId="14" fillId="0" borderId="0" xfId="4" applyNumberFormat="1" applyFont="1" applyAlignment="1">
      <alignment horizontal="right"/>
    </xf>
    <xf numFmtId="49" fontId="5" fillId="2" borderId="0" xfId="0" applyNumberFormat="1" applyFont="1" applyFill="1" applyAlignment="1">
      <alignment horizontal="left" vertical="center" indent="1"/>
    </xf>
    <xf numFmtId="2" fontId="0" fillId="0" borderId="0" xfId="0" applyNumberFormat="1"/>
    <xf numFmtId="0" fontId="14" fillId="0" borderId="0" xfId="4" applyFont="1" applyAlignment="1">
      <alignment horizontal="right"/>
    </xf>
    <xf numFmtId="169" fontId="14" fillId="0" borderId="0" xfId="0" applyNumberFormat="1" applyFont="1" applyAlignment="1">
      <alignment vertical="center"/>
    </xf>
    <xf numFmtId="170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70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/>
    </xf>
    <xf numFmtId="169" fontId="14" fillId="0" borderId="0" xfId="4" applyNumberFormat="1" applyFont="1"/>
    <xf numFmtId="170" fontId="14" fillId="0" borderId="0" xfId="4" applyNumberFormat="1" applyFont="1"/>
    <xf numFmtId="3" fontId="14" fillId="0" borderId="0" xfId="4" applyNumberFormat="1" applyFont="1"/>
    <xf numFmtId="170" fontId="14" fillId="0" borderId="0" xfId="4" applyNumberFormat="1" applyFont="1" applyAlignment="1">
      <alignment horizontal="right"/>
    </xf>
    <xf numFmtId="3" fontId="14" fillId="0" borderId="0" xfId="4" applyNumberFormat="1" applyFont="1" applyAlignment="1">
      <alignment horizontal="right"/>
    </xf>
    <xf numFmtId="3" fontId="14" fillId="0" borderId="0" xfId="0" applyNumberFormat="1" applyFont="1" applyAlignment="1">
      <alignment horizontal="right" vertical="center"/>
    </xf>
    <xf numFmtId="169" fontId="14" fillId="0" borderId="0" xfId="0" applyNumberFormat="1" applyFont="1" applyAlignment="1">
      <alignment horizontal="right" vertical="center"/>
    </xf>
    <xf numFmtId="170" fontId="14" fillId="0" borderId="0" xfId="4" applyNumberFormat="1" applyFont="1" applyAlignment="1">
      <alignment vertical="center"/>
    </xf>
    <xf numFmtId="3" fontId="5" fillId="0" borderId="0" xfId="0" applyNumberFormat="1" applyFont="1"/>
    <xf numFmtId="166" fontId="5" fillId="0" borderId="0" xfId="0" applyNumberFormat="1" applyFont="1" applyAlignment="1">
      <alignment horizontal="right"/>
    </xf>
    <xf numFmtId="0" fontId="21" fillId="0" borderId="0" xfId="3" applyFont="1" applyAlignment="1" applyProtection="1">
      <alignment horizontal="left" vertical="center" wrapText="1"/>
      <protection locked="0"/>
    </xf>
    <xf numFmtId="49" fontId="5" fillId="0" borderId="0" xfId="3" applyNumberFormat="1" applyFont="1" applyAlignment="1">
      <alignment vertical="center"/>
    </xf>
    <xf numFmtId="49" fontId="22" fillId="0" borderId="0" xfId="3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3" applyNumberFormat="1" applyFont="1"/>
    <xf numFmtId="49" fontId="22" fillId="0" borderId="0" xfId="0" applyNumberFormat="1" applyFont="1"/>
    <xf numFmtId="49" fontId="5" fillId="0" borderId="0" xfId="3" applyNumberFormat="1" applyFont="1" applyAlignment="1" applyProtection="1">
      <alignment vertical="center"/>
      <protection locked="0"/>
    </xf>
    <xf numFmtId="49" fontId="9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67" fontId="23" fillId="2" borderId="0" xfId="1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left" vertical="center" indent="1"/>
      <protection locked="0"/>
    </xf>
    <xf numFmtId="17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8" fontId="5" fillId="0" borderId="0" xfId="0" quotePrefix="1" applyNumberFormat="1" applyFont="1" applyAlignment="1" applyProtection="1">
      <alignment horizontal="right" vertical="center"/>
      <protection locked="0"/>
    </xf>
    <xf numFmtId="49" fontId="5" fillId="0" borderId="0" xfId="0" quotePrefix="1" applyNumberFormat="1" applyFont="1" applyAlignment="1" applyProtection="1">
      <alignment horizontal="left" vertical="center" indent="1"/>
      <protection locked="0"/>
    </xf>
    <xf numFmtId="172" fontId="25" fillId="0" borderId="0" xfId="5" applyNumberFormat="1" applyFont="1" applyAlignment="1">
      <alignment horizontal="right" vertical="center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2" fontId="5" fillId="3" borderId="0" xfId="0" applyNumberFormat="1" applyFont="1" applyFill="1" applyAlignment="1">
      <alignment horizontal="right" vertical="center"/>
    </xf>
    <xf numFmtId="172" fontId="14" fillId="4" borderId="0" xfId="5" applyNumberFormat="1" applyFont="1" applyFill="1" applyAlignment="1">
      <alignment horizontal="right" vertical="center"/>
    </xf>
    <xf numFmtId="168" fontId="14" fillId="4" borderId="0" xfId="5" applyNumberFormat="1" applyFont="1" applyFill="1" applyAlignment="1">
      <alignment horizontal="right" vertical="center"/>
    </xf>
    <xf numFmtId="172" fontId="25" fillId="4" borderId="0" xfId="5" applyNumberFormat="1" applyFont="1" applyFill="1" applyAlignment="1">
      <alignment horizontal="right" vertical="center"/>
    </xf>
    <xf numFmtId="172" fontId="26" fillId="3" borderId="0" xfId="6" applyNumberFormat="1" applyFont="1" applyFill="1" applyAlignment="1">
      <alignment horizontal="right" vertical="center"/>
    </xf>
    <xf numFmtId="49" fontId="5" fillId="0" borderId="0" xfId="0" quotePrefix="1" applyNumberFormat="1" applyFont="1" applyAlignment="1" applyProtection="1">
      <alignment horizontal="left" vertical="center"/>
      <protection locked="0"/>
    </xf>
    <xf numFmtId="168" fontId="5" fillId="3" borderId="0" xfId="0" applyNumberFormat="1" applyFont="1" applyFill="1" applyAlignment="1">
      <alignment horizontal="right" vertical="center"/>
    </xf>
    <xf numFmtId="168" fontId="25" fillId="4" borderId="0" xfId="5" applyNumberFormat="1" applyFont="1" applyFill="1" applyAlignment="1">
      <alignment horizontal="right" vertical="center"/>
    </xf>
    <xf numFmtId="168" fontId="26" fillId="3" borderId="0" xfId="6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27" fillId="0" borderId="0" xfId="7" applyFont="1" applyAlignment="1">
      <alignment vertical="center"/>
    </xf>
    <xf numFmtId="0" fontId="14" fillId="4" borderId="0" xfId="6" applyFont="1" applyFill="1" applyAlignment="1">
      <alignment horizontal="left" vertical="center"/>
    </xf>
    <xf numFmtId="0" fontId="14" fillId="4" borderId="0" xfId="0" applyFont="1" applyFill="1" applyAlignment="1">
      <alignment vertical="center"/>
    </xf>
    <xf numFmtId="49" fontId="9" fillId="0" borderId="0" xfId="3" applyNumberFormat="1" applyFont="1" applyAlignment="1" applyProtection="1">
      <alignment vertical="center"/>
      <protection locked="0"/>
    </xf>
    <xf numFmtId="49" fontId="5" fillId="0" borderId="0" xfId="3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168" fontId="5" fillId="0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indent="1"/>
      <protection locked="0"/>
    </xf>
    <xf numFmtId="49" fontId="5" fillId="0" borderId="0" xfId="0" quotePrefix="1" applyNumberFormat="1" applyFont="1" applyAlignment="1" applyProtection="1">
      <alignment horizontal="left" vertical="center" indent="2"/>
      <protection locked="0"/>
    </xf>
    <xf numFmtId="49" fontId="5" fillId="2" borderId="0" xfId="0" quotePrefix="1" applyNumberFormat="1" applyFont="1" applyFill="1" applyAlignment="1" applyProtection="1">
      <alignment horizontal="left" vertical="center" indent="2"/>
      <protection locked="0"/>
    </xf>
    <xf numFmtId="49" fontId="5" fillId="0" borderId="0" xfId="0" applyNumberFormat="1" applyFont="1" applyAlignment="1" applyProtection="1">
      <alignment horizontal="left" vertical="center" indent="2"/>
      <protection locked="0"/>
    </xf>
    <xf numFmtId="49" fontId="5" fillId="2" borderId="0" xfId="0" applyNumberFormat="1" applyFont="1" applyFill="1" applyAlignment="1" applyProtection="1">
      <alignment horizontal="left" vertical="center" indent="2"/>
      <protection locked="0"/>
    </xf>
    <xf numFmtId="168" fontId="5" fillId="3" borderId="0" xfId="6" applyNumberFormat="1" applyFont="1" applyFill="1" applyAlignment="1">
      <alignment horizontal="right" vertical="center"/>
    </xf>
    <xf numFmtId="172" fontId="5" fillId="3" borderId="0" xfId="6" applyNumberFormat="1" applyFont="1" applyFill="1" applyAlignment="1">
      <alignment horizontal="right" vertical="center"/>
    </xf>
    <xf numFmtId="49" fontId="5" fillId="2" borderId="0" xfId="3" applyNumberFormat="1" applyFont="1" applyFill="1" applyAlignment="1" applyProtection="1">
      <alignment vertical="center"/>
      <protection locked="0"/>
    </xf>
    <xf numFmtId="49" fontId="9" fillId="0" borderId="0" xfId="3" applyNumberFormat="1" applyFont="1" applyProtection="1"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68" fontId="5" fillId="0" borderId="0" xfId="0" applyNumberFormat="1" applyFont="1" applyAlignment="1" applyProtection="1">
      <alignment vertical="center"/>
      <protection locked="0"/>
    </xf>
    <xf numFmtId="166" fontId="5" fillId="0" borderId="0" xfId="0" applyNumberFormat="1" applyFont="1" applyAlignment="1" applyProtection="1">
      <alignment vertical="center"/>
      <protection locked="0"/>
    </xf>
    <xf numFmtId="168" fontId="5" fillId="0" borderId="0" xfId="0" applyNumberFormat="1" applyFont="1" applyAlignment="1" applyProtection="1">
      <alignment horizontal="right" vertical="center"/>
      <protection locked="0"/>
    </xf>
    <xf numFmtId="168" fontId="29" fillId="4" borderId="0" xfId="5" applyNumberFormat="1" applyFont="1" applyFill="1" applyAlignment="1">
      <alignment horizontal="right" vertical="center"/>
    </xf>
    <xf numFmtId="0" fontId="14" fillId="4" borderId="0" xfId="5" applyFont="1" applyFill="1" applyAlignment="1">
      <alignment vertical="center"/>
    </xf>
    <xf numFmtId="0" fontId="14" fillId="4" borderId="0" xfId="5" applyFont="1" applyFill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9" fillId="0" borderId="2" xfId="8" applyFont="1" applyFill="1" applyBorder="1" applyAlignment="1">
      <alignment horizontal="center" vertical="center" wrapText="1"/>
      <protection locked="0"/>
    </xf>
    <xf numFmtId="49" fontId="9" fillId="0" borderId="1" xfId="8" applyFont="1" applyFill="1" applyBorder="1" applyAlignment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9" fillId="0" borderId="0" xfId="8" applyFont="1" applyFill="1" applyBorder="1" applyAlignment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73" fontId="14" fillId="0" borderId="0" xfId="0" applyNumberFormat="1" applyFont="1" applyAlignment="1" applyProtection="1">
      <alignment horizontal="right" vertical="center"/>
      <protection locked="0"/>
    </xf>
    <xf numFmtId="2" fontId="14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left" vertical="center" indent="3"/>
      <protection locked="0"/>
    </xf>
    <xf numFmtId="2" fontId="31" fillId="0" borderId="0" xfId="0" applyNumberFormat="1" applyFont="1" applyAlignment="1">
      <alignment horizontal="right"/>
    </xf>
    <xf numFmtId="173" fontId="5" fillId="0" borderId="0" xfId="0" applyNumberFormat="1" applyFont="1" applyAlignment="1" applyProtection="1">
      <alignment vertical="center"/>
      <protection locked="0"/>
    </xf>
    <xf numFmtId="173" fontId="5" fillId="0" borderId="0" xfId="0" applyNumberFormat="1" applyFont="1" applyAlignment="1" applyProtection="1">
      <alignment horizontal="righ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vertical="center"/>
      <protection locked="0"/>
    </xf>
    <xf numFmtId="173" fontId="32" fillId="0" borderId="0" xfId="0" applyNumberFormat="1" applyFont="1" applyAlignment="1">
      <alignment horizontal="right"/>
    </xf>
    <xf numFmtId="173" fontId="31" fillId="0" borderId="0" xfId="0" applyNumberFormat="1" applyFont="1" applyAlignment="1">
      <alignment horizontal="right"/>
    </xf>
    <xf numFmtId="0" fontId="4" fillId="0" borderId="0" xfId="3" applyFont="1" applyAlignment="1">
      <alignment horizontal="center" vertical="center"/>
    </xf>
    <xf numFmtId="0" fontId="5" fillId="0" borderId="0" xfId="3" applyFont="1"/>
    <xf numFmtId="0" fontId="6" fillId="0" borderId="0" xfId="3" applyFont="1" applyAlignment="1">
      <alignment horizontal="center" vertical="center"/>
    </xf>
    <xf numFmtId="0" fontId="11" fillId="0" borderId="0" xfId="3" applyFont="1" applyAlignment="1">
      <alignment horizontal="center"/>
    </xf>
    <xf numFmtId="166" fontId="9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horizontal="center"/>
    </xf>
    <xf numFmtId="166" fontId="5" fillId="2" borderId="0" xfId="0" applyNumberFormat="1" applyFont="1" applyFill="1"/>
    <xf numFmtId="0" fontId="6" fillId="2" borderId="0" xfId="0" applyFont="1" applyFill="1" applyAlignment="1">
      <alignment vertical="center"/>
    </xf>
    <xf numFmtId="0" fontId="33" fillId="0" borderId="0" xfId="0" applyFont="1"/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/>
    </xf>
    <xf numFmtId="174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indent="1"/>
    </xf>
    <xf numFmtId="166" fontId="5" fillId="0" borderId="0" xfId="0" applyNumberFormat="1" applyFont="1"/>
    <xf numFmtId="0" fontId="8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horizontal="left" vertical="center" indent="3"/>
    </xf>
    <xf numFmtId="169" fontId="34" fillId="4" borderId="0" xfId="0" applyNumberFormat="1" applyFont="1" applyFill="1" applyAlignment="1">
      <alignment horizontal="right"/>
    </xf>
    <xf numFmtId="175" fontId="5" fillId="2" borderId="0" xfId="0" applyNumberFormat="1" applyFont="1" applyFill="1" applyAlignment="1">
      <alignment horizontal="right"/>
    </xf>
    <xf numFmtId="166" fontId="5" fillId="2" borderId="0" xfId="0" applyNumberFormat="1" applyFont="1" applyFill="1" applyAlignment="1">
      <alignment horizontal="right"/>
    </xf>
    <xf numFmtId="174" fontId="5" fillId="2" borderId="0" xfId="0" applyNumberFormat="1" applyFont="1" applyFill="1" applyAlignment="1">
      <alignment horizontal="right"/>
    </xf>
    <xf numFmtId="169" fontId="35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vertical="center"/>
    </xf>
    <xf numFmtId="169" fontId="5" fillId="2" borderId="0" xfId="0" applyNumberFormat="1" applyFont="1" applyFill="1" applyAlignment="1">
      <alignment horizontal="right"/>
    </xf>
    <xf numFmtId="169" fontId="8" fillId="2" borderId="0" xfId="0" applyNumberFormat="1" applyFont="1" applyFill="1" applyAlignment="1">
      <alignment horizontal="right"/>
    </xf>
    <xf numFmtId="1" fontId="36" fillId="2" borderId="0" xfId="0" applyNumberFormat="1" applyFont="1" applyFill="1"/>
    <xf numFmtId="1" fontId="36" fillId="2" borderId="0" xfId="0" applyNumberFormat="1" applyFont="1" applyFill="1" applyAlignment="1">
      <alignment horizontal="right"/>
    </xf>
    <xf numFmtId="166" fontId="8" fillId="2" borderId="0" xfId="0" applyNumberFormat="1" applyFont="1" applyFill="1"/>
    <xf numFmtId="0" fontId="37" fillId="0" borderId="0" xfId="0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3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169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8" fillId="4" borderId="0" xfId="0" applyFont="1" applyFill="1" applyAlignment="1">
      <alignment horizontal="left" vertical="center" indent="2"/>
    </xf>
    <xf numFmtId="0" fontId="5" fillId="4" borderId="0" xfId="0" applyFont="1" applyFill="1" applyAlignment="1">
      <alignment horizontal="left" vertical="center" indent="3"/>
    </xf>
    <xf numFmtId="16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3"/>
    </xf>
    <xf numFmtId="169" fontId="5" fillId="0" borderId="0" xfId="0" applyNumberFormat="1" applyFont="1" applyAlignment="1">
      <alignment horizontal="center"/>
    </xf>
    <xf numFmtId="176" fontId="5" fillId="0" borderId="0" xfId="0" applyNumberFormat="1" applyFont="1"/>
    <xf numFmtId="0" fontId="5" fillId="4" borderId="0" xfId="0" applyFont="1" applyFill="1" applyAlignment="1">
      <alignment horizontal="left" vertical="center" wrapText="1" indent="3"/>
    </xf>
    <xf numFmtId="0" fontId="10" fillId="2" borderId="0" xfId="0" applyFont="1" applyFill="1" applyAlignment="1">
      <alignment vertical="center"/>
    </xf>
    <xf numFmtId="169" fontId="36" fillId="0" borderId="0" xfId="6" applyNumberFormat="1" applyFont="1" applyAlignment="1">
      <alignment horizontal="right" vertical="center"/>
    </xf>
    <xf numFmtId="0" fontId="5" fillId="0" borderId="0" xfId="0" applyFont="1" applyAlignment="1">
      <alignment horizontal="left" indent="1"/>
    </xf>
    <xf numFmtId="166" fontId="14" fillId="0" borderId="1" xfId="0" applyNumberFormat="1" applyFont="1" applyBorder="1" applyAlignment="1">
      <alignment horizontal="center" vertical="center" wrapText="1"/>
    </xf>
    <xf numFmtId="0" fontId="5" fillId="4" borderId="0" xfId="0" applyFont="1" applyFill="1"/>
    <xf numFmtId="0" fontId="40" fillId="5" borderId="0" xfId="0" applyFont="1" applyFill="1" applyAlignment="1">
      <alignment horizontal="center"/>
    </xf>
    <xf numFmtId="0" fontId="5" fillId="0" borderId="12" xfId="3" applyFont="1" applyBorder="1"/>
    <xf numFmtId="49" fontId="5" fillId="0" borderId="0" xfId="3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169" fontId="14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left" vertical="center" indent="1"/>
      <protection locked="0"/>
    </xf>
    <xf numFmtId="0" fontId="5" fillId="0" borderId="0" xfId="0" applyFont="1" applyProtection="1">
      <protection locked="0"/>
    </xf>
    <xf numFmtId="49" fontId="14" fillId="0" borderId="0" xfId="0" applyNumberFormat="1" applyFont="1" applyAlignment="1" applyProtection="1">
      <alignment horizontal="left" vertical="center" indent="1"/>
      <protection locked="0"/>
    </xf>
    <xf numFmtId="49" fontId="9" fillId="0" borderId="0" xfId="0" applyNumberFormat="1" applyFont="1" applyAlignment="1" applyProtection="1">
      <alignment horizontal="left" indent="1"/>
      <protection locked="0"/>
    </xf>
    <xf numFmtId="49" fontId="5" fillId="2" borderId="0" xfId="0" applyNumberFormat="1" applyFont="1" applyFill="1" applyProtection="1">
      <protection locked="0"/>
    </xf>
    <xf numFmtId="169" fontId="5" fillId="0" borderId="0" xfId="0" quotePrefix="1" applyNumberFormat="1" applyFont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5" fillId="0" borderId="0" xfId="0" quotePrefix="1" applyNumberFormat="1" applyFont="1" applyAlignment="1" applyProtection="1">
      <alignment horizontal="left"/>
      <protection locked="0"/>
    </xf>
    <xf numFmtId="49" fontId="16" fillId="0" borderId="0" xfId="0" applyNumberFormat="1" applyFont="1" applyProtection="1">
      <protection locked="0"/>
    </xf>
    <xf numFmtId="49" fontId="11" fillId="0" borderId="0" xfId="3" applyNumberFormat="1" applyFont="1" applyProtection="1">
      <protection locked="0"/>
    </xf>
    <xf numFmtId="49" fontId="11" fillId="0" borderId="0" xfId="3" applyNumberFormat="1" applyFont="1" applyAlignment="1" applyProtection="1">
      <alignment horizontal="left"/>
      <protection locked="0"/>
    </xf>
    <xf numFmtId="49" fontId="11" fillId="0" borderId="0" xfId="3" applyNumberFormat="1" applyFont="1" applyAlignment="1" applyProtection="1">
      <alignment horizontal="center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/>
    <xf numFmtId="49" fontId="5" fillId="0" borderId="0" xfId="0" quotePrefix="1" applyNumberFormat="1" applyFont="1" applyAlignment="1" applyProtection="1">
      <alignment horizontal="left" indent="1"/>
      <protection locked="0"/>
    </xf>
    <xf numFmtId="169" fontId="5" fillId="0" borderId="0" xfId="0" applyNumberFormat="1" applyFont="1" applyAlignment="1">
      <alignment horizontal="right"/>
    </xf>
    <xf numFmtId="49" fontId="5" fillId="0" borderId="0" xfId="0" applyNumberFormat="1" applyFont="1" applyAlignment="1" applyProtection="1">
      <alignment horizontal="left" indent="2"/>
      <protection locked="0"/>
    </xf>
    <xf numFmtId="49" fontId="5" fillId="0" borderId="0" xfId="0" applyNumberFormat="1" applyFont="1" applyAlignment="1" applyProtection="1">
      <alignment horizontal="left" indent="3"/>
      <protection locked="0"/>
    </xf>
    <xf numFmtId="49" fontId="5" fillId="0" borderId="0" xfId="0" quotePrefix="1" applyNumberFormat="1" applyFont="1" applyAlignment="1" applyProtection="1">
      <alignment horizontal="left" vertical="center" indent="3"/>
      <protection locked="0"/>
    </xf>
    <xf numFmtId="49" fontId="5" fillId="0" borderId="0" xfId="0" quotePrefix="1" applyNumberFormat="1" applyFont="1" applyAlignment="1" applyProtection="1">
      <alignment horizontal="left" indent="3"/>
      <protection locked="0"/>
    </xf>
    <xf numFmtId="49" fontId="5" fillId="0" borderId="0" xfId="0" quotePrefix="1" applyNumberFormat="1" applyFont="1" applyAlignment="1" applyProtection="1">
      <alignment horizontal="left" indent="2"/>
      <protection locked="0"/>
    </xf>
    <xf numFmtId="169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49" fontId="42" fillId="0" borderId="0" xfId="3" applyNumberFormat="1" applyFont="1" applyProtection="1">
      <protection locked="0"/>
    </xf>
    <xf numFmtId="49" fontId="5" fillId="0" borderId="0" xfId="0" quotePrefix="1" applyNumberFormat="1" applyFont="1" applyAlignment="1" applyProtection="1">
      <alignment horizontal="center"/>
      <protection locked="0"/>
    </xf>
    <xf numFmtId="169" fontId="5" fillId="0" borderId="0" xfId="0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9" fillId="0" borderId="0" xfId="0" quotePrefix="1" applyNumberFormat="1" applyFont="1" applyAlignment="1" applyProtection="1">
      <alignment horizontal="left" vertical="center" indent="1"/>
      <protection locked="0"/>
    </xf>
    <xf numFmtId="3" fontId="5" fillId="0" borderId="0" xfId="0" applyNumberFormat="1" applyFont="1" applyProtection="1">
      <protection locked="0"/>
    </xf>
    <xf numFmtId="166" fontId="5" fillId="0" borderId="0" xfId="0" applyNumberFormat="1" applyFont="1" applyProtection="1">
      <protection locked="0"/>
    </xf>
    <xf numFmtId="49" fontId="14" fillId="0" borderId="0" xfId="3" applyNumberFormat="1" applyFont="1" applyProtection="1"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177" fontId="5" fillId="0" borderId="0" xfId="0" applyNumberFormat="1" applyFont="1" applyAlignment="1">
      <alignment vertical="center"/>
    </xf>
    <xf numFmtId="49" fontId="14" fillId="0" borderId="0" xfId="0" quotePrefix="1" applyNumberFormat="1" applyFont="1" applyAlignment="1" applyProtection="1">
      <alignment horizontal="left" vertical="center" inden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4" fillId="0" borderId="0" xfId="3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left" vertical="center" indent="4"/>
      <protection locked="0"/>
    </xf>
    <xf numFmtId="49" fontId="5" fillId="0" borderId="0" xfId="0" quotePrefix="1" applyNumberFormat="1" applyFont="1" applyAlignment="1" applyProtection="1">
      <alignment horizontal="left" vertical="center" indent="4"/>
      <protection locked="0"/>
    </xf>
    <xf numFmtId="49" fontId="5" fillId="0" borderId="0" xfId="0" quotePrefix="1" applyNumberFormat="1" applyFont="1" applyAlignment="1" applyProtection="1">
      <alignment horizontal="left" vertical="center" indent="5"/>
      <protection locked="0"/>
    </xf>
    <xf numFmtId="49" fontId="5" fillId="0" borderId="0" xfId="0" applyNumberFormat="1" applyFont="1" applyAlignment="1" applyProtection="1">
      <alignment horizontal="left" vertical="center" indent="5"/>
      <protection locked="0"/>
    </xf>
    <xf numFmtId="49" fontId="5" fillId="0" borderId="0" xfId="0" applyNumberFormat="1" applyFont="1" applyAlignment="1" applyProtection="1">
      <alignment horizontal="left" vertical="center" indent="4"/>
      <protection locked="0"/>
    </xf>
    <xf numFmtId="0" fontId="21" fillId="0" borderId="0" xfId="2" applyFont="1" applyProtection="1">
      <protection locked="0"/>
    </xf>
    <xf numFmtId="0" fontId="42" fillId="0" borderId="0" xfId="3" applyFont="1"/>
    <xf numFmtId="0" fontId="14" fillId="0" borderId="1" xfId="0" applyFont="1" applyBorder="1" applyAlignment="1">
      <alignment horizontal="center" vertical="center" wrapText="1"/>
    </xf>
    <xf numFmtId="0" fontId="16" fillId="0" borderId="0" xfId="0" applyFont="1"/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horizontal="left" vertical="center" indent="2"/>
      <protection locked="0"/>
    </xf>
    <xf numFmtId="166" fontId="5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5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178" fontId="5" fillId="0" borderId="0" xfId="0" applyNumberFormat="1" applyFont="1" applyAlignment="1">
      <alignment horizontal="right"/>
    </xf>
    <xf numFmtId="178" fontId="5" fillId="0" borderId="0" xfId="0" applyNumberFormat="1" applyFont="1"/>
    <xf numFmtId="0" fontId="14" fillId="0" borderId="0" xfId="0" applyFont="1" applyAlignment="1">
      <alignment vertical="center"/>
    </xf>
    <xf numFmtId="0" fontId="9" fillId="0" borderId="0" xfId="3" applyFont="1"/>
    <xf numFmtId="0" fontId="9" fillId="0" borderId="0" xfId="0" applyFont="1" applyAlignment="1">
      <alignment horizontal="left" vertical="center" indent="1"/>
    </xf>
    <xf numFmtId="0" fontId="47" fillId="0" borderId="0" xfId="0" applyFont="1"/>
    <xf numFmtId="2" fontId="14" fillId="0" borderId="0" xfId="0" applyNumberFormat="1" applyFont="1"/>
    <xf numFmtId="2" fontId="14" fillId="0" borderId="0" xfId="0" applyNumberFormat="1" applyFont="1" applyAlignment="1">
      <alignment horizontal="right"/>
    </xf>
    <xf numFmtId="166" fontId="14" fillId="0" borderId="0" xfId="0" applyNumberFormat="1" applyFont="1"/>
    <xf numFmtId="0" fontId="3" fillId="0" borderId="0" xfId="0" applyFont="1"/>
    <xf numFmtId="4" fontId="14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 indent="1"/>
    </xf>
    <xf numFmtId="2" fontId="14" fillId="0" borderId="0" xfId="0" quotePrefix="1" applyNumberFormat="1" applyFont="1"/>
    <xf numFmtId="2" fontId="14" fillId="0" borderId="0" xfId="0" applyNumberFormat="1" applyFont="1" applyAlignment="1">
      <alignment vertical="center"/>
    </xf>
    <xf numFmtId="2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0" fillId="0" borderId="0" xfId="0" applyFont="1"/>
    <xf numFmtId="0" fontId="9" fillId="0" borderId="1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quotePrefix="1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4" fillId="0" borderId="0" xfId="3" applyFont="1"/>
    <xf numFmtId="0" fontId="14" fillId="0" borderId="0" xfId="3" applyFont="1" applyAlignment="1">
      <alignment horizontal="right"/>
    </xf>
    <xf numFmtId="17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6" fillId="0" borderId="0" xfId="0" applyFont="1" applyAlignment="1">
      <alignment horizontal="right"/>
    </xf>
    <xf numFmtId="17" fontId="14" fillId="0" borderId="0" xfId="0" applyNumberFormat="1" applyFont="1"/>
    <xf numFmtId="179" fontId="5" fillId="2" borderId="0" xfId="9" applyNumberFormat="1" applyFont="1" applyFill="1" applyAlignment="1" applyProtection="1">
      <alignment horizontal="left" vertical="top"/>
      <protection locked="0"/>
    </xf>
    <xf numFmtId="178" fontId="5" fillId="2" borderId="0" xfId="9" applyNumberFormat="1" applyFont="1" applyFill="1" applyAlignment="1" applyProtection="1">
      <alignment horizontal="left" vertical="top"/>
      <protection locked="0"/>
    </xf>
    <xf numFmtId="167" fontId="5" fillId="2" borderId="0" xfId="9" applyNumberFormat="1" applyFont="1" applyFill="1" applyAlignment="1" applyProtection="1">
      <alignment horizontal="left" vertical="top"/>
      <protection locked="0"/>
    </xf>
    <xf numFmtId="167" fontId="5" fillId="2" borderId="0" xfId="7" applyNumberFormat="1" applyFont="1" applyFill="1" applyProtection="1">
      <protection locked="0"/>
    </xf>
    <xf numFmtId="0" fontId="5" fillId="2" borderId="0" xfId="7" applyFont="1" applyFill="1" applyProtection="1">
      <protection locked="0"/>
    </xf>
    <xf numFmtId="167" fontId="5" fillId="2" borderId="0" xfId="7" applyNumberFormat="1" applyFont="1" applyFill="1" applyAlignment="1" applyProtection="1">
      <alignment horizontal="center" vertical="center"/>
      <protection locked="0"/>
    </xf>
    <xf numFmtId="167" fontId="5" fillId="2" borderId="0" xfId="7" applyNumberFormat="1" applyFont="1" applyFill="1" applyAlignment="1" applyProtection="1">
      <alignment horizontal="right"/>
      <protection locked="0"/>
    </xf>
    <xf numFmtId="178" fontId="5" fillId="2" borderId="0" xfId="7" applyNumberFormat="1" applyFont="1" applyFill="1" applyProtection="1">
      <protection locked="0"/>
    </xf>
    <xf numFmtId="167" fontId="5" fillId="0" borderId="0" xfId="7" applyNumberFormat="1" applyFont="1" applyProtection="1">
      <protection locked="0"/>
    </xf>
    <xf numFmtId="0" fontId="5" fillId="0" borderId="0" xfId="7" applyFont="1" applyProtection="1">
      <protection locked="0"/>
    </xf>
    <xf numFmtId="179" fontId="13" fillId="2" borderId="0" xfId="1" applyNumberFormat="1" applyFont="1" applyFill="1" applyBorder="1" applyAlignment="1" applyProtection="1">
      <protection locked="0"/>
    </xf>
    <xf numFmtId="178" fontId="5" fillId="0" borderId="0" xfId="7" applyNumberFormat="1" applyFont="1" applyProtection="1">
      <protection locked="0"/>
    </xf>
    <xf numFmtId="49" fontId="8" fillId="0" borderId="0" xfId="7" quotePrefix="1" applyNumberFormat="1" applyFont="1" applyAlignment="1" applyProtection="1">
      <alignment horizontal="right" vertical="center"/>
      <protection locked="0"/>
    </xf>
    <xf numFmtId="49" fontId="5" fillId="0" borderId="0" xfId="7" applyNumberFormat="1" applyFont="1" applyProtection="1">
      <protection locked="0"/>
    </xf>
    <xf numFmtId="167" fontId="5" fillId="0" borderId="0" xfId="7" applyNumberFormat="1" applyFont="1" applyAlignment="1" applyProtection="1">
      <alignment horizontal="right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right"/>
      <protection locked="0"/>
    </xf>
    <xf numFmtId="0" fontId="49" fillId="0" borderId="0" xfId="3" applyFont="1"/>
    <xf numFmtId="2" fontId="9" fillId="0" borderId="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66" fontId="50" fillId="0" borderId="0" xfId="0" applyNumberFormat="1" applyFont="1" applyAlignment="1">
      <alignment vertical="center"/>
    </xf>
    <xf numFmtId="166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quotePrefix="1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49" fontId="14" fillId="0" borderId="0" xfId="0" quotePrefix="1" applyNumberFormat="1" applyFont="1" applyAlignment="1">
      <alignment horizontal="right" vertical="center"/>
    </xf>
    <xf numFmtId="166" fontId="51" fillId="0" borderId="0" xfId="0" applyNumberFormat="1" applyFont="1" applyAlignment="1">
      <alignment vertical="center"/>
    </xf>
    <xf numFmtId="17" fontId="14" fillId="0" borderId="0" xfId="0" quotePrefix="1" applyNumberFormat="1" applyFont="1" applyAlignment="1">
      <alignment horizontal="right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16" fillId="0" borderId="0" xfId="0" applyFont="1" applyAlignment="1">
      <alignment vertical="center"/>
    </xf>
    <xf numFmtId="179" fontId="5" fillId="2" borderId="0" xfId="9" applyNumberFormat="1" applyFont="1" applyFill="1" applyAlignment="1" applyProtection="1">
      <alignment horizontal="left" vertical="center"/>
      <protection locked="0"/>
    </xf>
    <xf numFmtId="178" fontId="5" fillId="2" borderId="0" xfId="9" applyNumberFormat="1" applyFont="1" applyFill="1" applyAlignment="1" applyProtection="1">
      <alignment horizontal="left" vertical="center"/>
      <protection locked="0"/>
    </xf>
    <xf numFmtId="167" fontId="5" fillId="2" borderId="0" xfId="9" applyNumberFormat="1" applyFont="1" applyFill="1" applyAlignment="1" applyProtection="1">
      <alignment horizontal="left" vertical="center"/>
      <protection locked="0"/>
    </xf>
    <xf numFmtId="167" fontId="5" fillId="2" borderId="0" xfId="7" applyNumberFormat="1" applyFont="1" applyFill="1" applyAlignment="1" applyProtection="1">
      <alignment vertical="center"/>
      <protection locked="0"/>
    </xf>
    <xf numFmtId="0" fontId="5" fillId="2" borderId="0" xfId="7" applyFont="1" applyFill="1" applyAlignment="1" applyProtection="1">
      <alignment vertical="center"/>
      <protection locked="0"/>
    </xf>
    <xf numFmtId="179" fontId="13" fillId="2" borderId="0" xfId="1" applyNumberFormat="1" applyFont="1" applyFill="1" applyBorder="1" applyAlignment="1" applyProtection="1">
      <alignment vertical="center"/>
      <protection locked="0"/>
    </xf>
    <xf numFmtId="178" fontId="5" fillId="0" borderId="0" xfId="7" applyNumberFormat="1" applyFont="1" applyAlignment="1" applyProtection="1">
      <alignment vertical="center"/>
      <protection locked="0"/>
    </xf>
    <xf numFmtId="178" fontId="5" fillId="2" borderId="0" xfId="7" applyNumberFormat="1" applyFont="1" applyFill="1" applyAlignment="1" applyProtection="1">
      <alignment vertical="center"/>
      <protection locked="0"/>
    </xf>
    <xf numFmtId="49" fontId="5" fillId="0" borderId="0" xfId="7" applyNumberFormat="1" applyFont="1" applyAlignment="1" applyProtection="1">
      <alignment vertical="center"/>
      <protection locked="0"/>
    </xf>
    <xf numFmtId="49" fontId="16" fillId="0" borderId="0" xfId="3" applyNumberFormat="1" applyFont="1" applyProtection="1">
      <protection locked="0"/>
    </xf>
    <xf numFmtId="0" fontId="14" fillId="0" borderId="0" xfId="0" quotePrefix="1" applyFont="1" applyAlignment="1">
      <alignment horizontal="right"/>
    </xf>
    <xf numFmtId="2" fontId="9" fillId="0" borderId="1" xfId="0" quotePrefix="1" applyNumberFormat="1" applyFont="1" applyBorder="1" applyAlignment="1">
      <alignment horizontal="center" vertical="center" wrapText="1"/>
    </xf>
    <xf numFmtId="0" fontId="14" fillId="0" borderId="7" xfId="0" applyFont="1" applyBorder="1"/>
    <xf numFmtId="166" fontId="14" fillId="0" borderId="7" xfId="0" applyNumberFormat="1" applyFont="1" applyBorder="1"/>
    <xf numFmtId="166" fontId="10" fillId="0" borderId="0" xfId="0" applyNumberFormat="1" applyFont="1"/>
    <xf numFmtId="166" fontId="14" fillId="0" borderId="20" xfId="0" applyNumberFormat="1" applyFont="1" applyBorder="1"/>
    <xf numFmtId="166" fontId="14" fillId="0" borderId="20" xfId="0" applyNumberFormat="1" applyFont="1" applyBorder="1" applyAlignment="1">
      <alignment horizontal="right"/>
    </xf>
    <xf numFmtId="0" fontId="14" fillId="0" borderId="20" xfId="0" applyFont="1" applyBorder="1"/>
    <xf numFmtId="166" fontId="14" fillId="0" borderId="15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2" borderId="0" xfId="3" applyFont="1" applyFill="1"/>
    <xf numFmtId="0" fontId="16" fillId="2" borderId="0" xfId="3" applyFont="1" applyFill="1"/>
    <xf numFmtId="0" fontId="9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2" fontId="5" fillId="2" borderId="0" xfId="0" applyNumberFormat="1" applyFont="1" applyFill="1"/>
    <xf numFmtId="0" fontId="6" fillId="2" borderId="0" xfId="0" applyFont="1" applyFill="1"/>
    <xf numFmtId="166" fontId="5" fillId="2" borderId="0" xfId="0" applyNumberFormat="1" applyFont="1" applyFill="1" applyAlignment="1">
      <alignment vertical="center"/>
    </xf>
    <xf numFmtId="0" fontId="53" fillId="0" borderId="0" xfId="0" applyFont="1"/>
    <xf numFmtId="0" fontId="10" fillId="2" borderId="0" xfId="0" applyFont="1" applyFill="1"/>
    <xf numFmtId="0" fontId="14" fillId="2" borderId="0" xfId="3" applyFont="1" applyFill="1"/>
    <xf numFmtId="0" fontId="14" fillId="2" borderId="0" xfId="0" applyFont="1" applyFill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8" fillId="2" borderId="0" xfId="7" quotePrefix="1" applyNumberFormat="1" applyFont="1" applyFill="1" applyAlignment="1" applyProtection="1">
      <alignment horizontal="right" vertical="center"/>
      <protection locked="0"/>
    </xf>
    <xf numFmtId="49" fontId="5" fillId="2" borderId="0" xfId="7" applyNumberFormat="1" applyFont="1" applyFill="1" applyProtection="1">
      <protection locked="0"/>
    </xf>
    <xf numFmtId="0" fontId="54" fillId="2" borderId="0" xfId="3" applyFont="1" applyFill="1"/>
    <xf numFmtId="0" fontId="16" fillId="0" borderId="0" xfId="3" applyFont="1"/>
    <xf numFmtId="166" fontId="8" fillId="0" borderId="0" xfId="0" applyNumberFormat="1" applyFont="1"/>
    <xf numFmtId="166" fontId="8" fillId="0" borderId="0" xfId="0" applyNumberFormat="1" applyFont="1" applyAlignment="1">
      <alignment vertical="center"/>
    </xf>
    <xf numFmtId="0" fontId="6" fillId="0" borderId="0" xfId="0" applyFont="1"/>
    <xf numFmtId="166" fontId="5" fillId="0" borderId="21" xfId="0" applyNumberFormat="1" applyFont="1" applyBorder="1"/>
    <xf numFmtId="0" fontId="9" fillId="0" borderId="1" xfId="0" applyFont="1" applyBorder="1" applyAlignment="1">
      <alignment horizontal="center"/>
    </xf>
    <xf numFmtId="0" fontId="5" fillId="0" borderId="0" xfId="3" applyFont="1" applyAlignment="1">
      <alignment vertical="center"/>
    </xf>
    <xf numFmtId="180" fontId="9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Protection="1">
      <protection locked="0"/>
    </xf>
    <xf numFmtId="180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167" fontId="13" fillId="2" borderId="0" xfId="1" applyNumberFormat="1" applyFont="1" applyFill="1" applyBorder="1" applyAlignment="1" applyProtection="1">
      <alignment horizontal="left" vertical="center" indent="2"/>
      <protection locked="0"/>
    </xf>
    <xf numFmtId="167" fontId="13" fillId="2" borderId="0" xfId="1" applyNumberFormat="1" applyFont="1" applyFill="1" applyBorder="1" applyAlignment="1" applyProtection="1">
      <alignment horizontal="left" vertical="center" indent="3"/>
      <protection locked="0"/>
    </xf>
    <xf numFmtId="49" fontId="8" fillId="0" borderId="0" xfId="0" applyNumberFormat="1" applyFont="1" applyAlignment="1" applyProtection="1">
      <alignment horizontal="left" vertical="center" indent="1"/>
      <protection locked="0"/>
    </xf>
    <xf numFmtId="167" fontId="13" fillId="2" borderId="0" xfId="1" applyNumberFormat="1" applyFont="1" applyFill="1" applyBorder="1" applyAlignment="1" applyProtection="1">
      <alignment horizontal="left" vertical="center" indent="4"/>
      <protection locked="0"/>
    </xf>
    <xf numFmtId="1" fontId="55" fillId="2" borderId="0" xfId="0" applyNumberFormat="1" applyFont="1" applyFill="1" applyAlignment="1" applyProtection="1">
      <alignment vertical="center"/>
      <protection locked="0"/>
    </xf>
    <xf numFmtId="180" fontId="9" fillId="0" borderId="0" xfId="0" applyNumberFormat="1" applyFont="1" applyProtection="1">
      <protection locked="0"/>
    </xf>
    <xf numFmtId="49" fontId="14" fillId="0" borderId="0" xfId="0" quotePrefix="1" applyNumberFormat="1" applyFont="1" applyAlignment="1" applyProtection="1">
      <alignment horizontal="left" vertical="center"/>
      <protection locked="0"/>
    </xf>
    <xf numFmtId="49" fontId="16" fillId="0" borderId="0" xfId="0" quotePrefix="1" applyNumberFormat="1" applyFont="1" applyAlignment="1" applyProtection="1">
      <alignment horizontal="left"/>
      <protection locked="0"/>
    </xf>
    <xf numFmtId="49" fontId="9" fillId="0" borderId="0" xfId="0" quotePrefix="1" applyNumberFormat="1" applyFont="1" applyAlignment="1" applyProtection="1">
      <alignment horizontal="left" vertical="center"/>
      <protection locked="0"/>
    </xf>
    <xf numFmtId="180" fontId="5" fillId="0" borderId="0" xfId="3" applyNumberFormat="1" applyFont="1" applyProtection="1">
      <protection locked="0"/>
    </xf>
    <xf numFmtId="49" fontId="54" fillId="0" borderId="0" xfId="3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left" vertical="center" indent="2"/>
      <protection locked="0"/>
    </xf>
    <xf numFmtId="49" fontId="6" fillId="0" borderId="0" xfId="0" applyNumberFormat="1" applyFont="1" applyAlignment="1" applyProtection="1">
      <alignment horizontal="left" vertical="center" indent="2"/>
      <protection locked="0"/>
    </xf>
    <xf numFmtId="49" fontId="9" fillId="0" borderId="0" xfId="0" applyNumberFormat="1" applyFont="1" applyAlignment="1" applyProtection="1">
      <alignment horizontal="left" vertical="center" indent="3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0" fontId="16" fillId="0" borderId="0" xfId="3" applyFont="1" applyAlignment="1">
      <alignment vertical="center"/>
    </xf>
    <xf numFmtId="49" fontId="5" fillId="0" borderId="0" xfId="0" quotePrefix="1" applyNumberFormat="1" applyFont="1" applyAlignment="1" applyProtection="1">
      <alignment horizontal="right"/>
      <protection locked="0"/>
    </xf>
    <xf numFmtId="49" fontId="5" fillId="0" borderId="0" xfId="0" quotePrefix="1" applyNumberFormat="1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14" fillId="0" borderId="0" xfId="0" quotePrefix="1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9" fillId="0" borderId="0" xfId="3" applyFont="1" applyAlignment="1">
      <alignment vertical="center"/>
    </xf>
    <xf numFmtId="0" fontId="16" fillId="0" borderId="0" xfId="0" applyFont="1" applyAlignment="1">
      <alignment horizontal="left" vertical="center"/>
    </xf>
    <xf numFmtId="167" fontId="5" fillId="0" borderId="0" xfId="7" applyNumberFormat="1" applyFont="1" applyAlignment="1" applyProtection="1">
      <alignment vertical="center"/>
      <protection locked="0"/>
    </xf>
    <xf numFmtId="0" fontId="5" fillId="0" borderId="0" xfId="7" applyFont="1" applyAlignment="1" applyProtection="1">
      <alignment vertical="center"/>
      <protection locked="0"/>
    </xf>
    <xf numFmtId="0" fontId="4" fillId="0" borderId="0" xfId="3" applyFont="1" applyAlignment="1">
      <alignment horizontal="center"/>
    </xf>
    <xf numFmtId="0" fontId="54" fillId="0" borderId="0" xfId="3" applyFont="1" applyAlignment="1">
      <alignment horizontal="center"/>
    </xf>
    <xf numFmtId="0" fontId="56" fillId="0" borderId="0" xfId="6" applyFont="1"/>
    <xf numFmtId="0" fontId="57" fillId="0" borderId="0" xfId="6" quotePrefix="1" applyFont="1"/>
    <xf numFmtId="0" fontId="57" fillId="0" borderId="0" xfId="6" applyFont="1" applyAlignment="1">
      <alignment horizontal="left"/>
    </xf>
    <xf numFmtId="0" fontId="57" fillId="0" borderId="0" xfId="6" quotePrefix="1" applyFont="1" applyAlignment="1">
      <alignment horizontal="left"/>
    </xf>
    <xf numFmtId="0" fontId="59" fillId="0" borderId="0" xfId="6" applyFont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60" fillId="0" borderId="0" xfId="6" applyFont="1"/>
    <xf numFmtId="0" fontId="61" fillId="0" borderId="0" xfId="6" applyFont="1" applyAlignment="1">
      <alignment horizontal="center" vertical="center"/>
    </xf>
    <xf numFmtId="0" fontId="61" fillId="0" borderId="0" xfId="6" quotePrefix="1" applyFont="1" applyAlignment="1">
      <alignment horizontal="left"/>
    </xf>
    <xf numFmtId="2" fontId="61" fillId="0" borderId="0" xfId="6" applyNumberFormat="1" applyFont="1" applyAlignment="1">
      <alignment horizontal="center" vertical="center"/>
    </xf>
    <xf numFmtId="0" fontId="57" fillId="0" borderId="0" xfId="6" applyFont="1"/>
    <xf numFmtId="17" fontId="57" fillId="0" borderId="0" xfId="6" applyNumberFormat="1" applyFont="1" applyAlignment="1">
      <alignment horizontal="right"/>
    </xf>
    <xf numFmtId="166" fontId="57" fillId="0" borderId="0" xfId="6" applyNumberFormat="1" applyFont="1" applyAlignment="1">
      <alignment horizontal="right"/>
    </xf>
    <xf numFmtId="166" fontId="57" fillId="0" borderId="0" xfId="6" applyNumberFormat="1" applyFont="1"/>
    <xf numFmtId="17" fontId="5" fillId="0" borderId="0" xfId="0" applyNumberFormat="1" applyFont="1" applyAlignment="1">
      <alignment horizontal="center" vertical="center"/>
    </xf>
    <xf numFmtId="166" fontId="56" fillId="0" borderId="0" xfId="6" applyNumberFormat="1" applyFont="1"/>
    <xf numFmtId="0" fontId="61" fillId="0" borderId="0" xfId="6" applyFont="1"/>
    <xf numFmtId="49" fontId="16" fillId="0" borderId="0" xfId="3" applyNumberFormat="1" applyFont="1"/>
    <xf numFmtId="49" fontId="16" fillId="0" borderId="0" xfId="0" applyNumberFormat="1" applyFont="1"/>
    <xf numFmtId="49" fontId="8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2" fontId="62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/>
    </xf>
    <xf numFmtId="49" fontId="9" fillId="0" borderId="1" xfId="0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horizontal="center"/>
    </xf>
    <xf numFmtId="0" fontId="6" fillId="0" borderId="0" xfId="3" applyFont="1"/>
    <xf numFmtId="167" fontId="52" fillId="2" borderId="0" xfId="1" applyNumberFormat="1" applyFont="1" applyFill="1" applyBorder="1" applyAlignment="1" applyProtection="1">
      <alignment horizontal="left" vertical="center" indent="2"/>
      <protection locked="0"/>
    </xf>
    <xf numFmtId="0" fontId="6" fillId="2" borderId="0" xfId="0" applyFont="1" applyFill="1" applyAlignment="1">
      <alignment horizontal="left" indent="1"/>
    </xf>
    <xf numFmtId="166" fontId="3" fillId="0" borderId="0" xfId="0" applyNumberFormat="1" applyFont="1"/>
    <xf numFmtId="3" fontId="14" fillId="0" borderId="0" xfId="6" applyNumberFormat="1" applyFont="1" applyAlignment="1">
      <alignment vertical="center"/>
    </xf>
    <xf numFmtId="0" fontId="59" fillId="4" borderId="0" xfId="0" quotePrefix="1" applyFont="1" applyFill="1" applyAlignment="1">
      <alignment horizontal="left" vertical="center" indent="1"/>
    </xf>
    <xf numFmtId="168" fontId="14" fillId="0" borderId="0" xfId="0" applyNumberFormat="1" applyFont="1" applyAlignment="1" applyProtection="1">
      <alignment horizontal="right" vertical="center"/>
      <protection locked="0"/>
    </xf>
    <xf numFmtId="0" fontId="59" fillId="4" borderId="0" xfId="0" quotePrefix="1" applyFont="1" applyFill="1" applyAlignment="1">
      <alignment horizontal="left" vertical="center"/>
    </xf>
    <xf numFmtId="164" fontId="5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Protection="1">
      <protection locked="0"/>
    </xf>
    <xf numFmtId="168" fontId="5" fillId="0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164" fontId="5" fillId="2" borderId="0" xfId="0" applyNumberFormat="1" applyFont="1" applyFill="1" applyProtection="1">
      <protection locked="0"/>
    </xf>
    <xf numFmtId="0" fontId="63" fillId="0" borderId="0" xfId="10" applyFont="1" applyAlignment="1">
      <alignment horizontal="left" vertical="top"/>
    </xf>
    <xf numFmtId="169" fontId="5" fillId="0" borderId="0" xfId="0" applyNumberFormat="1" applyFont="1" applyAlignment="1" applyProtection="1">
      <alignment horizontal="right" vertical="center"/>
      <protection locked="0"/>
    </xf>
    <xf numFmtId="0" fontId="11" fillId="0" borderId="0" xfId="3" applyFont="1"/>
    <xf numFmtId="1" fontId="5" fillId="0" borderId="0" xfId="3" applyNumberFormat="1" applyFont="1"/>
    <xf numFmtId="1" fontId="5" fillId="0" borderId="0" xfId="3" applyNumberFormat="1" applyFont="1" applyAlignment="1">
      <alignment horizontal="right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/>
    <xf numFmtId="0" fontId="14" fillId="2" borderId="21" xfId="0" applyFont="1" applyFill="1" applyBorder="1" applyAlignment="1">
      <alignment horizontal="right" vertical="center"/>
    </xf>
    <xf numFmtId="1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right" vertical="center" wrapText="1"/>
    </xf>
    <xf numFmtId="166" fontId="8" fillId="0" borderId="22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left" vertical="center"/>
    </xf>
    <xf numFmtId="168" fontId="5" fillId="0" borderId="0" xfId="0" applyNumberFormat="1" applyFont="1" applyAlignment="1">
      <alignment horizontal="right" vertical="center"/>
    </xf>
    <xf numFmtId="168" fontId="5" fillId="0" borderId="22" xfId="0" applyNumberFormat="1" applyFont="1" applyBorder="1" applyAlignment="1">
      <alignment horizontal="right" vertical="center"/>
    </xf>
    <xf numFmtId="168" fontId="5" fillId="0" borderId="0" xfId="0" applyNumberFormat="1" applyFont="1" applyAlignment="1">
      <alignment vertical="center"/>
    </xf>
    <xf numFmtId="17" fontId="8" fillId="0" borderId="0" xfId="0" applyNumberFormat="1" applyFont="1" applyAlignment="1">
      <alignment horizontal="left" vertical="center"/>
    </xf>
    <xf numFmtId="168" fontId="8" fillId="0" borderId="0" xfId="0" applyNumberFormat="1" applyFont="1" applyAlignment="1">
      <alignment horizontal="left" vertical="center"/>
    </xf>
    <xf numFmtId="168" fontId="8" fillId="0" borderId="0" xfId="0" applyNumberFormat="1" applyFont="1" applyAlignment="1">
      <alignment horizontal="right" vertical="center"/>
    </xf>
    <xf numFmtId="168" fontId="8" fillId="0" borderId="22" xfId="0" applyNumberFormat="1" applyFont="1" applyBorder="1" applyAlignment="1">
      <alignment horizontal="right" vertical="center"/>
    </xf>
    <xf numFmtId="168" fontId="8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right" vertical="center" wrapText="1"/>
    </xf>
    <xf numFmtId="168" fontId="5" fillId="0" borderId="22" xfId="0" applyNumberFormat="1" applyFont="1" applyBorder="1" applyAlignment="1">
      <alignment horizontal="right" vertical="center" wrapText="1"/>
    </xf>
    <xf numFmtId="17" fontId="8" fillId="2" borderId="0" xfId="0" applyNumberFormat="1" applyFont="1" applyFill="1" applyAlignment="1">
      <alignment horizontal="left" vertical="center"/>
    </xf>
    <xf numFmtId="168" fontId="8" fillId="2" borderId="0" xfId="0" applyNumberFormat="1" applyFont="1" applyFill="1" applyAlignment="1">
      <alignment horizontal="left" vertical="center"/>
    </xf>
    <xf numFmtId="168" fontId="8" fillId="2" borderId="0" xfId="0" applyNumberFormat="1" applyFont="1" applyFill="1" applyAlignment="1">
      <alignment horizontal="right" vertical="center"/>
    </xf>
    <xf numFmtId="168" fontId="8" fillId="2" borderId="22" xfId="0" applyNumberFormat="1" applyFont="1" applyFill="1" applyBorder="1" applyAlignment="1">
      <alignment horizontal="right" vertical="center"/>
    </xf>
    <xf numFmtId="168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right"/>
    </xf>
    <xf numFmtId="39" fontId="5" fillId="0" borderId="0" xfId="0" applyNumberFormat="1" applyFont="1" applyAlignment="1">
      <alignment vertical="center"/>
    </xf>
    <xf numFmtId="39" fontId="5" fillId="0" borderId="0" xfId="0" applyNumberFormat="1" applyFont="1"/>
    <xf numFmtId="1" fontId="5" fillId="0" borderId="0" xfId="0" applyNumberFormat="1" applyFont="1" applyAlignment="1">
      <alignment horizontal="right"/>
    </xf>
    <xf numFmtId="164" fontId="5" fillId="0" borderId="0" xfId="3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left" vertical="center" indent="1"/>
      <protection locked="0"/>
    </xf>
    <xf numFmtId="164" fontId="5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right" vertical="center"/>
    </xf>
    <xf numFmtId="164" fontId="5" fillId="0" borderId="0" xfId="0" quotePrefix="1" applyNumberFormat="1" applyFont="1" applyAlignment="1" applyProtection="1">
      <alignment horizontal="left" vertical="center" indent="2"/>
      <protection locked="0"/>
    </xf>
    <xf numFmtId="168" fontId="14" fillId="0" borderId="0" xfId="0" applyNumberFormat="1" applyFont="1" applyAlignment="1">
      <alignment horizontal="right" vertical="center"/>
    </xf>
    <xf numFmtId="164" fontId="5" fillId="2" borderId="0" xfId="0" applyNumberFormat="1" applyFont="1" applyFill="1" applyAlignment="1" applyProtection="1">
      <alignment horizontal="left" vertical="center" indent="2"/>
      <protection locked="0"/>
    </xf>
    <xf numFmtId="164" fontId="5" fillId="0" borderId="0" xfId="0" applyNumberFormat="1" applyFont="1" applyAlignment="1" applyProtection="1">
      <alignment horizontal="left" vertical="center" indent="2"/>
      <protection locked="0"/>
    </xf>
    <xf numFmtId="164" fontId="8" fillId="2" borderId="0" xfId="0" applyNumberFormat="1" applyFont="1" applyFill="1" applyAlignment="1" applyProtection="1">
      <alignment horizontal="left" vertical="center" indent="1"/>
      <protection locked="0"/>
    </xf>
    <xf numFmtId="164" fontId="5" fillId="0" borderId="0" xfId="0" applyNumberFormat="1" applyFont="1" applyAlignment="1" applyProtection="1">
      <alignment horizontal="left" vertical="center"/>
      <protection locked="0"/>
    </xf>
    <xf numFmtId="164" fontId="5" fillId="0" borderId="0" xfId="0" quotePrefix="1" applyNumberFormat="1" applyFont="1" applyAlignment="1" applyProtection="1">
      <alignment horizontal="left" vertical="center" indent="1"/>
      <protection locked="0"/>
    </xf>
    <xf numFmtId="164" fontId="5" fillId="2" borderId="0" xfId="0" quotePrefix="1" applyNumberFormat="1" applyFont="1" applyFill="1" applyAlignment="1" applyProtection="1">
      <alignment horizontal="left" vertical="center" indent="2"/>
      <protection locked="0"/>
    </xf>
    <xf numFmtId="164" fontId="5" fillId="0" borderId="0" xfId="0" applyNumberFormat="1" applyFont="1" applyAlignment="1" applyProtection="1">
      <alignment horizontal="left" vertical="center" indent="1"/>
      <protection locked="0"/>
    </xf>
    <xf numFmtId="164" fontId="34" fillId="0" borderId="0" xfId="3" applyNumberFormat="1" applyFont="1" applyAlignment="1" applyProtection="1">
      <alignment vertical="center"/>
      <protection locked="0"/>
    </xf>
    <xf numFmtId="164" fontId="34" fillId="0" borderId="0" xfId="0" applyNumberFormat="1" applyFont="1" applyAlignment="1" applyProtection="1">
      <alignment vertical="center"/>
      <protection locked="0"/>
    </xf>
    <xf numFmtId="3" fontId="14" fillId="2" borderId="0" xfId="0" applyNumberFormat="1" applyFont="1" applyFill="1" applyAlignment="1">
      <alignment horizontal="right" vertical="center"/>
    </xf>
    <xf numFmtId="168" fontId="14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6" fontId="14" fillId="2" borderId="0" xfId="0" applyNumberFormat="1" applyFont="1" applyFill="1" applyAlignment="1">
      <alignment horizontal="center" vertical="center"/>
    </xf>
    <xf numFmtId="16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 indent="1"/>
    </xf>
    <xf numFmtId="166" fontId="14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left" indent="1"/>
    </xf>
    <xf numFmtId="0" fontId="14" fillId="2" borderId="0" xfId="0" applyFont="1" applyFill="1" applyAlignment="1">
      <alignment horizontal="left" vertical="center" indent="2"/>
    </xf>
    <xf numFmtId="0" fontId="14" fillId="0" borderId="0" xfId="0" applyFont="1" applyAlignment="1">
      <alignment horizontal="center"/>
    </xf>
    <xf numFmtId="168" fontId="14" fillId="0" borderId="0" xfId="0" applyNumberFormat="1" applyFont="1"/>
    <xf numFmtId="3" fontId="14" fillId="2" borderId="0" xfId="0" applyNumberFormat="1" applyFont="1" applyFill="1" applyAlignment="1" applyProtection="1">
      <alignment horizontal="right" vertical="center"/>
      <protection locked="0"/>
    </xf>
    <xf numFmtId="168" fontId="14" fillId="2" borderId="0" xfId="0" applyNumberFormat="1" applyFont="1" applyFill="1" applyAlignment="1" applyProtection="1">
      <alignment horizontal="right" vertical="center"/>
      <protection locked="0"/>
    </xf>
    <xf numFmtId="3" fontId="14" fillId="2" borderId="0" xfId="0" applyNumberFormat="1" applyFont="1" applyFill="1" applyAlignment="1">
      <alignment vertical="center"/>
    </xf>
    <xf numFmtId="3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168" fontId="14" fillId="2" borderId="0" xfId="0" applyNumberFormat="1" applyFont="1" applyFill="1" applyAlignment="1">
      <alignment vertical="center"/>
    </xf>
    <xf numFmtId="49" fontId="5" fillId="0" borderId="0" xfId="6" applyNumberFormat="1" applyFont="1" applyProtection="1">
      <protection locked="0"/>
    </xf>
    <xf numFmtId="0" fontId="14" fillId="0" borderId="0" xfId="6" applyFont="1"/>
    <xf numFmtId="49" fontId="5" fillId="0" borderId="0" xfId="3" applyNumberFormat="1" applyFont="1" applyAlignment="1" applyProtection="1">
      <alignment wrapText="1"/>
      <protection locked="0"/>
    </xf>
    <xf numFmtId="168" fontId="14" fillId="0" borderId="0" xfId="0" applyNumberFormat="1" applyFont="1" applyAlignment="1" applyProtection="1">
      <alignment horizontal="right" vertical="center" wrapText="1"/>
      <protection locked="0"/>
    </xf>
    <xf numFmtId="169" fontId="14" fillId="2" borderId="0" xfId="0" applyNumberFormat="1" applyFont="1" applyFill="1" applyAlignment="1" applyProtection="1">
      <alignment horizontal="right" vertical="center"/>
      <protection locked="0"/>
    </xf>
    <xf numFmtId="168" fontId="14" fillId="2" borderId="0" xfId="0" applyNumberFormat="1" applyFont="1" applyFill="1" applyAlignment="1" applyProtection="1">
      <alignment horizontal="right" vertical="center" wrapText="1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168" fontId="5" fillId="0" borderId="0" xfId="0" applyNumberFormat="1" applyFont="1" applyAlignment="1" applyProtection="1">
      <alignment horizontal="right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168" fontId="14" fillId="0" borderId="0" xfId="0" applyNumberFormat="1" applyFont="1" applyAlignment="1" applyProtection="1">
      <alignment horizontal="right"/>
      <protection locked="0"/>
    </xf>
    <xf numFmtId="0" fontId="59" fillId="4" borderId="0" xfId="0" quotePrefix="1" applyFont="1" applyFill="1" applyAlignment="1">
      <alignment horizontal="left" vertical="center" wrapText="1" indent="1"/>
    </xf>
    <xf numFmtId="181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/>
    <xf numFmtId="164" fontId="5" fillId="0" borderId="0" xfId="0" applyNumberFormat="1" applyFont="1" applyAlignment="1">
      <alignment vertical="center"/>
    </xf>
    <xf numFmtId="49" fontId="14" fillId="0" borderId="1" xfId="0" applyNumberFormat="1" applyFont="1" applyBorder="1" applyAlignment="1" applyProtection="1">
      <alignment vertical="center"/>
      <protection locked="0"/>
    </xf>
    <xf numFmtId="169" fontId="5" fillId="0" borderId="0" xfId="0" quotePrefix="1" applyNumberFormat="1" applyFont="1" applyAlignment="1">
      <alignment horizontal="right"/>
    </xf>
    <xf numFmtId="164" fontId="5" fillId="0" borderId="0" xfId="0" applyNumberFormat="1" applyFont="1"/>
    <xf numFmtId="166" fontId="5" fillId="0" borderId="0" xfId="0" quotePrefix="1" applyNumberFormat="1" applyFont="1" applyAlignment="1">
      <alignment horizontal="right"/>
    </xf>
    <xf numFmtId="0" fontId="14" fillId="0" borderId="0" xfId="2" applyFont="1"/>
    <xf numFmtId="49" fontId="9" fillId="0" borderId="1" xfId="2" applyNumberFormat="1" applyFont="1" applyBorder="1" applyAlignment="1" applyProtection="1">
      <alignment horizontal="center" vertical="center" wrapText="1"/>
      <protection locked="0"/>
    </xf>
    <xf numFmtId="2" fontId="9" fillId="0" borderId="1" xfId="2" applyNumberFormat="1" applyFont="1" applyBorder="1" applyAlignment="1" applyProtection="1">
      <alignment horizontal="center" vertical="center" wrapText="1"/>
      <protection locked="0"/>
    </xf>
    <xf numFmtId="49" fontId="14" fillId="0" borderId="1" xfId="2" applyNumberFormat="1" applyFont="1" applyBorder="1" applyAlignment="1" applyProtection="1">
      <alignment horizontal="center" vertical="center"/>
      <protection locked="0"/>
    </xf>
    <xf numFmtId="49" fontId="14" fillId="0" borderId="1" xfId="2" applyNumberFormat="1" applyFont="1" applyBorder="1" applyAlignment="1" applyProtection="1">
      <alignment horizontal="center" vertical="center" wrapText="1"/>
      <protection locked="0"/>
    </xf>
    <xf numFmtId="169" fontId="10" fillId="0" borderId="0" xfId="2" applyNumberFormat="1" applyFont="1" applyAlignment="1">
      <alignment vertical="center"/>
    </xf>
    <xf numFmtId="166" fontId="10" fillId="0" borderId="0" xfId="2" applyNumberFormat="1" applyFont="1" applyAlignment="1">
      <alignment vertical="center"/>
    </xf>
    <xf numFmtId="169" fontId="5" fillId="0" borderId="0" xfId="2" applyNumberFormat="1" applyFont="1"/>
    <xf numFmtId="167" fontId="23" fillId="2" borderId="0" xfId="1" applyNumberFormat="1" applyFont="1" applyFill="1" applyBorder="1" applyAlignment="1" applyProtection="1">
      <alignment horizontal="left" vertical="center" indent="1"/>
      <protection locked="0"/>
    </xf>
    <xf numFmtId="169" fontId="14" fillId="0" borderId="0" xfId="2" applyNumberFormat="1" applyFont="1" applyAlignment="1">
      <alignment vertical="center"/>
    </xf>
    <xf numFmtId="166" fontId="14" fillId="0" borderId="0" xfId="2" applyNumberFormat="1" applyFont="1" applyAlignment="1">
      <alignment vertical="center"/>
    </xf>
    <xf numFmtId="0" fontId="14" fillId="0" borderId="16" xfId="2" applyFont="1" applyBorder="1"/>
    <xf numFmtId="49" fontId="14" fillId="0" borderId="1" xfId="2" applyNumberFormat="1" applyFont="1" applyBorder="1" applyAlignment="1" applyProtection="1">
      <alignment vertical="center"/>
      <protection locked="0"/>
    </xf>
    <xf numFmtId="169" fontId="5" fillId="0" borderId="0" xfId="2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2" applyFont="1"/>
    <xf numFmtId="0" fontId="14" fillId="0" borderId="0" xfId="0" applyFont="1" applyAlignment="1">
      <alignment vertical="top" wrapText="1"/>
    </xf>
    <xf numFmtId="179" fontId="14" fillId="2" borderId="0" xfId="9" applyNumberFormat="1" applyFont="1" applyFill="1" applyAlignment="1" applyProtection="1">
      <alignment horizontal="left" vertical="top"/>
      <protection locked="0"/>
    </xf>
    <xf numFmtId="178" fontId="14" fillId="2" borderId="0" xfId="9" applyNumberFormat="1" applyFont="1" applyFill="1" applyAlignment="1" applyProtection="1">
      <alignment horizontal="left" vertical="top"/>
      <protection locked="0"/>
    </xf>
    <xf numFmtId="167" fontId="64" fillId="2" borderId="0" xfId="1" applyNumberFormat="1" applyFont="1" applyFill="1" applyBorder="1" applyAlignment="1" applyProtection="1">
      <protection locked="0"/>
    </xf>
    <xf numFmtId="167" fontId="14" fillId="2" borderId="0" xfId="9" applyNumberFormat="1" applyFont="1" applyFill="1" applyAlignment="1" applyProtection="1">
      <alignment horizontal="left" vertical="top"/>
      <protection locked="0"/>
    </xf>
    <xf numFmtId="0" fontId="14" fillId="2" borderId="0" xfId="7" applyFont="1" applyFill="1" applyProtection="1">
      <protection locked="0"/>
    </xf>
    <xf numFmtId="167" fontId="14" fillId="2" borderId="0" xfId="7" applyNumberFormat="1" applyFont="1" applyFill="1" applyAlignment="1" applyProtection="1">
      <alignment horizontal="center" vertical="center"/>
      <protection locked="0"/>
    </xf>
    <xf numFmtId="0" fontId="16" fillId="2" borderId="0" xfId="7" applyFont="1" applyFill="1" applyProtection="1">
      <protection locked="0"/>
    </xf>
    <xf numFmtId="179" fontId="64" fillId="2" borderId="0" xfId="1" applyNumberFormat="1" applyFont="1" applyFill="1" applyBorder="1" applyAlignment="1" applyProtection="1">
      <protection locked="0"/>
    </xf>
    <xf numFmtId="178" fontId="14" fillId="0" borderId="0" xfId="7" applyNumberFormat="1" applyFont="1" applyProtection="1">
      <protection locked="0"/>
    </xf>
    <xf numFmtId="178" fontId="14" fillId="2" borderId="0" xfId="7" applyNumberFormat="1" applyFont="1" applyFill="1" applyProtection="1">
      <protection locked="0"/>
    </xf>
    <xf numFmtId="49" fontId="10" fillId="0" borderId="0" xfId="7" quotePrefix="1" applyNumberFormat="1" applyFont="1" applyAlignment="1" applyProtection="1">
      <alignment horizontal="right" vertical="center"/>
      <protection locked="0"/>
    </xf>
    <xf numFmtId="49" fontId="14" fillId="0" borderId="0" xfId="7" applyNumberFormat="1" applyFont="1" applyProtection="1">
      <protection locked="0"/>
    </xf>
    <xf numFmtId="0" fontId="16" fillId="0" borderId="0" xfId="7" applyFont="1" applyProtection="1">
      <protection locked="0"/>
    </xf>
    <xf numFmtId="167" fontId="5" fillId="0" borderId="0" xfId="0" quotePrefix="1" applyNumberFormat="1" applyFont="1" applyAlignment="1">
      <alignment horizontal="right" vertical="center"/>
    </xf>
    <xf numFmtId="0" fontId="64" fillId="0" borderId="0" xfId="0" applyFont="1"/>
    <xf numFmtId="0" fontId="16" fillId="0" borderId="16" xfId="0" applyFont="1" applyBorder="1"/>
    <xf numFmtId="166" fontId="16" fillId="0" borderId="0" xfId="0" applyNumberFormat="1" applyFont="1"/>
    <xf numFmtId="0" fontId="14" fillId="0" borderId="0" xfId="3" applyFont="1" applyAlignment="1">
      <alignment horizontal="center"/>
    </xf>
    <xf numFmtId="166" fontId="14" fillId="0" borderId="0" xfId="3" applyNumberFormat="1" applyFont="1"/>
    <xf numFmtId="166" fontId="14" fillId="0" borderId="1" xfId="0" applyNumberFormat="1" applyFont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left" vertical="center" indent="1"/>
      <protection locked="0"/>
    </xf>
    <xf numFmtId="167" fontId="13" fillId="0" borderId="0" xfId="1" applyNumberFormat="1" applyFont="1" applyFill="1" applyBorder="1" applyAlignment="1" applyProtection="1">
      <alignment horizontal="left" vertical="center" indent="2"/>
      <protection locked="0"/>
    </xf>
    <xf numFmtId="166" fontId="14" fillId="0" borderId="0" xfId="0" quotePrefix="1" applyNumberFormat="1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167" fontId="13" fillId="0" borderId="0" xfId="1" applyNumberFormat="1" applyFont="1" applyFill="1" applyBorder="1" applyAlignment="1" applyProtection="1">
      <alignment horizontal="left" vertical="center" indent="3"/>
      <protection locked="0"/>
    </xf>
    <xf numFmtId="179" fontId="14" fillId="0" borderId="0" xfId="9" applyNumberFormat="1" applyFont="1" applyAlignment="1" applyProtection="1">
      <alignment horizontal="left" vertical="top"/>
      <protection locked="0"/>
    </xf>
    <xf numFmtId="178" fontId="14" fillId="0" borderId="0" xfId="9" applyNumberFormat="1" applyFont="1" applyAlignment="1" applyProtection="1">
      <alignment horizontal="left" vertical="top"/>
      <protection locked="0"/>
    </xf>
    <xf numFmtId="167" fontId="64" fillId="0" borderId="0" xfId="1" applyNumberFormat="1" applyFont="1" applyFill="1" applyBorder="1" applyAlignment="1" applyProtection="1">
      <protection locked="0"/>
    </xf>
    <xf numFmtId="167" fontId="14" fillId="0" borderId="0" xfId="9" applyNumberFormat="1" applyFont="1" applyAlignment="1" applyProtection="1">
      <alignment horizontal="left" vertical="top"/>
      <protection locked="0"/>
    </xf>
    <xf numFmtId="0" fontId="14" fillId="0" borderId="0" xfId="7" applyFont="1" applyProtection="1">
      <protection locked="0"/>
    </xf>
    <xf numFmtId="167" fontId="14" fillId="0" borderId="0" xfId="7" applyNumberFormat="1" applyFont="1" applyAlignment="1" applyProtection="1">
      <alignment horizontal="center" vertical="center"/>
      <protection locked="0"/>
    </xf>
    <xf numFmtId="167" fontId="14" fillId="0" borderId="0" xfId="7" applyNumberFormat="1" applyFont="1" applyProtection="1">
      <protection locked="0"/>
    </xf>
    <xf numFmtId="167" fontId="13" fillId="0" borderId="0" xfId="1" applyNumberFormat="1" applyFont="1" applyFill="1" applyBorder="1" applyAlignment="1" applyProtection="1">
      <alignment vertical="center"/>
      <protection locked="0"/>
    </xf>
    <xf numFmtId="179" fontId="64" fillId="0" borderId="0" xfId="1" applyNumberFormat="1" applyFont="1" applyFill="1" applyBorder="1" applyAlignment="1" applyProtection="1">
      <protection locked="0"/>
    </xf>
    <xf numFmtId="169" fontId="5" fillId="0" borderId="0" xfId="3" applyNumberFormat="1" applyFont="1" applyAlignment="1">
      <alignment vertical="center"/>
    </xf>
    <xf numFmtId="169" fontId="16" fillId="0" borderId="0" xfId="3" applyNumberFormat="1" applyFont="1" applyAlignment="1">
      <alignment vertical="center"/>
    </xf>
    <xf numFmtId="169" fontId="5" fillId="0" borderId="0" xfId="3" applyNumberFormat="1" applyFont="1" applyAlignment="1">
      <alignment horizontal="center" vertical="center"/>
    </xf>
    <xf numFmtId="169" fontId="16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 wrapText="1"/>
    </xf>
    <xf numFmtId="169" fontId="8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vertical="center"/>
    </xf>
    <xf numFmtId="169" fontId="6" fillId="0" borderId="0" xfId="0" applyNumberFormat="1" applyFont="1" applyAlignment="1">
      <alignment horizontal="left" vertical="center" wrapText="1"/>
    </xf>
    <xf numFmtId="169" fontId="8" fillId="0" borderId="0" xfId="0" applyNumberFormat="1" applyFont="1" applyAlignment="1">
      <alignment horizontal="left" vertical="center" indent="1"/>
    </xf>
    <xf numFmtId="169" fontId="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9" fontId="6" fillId="0" borderId="0" xfId="0" applyNumberFormat="1" applyFont="1" applyAlignment="1">
      <alignment horizontal="left" vertical="center" indent="1"/>
    </xf>
    <xf numFmtId="169" fontId="5" fillId="0" borderId="0" xfId="0" quotePrefix="1" applyNumberFormat="1" applyFont="1" applyAlignment="1">
      <alignment horizontal="center" vertical="center"/>
    </xf>
    <xf numFmtId="0" fontId="64" fillId="0" borderId="0" xfId="0" applyFont="1" applyAlignment="1">
      <alignment horizontal="left" vertical="center" indent="2"/>
    </xf>
    <xf numFmtId="166" fontId="9" fillId="0" borderId="1" xfId="0" applyNumberFormat="1" applyFont="1" applyBorder="1" applyAlignment="1">
      <alignment vertical="center"/>
    </xf>
    <xf numFmtId="179" fontId="5" fillId="0" borderId="0" xfId="9" applyNumberFormat="1" applyFont="1" applyAlignment="1" applyProtection="1">
      <alignment horizontal="left" vertical="center"/>
      <protection locked="0"/>
    </xf>
    <xf numFmtId="178" fontId="5" fillId="0" borderId="0" xfId="9" applyNumberFormat="1" applyFont="1" applyAlignment="1" applyProtection="1">
      <alignment horizontal="left" vertical="center"/>
      <protection locked="0"/>
    </xf>
    <xf numFmtId="167" fontId="5" fillId="0" borderId="0" xfId="9" applyNumberFormat="1" applyFont="1" applyAlignment="1" applyProtection="1">
      <alignment horizontal="left" vertical="center"/>
      <protection locked="0"/>
    </xf>
    <xf numFmtId="167" fontId="5" fillId="0" borderId="0" xfId="7" applyNumberFormat="1" applyFont="1" applyAlignment="1" applyProtection="1">
      <alignment horizontal="center" vertical="center"/>
      <protection locked="0"/>
    </xf>
    <xf numFmtId="0" fontId="16" fillId="0" borderId="0" xfId="7" applyFont="1" applyAlignment="1" applyProtection="1">
      <alignment vertical="center"/>
      <protection locked="0"/>
    </xf>
    <xf numFmtId="179" fontId="13" fillId="0" borderId="0" xfId="1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4" fillId="0" borderId="0" xfId="3" applyFont="1" applyAlignment="1">
      <alignment horizontal="center" vertical="center"/>
    </xf>
    <xf numFmtId="0" fontId="5" fillId="0" borderId="0" xfId="2" applyFont="1" applyAlignment="1">
      <alignment vertical="center"/>
    </xf>
    <xf numFmtId="2" fontId="9" fillId="0" borderId="1" xfId="2" applyNumberFormat="1" applyFont="1" applyBorder="1" applyAlignment="1">
      <alignment horizontal="center" vertical="center" wrapText="1"/>
    </xf>
    <xf numFmtId="2" fontId="40" fillId="0" borderId="23" xfId="2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166" fontId="65" fillId="0" borderId="0" xfId="2" applyNumberFormat="1" applyFont="1" applyAlignment="1">
      <alignment horizontal="right" vertical="center"/>
    </xf>
    <xf numFmtId="166" fontId="65" fillId="2" borderId="0" xfId="2" applyNumberFormat="1" applyFont="1" applyFill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166" fontId="66" fillId="0" borderId="0" xfId="2" applyNumberFormat="1" applyFont="1" applyAlignment="1">
      <alignment horizontal="right" vertical="center"/>
    </xf>
    <xf numFmtId="166" fontId="66" fillId="2" borderId="0" xfId="2" applyNumberFormat="1" applyFont="1" applyFill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left" vertical="center" wrapText="1"/>
    </xf>
    <xf numFmtId="169" fontId="16" fillId="0" borderId="0" xfId="2" applyNumberFormat="1" applyFont="1"/>
    <xf numFmtId="49" fontId="9" fillId="0" borderId="1" xfId="2" applyNumberFormat="1" applyFont="1" applyBorder="1" applyAlignment="1" applyProtection="1">
      <alignment horizontal="center" vertical="center"/>
      <protection locked="0"/>
    </xf>
    <xf numFmtId="0" fontId="8" fillId="0" borderId="0" xfId="2" applyFont="1"/>
    <xf numFmtId="166" fontId="35" fillId="2" borderId="0" xfId="3" applyNumberFormat="1" applyFont="1" applyFill="1"/>
    <xf numFmtId="0" fontId="6" fillId="0" borderId="0" xfId="2" applyFont="1" applyAlignment="1">
      <alignment vertical="center"/>
    </xf>
    <xf numFmtId="0" fontId="8" fillId="0" borderId="0" xfId="2" applyFont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5" fillId="0" borderId="0" xfId="2" applyFont="1" applyAlignment="1">
      <alignment horizontal="left" vertical="center" indent="2"/>
    </xf>
    <xf numFmtId="166" fontId="34" fillId="2" borderId="0" xfId="3" applyNumberFormat="1" applyFont="1" applyFill="1"/>
    <xf numFmtId="0" fontId="9" fillId="0" borderId="0" xfId="2" applyFont="1" applyAlignment="1">
      <alignment horizontal="left" vertical="center" indent="2"/>
    </xf>
    <xf numFmtId="1" fontId="34" fillId="2" borderId="0" xfId="3" applyNumberFormat="1" applyFont="1" applyFill="1"/>
    <xf numFmtId="169" fontId="5" fillId="0" borderId="20" xfId="2" applyNumberFormat="1" applyFont="1" applyBorder="1"/>
    <xf numFmtId="169" fontId="16" fillId="0" borderId="16" xfId="2" applyNumberFormat="1" applyFont="1" applyBorder="1"/>
    <xf numFmtId="0" fontId="14" fillId="0" borderId="0" xfId="0" applyFont="1" applyAlignment="1">
      <alignment vertical="top"/>
    </xf>
    <xf numFmtId="166" fontId="5" fillId="0" borderId="0" xfId="3" applyNumberFormat="1" applyFont="1"/>
    <xf numFmtId="0" fontId="8" fillId="0" borderId="0" xfId="3" applyFont="1"/>
    <xf numFmtId="166" fontId="8" fillId="0" borderId="0" xfId="3" applyNumberFormat="1" applyFont="1"/>
    <xf numFmtId="0" fontId="54" fillId="0" borderId="0" xfId="3" applyFont="1"/>
    <xf numFmtId="169" fontId="5" fillId="0" borderId="0" xfId="3" applyNumberFormat="1" applyFont="1"/>
    <xf numFmtId="169" fontId="5" fillId="0" borderId="0" xfId="3" applyNumberFormat="1" applyFont="1" applyAlignment="1">
      <alignment horizontal="right"/>
    </xf>
    <xf numFmtId="169" fontId="5" fillId="0" borderId="0" xfId="3" applyNumberFormat="1" applyFont="1" applyAlignment="1" applyProtection="1">
      <alignment horizontal="right"/>
      <protection locked="0"/>
    </xf>
    <xf numFmtId="169" fontId="8" fillId="0" borderId="0" xfId="3" applyNumberFormat="1" applyFont="1" applyAlignment="1" applyProtection="1">
      <alignment horizontal="right"/>
      <protection locked="0"/>
    </xf>
    <xf numFmtId="169" fontId="8" fillId="0" borderId="0" xfId="3" applyNumberFormat="1" applyFont="1"/>
    <xf numFmtId="0" fontId="5" fillId="0" borderId="24" xfId="3" applyFont="1" applyBorder="1"/>
    <xf numFmtId="0" fontId="16" fillId="0" borderId="24" xfId="3" applyFont="1" applyBorder="1"/>
    <xf numFmtId="169" fontId="35" fillId="0" borderId="0" xfId="3" applyNumberFormat="1" applyFont="1"/>
    <xf numFmtId="166" fontId="35" fillId="0" borderId="0" xfId="3" applyNumberFormat="1" applyFont="1"/>
    <xf numFmtId="169" fontId="34" fillId="0" borderId="0" xfId="3" applyNumberFormat="1" applyFont="1"/>
    <xf numFmtId="166" fontId="34" fillId="0" borderId="0" xfId="3" applyNumberFormat="1" applyFont="1"/>
    <xf numFmtId="0" fontId="5" fillId="0" borderId="20" xfId="2" applyFont="1" applyBorder="1"/>
    <xf numFmtId="0" fontId="5" fillId="0" borderId="16" xfId="2" applyFont="1" applyBorder="1"/>
    <xf numFmtId="169" fontId="8" fillId="0" borderId="0" xfId="2" applyNumberFormat="1" applyFont="1" applyAlignment="1">
      <alignment vertical="center"/>
    </xf>
    <xf numFmtId="166" fontId="8" fillId="0" borderId="0" xfId="2" applyNumberFormat="1" applyFont="1" applyAlignment="1">
      <alignment vertical="center"/>
    </xf>
    <xf numFmtId="169" fontId="5" fillId="0" borderId="0" xfId="2" applyNumberFormat="1" applyFont="1" applyAlignment="1">
      <alignment vertical="center"/>
    </xf>
    <xf numFmtId="166" fontId="5" fillId="0" borderId="0" xfId="2" applyNumberFormat="1" applyFont="1" applyAlignment="1">
      <alignment vertical="center"/>
    </xf>
    <xf numFmtId="169" fontId="8" fillId="0" borderId="0" xfId="2" applyNumberFormat="1" applyFont="1" applyAlignment="1">
      <alignment horizontal="right" vertical="center"/>
    </xf>
    <xf numFmtId="49" fontId="9" fillId="0" borderId="1" xfId="2" applyNumberFormat="1" applyFont="1" applyBorder="1" applyAlignment="1" applyProtection="1">
      <alignment vertical="center"/>
      <protection locked="0"/>
    </xf>
    <xf numFmtId="0" fontId="5" fillId="0" borderId="0" xfId="2" applyFont="1" applyAlignment="1">
      <alignment vertical="top" wrapText="1"/>
    </xf>
    <xf numFmtId="182" fontId="5" fillId="0" borderId="0" xfId="2" applyNumberFormat="1" applyFont="1"/>
    <xf numFmtId="0" fontId="5" fillId="0" borderId="20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5" fillId="0" borderId="0" xfId="6" applyFont="1"/>
    <xf numFmtId="0" fontId="9" fillId="0" borderId="1" xfId="6" applyFont="1" applyBorder="1" applyAlignment="1">
      <alignment horizontal="center" vertical="center" wrapText="1"/>
    </xf>
    <xf numFmtId="0" fontId="67" fillId="0" borderId="0" xfId="6" applyFont="1"/>
    <xf numFmtId="0" fontId="8" fillId="0" borderId="0" xfId="6" applyFont="1" applyAlignment="1">
      <alignment vertical="center"/>
    </xf>
    <xf numFmtId="0" fontId="5" fillId="0" borderId="0" xfId="6" applyFont="1" applyAlignment="1">
      <alignment horizontal="left" vertical="center" indent="2"/>
    </xf>
    <xf numFmtId="183" fontId="14" fillId="0" borderId="0" xfId="6" applyNumberFormat="1" applyFont="1" applyAlignment="1">
      <alignment horizontal="right" vertical="center"/>
    </xf>
    <xf numFmtId="0" fontId="5" fillId="2" borderId="0" xfId="6" applyFont="1" applyFill="1" applyAlignment="1">
      <alignment horizontal="left" indent="2"/>
    </xf>
    <xf numFmtId="0" fontId="9" fillId="2" borderId="0" xfId="6" applyFont="1" applyFill="1" applyAlignment="1">
      <alignment horizontal="left" vertical="center" indent="1"/>
    </xf>
    <xf numFmtId="0" fontId="5" fillId="0" borderId="0" xfId="6" applyFont="1" applyAlignment="1">
      <alignment horizontal="left" indent="2"/>
    </xf>
    <xf numFmtId="0" fontId="5" fillId="2" borderId="0" xfId="6" applyFont="1" applyFill="1" applyAlignment="1">
      <alignment horizontal="left" vertical="center" indent="1"/>
    </xf>
    <xf numFmtId="0" fontId="5" fillId="2" borderId="0" xfId="6" applyFont="1" applyFill="1" applyAlignment="1">
      <alignment horizontal="left" vertical="center" indent="2"/>
    </xf>
    <xf numFmtId="0" fontId="5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5" fillId="0" borderId="0" xfId="6" applyFont="1" applyAlignment="1">
      <alignment horizontal="left" indent="3"/>
    </xf>
    <xf numFmtId="0" fontId="5" fillId="2" borderId="0" xfId="6" applyFont="1" applyFill="1" applyAlignment="1">
      <alignment horizontal="left" indent="3"/>
    </xf>
    <xf numFmtId="0" fontId="8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5" fillId="2" borderId="0" xfId="6" applyFont="1" applyFill="1" applyAlignment="1">
      <alignment horizontal="left" vertical="center" indent="3"/>
    </xf>
    <xf numFmtId="0" fontId="14" fillId="0" borderId="0" xfId="6" applyFont="1" applyAlignment="1">
      <alignment vertical="center"/>
    </xf>
    <xf numFmtId="0" fontId="40" fillId="5" borderId="0" xfId="6" applyFont="1" applyFill="1" applyAlignment="1">
      <alignment horizontal="center"/>
    </xf>
    <xf numFmtId="0" fontId="14" fillId="2" borderId="0" xfId="6" applyFont="1" applyFill="1" applyAlignment="1">
      <alignment vertical="center"/>
    </xf>
    <xf numFmtId="183" fontId="14" fillId="0" borderId="0" xfId="6" applyNumberFormat="1" applyFont="1" applyAlignment="1">
      <alignment horizontal="right"/>
    </xf>
    <xf numFmtId="0" fontId="5" fillId="2" borderId="0" xfId="6" applyFont="1" applyFill="1" applyAlignment="1">
      <alignment vertical="center"/>
    </xf>
    <xf numFmtId="0" fontId="9" fillId="2" borderId="0" xfId="6" applyFont="1" applyFill="1" applyAlignment="1">
      <alignment horizontal="left" indent="1"/>
    </xf>
    <xf numFmtId="0" fontId="14" fillId="0" borderId="0" xfId="0" applyFont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9" fillId="0" borderId="1" xfId="6" applyFont="1" applyBorder="1" applyAlignment="1">
      <alignment horizontal="center"/>
    </xf>
    <xf numFmtId="0" fontId="14" fillId="0" borderId="0" xfId="0" applyFont="1" applyAlignment="1">
      <alignment wrapText="1"/>
    </xf>
    <xf numFmtId="0" fontId="10" fillId="0" borderId="0" xfId="6" applyFont="1" applyAlignment="1">
      <alignment vertical="center"/>
    </xf>
    <xf numFmtId="184" fontId="14" fillId="0" borderId="0" xfId="6" applyNumberFormat="1" applyFont="1"/>
    <xf numFmtId="164" fontId="14" fillId="0" borderId="0" xfId="6" applyNumberFormat="1" applyFont="1" applyAlignment="1">
      <alignment horizontal="left" vertical="center" indent="2"/>
    </xf>
    <xf numFmtId="181" fontId="14" fillId="0" borderId="0" xfId="6" applyNumberFormat="1" applyFont="1" applyAlignment="1">
      <alignment horizontal="right"/>
    </xf>
    <xf numFmtId="0" fontId="14" fillId="0" borderId="0" xfId="6" applyFont="1" applyAlignment="1">
      <alignment horizontal="left" indent="2"/>
    </xf>
    <xf numFmtId="0" fontId="14" fillId="2" borderId="0" xfId="6" applyFont="1" applyFill="1" applyAlignment="1">
      <alignment horizontal="left" vertical="center" indent="2"/>
    </xf>
    <xf numFmtId="164" fontId="10" fillId="0" borderId="0" xfId="6" applyNumberFormat="1" applyFont="1" applyAlignment="1">
      <alignment horizontal="left" vertical="center" indent="1"/>
    </xf>
    <xf numFmtId="184" fontId="10" fillId="0" borderId="0" xfId="6" applyNumberFormat="1" applyFont="1" applyAlignment="1">
      <alignment horizontal="center"/>
    </xf>
    <xf numFmtId="164" fontId="14" fillId="0" borderId="0" xfId="6" applyNumberFormat="1" applyFont="1" applyAlignment="1">
      <alignment horizontal="left" indent="1"/>
    </xf>
    <xf numFmtId="0" fontId="14" fillId="0" borderId="0" xfId="6" applyFont="1" applyAlignment="1">
      <alignment horizontal="left" vertical="center" indent="1"/>
    </xf>
    <xf numFmtId="164" fontId="14" fillId="0" borderId="0" xfId="6" applyNumberFormat="1" applyFont="1" applyAlignment="1">
      <alignment horizontal="left" vertical="center" indent="1"/>
    </xf>
    <xf numFmtId="0" fontId="14" fillId="0" borderId="0" xfId="6" applyFont="1" applyAlignment="1">
      <alignment horizontal="left" indent="1"/>
    </xf>
    <xf numFmtId="164" fontId="14" fillId="0" borderId="0" xfId="6" applyNumberFormat="1" applyFont="1" applyAlignment="1">
      <alignment horizontal="left" indent="2"/>
    </xf>
    <xf numFmtId="184" fontId="14" fillId="0" borderId="0" xfId="0" applyNumberFormat="1" applyFont="1"/>
    <xf numFmtId="164" fontId="10" fillId="0" borderId="0" xfId="6" applyNumberFormat="1" applyFont="1" applyAlignment="1">
      <alignment horizontal="left" indent="1"/>
    </xf>
    <xf numFmtId="184" fontId="14" fillId="0" borderId="0" xfId="6" applyNumberFormat="1" applyFont="1" applyAlignment="1">
      <alignment horizontal="right"/>
    </xf>
    <xf numFmtId="164" fontId="8" fillId="0" borderId="0" xfId="0" applyNumberFormat="1" applyFont="1"/>
    <xf numFmtId="184" fontId="5" fillId="0" borderId="0" xfId="0" applyNumberFormat="1" applyFont="1"/>
    <xf numFmtId="184" fontId="9" fillId="0" borderId="0" xfId="6" applyNumberFormat="1" applyFont="1"/>
    <xf numFmtId="49" fontId="5" fillId="0" borderId="0" xfId="2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49" fontId="11" fillId="6" borderId="25" xfId="0" applyNumberFormat="1" applyFont="1" applyFill="1" applyBorder="1" applyAlignment="1">
      <alignment vertical="center"/>
    </xf>
    <xf numFmtId="49" fontId="11" fillId="6" borderId="0" xfId="0" applyNumberFormat="1" applyFont="1" applyFill="1" applyAlignment="1">
      <alignment horizontal="center" vertical="center"/>
    </xf>
    <xf numFmtId="49" fontId="5" fillId="0" borderId="26" xfId="0" applyNumberFormat="1" applyFont="1" applyBorder="1" applyAlignment="1">
      <alignment horizontal="left" vertical="center"/>
    </xf>
    <xf numFmtId="166" fontId="14" fillId="0" borderId="26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166" fontId="16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167" fontId="13" fillId="2" borderId="0" xfId="1" applyNumberFormat="1" applyFont="1" applyFill="1" applyBorder="1" applyAlignment="1" applyProtection="1">
      <alignment vertical="center" wrapText="1"/>
      <protection locked="0"/>
    </xf>
    <xf numFmtId="167" fontId="9" fillId="2" borderId="0" xfId="1" applyNumberFormat="1" applyFont="1" applyFill="1" applyBorder="1" applyAlignment="1" applyProtection="1">
      <alignment horizontal="left" vertical="center" indent="2"/>
      <protection locked="0"/>
    </xf>
    <xf numFmtId="181" fontId="14" fillId="2" borderId="0" xfId="0" applyNumberFormat="1" applyFont="1" applyFill="1" applyAlignment="1" applyProtection="1">
      <alignment horizontal="right" vertical="center"/>
      <protection locked="0"/>
    </xf>
    <xf numFmtId="181" fontId="14" fillId="0" borderId="0" xfId="0" applyNumberFormat="1" applyFont="1" applyAlignment="1" applyProtection="1">
      <alignment horizontal="right" vertical="center"/>
      <protection locked="0"/>
    </xf>
    <xf numFmtId="181" fontId="35" fillId="0" borderId="0" xfId="3" applyNumberFormat="1" applyFont="1"/>
    <xf numFmtId="181" fontId="35" fillId="2" borderId="0" xfId="3" applyNumberFormat="1" applyFont="1" applyFill="1"/>
    <xf numFmtId="181" fontId="34" fillId="0" borderId="0" xfId="3" applyNumberFormat="1" applyFont="1"/>
    <xf numFmtId="181" fontId="34" fillId="2" borderId="0" xfId="3" applyNumberFormat="1" applyFont="1" applyFill="1"/>
    <xf numFmtId="0" fontId="1" fillId="0" borderId="0" xfId="0" applyFont="1" applyAlignment="1">
      <alignment horizontal="center" vertical="center"/>
    </xf>
    <xf numFmtId="181" fontId="14" fillId="2" borderId="0" xfId="0" applyNumberFormat="1" applyFont="1" applyFill="1" applyAlignment="1">
      <alignment horizontal="right" vertical="center"/>
    </xf>
    <xf numFmtId="181" fontId="14" fillId="0" borderId="0" xfId="6" applyNumberFormat="1" applyFont="1" applyAlignment="1">
      <alignment vertical="center"/>
    </xf>
    <xf numFmtId="181" fontId="5" fillId="0" borderId="0" xfId="0" applyNumberFormat="1" applyFont="1" applyAlignment="1" applyProtection="1">
      <alignment horizontal="right" vertical="center"/>
      <protection locked="0"/>
    </xf>
    <xf numFmtId="164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64" fontId="30" fillId="0" borderId="0" xfId="0" applyNumberFormat="1" applyFont="1"/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49" fontId="4" fillId="0" borderId="0" xfId="3" applyNumberFormat="1" applyFont="1" applyAlignment="1" applyProtection="1">
      <alignment horizontal="center" vertical="center"/>
      <protection locked="0"/>
    </xf>
    <xf numFmtId="49" fontId="6" fillId="0" borderId="0" xfId="3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horizontal="left" vertical="center" wrapText="1"/>
    </xf>
    <xf numFmtId="49" fontId="9" fillId="0" borderId="2" xfId="0" quotePrefix="1" applyNumberFormat="1" applyFont="1" applyBorder="1" applyAlignment="1" applyProtection="1">
      <alignment horizontal="center" vertical="center" wrapText="1"/>
      <protection locked="0"/>
    </xf>
    <xf numFmtId="49" fontId="9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3" applyNumberFormat="1" applyFont="1" applyAlignment="1" applyProtection="1">
      <alignment horizontal="center" vertical="center" wrapText="1"/>
      <protection locked="0"/>
    </xf>
    <xf numFmtId="49" fontId="6" fillId="0" borderId="0" xfId="3" applyNumberFormat="1" applyFont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49" fontId="38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41" fillId="0" borderId="0" xfId="3" applyNumberFormat="1" applyFont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0" xfId="3" applyNumberFormat="1" applyFont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6" fillId="0" borderId="0" xfId="3" applyFont="1" applyAlignment="1">
      <alignment horizontal="center" vertical="center"/>
    </xf>
    <xf numFmtId="0" fontId="10" fillId="0" borderId="0" xfId="0" quotePrefix="1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8" fillId="0" borderId="0" xfId="3" applyNumberFormat="1" applyFont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7" fontId="57" fillId="0" borderId="0" xfId="6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" fontId="58" fillId="0" borderId="0" xfId="6" applyNumberFormat="1" applyFont="1" applyAlignment="1">
      <alignment horizontal="center" vertical="center"/>
    </xf>
    <xf numFmtId="0" fontId="6" fillId="0" borderId="0" xfId="3" applyFont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quotePrefix="1" applyNumberFormat="1" applyFont="1" applyBorder="1" applyAlignment="1" applyProtection="1">
      <alignment horizontal="center" vertical="center"/>
      <protection locked="0"/>
    </xf>
    <xf numFmtId="164" fontId="4" fillId="0" borderId="0" xfId="3" applyNumberFormat="1" applyFont="1" applyAlignment="1" applyProtection="1">
      <alignment horizontal="center" vertical="center"/>
      <protection locked="0"/>
    </xf>
    <xf numFmtId="164" fontId="6" fillId="0" borderId="0" xfId="3" applyNumberFormat="1" applyFont="1" applyAlignment="1" applyProtection="1">
      <alignment horizontal="center" vertical="center"/>
      <protection locked="0"/>
    </xf>
    <xf numFmtId="49" fontId="5" fillId="2" borderId="0" xfId="6" applyNumberFormat="1" applyFont="1" applyFill="1" applyAlignment="1" applyProtection="1">
      <alignment horizontal="left" vertical="center" wrapText="1"/>
      <protection locked="0"/>
    </xf>
    <xf numFmtId="49" fontId="9" fillId="0" borderId="8" xfId="0" quotePrefix="1" applyNumberFormat="1" applyFont="1" applyBorder="1" applyAlignment="1" applyProtection="1">
      <alignment horizontal="center" vertical="center"/>
      <protection locked="0"/>
    </xf>
    <xf numFmtId="49" fontId="9" fillId="0" borderId="11" xfId="0" quotePrefix="1" applyNumberFormat="1" applyFont="1" applyBorder="1" applyAlignment="1" applyProtection="1">
      <alignment horizontal="center" vertical="center"/>
      <protection locked="0"/>
    </xf>
    <xf numFmtId="49" fontId="9" fillId="0" borderId="9" xfId="0" quotePrefix="1" applyNumberFormat="1" applyFont="1" applyBorder="1" applyAlignment="1" applyProtection="1">
      <alignment horizontal="center" vertical="center"/>
      <protection locked="0"/>
    </xf>
    <xf numFmtId="49" fontId="5" fillId="0" borderId="0" xfId="6" applyNumberFormat="1" applyFont="1" applyAlignment="1" applyProtection="1">
      <alignment horizontal="left" vertical="center" wrapText="1"/>
      <protection locked="0"/>
    </xf>
    <xf numFmtId="166" fontId="14" fillId="0" borderId="1" xfId="0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/>
    </xf>
    <xf numFmtId="169" fontId="4" fillId="0" borderId="0" xfId="3" applyNumberFormat="1" applyFont="1" applyAlignment="1">
      <alignment horizontal="center" vertical="center"/>
    </xf>
    <xf numFmtId="169" fontId="6" fillId="0" borderId="0" xfId="3" applyNumberFormat="1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21" xfId="2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4" fillId="0" borderId="0" xfId="3" applyFont="1" applyAlignment="1">
      <alignment horizontal="center"/>
    </xf>
    <xf numFmtId="49" fontId="9" fillId="0" borderId="1" xfId="2" applyNumberFormat="1" applyFont="1" applyBorder="1" applyAlignment="1" applyProtection="1">
      <alignment horizontal="center" vertical="center" wrapText="1"/>
      <protection locked="0"/>
    </xf>
    <xf numFmtId="0" fontId="9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49" fontId="9" fillId="0" borderId="2" xfId="2" applyNumberFormat="1" applyFont="1" applyBorder="1" applyAlignment="1" applyProtection="1">
      <alignment horizontal="center" vertical="center" wrapText="1"/>
      <protection locked="0"/>
    </xf>
    <xf numFmtId="49" fontId="9" fillId="0" borderId="3" xfId="2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>
      <alignment horizontal="center"/>
    </xf>
    <xf numFmtId="0" fontId="5" fillId="0" borderId="0" xfId="2" applyFont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0" fontId="5" fillId="0" borderId="21" xfId="3" applyFon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9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</cellXfs>
  <cellStyles count="11">
    <cellStyle name="% 2" xfId="7" xr:uid="{00000000-0005-0000-0000-000000000000}"/>
    <cellStyle name="% 2 2" xfId="3" xr:uid="{00000000-0005-0000-0000-000001000000}"/>
    <cellStyle name="% 3" xfId="2" xr:uid="{00000000-0005-0000-0000-000002000000}"/>
    <cellStyle name="Hyperlink" xfId="1" builtinId="8"/>
    <cellStyle name="Normal" xfId="0" builtinId="0"/>
    <cellStyle name="Normal 2" xfId="6" xr:uid="{00000000-0005-0000-0000-000005000000}"/>
    <cellStyle name="Normal 6" xfId="4" xr:uid="{00000000-0005-0000-0000-000006000000}"/>
    <cellStyle name="Normal_1. Proposta de quadros para publicação" xfId="5" xr:uid="{00000000-0005-0000-0000-000007000000}"/>
    <cellStyle name="Normal_Trabalho" xfId="10" xr:uid="{00000000-0005-0000-0000-000008000000}"/>
    <cellStyle name="Normal_Trabalho_Quadros_pessoal_2003" xfId="9" xr:uid="{00000000-0005-0000-0000-000009000000}"/>
    <cellStyle name="preto" xfId="8" xr:uid="{00000000-0005-0000-0000-00000A000000}"/>
  </cellStyles>
  <dxfs count="9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0657" TargetMode="External"/><Relationship Id="rId2" Type="http://schemas.openxmlformats.org/officeDocument/2006/relationships/hyperlink" Target="http://www.ine.pt/xurl/ind/0010658" TargetMode="External"/><Relationship Id="rId1" Type="http://schemas.openxmlformats.org/officeDocument/2006/relationships/hyperlink" Target="http://www.ine.pt/xurl/ind/0010657" TargetMode="External"/><Relationship Id="rId6" Type="http://schemas.openxmlformats.org/officeDocument/2006/relationships/hyperlink" Target="http://www.ine.pt/xurl/ind/0010658" TargetMode="External"/><Relationship Id="rId5" Type="http://schemas.openxmlformats.org/officeDocument/2006/relationships/hyperlink" Target="http://www.ine.pt/xurl/ind/0010658" TargetMode="External"/><Relationship Id="rId4" Type="http://schemas.openxmlformats.org/officeDocument/2006/relationships/hyperlink" Target="http://www.ine.pt/xurl/ind/0010657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16" TargetMode="External"/><Relationship Id="rId7" Type="http://schemas.openxmlformats.org/officeDocument/2006/relationships/hyperlink" Target="http://www.ine.pt/xurl/ind/0009431" TargetMode="External"/><Relationship Id="rId2" Type="http://schemas.openxmlformats.org/officeDocument/2006/relationships/hyperlink" Target="http://www.ine.pt/xurl/ind/0009410" TargetMode="External"/><Relationship Id="rId1" Type="http://schemas.openxmlformats.org/officeDocument/2006/relationships/hyperlink" Target="http://www.ine.pt/xurl/ind/0009425" TargetMode="External"/><Relationship Id="rId6" Type="http://schemas.openxmlformats.org/officeDocument/2006/relationships/hyperlink" Target="http://www.ine.pt/xurl/ind/0009428" TargetMode="External"/><Relationship Id="rId5" Type="http://schemas.openxmlformats.org/officeDocument/2006/relationships/hyperlink" Target="http://www.ine.pt/xurl/ind/0009425" TargetMode="External"/><Relationship Id="rId4" Type="http://schemas.openxmlformats.org/officeDocument/2006/relationships/hyperlink" Target="http://www.ine.pt/xurl/ind/0009419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44" TargetMode="External"/><Relationship Id="rId2" Type="http://schemas.openxmlformats.org/officeDocument/2006/relationships/hyperlink" Target="http://www.ine.pt/xurl/ind/0009450" TargetMode="External"/><Relationship Id="rId1" Type="http://schemas.openxmlformats.org/officeDocument/2006/relationships/hyperlink" Target="http://www.ine.pt/xurl/ind/0009432" TargetMode="External"/><Relationship Id="rId4" Type="http://schemas.openxmlformats.org/officeDocument/2006/relationships/hyperlink" Target="http://www.ine.pt/xurl/ind/0009438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9465" TargetMode="External"/><Relationship Id="rId13" Type="http://schemas.openxmlformats.org/officeDocument/2006/relationships/hyperlink" Target="http://www.ine.pt/xurl/ind/0009506" TargetMode="External"/><Relationship Id="rId3" Type="http://schemas.openxmlformats.org/officeDocument/2006/relationships/hyperlink" Target="http://www.ine.pt/xurl/ind/0009472" TargetMode="External"/><Relationship Id="rId7" Type="http://schemas.openxmlformats.org/officeDocument/2006/relationships/hyperlink" Target="http://www.ine.pt/xurl/ind/0009471" TargetMode="External"/><Relationship Id="rId12" Type="http://schemas.openxmlformats.org/officeDocument/2006/relationships/hyperlink" Target="http://www.ine.pt/xurl/ind/0009467" TargetMode="External"/><Relationship Id="rId2" Type="http://schemas.openxmlformats.org/officeDocument/2006/relationships/hyperlink" Target="http://www.ine.pt/xurl/ind/0009478" TargetMode="External"/><Relationship Id="rId16" Type="http://schemas.openxmlformats.org/officeDocument/2006/relationships/hyperlink" Target="http://www.ine.pt/xurl/ind/0009509" TargetMode="External"/><Relationship Id="rId1" Type="http://schemas.openxmlformats.org/officeDocument/2006/relationships/hyperlink" Target="http://www.ine.pt/xurl/ind/0009461" TargetMode="External"/><Relationship Id="rId6" Type="http://schemas.openxmlformats.org/officeDocument/2006/relationships/hyperlink" Target="http://www.ine.pt/xurl/ind/0009477" TargetMode="External"/><Relationship Id="rId11" Type="http://schemas.openxmlformats.org/officeDocument/2006/relationships/hyperlink" Target="http://www.ine.pt/xurl/ind/0009473" TargetMode="External"/><Relationship Id="rId5" Type="http://schemas.openxmlformats.org/officeDocument/2006/relationships/hyperlink" Target="http://www.ine.pt/xurl/ind/0009459" TargetMode="External"/><Relationship Id="rId15" Type="http://schemas.openxmlformats.org/officeDocument/2006/relationships/hyperlink" Target="http://www.ine.pt/xurl/ind/0009508" TargetMode="External"/><Relationship Id="rId10" Type="http://schemas.openxmlformats.org/officeDocument/2006/relationships/hyperlink" Target="http://www.ine.pt/xurl/ind/0009479" TargetMode="External"/><Relationship Id="rId4" Type="http://schemas.openxmlformats.org/officeDocument/2006/relationships/hyperlink" Target="http://www.ine.pt/xurl/ind/0009466" TargetMode="External"/><Relationship Id="rId9" Type="http://schemas.openxmlformats.org/officeDocument/2006/relationships/hyperlink" Target="http://www.ine.pt/xurl/ind/0009460" TargetMode="External"/><Relationship Id="rId14" Type="http://schemas.openxmlformats.org/officeDocument/2006/relationships/hyperlink" Target="http://www.ine.pt/xurl/ind/0009507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1186&amp;contexto=bd&amp;selTab=tab2&amp;xlang=en" TargetMode="External"/><Relationship Id="rId18" Type="http://schemas.openxmlformats.org/officeDocument/2006/relationships/hyperlink" Target="https://www.ine.pt/xportal/xmain?xpid=INE&amp;xpgid=ine_indicadores&amp;indOcorrCod=0001184&amp;contexto=bd&amp;selTab=tab2&amp;xlang=en" TargetMode="External"/><Relationship Id="rId26" Type="http://schemas.openxmlformats.org/officeDocument/2006/relationships/hyperlink" Target="https://www.ine.pt/xportal/xmain?xpid=INE&amp;xpgid=ine_indicadores&amp;indOcorrCod=0001183&amp;contexto=bd&amp;selTab=tab2&amp;xlang=en" TargetMode="External"/><Relationship Id="rId39" Type="http://schemas.openxmlformats.org/officeDocument/2006/relationships/hyperlink" Target="https://www.ine.pt/xportal/xmain?xpid=INE&amp;xpgid=ine_indicadores&amp;indOcorrCod=0001187&amp;contexto=bd&amp;selTab=tab2&amp;xlang=en" TargetMode="External"/><Relationship Id="rId21" Type="http://schemas.openxmlformats.org/officeDocument/2006/relationships/hyperlink" Target="https://www.ine.pt/xportal/xmain?xpid=INE&amp;xpgid=ine_indicadores&amp;indOcorrCod=0001184&amp;contexto=bd&amp;selTab=tab2&amp;xlang=en" TargetMode="External"/><Relationship Id="rId34" Type="http://schemas.openxmlformats.org/officeDocument/2006/relationships/hyperlink" Target="http://www.ine.pt/xurl/ind/0001180" TargetMode="External"/><Relationship Id="rId42" Type="http://schemas.openxmlformats.org/officeDocument/2006/relationships/hyperlink" Target="https://www.ine.pt/xportal/xmain?xpid=INE&amp;xpgid=ine_indicadores&amp;indOcorrCod=0001185&amp;contexto=bd&amp;selTab=tab2&amp;xlang=pt" TargetMode="External"/><Relationship Id="rId47" Type="http://schemas.openxmlformats.org/officeDocument/2006/relationships/hyperlink" Target="https://www.ine.pt/xportal/xmain?xpid=INE&amp;xpgid=ine_indicadores&amp;indOcorrCod=0001185&amp;contexto=bd&amp;selTab=tab2&amp;xlang=pt" TargetMode="External"/><Relationship Id="rId50" Type="http://schemas.openxmlformats.org/officeDocument/2006/relationships/hyperlink" Target="https://www.ine.pt/xportal/xmain?xpid=INE&amp;xpgid=ine_indicadores&amp;indOcorrCod=0001186&amp;contexto=bd&amp;selTab=tab2&amp;xlang=pt" TargetMode="External"/><Relationship Id="rId55" Type="http://schemas.openxmlformats.org/officeDocument/2006/relationships/hyperlink" Target="https://www.ine.pt/xportal/xmain?xpid=INE&amp;xpgid=ine_indicadores&amp;indOcorrCod=0001184&amp;contexto=bd&amp;selTab=tab2&amp;xlang=pt" TargetMode="External"/><Relationship Id="rId63" Type="http://schemas.openxmlformats.org/officeDocument/2006/relationships/hyperlink" Target="https://www.ine.pt/xportal/xmain?xpid=INE&amp;xpgid=ine_indicadores&amp;indOcorrCod=0001187&amp;contexto=bd&amp;selTab=tab2&amp;xlang=pt" TargetMode="External"/><Relationship Id="rId7" Type="http://schemas.openxmlformats.org/officeDocument/2006/relationships/hyperlink" Target="https://www.ine.pt/xportal/xmain?xpid=INE&amp;xpgid=ine_indicadores&amp;indOcorrCod=0001186&amp;contexto=bd&amp;selTab=tab2&amp;xlang=en" TargetMode="External"/><Relationship Id="rId2" Type="http://schemas.openxmlformats.org/officeDocument/2006/relationships/hyperlink" Target="https://www.ine.pt/xportal/xmain?xpid=INE&amp;xpgid=ine_indicadores&amp;indOcorrCod=0001187&amp;contexto=bd&amp;selTab=tab2&amp;xlang=pt" TargetMode="External"/><Relationship Id="rId16" Type="http://schemas.openxmlformats.org/officeDocument/2006/relationships/hyperlink" Target="https://www.ine.pt/xportal/xmain?xpid=INE&amp;xpgid=ine_indicadores&amp;indOcorrCod=0001185&amp;contexto=bd&amp;selTab=tab2&amp;xlang=en" TargetMode="External"/><Relationship Id="rId29" Type="http://schemas.openxmlformats.org/officeDocument/2006/relationships/hyperlink" Target="https://www.ine.pt/xportal/xmain?xpid=INE&amp;xpgid=ine_indicadores&amp;indOcorrCod=0001180&amp;contexto=bd&amp;selTab=tab2&amp;xlang=pt" TargetMode="External"/><Relationship Id="rId11" Type="http://schemas.openxmlformats.org/officeDocument/2006/relationships/hyperlink" Target="https://www.ine.pt/xportal/xmain?xpid=INE&amp;xpgid=ine_indicadores&amp;indOcorrCod=0001184&amp;contexto=bd&amp;selTab=tab2" TargetMode="External"/><Relationship Id="rId24" Type="http://schemas.openxmlformats.org/officeDocument/2006/relationships/hyperlink" Target="https://www.ine.pt/xportal/xmain?xpid=INE&amp;xpgid=ine_indicadores&amp;indOcorrCod=0001183&amp;contexto=bd&amp;selTab=tab2&amp;xlang=en" TargetMode="External"/><Relationship Id="rId32" Type="http://schemas.openxmlformats.org/officeDocument/2006/relationships/hyperlink" Target="https://www.ine.pt/xportal/xmain?xpid=INE&amp;xpgid=ine_indicadores&amp;indOcorrCod=0001180&amp;contexto=bd&amp;selTab=tab2&amp;xlang=en" TargetMode="External"/><Relationship Id="rId37" Type="http://schemas.openxmlformats.org/officeDocument/2006/relationships/hyperlink" Target="https://www.ine.pt/xportal/xmain?xpid=INE&amp;xpgid=ine_indicadores&amp;indOcorrCod=0001181&amp;contexto=bd&amp;selTab=tab2&amp;xlang=en" TargetMode="External"/><Relationship Id="rId40" Type="http://schemas.openxmlformats.org/officeDocument/2006/relationships/hyperlink" Target="https://www.ine.pt/xportal/xmain?xpid=INE&amp;xpgid=ine_indicadores&amp;indOcorrCod=0001187&amp;contexto=bd&amp;selTab=tab2&amp;xlang=en" TargetMode="External"/><Relationship Id="rId45" Type="http://schemas.openxmlformats.org/officeDocument/2006/relationships/hyperlink" Target="https://www.ine.pt/xportal/xmain?xpid=INE&amp;xpgid=ine_indicadores&amp;indOcorrCod=0001180&amp;contexto=bd&amp;selTab=tab2&amp;xlang=pt" TargetMode="External"/><Relationship Id="rId53" Type="http://schemas.openxmlformats.org/officeDocument/2006/relationships/hyperlink" Target="https://www.ine.pt/xportal/xmain?xpid=INE&amp;xpgid=ine_indicadores&amp;indOcorrCod=0001180&amp;contexto=bd&amp;selTab=tab2&amp;xlang=pt" TargetMode="External"/><Relationship Id="rId58" Type="http://schemas.openxmlformats.org/officeDocument/2006/relationships/hyperlink" Target="https://www.ine.pt/xportal/xmain?xpid=INE&amp;xpgid=ine_indicadores&amp;indOcorrCod=0001188&amp;contexto=bd&amp;selTab=tab2&amp;xlang=en" TargetMode="External"/><Relationship Id="rId5" Type="http://schemas.openxmlformats.org/officeDocument/2006/relationships/hyperlink" Target="http://www.ine.pt/xurl/ind/0001182" TargetMode="External"/><Relationship Id="rId61" Type="http://schemas.openxmlformats.org/officeDocument/2006/relationships/hyperlink" Target="https://www.ine.pt/xportal/xmain?xpid=INE&amp;xpgid=ine_indicadores&amp;indOcorrCod=0001187&amp;contexto=bd&amp;selTab=tab2&amp;xlang=pt" TargetMode="External"/><Relationship Id="rId19" Type="http://schemas.openxmlformats.org/officeDocument/2006/relationships/hyperlink" Target="https://www.ine.pt/xportal/xmain?xpid=INE&amp;xpgid=ine_indicadores&amp;indOcorrCod=0001184&amp;contexto=bd&amp;selTab=tab2&amp;xlang=en" TargetMode="External"/><Relationship Id="rId14" Type="http://schemas.openxmlformats.org/officeDocument/2006/relationships/hyperlink" Target="https://www.ine.pt/xportal/xmain?xpid=INE&amp;xpgid=ine_indicadores&amp;indOcorrCod=0001186&amp;contexto=bd&amp;selTab=tab2&amp;xlang=en" TargetMode="External"/><Relationship Id="rId22" Type="http://schemas.openxmlformats.org/officeDocument/2006/relationships/hyperlink" Target="http://www.ine.pt/xurl/ind/0001184" TargetMode="External"/><Relationship Id="rId27" Type="http://schemas.openxmlformats.org/officeDocument/2006/relationships/hyperlink" Target="https://www.ine.pt/xportal/xmain?xpid=INE&amp;xpgid=ine_indicadores&amp;indOcorrCod=0001183&amp;contexto=bd&amp;selTab=tab2&amp;xlang=en" TargetMode="External"/><Relationship Id="rId30" Type="http://schemas.openxmlformats.org/officeDocument/2006/relationships/hyperlink" Target="https://www.ine.pt/xportal/xmain?xpid=INE&amp;xpgid=ine_indicadores&amp;indOcorrCod=0001180&amp;contexto=bd&amp;selTab=tab2&amp;xlang=en" TargetMode="External"/><Relationship Id="rId35" Type="http://schemas.openxmlformats.org/officeDocument/2006/relationships/hyperlink" Target="https://www.ine.pt/xportal/xmain?xpid=INE&amp;xpgid=ine_indicadores&amp;indOcorrCod=0001181&amp;contexto=bd&amp;selTab=tab2&amp;xlang=pt" TargetMode="External"/><Relationship Id="rId43" Type="http://schemas.openxmlformats.org/officeDocument/2006/relationships/hyperlink" Target="https://www.ine.pt/xportal/xmain?xpid=INE&amp;xpgid=ine_indicadores&amp;indOcorrCod=0001184&amp;contexto=bd&amp;selTab=tab2&amp;xlang=pt" TargetMode="External"/><Relationship Id="rId48" Type="http://schemas.openxmlformats.org/officeDocument/2006/relationships/hyperlink" Target="https://www.ine.pt/xportal/xmain?xpid=INE&amp;xpgid=ine_indicadores&amp;indOcorrCod=0001183&amp;contexto=bd&amp;selTab=tab2&amp;xlang=pt" TargetMode="External"/><Relationship Id="rId56" Type="http://schemas.openxmlformats.org/officeDocument/2006/relationships/hyperlink" Target="https://www.ine.pt/xportal/xmain?xpid=INE&amp;xpgid=ine_indicadores&amp;indOcorrCod=0001181&amp;contexto=bd&amp;selTab=tab2&amp;xlang=pt" TargetMode="External"/><Relationship Id="rId64" Type="http://schemas.openxmlformats.org/officeDocument/2006/relationships/hyperlink" Target="https://www.ine.pt/xportal/xmain?xpid=INE&amp;xpgid=ine_indicadores&amp;indOcorrCod=0001187&amp;contexto=bd&amp;selTab=tab2&amp;xlang=en" TargetMode="External"/><Relationship Id="rId8" Type="http://schemas.openxmlformats.org/officeDocument/2006/relationships/hyperlink" Target="http://www.ine.pt/xurl/ind/0001187" TargetMode="External"/><Relationship Id="rId51" Type="http://schemas.openxmlformats.org/officeDocument/2006/relationships/hyperlink" Target="https://www.ine.pt/xportal/xmain?xpid=INE&amp;xpgid=ine_indicadores&amp;indOcorrCod=0001185&amp;contexto=bd&amp;selTab=tab2&amp;xlang=pt" TargetMode="External"/><Relationship Id="rId3" Type="http://schemas.openxmlformats.org/officeDocument/2006/relationships/hyperlink" Target="https://www.ine.pt/xportal/xmain?xpid=INE&amp;xpgid=ine_indicadores&amp;indOcorrCod=0001187&amp;contexto=bd&amp;selTab=tab2&amp;xlang=pt" TargetMode="External"/><Relationship Id="rId12" Type="http://schemas.openxmlformats.org/officeDocument/2006/relationships/hyperlink" Target="https://www.ine.pt/xportal/xmain?xpid=INE&amp;xpgid=ine_indicadores&amp;indOcorrCod=0001186&amp;contexto=bd&amp;selTab=tab2&amp;xlang=en" TargetMode="External"/><Relationship Id="rId17" Type="http://schemas.openxmlformats.org/officeDocument/2006/relationships/hyperlink" Target="https://www.ine.pt/xportal/xmain?xpid=INE&amp;xpgid=ine_indicadores&amp;indOcorrCod=0001185&amp;contexto=bd&amp;selTab=tab2&amp;xlang=en" TargetMode="External"/><Relationship Id="rId25" Type="http://schemas.openxmlformats.org/officeDocument/2006/relationships/hyperlink" Target="https://www.ine.pt/xportal/xmain?xpid=INE&amp;xpgid=ine_indicadores&amp;indOcorrCod=0001183&amp;contexto=bd&amp;selTab=tab2&amp;xlang=en" TargetMode="External"/><Relationship Id="rId33" Type="http://schemas.openxmlformats.org/officeDocument/2006/relationships/hyperlink" Target="https://www.ine.pt/xportal/xmain?xpid=INE&amp;xpgid=ine_indicadores&amp;indOcorrCod=0001180&amp;contexto=bd&amp;selTab=tab2&amp;xlang=en" TargetMode="External"/><Relationship Id="rId38" Type="http://schemas.openxmlformats.org/officeDocument/2006/relationships/hyperlink" Target="http://www.ine.pt/xurl/ind/0001181" TargetMode="External"/><Relationship Id="rId46" Type="http://schemas.openxmlformats.org/officeDocument/2006/relationships/hyperlink" Target="https://www.ine.pt/xportal/xmain?xpid=INE&amp;xpgid=ine_indicadores&amp;indOcorrCod=0001186&amp;contexto=bd&amp;selTab=tab2&amp;xlang=pt" TargetMode="External"/><Relationship Id="rId59" Type="http://schemas.openxmlformats.org/officeDocument/2006/relationships/hyperlink" Target="https://www.ine.pt/xportal/xmain?xpid=INE&amp;xpgid=ine_indicadores&amp;indOcorrCod=0001182&amp;contexto=bd&amp;selTab=tab2" TargetMode="External"/><Relationship Id="rId20" Type="http://schemas.openxmlformats.org/officeDocument/2006/relationships/hyperlink" Target="https://www.ine.pt/xportal/xmain?xpid=INE&amp;xpgid=ine_indicadores&amp;indOcorrCod=0001184&amp;contexto=bd&amp;selTab=tab2&amp;xlang=en" TargetMode="External"/><Relationship Id="rId41" Type="http://schemas.openxmlformats.org/officeDocument/2006/relationships/hyperlink" Target="https://www.ine.pt/xportal/xmain?xpid=INE&amp;xpgid=ine_indicadores&amp;indOcorrCod=0001186&amp;contexto=bd&amp;selTab=tab2&amp;xlang=pt" TargetMode="External"/><Relationship Id="rId54" Type="http://schemas.openxmlformats.org/officeDocument/2006/relationships/hyperlink" Target="https://www.ine.pt/xportal/xmain?xpid=INE&amp;xpgid=ine_indicadores&amp;indOcorrCod=0001184&amp;contexto=bd&amp;selTab=tab2&amp;xlang=pt" TargetMode="External"/><Relationship Id="rId62" Type="http://schemas.openxmlformats.org/officeDocument/2006/relationships/hyperlink" Target="https://www.ine.pt/xportal/xmain?xpid=INE&amp;xpgid=ine_indicadores&amp;indOcorrCod=0001187&amp;contexto=bd&amp;selTab=tab2&amp;xlang=en" TargetMode="External"/><Relationship Id="rId1" Type="http://schemas.openxmlformats.org/officeDocument/2006/relationships/hyperlink" Target="http://www.ine.pt/xurl/ind/0001188" TargetMode="External"/><Relationship Id="rId6" Type="http://schemas.openxmlformats.org/officeDocument/2006/relationships/hyperlink" Target="https://www.ine.pt/xportal/xmain?xpid=INE&amp;xpgid=ine_indicadores&amp;indOcorrCod=0001186&amp;contexto=bd&amp;selTab=tab2&amp;xlang=pt" TargetMode="External"/><Relationship Id="rId15" Type="http://schemas.openxmlformats.org/officeDocument/2006/relationships/hyperlink" Target="https://www.ine.pt/xportal/xmain?xpid=INE&amp;xpgid=ine_indicadores&amp;indOcorrCod=0001185&amp;contexto=bd&amp;selTab=tab2&amp;xlang=en" TargetMode="External"/><Relationship Id="rId23" Type="http://schemas.openxmlformats.org/officeDocument/2006/relationships/hyperlink" Target="https://www.ine.pt/xportal/xmain?xpid=INE&amp;xpgid=ine_indicadores&amp;indOcorrCod=0001183&amp;contexto=bd&amp;selTab=tab2&amp;xlang=pt" TargetMode="External"/><Relationship Id="rId28" Type="http://schemas.openxmlformats.org/officeDocument/2006/relationships/hyperlink" Target="http://www.ine.pt/xurl/ind/0001183" TargetMode="External"/><Relationship Id="rId36" Type="http://schemas.openxmlformats.org/officeDocument/2006/relationships/hyperlink" Target="https://www.ine.pt/xportal/xmain?xpid=INE&amp;xpgid=ine_indicadores&amp;indOcorrCod=0001181&amp;contexto=bd&amp;selTab=tab2&amp;xlang=en" TargetMode="External"/><Relationship Id="rId49" Type="http://schemas.openxmlformats.org/officeDocument/2006/relationships/hyperlink" Target="https://www.ine.pt/xportal/xmain?xpid=INE&amp;xpgid=ine_indicadores&amp;indOcorrCod=0001180&amp;contexto=bd&amp;selTab=tab2&amp;xlang=pt" TargetMode="External"/><Relationship Id="rId57" Type="http://schemas.openxmlformats.org/officeDocument/2006/relationships/hyperlink" Target="https://www.ine.pt/xportal/xmain?xpid=INE&amp;xpgid=ine_indicadores&amp;indOcorrCod=0001188&amp;contexto=bd&amp;selTab=tab2" TargetMode="External"/><Relationship Id="rId10" Type="http://schemas.openxmlformats.org/officeDocument/2006/relationships/hyperlink" Target="https://www.ine.pt/xportal/xmain?xpid=INE&amp;xpgid=ine_indicadores&amp;indOcorrCod=0001185&amp;contexto=bd&amp;selTab=tab2&amp;xlang=en" TargetMode="External"/><Relationship Id="rId31" Type="http://schemas.openxmlformats.org/officeDocument/2006/relationships/hyperlink" Target="https://www.ine.pt/xportal/xmain?xpid=INE&amp;xpgid=ine_indicadores&amp;indOcorrCod=0001180&amp;contexto=bd&amp;selTab=tab2&amp;xlang=en" TargetMode="External"/><Relationship Id="rId44" Type="http://schemas.openxmlformats.org/officeDocument/2006/relationships/hyperlink" Target="https://www.ine.pt/xportal/xmain?xpid=INE&amp;xpgid=ine_indicadores&amp;indOcorrCod=0001183&amp;contexto=bd&amp;selTab=tab2&amp;xlang=pt" TargetMode="External"/><Relationship Id="rId52" Type="http://schemas.openxmlformats.org/officeDocument/2006/relationships/hyperlink" Target="https://www.ine.pt/xportal/xmain?xpid=INE&amp;xpgid=ine_indicadores&amp;indOcorrCod=0001183&amp;contexto=bd&amp;selTab=tab2&amp;xlang=pt" TargetMode="External"/><Relationship Id="rId60" Type="http://schemas.openxmlformats.org/officeDocument/2006/relationships/hyperlink" Target="https://www.ine.pt/xportal/xmain?xpid=INE&amp;xpgid=ine_indicadores&amp;indOcorrCod=0001182&amp;contexto=bd&amp;selTab=tab2&amp;xlang=en" TargetMode="External"/><Relationship Id="rId4" Type="http://schemas.openxmlformats.org/officeDocument/2006/relationships/hyperlink" Target="http://www.ine.pt/xurl/ind/0001187" TargetMode="External"/><Relationship Id="rId9" Type="http://schemas.openxmlformats.org/officeDocument/2006/relationships/hyperlink" Target="https://www.ine.pt/xportal/xmain?xpid=INE&amp;xpgid=ine_indicadores&amp;indOcorrCod=0001185&amp;contexto=bd&amp;selTab=tab2&amp;xlang=pt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195&amp;contexto=bd&amp;selTab=tab2&amp;xlang=pt" TargetMode="External"/><Relationship Id="rId13" Type="http://schemas.openxmlformats.org/officeDocument/2006/relationships/hyperlink" Target="https://www.ine.pt/xportal/xmain?xpid=INE&amp;xpgid=ine_indicadores&amp;indOcorrCod=0001195&amp;contexto=bd&amp;selTab=tab2&amp;xlang=en" TargetMode="External"/><Relationship Id="rId18" Type="http://schemas.openxmlformats.org/officeDocument/2006/relationships/hyperlink" Target="https://www.ine.pt/xportal/xmain?xpid=INE&amp;xpgid=ine_indicadores&amp;indOcorrCod=0001189&amp;contexto=bd&amp;selTab=tab2&amp;xlang=pt" TargetMode="External"/><Relationship Id="rId26" Type="http://schemas.openxmlformats.org/officeDocument/2006/relationships/hyperlink" Target="https://www.ine.pt/xportal/xmain?xpid=INE&amp;xpgid=ine_indicadores&amp;indOcorrCod=0001194&amp;contexto=bd&amp;selTab=tab2&amp;xlang=pt" TargetMode="External"/><Relationship Id="rId3" Type="http://schemas.openxmlformats.org/officeDocument/2006/relationships/hyperlink" Target="https://www.ine.pt/xportal/xmain?xpid=INE&amp;xpgid=ine_indicadores&amp;indOcorrCod=0001194&amp;contexto=bd&amp;selTab=tab2&amp;xlang=en" TargetMode="External"/><Relationship Id="rId21" Type="http://schemas.openxmlformats.org/officeDocument/2006/relationships/hyperlink" Target="https://www.ine.pt/xportal/xmain?xpid=INE&amp;xpgid=ine_indicadores&amp;indOcorrCod=0001189&amp;contexto=bd&amp;selTab=tab2&amp;xlang=en" TargetMode="External"/><Relationship Id="rId7" Type="http://schemas.openxmlformats.org/officeDocument/2006/relationships/hyperlink" Target="https://www.ine.pt/xportal/xmain?xpid=INE&amp;xpgid=ine_indicadores&amp;indOcorrCod=0001195&amp;contexto=bd&amp;selTab=tab2&amp;xlang=pt" TargetMode="External"/><Relationship Id="rId12" Type="http://schemas.openxmlformats.org/officeDocument/2006/relationships/hyperlink" Target="https://www.ine.pt/xportal/xmain?xpid=INE&amp;xpgid=ine_indicadores&amp;indOcorrCod=0001195&amp;contexto=bd&amp;selTab=tab2&amp;xlang=en" TargetMode="External"/><Relationship Id="rId17" Type="http://schemas.openxmlformats.org/officeDocument/2006/relationships/hyperlink" Target="http://www.ine.pt/xurl/ind/0001193" TargetMode="External"/><Relationship Id="rId25" Type="http://schemas.openxmlformats.org/officeDocument/2006/relationships/hyperlink" Target="http://www.ine.pt/xurl/ind/0001196" TargetMode="External"/><Relationship Id="rId2" Type="http://schemas.openxmlformats.org/officeDocument/2006/relationships/hyperlink" Target="https://www.ine.pt/xportal/xmain?xpid=INE&amp;xpgid=ine_indicadores&amp;indOcorrCod=0001191&amp;contexto=bd&amp;selTab=tab2&amp;xlang=en" TargetMode="External"/><Relationship Id="rId16" Type="http://schemas.openxmlformats.org/officeDocument/2006/relationships/hyperlink" Target="https://www.ine.pt/xportal/xmain?xpid=INE&amp;xpgid=ine_indicadores&amp;indOcorrCod=0001192&amp;contexto=bd&amp;selTab=tab2" TargetMode="External"/><Relationship Id="rId20" Type="http://schemas.openxmlformats.org/officeDocument/2006/relationships/hyperlink" Target="https://www.ine.pt/xportal/xmain?xpid=INE&amp;xpgid=ine_indicadores&amp;indOcorrCod=0001189&amp;contexto=bd&amp;selTab=tab2&amp;xlang=pt" TargetMode="External"/><Relationship Id="rId29" Type="http://schemas.openxmlformats.org/officeDocument/2006/relationships/hyperlink" Target="https://www.ine.pt/xportal/xmain?xpid=INE&amp;xpgid=ine_indicadores&amp;indOcorrCod=0001194&amp;contexto=bd&amp;selTab=tab2&amp;xlang=pt" TargetMode="External"/><Relationship Id="rId1" Type="http://schemas.openxmlformats.org/officeDocument/2006/relationships/hyperlink" Target="http://www.ine.pt/xurl/ind/0001191" TargetMode="External"/><Relationship Id="rId6" Type="http://schemas.openxmlformats.org/officeDocument/2006/relationships/hyperlink" Target="https://www.ine.pt/xportal/xmain?xpid=INE&amp;xpgid=ine_indicadores&amp;indOcorrCod=0001195&amp;contexto=bd&amp;selTab=tab2&amp;xlang=pt" TargetMode="External"/><Relationship Id="rId11" Type="http://schemas.openxmlformats.org/officeDocument/2006/relationships/hyperlink" Target="https://www.ine.pt/xportal/xmain?xpid=INE&amp;xpgid=ine_indicadores&amp;indOcorrCod=0001195&amp;contexto=bd&amp;selTab=tab2&amp;xlang=en" TargetMode="External"/><Relationship Id="rId24" Type="http://schemas.openxmlformats.org/officeDocument/2006/relationships/hyperlink" Target="http://www.ine.pt/xurl/ind/0001189" TargetMode="External"/><Relationship Id="rId32" Type="http://schemas.openxmlformats.org/officeDocument/2006/relationships/hyperlink" Target="https://www.ine.pt/xportal/xmain?xpid=INE&amp;xpgid=ine_indicadores&amp;indOcorrCod=0001192&amp;contexto=bd&amp;selTab=tab2&amp;xlang=pt" TargetMode="External"/><Relationship Id="rId5" Type="http://schemas.openxmlformats.org/officeDocument/2006/relationships/hyperlink" Target="http://www.ine.pt/xurl/ind/0001194" TargetMode="External"/><Relationship Id="rId15" Type="http://schemas.openxmlformats.org/officeDocument/2006/relationships/hyperlink" Target="https://www.ine.pt/xportal/xmain?xpid=INE&amp;xpgid=ine_indicadores&amp;indOcorrCod=0001192&amp;contexto=bd&amp;selTab=tab2&amp;xlang=pt" TargetMode="External"/><Relationship Id="rId23" Type="http://schemas.openxmlformats.org/officeDocument/2006/relationships/hyperlink" Target="https://www.ine.pt/xportal/xmain?xpid=INE&amp;xpgid=ine_indicadores&amp;indOcorrCod=0001189&amp;contexto=bd&amp;selTab=tab2&amp;xlang=en" TargetMode="External"/><Relationship Id="rId28" Type="http://schemas.openxmlformats.org/officeDocument/2006/relationships/hyperlink" Target="https://www.ine.pt/xportal/xmain?xpid=INE&amp;xpgid=ine_indicadores&amp;indOcorrCod=0001192&amp;contexto=bd&amp;selTab=tab2" TargetMode="External"/><Relationship Id="rId10" Type="http://schemas.openxmlformats.org/officeDocument/2006/relationships/hyperlink" Target="https://www.ine.pt/xportal/xmain?xpid=INE&amp;xpgid=ine_indicadores&amp;indOcorrCod=0001195&amp;contexto=bd&amp;selTab=tab2&amp;xlang=en" TargetMode="External"/><Relationship Id="rId19" Type="http://schemas.openxmlformats.org/officeDocument/2006/relationships/hyperlink" Target="https://www.ine.pt/xportal/xmain?xpid=INE&amp;xpgid=ine_indicadores&amp;indOcorrCod=0001189&amp;contexto=bd&amp;selTab=tab2&amp;xlang=pt" TargetMode="External"/><Relationship Id="rId31" Type="http://schemas.openxmlformats.org/officeDocument/2006/relationships/hyperlink" Target="https://www.ine.pt/xportal/xmain?xpid=INE&amp;xpgid=ine_indicadores&amp;indOcorrCod=0001192&amp;contexto=bd&amp;selTab=tab2&amp;xlang=pt" TargetMode="External"/><Relationship Id="rId4" Type="http://schemas.openxmlformats.org/officeDocument/2006/relationships/hyperlink" Target="https://www.ine.pt/xportal/xmain?xpid=INE&amp;xpgid=ine_indicadores&amp;indOcorrCod=0001194&amp;contexto=bd&amp;selTab=tab2&amp;xlang=en" TargetMode="External"/><Relationship Id="rId9" Type="http://schemas.openxmlformats.org/officeDocument/2006/relationships/hyperlink" Target="https://www.ine.pt/xportal/xmain?xpid=INE&amp;xpgid=ine_indicadores&amp;indOcorrCod=0001195&amp;contexto=bd&amp;selTab=tab2&amp;xlang=pt" TargetMode="External"/><Relationship Id="rId14" Type="http://schemas.openxmlformats.org/officeDocument/2006/relationships/hyperlink" Target="http://www.ine.pt/xurl/ind/0001195" TargetMode="External"/><Relationship Id="rId22" Type="http://schemas.openxmlformats.org/officeDocument/2006/relationships/hyperlink" Target="https://www.ine.pt/xportal/xmain?xpid=INE&amp;xpgid=ine_indicadores&amp;indOcorrCod=0001189&amp;contexto=bd&amp;selTab=tab2&amp;xlang=en" TargetMode="External"/><Relationship Id="rId27" Type="http://schemas.openxmlformats.org/officeDocument/2006/relationships/hyperlink" Target="https://www.ine.pt/xportal/xmain?xpid=INE&amp;xpgid=ine_indicadores&amp;indOcorrCod=0001192&amp;contexto=bd&amp;selTab=tab2&amp;xlang=en" TargetMode="External"/><Relationship Id="rId30" Type="http://schemas.openxmlformats.org/officeDocument/2006/relationships/hyperlink" Target="https://www.ine.pt/xportal/xmain?xpid=INE&amp;xpgid=ine_indicadores&amp;indOcorrCod=0001191&amp;contexto=bd&amp;selTab=tab2&amp;xlang=pt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pt/xportal/xmain?xpid=INE&amp;xpgid=ine_indicadores&amp;indOcorrCod=0001371&amp;contexto=bd&amp;selTab=tab2" TargetMode="External"/><Relationship Id="rId21" Type="http://schemas.openxmlformats.org/officeDocument/2006/relationships/hyperlink" Target="https://www.ine.pt/xportal/xmain?xpid=INE&amp;xpgid=ine_indicadores&amp;indOcorrCod=0001371&amp;contexto=bd&amp;selTab=tab2" TargetMode="External"/><Relationship Id="rId42" Type="http://schemas.openxmlformats.org/officeDocument/2006/relationships/hyperlink" Target="https://www.ine.pt/xportal/xmain?xpid=INE&amp;xpgid=ine_indicadores&amp;indOcorrCod=0001372&amp;contexto=bd&amp;selTab=tab2" TargetMode="External"/><Relationship Id="rId47" Type="http://schemas.openxmlformats.org/officeDocument/2006/relationships/hyperlink" Target="https://www.ine.pt/xportal/xmain?xpid=INE&amp;xpgid=ine_indicadores&amp;indOcorrCod=0001372&amp;contexto=bd&amp;selTab=tab2&amp;xlang=en" TargetMode="External"/><Relationship Id="rId63" Type="http://schemas.openxmlformats.org/officeDocument/2006/relationships/hyperlink" Target="https://www.ine.pt/xportal/xmain?xpid=INE&amp;xpgid=ine_indicadores&amp;indOcorrCod=0001371&amp;contexto=bd&amp;selTab=tab2&amp;xlang=en" TargetMode="External"/><Relationship Id="rId68" Type="http://schemas.openxmlformats.org/officeDocument/2006/relationships/hyperlink" Target="https://www.ine.pt/xportal/xmain?xpid=INE&amp;xpgid=ine_indicadores&amp;indOcorrCod=0001371&amp;contexto=bd&amp;selTab=tab2&amp;xlang=en" TargetMode="External"/><Relationship Id="rId16" Type="http://schemas.openxmlformats.org/officeDocument/2006/relationships/hyperlink" Target="https://www.ine.pt/xportal/xmain?xpid=INE&amp;xpgid=ine_indicadores&amp;indOcorrCod=0001371&amp;contexto=bd&amp;selTab=tab2" TargetMode="External"/><Relationship Id="rId11" Type="http://schemas.openxmlformats.org/officeDocument/2006/relationships/hyperlink" Target="https://www.ine.pt/xportal/xmain?xpid=INE&amp;xpgid=ine_indicadores&amp;indOcorrCod=0001371&amp;contexto=bd&amp;selTab=tab2" TargetMode="External"/><Relationship Id="rId32" Type="http://schemas.openxmlformats.org/officeDocument/2006/relationships/hyperlink" Target="https://www.ine.pt/xportal/xmain?xpid=INE&amp;xpgid=ine_indicadores&amp;indOcorrCod=0001371&amp;contexto=bd&amp;selTab=tab2" TargetMode="External"/><Relationship Id="rId37" Type="http://schemas.openxmlformats.org/officeDocument/2006/relationships/hyperlink" Target="https://www.ine.pt/xportal/xmain?xpid=INE&amp;xpgid=ine_indicadores&amp;indOcorrCod=0001372&amp;contexto=bd&amp;selTab=tab2" TargetMode="External"/><Relationship Id="rId53" Type="http://schemas.openxmlformats.org/officeDocument/2006/relationships/hyperlink" Target="https://www.ine.pt/xportal/xmain?xpid=INE&amp;xpgid=ine_indicadores&amp;indOcorrCod=0001371&amp;contexto=bd&amp;selTab=tab2&amp;xlang=en" TargetMode="External"/><Relationship Id="rId58" Type="http://schemas.openxmlformats.org/officeDocument/2006/relationships/hyperlink" Target="https://www.ine.pt/xportal/xmain?xpid=INE&amp;xpgid=ine_indicadores&amp;indOcorrCod=0001371&amp;contexto=bd&amp;selTab=tab2&amp;xlang=en" TargetMode="External"/><Relationship Id="rId74" Type="http://schemas.openxmlformats.org/officeDocument/2006/relationships/hyperlink" Target="https://www.ine.pt/xportal/xmain?xpid=INE&amp;xpgid=ine_indicadores&amp;indOcorrCod=0001371&amp;contexto=bd&amp;selTab=tab2&amp;xlang=en" TargetMode="External"/><Relationship Id="rId79" Type="http://schemas.openxmlformats.org/officeDocument/2006/relationships/hyperlink" Target="https://www.ine.pt/xportal/xmain?xpid=INE&amp;xpgid=ine_indicadores&amp;indOcorrCod=0001371&amp;contexto=bd&amp;selTab=tab2&amp;xlang=en" TargetMode="External"/><Relationship Id="rId5" Type="http://schemas.openxmlformats.org/officeDocument/2006/relationships/hyperlink" Target="https://www.ine.pt/xportal/xmain?xpid=INE&amp;xpgid=ine_indicadores&amp;indOcorrCod=0001371&amp;contexto=bd&amp;selTab=tab2" TargetMode="External"/><Relationship Id="rId61" Type="http://schemas.openxmlformats.org/officeDocument/2006/relationships/hyperlink" Target="https://www.ine.pt/xportal/xmain?xpid=INE&amp;xpgid=ine_indicadores&amp;indOcorrCod=0001371&amp;contexto=bd&amp;selTab=tab2&amp;xlang=en" TargetMode="External"/><Relationship Id="rId82" Type="http://schemas.openxmlformats.org/officeDocument/2006/relationships/hyperlink" Target="https://www.ine.pt/xportal/xmain?xpid=INE&amp;xpgid=ine_indicadores&amp;indOcorrCod=0001372&amp;contexto=bd&amp;selTab=tab2&amp;xlang=en" TargetMode="External"/><Relationship Id="rId19" Type="http://schemas.openxmlformats.org/officeDocument/2006/relationships/hyperlink" Target="https://www.ine.pt/xportal/xmain?xpid=INE&amp;xpgid=ine_indicadores&amp;indOcorrCod=0001371&amp;contexto=bd&amp;selTab=tab2" TargetMode="External"/><Relationship Id="rId14" Type="http://schemas.openxmlformats.org/officeDocument/2006/relationships/hyperlink" Target="https://www.ine.pt/xportal/xmain?xpid=INE&amp;xpgid=ine_indicadores&amp;indOcorrCod=0001371&amp;contexto=bd&amp;selTab=tab2" TargetMode="External"/><Relationship Id="rId22" Type="http://schemas.openxmlformats.org/officeDocument/2006/relationships/hyperlink" Target="https://www.ine.pt/xportal/xmain?xpid=INE&amp;xpgid=ine_indicadores&amp;indOcorrCod=0001371&amp;contexto=bd&amp;selTab=tab2" TargetMode="External"/><Relationship Id="rId27" Type="http://schemas.openxmlformats.org/officeDocument/2006/relationships/hyperlink" Target="https://www.ine.pt/xportal/xmain?xpid=INE&amp;xpgid=ine_indicadores&amp;indOcorrCod=0001371&amp;contexto=bd&amp;selTab=tab2" TargetMode="External"/><Relationship Id="rId30" Type="http://schemas.openxmlformats.org/officeDocument/2006/relationships/hyperlink" Target="https://www.ine.pt/xportal/xmain?xpid=INE&amp;xpgid=ine_indicadores&amp;indOcorrCod=0001371&amp;contexto=bd&amp;selTab=tab2" TargetMode="External"/><Relationship Id="rId35" Type="http://schemas.openxmlformats.org/officeDocument/2006/relationships/hyperlink" Target="https://www.ine.pt/xportal/xmain?xpid=INE&amp;xpgid=ine_indicadores&amp;indOcorrCod=0001372&amp;contexto=bd&amp;selTab=tab2" TargetMode="External"/><Relationship Id="rId43" Type="http://schemas.openxmlformats.org/officeDocument/2006/relationships/hyperlink" Target="https://www.ine.pt/xportal/xmain?xpid=INE&amp;xpgid=ine_indicadores&amp;indOcorrCod=0001371&amp;contexto=bd&amp;selTab=tab2&amp;xlang=en" TargetMode="External"/><Relationship Id="rId48" Type="http://schemas.openxmlformats.org/officeDocument/2006/relationships/hyperlink" Target="https://www.ine.pt/xportal/xmain?xpid=INE&amp;xpgid=ine_indicadores&amp;indOcorrCod=0001371&amp;contexto=bd&amp;selTab=tab2&amp;xlang=en" TargetMode="External"/><Relationship Id="rId56" Type="http://schemas.openxmlformats.org/officeDocument/2006/relationships/hyperlink" Target="https://www.ine.pt/xportal/xmain?xpid=INE&amp;xpgid=ine_indicadores&amp;indOcorrCod=0001371&amp;contexto=bd&amp;selTab=tab2&amp;xlang=en" TargetMode="External"/><Relationship Id="rId64" Type="http://schemas.openxmlformats.org/officeDocument/2006/relationships/hyperlink" Target="https://www.ine.pt/xportal/xmain?xpid=INE&amp;xpgid=ine_indicadores&amp;indOcorrCod=0001371&amp;contexto=bd&amp;selTab=tab2&amp;xlang=en" TargetMode="External"/><Relationship Id="rId69" Type="http://schemas.openxmlformats.org/officeDocument/2006/relationships/hyperlink" Target="https://www.ine.pt/xportal/xmain?xpid=INE&amp;xpgid=ine_indicadores&amp;indOcorrCod=0001371&amp;contexto=bd&amp;selTab=tab2&amp;xlang=en" TargetMode="External"/><Relationship Id="rId77" Type="http://schemas.openxmlformats.org/officeDocument/2006/relationships/hyperlink" Target="https://www.ine.pt/xportal/xmain?xpid=INE&amp;xpgid=ine_indicadores&amp;indOcorrCod=0001372&amp;contexto=bd&amp;selTab=tab2&amp;xlang=en" TargetMode="External"/><Relationship Id="rId8" Type="http://schemas.openxmlformats.org/officeDocument/2006/relationships/hyperlink" Target="https://www.ine.pt/xportal/xmain?xpid=INE&amp;xpgid=ine_indicadores&amp;indOcorrCod=0001371&amp;contexto=bd&amp;selTab=tab2" TargetMode="External"/><Relationship Id="rId51" Type="http://schemas.openxmlformats.org/officeDocument/2006/relationships/hyperlink" Target="https://www.ine.pt/xportal/xmain?xpid=INE&amp;xpgid=ine_indicadores&amp;indOcorrCod=0001371&amp;contexto=bd&amp;selTab=tab2&amp;xlang=en" TargetMode="External"/><Relationship Id="rId72" Type="http://schemas.openxmlformats.org/officeDocument/2006/relationships/hyperlink" Target="https://www.ine.pt/xportal/xmain?xpid=INE&amp;xpgid=ine_indicadores&amp;indOcorrCod=0001372&amp;contexto=bd&amp;selTab=tab2&amp;xlang=en" TargetMode="External"/><Relationship Id="rId80" Type="http://schemas.openxmlformats.org/officeDocument/2006/relationships/hyperlink" Target="https://www.ine.pt/xportal/xmain?xpid=INE&amp;xpgid=ine_indicadores&amp;indOcorrCod=0001371&amp;contexto=bd&amp;selTab=tab2&amp;xlang=en" TargetMode="External"/><Relationship Id="rId3" Type="http://schemas.openxmlformats.org/officeDocument/2006/relationships/hyperlink" Target="https://www.ine.pt/xportal/xmain?xpid=INE&amp;xpgid=ine_indicadores&amp;indOcorrCod=0001371&amp;contexto=bd&amp;selTab=tab2" TargetMode="External"/><Relationship Id="rId12" Type="http://schemas.openxmlformats.org/officeDocument/2006/relationships/hyperlink" Target="https://www.ine.pt/xportal/xmain?xpid=INE&amp;xpgid=ine_indicadores&amp;indOcorrCod=0001371&amp;contexto=bd&amp;selTab=tab2" TargetMode="External"/><Relationship Id="rId17" Type="http://schemas.openxmlformats.org/officeDocument/2006/relationships/hyperlink" Target="https://www.ine.pt/xportal/xmain?xpid=INE&amp;xpgid=ine_indicadores&amp;indOcorrCod=0001371&amp;contexto=bd&amp;selTab=tab2" TargetMode="External"/><Relationship Id="rId25" Type="http://schemas.openxmlformats.org/officeDocument/2006/relationships/hyperlink" Target="https://www.ine.pt/xportal/xmain?xpid=INE&amp;xpgid=ine_indicadores&amp;indOcorrCod=0001371&amp;contexto=bd&amp;selTab=tab2" TargetMode="External"/><Relationship Id="rId33" Type="http://schemas.openxmlformats.org/officeDocument/2006/relationships/hyperlink" Target="https://www.ine.pt/xportal/xmain?xpid=INE&amp;xpgid=ine_indicadores&amp;indOcorrCod=0001371&amp;contexto=bd&amp;selTab=tab2" TargetMode="External"/><Relationship Id="rId38" Type="http://schemas.openxmlformats.org/officeDocument/2006/relationships/hyperlink" Target="https://www.ine.pt/xportal/xmain?xpid=INE&amp;xpgid=ine_indicadores&amp;indOcorrCod=0001372&amp;contexto=bd&amp;selTab=tab2" TargetMode="External"/><Relationship Id="rId46" Type="http://schemas.openxmlformats.org/officeDocument/2006/relationships/hyperlink" Target="https://www.ine.pt/xportal/xmain?xpid=INE&amp;xpgid=ine_indicadores&amp;indOcorrCod=0001371&amp;contexto=bd&amp;selTab=tab2&amp;xlang=en" TargetMode="External"/><Relationship Id="rId59" Type="http://schemas.openxmlformats.org/officeDocument/2006/relationships/hyperlink" Target="https://www.ine.pt/xportal/xmain?xpid=INE&amp;xpgid=ine_indicadores&amp;indOcorrCod=0001371&amp;contexto=bd&amp;selTab=tab2&amp;xlang=en" TargetMode="External"/><Relationship Id="rId67" Type="http://schemas.openxmlformats.org/officeDocument/2006/relationships/hyperlink" Target="https://www.ine.pt/xportal/xmain?xpid=INE&amp;xpgid=ine_indicadores&amp;indOcorrCod=0001372&amp;contexto=bd&amp;selTab=tab2&amp;xlang=en" TargetMode="External"/><Relationship Id="rId20" Type="http://schemas.openxmlformats.org/officeDocument/2006/relationships/hyperlink" Target="https://www.ine.pt/xportal/xmain?xpid=INE&amp;xpgid=ine_indicadores&amp;indOcorrCod=0001371&amp;contexto=bd&amp;selTab=tab2" TargetMode="External"/><Relationship Id="rId41" Type="http://schemas.openxmlformats.org/officeDocument/2006/relationships/hyperlink" Target="https://www.ine.pt/xportal/xmain?xpid=INE&amp;xpgid=ine_indicadores&amp;indOcorrCod=0001372&amp;contexto=bd&amp;selTab=tab2" TargetMode="External"/><Relationship Id="rId54" Type="http://schemas.openxmlformats.org/officeDocument/2006/relationships/hyperlink" Target="https://www.ine.pt/xportal/xmain?xpid=INE&amp;xpgid=ine_indicadores&amp;indOcorrCod=0001371&amp;contexto=bd&amp;selTab=tab2&amp;xlang=en" TargetMode="External"/><Relationship Id="rId62" Type="http://schemas.openxmlformats.org/officeDocument/2006/relationships/hyperlink" Target="https://www.ine.pt/xportal/xmain?xpid=INE&amp;xpgid=ine_indicadores&amp;indOcorrCod=0001372&amp;contexto=bd&amp;selTab=tab2&amp;xlang=en" TargetMode="External"/><Relationship Id="rId70" Type="http://schemas.openxmlformats.org/officeDocument/2006/relationships/hyperlink" Target="https://www.ine.pt/xportal/xmain?xpid=INE&amp;xpgid=ine_indicadores&amp;indOcorrCod=0001371&amp;contexto=bd&amp;selTab=tab2&amp;xlang=en" TargetMode="External"/><Relationship Id="rId75" Type="http://schemas.openxmlformats.org/officeDocument/2006/relationships/hyperlink" Target="https://www.ine.pt/xportal/xmain?xpid=INE&amp;xpgid=ine_indicadores&amp;indOcorrCod=0001371&amp;contexto=bd&amp;selTab=tab2&amp;xlang=en" TargetMode="External"/><Relationship Id="rId1" Type="http://schemas.openxmlformats.org/officeDocument/2006/relationships/hyperlink" Target="https://www.ine.pt/xurl/ind/0001371" TargetMode="External"/><Relationship Id="rId6" Type="http://schemas.openxmlformats.org/officeDocument/2006/relationships/hyperlink" Target="https://www.ine.pt/xurl/ind/0001372" TargetMode="External"/><Relationship Id="rId15" Type="http://schemas.openxmlformats.org/officeDocument/2006/relationships/hyperlink" Target="https://www.ine.pt/xportal/xmain?xpid=INE&amp;xpgid=ine_indicadores&amp;indOcorrCod=0001371&amp;contexto=bd&amp;selTab=tab2" TargetMode="External"/><Relationship Id="rId23" Type="http://schemas.openxmlformats.org/officeDocument/2006/relationships/hyperlink" Target="https://www.ine.pt/xportal/xmain?xpid=INE&amp;xpgid=ine_indicadores&amp;indOcorrCod=0001371&amp;contexto=bd&amp;selTab=tab2" TargetMode="External"/><Relationship Id="rId28" Type="http://schemas.openxmlformats.org/officeDocument/2006/relationships/hyperlink" Target="https://www.ine.pt/xportal/xmain?xpid=INE&amp;xpgid=ine_indicadores&amp;indOcorrCod=0001371&amp;contexto=bd&amp;selTab=tab2" TargetMode="External"/><Relationship Id="rId36" Type="http://schemas.openxmlformats.org/officeDocument/2006/relationships/hyperlink" Target="https://www.ine.pt/xportal/xmain?xpid=INE&amp;xpgid=ine_indicadores&amp;indOcorrCod=0001372&amp;contexto=bd&amp;selTab=tab2" TargetMode="External"/><Relationship Id="rId49" Type="http://schemas.openxmlformats.org/officeDocument/2006/relationships/hyperlink" Target="https://www.ine.pt/xportal/xmain?xpid=INE&amp;xpgid=ine_indicadores&amp;indOcorrCod=0001371&amp;contexto=bd&amp;selTab=tab2&amp;xlang=en" TargetMode="External"/><Relationship Id="rId57" Type="http://schemas.openxmlformats.org/officeDocument/2006/relationships/hyperlink" Target="https://www.ine.pt/xportal/xmain?xpid=INE&amp;xpgid=ine_indicadores&amp;indOcorrCod=0001372&amp;contexto=bd&amp;selTab=tab2&amp;xlang=en" TargetMode="External"/><Relationship Id="rId10" Type="http://schemas.openxmlformats.org/officeDocument/2006/relationships/hyperlink" Target="https://www.ine.pt/xportal/xmain?xpid=INE&amp;xpgid=ine_indicadores&amp;indOcorrCod=0001371&amp;contexto=bd&amp;selTab=tab2" TargetMode="External"/><Relationship Id="rId31" Type="http://schemas.openxmlformats.org/officeDocument/2006/relationships/hyperlink" Target="https://www.ine.pt/xportal/xmain?xpid=INE&amp;xpgid=ine_indicadores&amp;indOcorrCod=0001371&amp;contexto=bd&amp;selTab=tab2" TargetMode="External"/><Relationship Id="rId44" Type="http://schemas.openxmlformats.org/officeDocument/2006/relationships/hyperlink" Target="https://www.ine.pt/xportal/xmain?xpid=INE&amp;xpgid=ine_indicadores&amp;indOcorrCod=0001371&amp;contexto=bd&amp;selTab=tab2&amp;xlang=en" TargetMode="External"/><Relationship Id="rId52" Type="http://schemas.openxmlformats.org/officeDocument/2006/relationships/hyperlink" Target="https://www.ine.pt/xportal/xmain?xpid=INE&amp;xpgid=ine_indicadores&amp;indOcorrCod=0001372&amp;contexto=bd&amp;selTab=tab2&amp;xlang=en" TargetMode="External"/><Relationship Id="rId60" Type="http://schemas.openxmlformats.org/officeDocument/2006/relationships/hyperlink" Target="https://www.ine.pt/xportal/xmain?xpid=INE&amp;xpgid=ine_indicadores&amp;indOcorrCod=0001371&amp;contexto=bd&amp;selTab=tab2&amp;xlang=en" TargetMode="External"/><Relationship Id="rId65" Type="http://schemas.openxmlformats.org/officeDocument/2006/relationships/hyperlink" Target="https://www.ine.pt/xportal/xmain?xpid=INE&amp;xpgid=ine_indicadores&amp;indOcorrCod=0001371&amp;contexto=bd&amp;selTab=tab2&amp;xlang=en" TargetMode="External"/><Relationship Id="rId73" Type="http://schemas.openxmlformats.org/officeDocument/2006/relationships/hyperlink" Target="https://www.ine.pt/xportal/xmain?xpid=INE&amp;xpgid=ine_indicadores&amp;indOcorrCod=0001371&amp;contexto=bd&amp;selTab=tab2&amp;xlang=en" TargetMode="External"/><Relationship Id="rId78" Type="http://schemas.openxmlformats.org/officeDocument/2006/relationships/hyperlink" Target="https://www.ine.pt/xportal/xmain?xpid=INE&amp;xpgid=ine_indicadores&amp;indOcorrCod=0001371&amp;contexto=bd&amp;selTab=tab2&amp;xlang=en" TargetMode="External"/><Relationship Id="rId81" Type="http://schemas.openxmlformats.org/officeDocument/2006/relationships/hyperlink" Target="https://www.ine.pt/xportal/xmain?xpid=INE&amp;xpgid=ine_indicadores&amp;indOcorrCod=0001371&amp;contexto=bd&amp;selTab=tab2&amp;xlang=en" TargetMode="External"/><Relationship Id="rId4" Type="http://schemas.openxmlformats.org/officeDocument/2006/relationships/hyperlink" Target="https://www.ine.pt/xportal/xmain?xpid=INE&amp;xpgid=ine_indicadores&amp;indOcorrCod=0001371&amp;contexto=bd&amp;selTab=tab2" TargetMode="External"/><Relationship Id="rId9" Type="http://schemas.openxmlformats.org/officeDocument/2006/relationships/hyperlink" Target="https://www.ine.pt/xportal/xmain?xpid=INE&amp;xpgid=ine_indicadores&amp;indOcorrCod=0001371&amp;contexto=bd&amp;selTab=tab2" TargetMode="External"/><Relationship Id="rId13" Type="http://schemas.openxmlformats.org/officeDocument/2006/relationships/hyperlink" Target="https://www.ine.pt/xportal/xmain?xpid=INE&amp;xpgid=ine_indicadores&amp;indOcorrCod=0001371&amp;contexto=bd&amp;selTab=tab2" TargetMode="External"/><Relationship Id="rId18" Type="http://schemas.openxmlformats.org/officeDocument/2006/relationships/hyperlink" Target="https://www.ine.pt/xportal/xmain?xpid=INE&amp;xpgid=ine_indicadores&amp;indOcorrCod=0001371&amp;contexto=bd&amp;selTab=tab2" TargetMode="External"/><Relationship Id="rId39" Type="http://schemas.openxmlformats.org/officeDocument/2006/relationships/hyperlink" Target="https://www.ine.pt/xportal/xmain?xpid=INE&amp;xpgid=ine_indicadores&amp;indOcorrCod=0001372&amp;contexto=bd&amp;selTab=tab2" TargetMode="External"/><Relationship Id="rId34" Type="http://schemas.openxmlformats.org/officeDocument/2006/relationships/hyperlink" Target="https://www.ine.pt/xportal/xmain?xpid=INE&amp;xpgid=ine_indicadores&amp;indOcorrCod=0001371&amp;contexto=bd&amp;selTab=tab2" TargetMode="External"/><Relationship Id="rId50" Type="http://schemas.openxmlformats.org/officeDocument/2006/relationships/hyperlink" Target="https://www.ine.pt/xportal/xmain?xpid=INE&amp;xpgid=ine_indicadores&amp;indOcorrCod=0001371&amp;contexto=bd&amp;selTab=tab2&amp;xlang=en" TargetMode="External"/><Relationship Id="rId55" Type="http://schemas.openxmlformats.org/officeDocument/2006/relationships/hyperlink" Target="https://www.ine.pt/xportal/xmain?xpid=INE&amp;xpgid=ine_indicadores&amp;indOcorrCod=0001371&amp;contexto=bd&amp;selTab=tab2&amp;xlang=en" TargetMode="External"/><Relationship Id="rId76" Type="http://schemas.openxmlformats.org/officeDocument/2006/relationships/hyperlink" Target="https://www.ine.pt/xportal/xmain?xpid=INE&amp;xpgid=ine_indicadores&amp;indOcorrCod=0001371&amp;contexto=bd&amp;selTab=tab2&amp;xlang=en" TargetMode="External"/><Relationship Id="rId7" Type="http://schemas.openxmlformats.org/officeDocument/2006/relationships/hyperlink" Target="https://www.ine.pt/xportal/xmain?xpid=INE&amp;xpgid=ine_indicadores&amp;indOcorrCod=0001371&amp;contexto=bd&amp;selTab=tab2" TargetMode="External"/><Relationship Id="rId71" Type="http://schemas.openxmlformats.org/officeDocument/2006/relationships/hyperlink" Target="https://www.ine.pt/xportal/xmain?xpid=INE&amp;xpgid=ine_indicadores&amp;indOcorrCod=0001371&amp;contexto=bd&amp;selTab=tab2&amp;xlang=en" TargetMode="External"/><Relationship Id="rId2" Type="http://schemas.openxmlformats.org/officeDocument/2006/relationships/hyperlink" Target="https://www.ine.pt/xportal/xmain?xpid=INE&amp;xpgid=ine_indicadores&amp;indOcorrCod=0001371&amp;contexto=bd&amp;selTab=tab2" TargetMode="External"/><Relationship Id="rId29" Type="http://schemas.openxmlformats.org/officeDocument/2006/relationships/hyperlink" Target="https://www.ine.pt/xportal/xmain?xpid=INE&amp;xpgid=ine_indicadores&amp;indOcorrCod=0001371&amp;contexto=bd&amp;selTab=tab2" TargetMode="External"/><Relationship Id="rId24" Type="http://schemas.openxmlformats.org/officeDocument/2006/relationships/hyperlink" Target="https://www.ine.pt/xportal/xmain?xpid=INE&amp;xpgid=ine_indicadores&amp;indOcorrCod=0001371&amp;contexto=bd&amp;selTab=tab2" TargetMode="External"/><Relationship Id="rId40" Type="http://schemas.openxmlformats.org/officeDocument/2006/relationships/hyperlink" Target="https://www.ine.pt/xportal/xmain?xpid=INE&amp;xpgid=ine_indicadores&amp;indOcorrCod=0001372&amp;contexto=bd&amp;selTab=tab2" TargetMode="External"/><Relationship Id="rId45" Type="http://schemas.openxmlformats.org/officeDocument/2006/relationships/hyperlink" Target="https://www.ine.pt/xportal/xmain?xpid=INE&amp;xpgid=ine_indicadores&amp;indOcorrCod=0001371&amp;contexto=bd&amp;selTab=tab2&amp;xlang=en" TargetMode="External"/><Relationship Id="rId66" Type="http://schemas.openxmlformats.org/officeDocument/2006/relationships/hyperlink" Target="https://www.ine.pt/xportal/xmain?xpid=INE&amp;xpgid=ine_indicadores&amp;indOcorrCod=0001371&amp;contexto=bd&amp;selTab=tab2&amp;xlang=en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3841&amp;contexto=bd&amp;selTab=tab2" TargetMode="External"/><Relationship Id="rId13" Type="http://schemas.openxmlformats.org/officeDocument/2006/relationships/hyperlink" Target="https://www.ine.pt/xportal/xmain?xpid=INE&amp;xpgid=ine_indicadores&amp;indOcorrCod=0003841&amp;contexto=bd&amp;selTab=tab2&amp;xlang=en" TargetMode="External"/><Relationship Id="rId3" Type="http://schemas.openxmlformats.org/officeDocument/2006/relationships/hyperlink" Target="https://www.ine.pt/xportal/xmain?xpid=INE&amp;xpgid=ine_indicadores&amp;indOcorrCod=0003841&amp;contexto=bd&amp;selTab=tab2" TargetMode="External"/><Relationship Id="rId7" Type="http://schemas.openxmlformats.org/officeDocument/2006/relationships/hyperlink" Target="https://www.ine.pt/xportal/xmain?xpid=INE&amp;xpgid=ine_indicadores&amp;indOcorrCod=0003841&amp;contexto=bd&amp;selTab=tab2" TargetMode="External"/><Relationship Id="rId12" Type="http://schemas.openxmlformats.org/officeDocument/2006/relationships/hyperlink" Target="https://www.ine.pt/xportal/xmain?xpid=INE&amp;xpgid=ine_indicadores&amp;indOcorrCod=0003841&amp;contexto=bd&amp;selTab=tab2&amp;xlang=en" TargetMode="External"/><Relationship Id="rId17" Type="http://schemas.openxmlformats.org/officeDocument/2006/relationships/hyperlink" Target="https://www.ine.pt/xportal/xmain?xpid=INE&amp;xpgid=ine_indicadores&amp;indOcorrCod=0003841&amp;contexto=bd&amp;selTab=tab2&amp;xlang=en" TargetMode="External"/><Relationship Id="rId2" Type="http://schemas.openxmlformats.org/officeDocument/2006/relationships/hyperlink" Target="https://www.ine.pt/xportal/xmain?xpid=INE&amp;xpgid=ine_indicadores&amp;indOcorrCod=0003841&amp;contexto=bd&amp;selTab=tab2" TargetMode="External"/><Relationship Id="rId16" Type="http://schemas.openxmlformats.org/officeDocument/2006/relationships/hyperlink" Target="https://www.ine.pt/xportal/xmain?xpid=INE&amp;xpgid=ine_indicadores&amp;indOcorrCod=0003841&amp;contexto=bd&amp;selTab=tab2&amp;xlang=en" TargetMode="External"/><Relationship Id="rId1" Type="http://schemas.openxmlformats.org/officeDocument/2006/relationships/hyperlink" Target="http://www.ine.pt/xurl/ind/0003841" TargetMode="External"/><Relationship Id="rId6" Type="http://schemas.openxmlformats.org/officeDocument/2006/relationships/hyperlink" Target="https://www.ine.pt/xportal/xmain?xpid=INE&amp;xpgid=ine_indicadores&amp;indOcorrCod=0003841&amp;contexto=bd&amp;selTab=tab2" TargetMode="External"/><Relationship Id="rId11" Type="http://schemas.openxmlformats.org/officeDocument/2006/relationships/hyperlink" Target="https://www.ine.pt/xportal/xmain?xpid=INE&amp;xpgid=ine_indicadores&amp;indOcorrCod=0003841&amp;contexto=bd&amp;selTab=tab2&amp;xlang=en" TargetMode="External"/><Relationship Id="rId5" Type="http://schemas.openxmlformats.org/officeDocument/2006/relationships/hyperlink" Target="https://www.ine.pt/xportal/xmain?xpid=INE&amp;xpgid=ine_indicadores&amp;indOcorrCod=0003841&amp;contexto=bd&amp;selTab=tab2" TargetMode="External"/><Relationship Id="rId15" Type="http://schemas.openxmlformats.org/officeDocument/2006/relationships/hyperlink" Target="https://www.ine.pt/xportal/xmain?xpid=INE&amp;xpgid=ine_indicadores&amp;indOcorrCod=0003841&amp;contexto=bd&amp;selTab=tab2&amp;xlang=en" TargetMode="External"/><Relationship Id="rId10" Type="http://schemas.openxmlformats.org/officeDocument/2006/relationships/hyperlink" Target="https://www.ine.pt/xportal/xmain?xpid=INE&amp;xpgid=ine_indicadores&amp;indOcorrCod=0003841&amp;contexto=bd&amp;selTab=tab2&amp;xlang=en" TargetMode="External"/><Relationship Id="rId4" Type="http://schemas.openxmlformats.org/officeDocument/2006/relationships/hyperlink" Target="https://www.ine.pt/xportal/xmain?xpid=INE&amp;xpgid=ine_indicadores&amp;indOcorrCod=0003841&amp;contexto=bd&amp;selTab=tab2" TargetMode="External"/><Relationship Id="rId9" Type="http://schemas.openxmlformats.org/officeDocument/2006/relationships/hyperlink" Target="https://www.ine.pt/xportal/xmain?xpid=INE&amp;xpgid=ine_indicadores&amp;indOcorrCod=0003841&amp;contexto=bd&amp;selTab=tab2" TargetMode="External"/><Relationship Id="rId14" Type="http://schemas.openxmlformats.org/officeDocument/2006/relationships/hyperlink" Target="https://www.ine.pt/xportal/xmain?xpid=INE&amp;xpgid=ine_indicadores&amp;indOcorrCod=0003841&amp;contexto=bd&amp;selTab=tab2&amp;xlang=en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0150&amp;contexto=bd&amp;selTab=tab2&amp;xlang=pt" TargetMode="External"/><Relationship Id="rId18" Type="http://schemas.openxmlformats.org/officeDocument/2006/relationships/hyperlink" Target="https://www.ine.pt/xportal/xmain?xpid=INE&amp;xpgid=ine_indicadores&amp;indOcorrCod=0000149&amp;contexto=bd&amp;selTab=tab2&amp;xlang=en" TargetMode="External"/><Relationship Id="rId26" Type="http://schemas.openxmlformats.org/officeDocument/2006/relationships/hyperlink" Target="http://www.ine.pt/xurl/ind/0000148" TargetMode="External"/><Relationship Id="rId39" Type="http://schemas.openxmlformats.org/officeDocument/2006/relationships/hyperlink" Target="https://www.ine.pt/xportal/xmain?xpid=INE&amp;xpgid=ine_indicadores&amp;indOcorrCod=0000151&amp;contexto=bd&amp;selTab=tab2&amp;xlang=pt" TargetMode="External"/><Relationship Id="rId21" Type="http://schemas.openxmlformats.org/officeDocument/2006/relationships/hyperlink" Target="http://www.ine.pt/xurl/ind/0000149" TargetMode="External"/><Relationship Id="rId34" Type="http://schemas.openxmlformats.org/officeDocument/2006/relationships/hyperlink" Target="https://www.ine.pt/xportal/xmain?xpid=INE&amp;xpgid=ine_indicadores&amp;indOcorrCod=0000148&amp;contexto=bd&amp;selTab=tab2&amp;xlang=pt" TargetMode="External"/><Relationship Id="rId7" Type="http://schemas.openxmlformats.org/officeDocument/2006/relationships/hyperlink" Target="https://www.ine.pt/xportal/xmain?xpid=INE&amp;xpgid=ine_indicadores&amp;indOcorrCod=0000151&amp;contexto=bd&amp;selTab=tab2&amp;xlang=pt" TargetMode="External"/><Relationship Id="rId12" Type="http://schemas.openxmlformats.org/officeDocument/2006/relationships/hyperlink" Target="http://www.ine.pt/xurl/ind/0000150" TargetMode="External"/><Relationship Id="rId17" Type="http://schemas.openxmlformats.org/officeDocument/2006/relationships/hyperlink" Target="https://www.ine.pt/xportal/xmain?xpid=INE&amp;xpgid=ine_indicadores&amp;indOcorrCod=0000149&amp;contexto=bd&amp;selTab=tab2&amp;xlang=en" TargetMode="External"/><Relationship Id="rId25" Type="http://schemas.openxmlformats.org/officeDocument/2006/relationships/hyperlink" Target="https://www.ine.pt/xportal/xmain?xpid=INE&amp;xpgid=ine_indicadores&amp;indOcorrCod=0000149&amp;contexto=bd&amp;selTab=tab2&amp;xlang=pt" TargetMode="External"/><Relationship Id="rId33" Type="http://schemas.openxmlformats.org/officeDocument/2006/relationships/hyperlink" Target="https://www.ine.pt/xportal/xmain?xpid=INE&amp;xpgid=ine_indicadores&amp;indOcorrCod=0000148&amp;contexto=bd&amp;selTab=tab2&amp;xlang=pt" TargetMode="External"/><Relationship Id="rId38" Type="http://schemas.openxmlformats.org/officeDocument/2006/relationships/hyperlink" Target="https://www.ine.pt/xportal/xmain?xpid=INE&amp;xpgid=ine_indicadores&amp;indOcorrCod=0000151&amp;contexto=bd&amp;selTab=tab2&amp;xlang=pt" TargetMode="External"/><Relationship Id="rId2" Type="http://schemas.openxmlformats.org/officeDocument/2006/relationships/hyperlink" Target="https://www.ine.pt/xportal/xmain?xpid=INE&amp;xpgid=ine_indicadores&amp;indOcorrCod=0000151&amp;contexto=bd&amp;selTab=tab2&amp;xlang=en" TargetMode="External"/><Relationship Id="rId16" Type="http://schemas.openxmlformats.org/officeDocument/2006/relationships/hyperlink" Target="https://www.ine.pt/xportal/xmain?xpid=INE&amp;xpgid=ine_indicadores&amp;indOcorrCod=0000150&amp;contexto=bd&amp;selTab=tab2&amp;xlang=pt" TargetMode="External"/><Relationship Id="rId20" Type="http://schemas.openxmlformats.org/officeDocument/2006/relationships/hyperlink" Target="https://www.ine.pt/xportal/xmain?xpid=INE&amp;xpgid=ine_indicadores&amp;indOcorrCod=0000149&amp;contexto=bd&amp;selTab=tab2&amp;xlang=en" TargetMode="External"/><Relationship Id="rId29" Type="http://schemas.openxmlformats.org/officeDocument/2006/relationships/hyperlink" Target="https://www.ine.pt/xportal/xmain?xpid=INE&amp;xpgid=ine_indicadores&amp;indOcorrCod=0000148&amp;contexto=bd&amp;selTab=tab2&amp;xlang=en" TargetMode="External"/><Relationship Id="rId1" Type="http://schemas.openxmlformats.org/officeDocument/2006/relationships/hyperlink" Target="http://www.ine.pt/xurl/ind/0000156" TargetMode="External"/><Relationship Id="rId6" Type="http://schemas.openxmlformats.org/officeDocument/2006/relationships/hyperlink" Target="http://www.ine.pt/xurl/ind/0000151" TargetMode="External"/><Relationship Id="rId11" Type="http://schemas.openxmlformats.org/officeDocument/2006/relationships/hyperlink" Target="https://www.ine.pt/xportal/xmain?xpid=INE&amp;xpgid=ine_indicadores&amp;indOcorrCod=0000150&amp;contexto=bd&amp;selTab=tab2&amp;xlang=en" TargetMode="External"/><Relationship Id="rId24" Type="http://schemas.openxmlformats.org/officeDocument/2006/relationships/hyperlink" Target="https://www.ine.pt/xportal/xmain?xpid=INE&amp;xpgid=ine_indicadores&amp;indOcorrCod=0000149&amp;contexto=bd&amp;selTab=tab2&amp;xlang=pt" TargetMode="External"/><Relationship Id="rId32" Type="http://schemas.openxmlformats.org/officeDocument/2006/relationships/hyperlink" Target="https://www.ine.pt/xportal/xmain?xpid=INE&amp;xpgid=ine_indicadores&amp;indOcorrCod=0000148&amp;contexto=bd&amp;selTab=tab2&amp;xlang=pt" TargetMode="External"/><Relationship Id="rId37" Type="http://schemas.openxmlformats.org/officeDocument/2006/relationships/hyperlink" Target="http://www.ine.pt/xurl/ind/0000147" TargetMode="External"/><Relationship Id="rId40" Type="http://schemas.openxmlformats.org/officeDocument/2006/relationships/hyperlink" Target="https://www.ine.pt/xportal/xmain?xpid=INE&amp;xpgid=ine_indicadores&amp;indOcorrCod=0000151&amp;contexto=bd&amp;selTab=tab2&amp;xlang=pt" TargetMode="External"/><Relationship Id="rId5" Type="http://schemas.openxmlformats.org/officeDocument/2006/relationships/hyperlink" Target="https://www.ine.pt/xportal/xmain?xpid=INE&amp;xpgid=ine_indicadores&amp;indOcorrCod=0000151&amp;contexto=bd&amp;selTab=tab2&amp;xlang=en" TargetMode="External"/><Relationship Id="rId15" Type="http://schemas.openxmlformats.org/officeDocument/2006/relationships/hyperlink" Target="https://www.ine.pt/xportal/xmain?xpid=INE&amp;xpgid=ine_indicadores&amp;indOcorrCod=0000150&amp;contexto=bd&amp;selTab=tab2&amp;xlang=pt" TargetMode="External"/><Relationship Id="rId23" Type="http://schemas.openxmlformats.org/officeDocument/2006/relationships/hyperlink" Target="https://www.ine.pt/xportal/xmain?xpid=INE&amp;xpgid=ine_indicadores&amp;indOcorrCod=0000149&amp;contexto=bd&amp;selTab=tab2&amp;xlang=pt" TargetMode="External"/><Relationship Id="rId28" Type="http://schemas.openxmlformats.org/officeDocument/2006/relationships/hyperlink" Target="https://www.ine.pt/xportal/xmain?xpid=INE&amp;xpgid=ine_indicadores&amp;indOcorrCod=0000148&amp;contexto=bd&amp;selTab=tab2&amp;xlang=en" TargetMode="External"/><Relationship Id="rId36" Type="http://schemas.openxmlformats.org/officeDocument/2006/relationships/hyperlink" Target="https://www.ine.pt/xportal/xmain?xpid=INE&amp;xpgid=ine_indicadores&amp;indOcorrCod=0000147&amp;contexto=bd&amp;selTab=tab2&amp;xlang=pt" TargetMode="External"/><Relationship Id="rId10" Type="http://schemas.openxmlformats.org/officeDocument/2006/relationships/hyperlink" Target="https://www.ine.pt/xportal/xmain?xpid=INE&amp;xpgid=ine_indicadores&amp;indOcorrCod=0000150&amp;contexto=bd&amp;selTab=tab2&amp;xlang=en" TargetMode="External"/><Relationship Id="rId19" Type="http://schemas.openxmlformats.org/officeDocument/2006/relationships/hyperlink" Target="https://www.ine.pt/xportal/xmain?xpid=INE&amp;xpgid=ine_indicadores&amp;indOcorrCod=0000149&amp;contexto=bd&amp;selTab=tab2&amp;xlang=en" TargetMode="External"/><Relationship Id="rId31" Type="http://schemas.openxmlformats.org/officeDocument/2006/relationships/hyperlink" Target="https://www.ine.pt/xportal/xmain?xpid=INE&amp;xpgid=ine_indicadores&amp;indOcorrCod=0000148&amp;contexto=bd&amp;selTab=tab2&amp;xlang=pt" TargetMode="External"/><Relationship Id="rId4" Type="http://schemas.openxmlformats.org/officeDocument/2006/relationships/hyperlink" Target="https://www.ine.pt/xportal/xmain?xpid=INE&amp;xpgid=ine_indicadores&amp;indOcorrCod=0000151&amp;contexto=bd&amp;selTab=tab2&amp;xlang=en" TargetMode="External"/><Relationship Id="rId9" Type="http://schemas.openxmlformats.org/officeDocument/2006/relationships/hyperlink" Target="https://www.ine.pt/xportal/xmain?xpid=INE&amp;xpgid=ine_indicadores&amp;indOcorrCod=0000150&amp;contexto=bd&amp;selTab=tab2&amp;xlang=en" TargetMode="External"/><Relationship Id="rId14" Type="http://schemas.openxmlformats.org/officeDocument/2006/relationships/hyperlink" Target="https://www.ine.pt/xportal/xmain?xpid=INE&amp;xpgid=ine_indicadores&amp;indOcorrCod=0000150&amp;contexto=bd&amp;selTab=tab2&amp;xlang=pt" TargetMode="External"/><Relationship Id="rId22" Type="http://schemas.openxmlformats.org/officeDocument/2006/relationships/hyperlink" Target="https://www.ine.pt/xportal/xmain?xpid=INE&amp;xpgid=ine_indicadores&amp;indOcorrCod=0000149&amp;contexto=bd&amp;selTab=tab2&amp;xlang=pt" TargetMode="External"/><Relationship Id="rId27" Type="http://schemas.openxmlformats.org/officeDocument/2006/relationships/hyperlink" Target="https://www.ine.pt/xportal/xmain?xpid=INE&amp;xpgid=ine_indicadores&amp;indOcorrCod=0000148&amp;contexto=bd&amp;selTab=tab2&amp;xlang=en" TargetMode="External"/><Relationship Id="rId30" Type="http://schemas.openxmlformats.org/officeDocument/2006/relationships/hyperlink" Target="https://www.ine.pt/xportal/xmain?xpid=INE&amp;xpgid=ine_indicadores&amp;indOcorrCod=0000148&amp;contexto=bd&amp;selTab=tab2&amp;xlang=en" TargetMode="External"/><Relationship Id="rId35" Type="http://schemas.openxmlformats.org/officeDocument/2006/relationships/hyperlink" Target="https://www.ine.pt/xportal/xmain?xpid=INE&amp;xpgid=ine_indicadores&amp;indOcorrCod=0000147&amp;contexto=bd&amp;selTab=tab2&amp;xlang=en" TargetMode="External"/><Relationship Id="rId8" Type="http://schemas.openxmlformats.org/officeDocument/2006/relationships/hyperlink" Target="https://www.ine.pt/xportal/xmain?xpid=INE&amp;xpgid=ine_indicadores&amp;indOcorrCod=0000150&amp;contexto=bd&amp;selTab=tab2&amp;xlang=en" TargetMode="External"/><Relationship Id="rId3" Type="http://schemas.openxmlformats.org/officeDocument/2006/relationships/hyperlink" Target="https://www.ine.pt/xportal/xmain?xpid=INE&amp;xpgid=ine_indicadores&amp;indOcorrCod=0000151&amp;contexto=bd&amp;selTab=tab2&amp;xlang=en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0153" TargetMode="External"/><Relationship Id="rId13" Type="http://schemas.openxmlformats.org/officeDocument/2006/relationships/hyperlink" Target="https://www.ine.pt/xportal/xmain?xpid=INE&amp;xpgid=ine_indicadores&amp;indOcorrCod=0000155&amp;contexto=bd&amp;selTab=tab2&amp;xlang=en" TargetMode="External"/><Relationship Id="rId18" Type="http://schemas.openxmlformats.org/officeDocument/2006/relationships/hyperlink" Target="http://www.ine.pt/xurl/ind/0000152&amp;" TargetMode="External"/><Relationship Id="rId3" Type="http://schemas.openxmlformats.org/officeDocument/2006/relationships/hyperlink" Target="https://www.ine.pt/xportal/xmain?xpid=INE&amp;xpgid=ine_indicadores&amp;indOcorrCod=0000155&amp;contexto=bd&amp;selTab=tab2&amp;xlang=pt" TargetMode="External"/><Relationship Id="rId21" Type="http://schemas.openxmlformats.org/officeDocument/2006/relationships/hyperlink" Target="https://www.ine.pt/xportal/xmain?xpid=INE&amp;xpgid=ine_indicadores&amp;indOcorrCod=0000153&amp;contexto=bd&amp;selTab=tab2&amp;xlang=pt" TargetMode="External"/><Relationship Id="rId7" Type="http://schemas.openxmlformats.org/officeDocument/2006/relationships/hyperlink" Target="https://www.ine.pt/xportal/xmain?xpid=INE&amp;xpgid=ine_indicadores&amp;indOcorrCod=0000153&amp;contexto=bd&amp;selTab=tab2" TargetMode="External"/><Relationship Id="rId12" Type="http://schemas.openxmlformats.org/officeDocument/2006/relationships/hyperlink" Target="https://www.ine.pt/xportal/xmain?xpid=INE&amp;xpgid=ine_indicadores&amp;indOcorrCod=0000153&amp;contexto=bd&amp;selTab=tab2&amp;xlang=en" TargetMode="External"/><Relationship Id="rId17" Type="http://schemas.openxmlformats.org/officeDocument/2006/relationships/hyperlink" Target="https://www.ine.pt/xportal/xmain?xpid=INE&amp;xpgid=ine_indicadores&amp;indOcorrCod=0000152&amp;contexto=bd&amp;selTab=tab2&amp;xlang=pt" TargetMode="External"/><Relationship Id="rId2" Type="http://schemas.openxmlformats.org/officeDocument/2006/relationships/hyperlink" Target="https://www.ine.pt/xportal/xmain?xpid=INE&amp;xpgid=ine_indicadores&amp;indOcorrCod=0000155&amp;contexto=bd&amp;selTab=tab2&amp;xlang=pt" TargetMode="External"/><Relationship Id="rId16" Type="http://schemas.openxmlformats.org/officeDocument/2006/relationships/hyperlink" Target="https://www.ine.pt/xportal/xmain?xpid=INE&amp;xpgid=ine_indicadores&amp;indOcorrCod=0000155&amp;contexto=bd&amp;selTab=tab2&amp;xlang=en" TargetMode="External"/><Relationship Id="rId20" Type="http://schemas.openxmlformats.org/officeDocument/2006/relationships/hyperlink" Target="https://www.ine.pt/xportal/xmain?xpid=INE&amp;xpgid=ine_indicadores&amp;indOcorrCod=0000155&amp;contexto=bd&amp;selTab=tab2&amp;xlang=pt" TargetMode="External"/><Relationship Id="rId1" Type="http://schemas.openxmlformats.org/officeDocument/2006/relationships/hyperlink" Target="http://www.ine.pt/xurl/ind/0000155" TargetMode="External"/><Relationship Id="rId6" Type="http://schemas.openxmlformats.org/officeDocument/2006/relationships/hyperlink" Target="https://www.ine.pt/xportal/xmain?xpid=INE&amp;xpgid=ine_indicadores&amp;indOcorrCod=0000153&amp;contexto=bd&amp;selTab=tab2" TargetMode="External"/><Relationship Id="rId11" Type="http://schemas.openxmlformats.org/officeDocument/2006/relationships/hyperlink" Target="https://www.ine.pt/xportal/xmain?xpid=INE&amp;xpgid=ine_indicadores&amp;indOcorrCod=0000153&amp;contexto=bd&amp;selTab=tab2&amp;xlang=en" TargetMode="External"/><Relationship Id="rId5" Type="http://schemas.openxmlformats.org/officeDocument/2006/relationships/hyperlink" Target="https://www.ine.pt/xportal/xmain?xpid=INE&amp;xpgid=ine_indicadores&amp;indOcorrCod=0000153&amp;contexto=bd&amp;selTab=tab2&amp;xlang=pt" TargetMode="External"/><Relationship Id="rId15" Type="http://schemas.openxmlformats.org/officeDocument/2006/relationships/hyperlink" Target="https://www.ine.pt/xportal/xmain?xpid=INE&amp;xpgid=ine_indicadores&amp;indOcorrCod=0000155&amp;contexto=bd&amp;selTab=tab2&amp;xlang=en" TargetMode="External"/><Relationship Id="rId10" Type="http://schemas.openxmlformats.org/officeDocument/2006/relationships/hyperlink" Target="https://www.ine.pt/xportal/xmain?xpid=INE&amp;xpgid=ine_indicadores&amp;indOcorrCod=0000153&amp;contexto=bd&amp;selTab=tab2&amp;xlang=en" TargetMode="External"/><Relationship Id="rId19" Type="http://schemas.openxmlformats.org/officeDocument/2006/relationships/hyperlink" Target="https://www.ine.pt/xportal/xmain?xpid=INE&amp;xpgid=ine_indicadores&amp;indOcorrCod=0000152&amp;contexto=bd&amp;selTab=tab2&amp;xlang=en" TargetMode="External"/><Relationship Id="rId4" Type="http://schemas.openxmlformats.org/officeDocument/2006/relationships/hyperlink" Target="https://www.ine.pt/xportal/xmain?xpid=INE&amp;xpgid=ine_indicadores&amp;indOcorrCod=0000155&amp;contexto=bd&amp;selTab=tab2&amp;xlang=pt" TargetMode="External"/><Relationship Id="rId9" Type="http://schemas.openxmlformats.org/officeDocument/2006/relationships/hyperlink" Target="https://www.ine.pt/xportal/xmain?xpid=INE&amp;xpgid=ine_indicadores&amp;indOcorrCod=0000153&amp;contexto=bd&amp;selTab=tab2&amp;xlang=en" TargetMode="External"/><Relationship Id="rId14" Type="http://schemas.openxmlformats.org/officeDocument/2006/relationships/hyperlink" Target="https://www.ine.pt/xportal/xmain?xpid=INE&amp;xpgid=ine_indicadores&amp;indOcorrCod=0000155&amp;contexto=bd&amp;selTab=tab2&amp;xlang=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ngt_server/attachfileu.jsp?look_parentBoui=392482496&amp;att_display=n&amp;att_download=y" TargetMode="External"/><Relationship Id="rId3" Type="http://schemas.openxmlformats.org/officeDocument/2006/relationships/hyperlink" Target="https://www.ine.pt/ngt_server/attachfileu.jsp?look_parentBoui=392482357&amp;att_display=n&amp;att_download=y" TargetMode="External"/><Relationship Id="rId7" Type="http://schemas.openxmlformats.org/officeDocument/2006/relationships/hyperlink" Target="https://www.ine.pt/ngt_server/attachfileu.jsp?look_parentBoui=392482496&amp;att_display=n&amp;att_download=y" TargetMode="External"/><Relationship Id="rId2" Type="http://schemas.openxmlformats.org/officeDocument/2006/relationships/hyperlink" Target="https://www.ine.pt/ngt_server/attachfileu.jsp?look_parentBoui=392482120&amp;att_display=n&amp;att_download=y" TargetMode="External"/><Relationship Id="rId1" Type="http://schemas.openxmlformats.org/officeDocument/2006/relationships/hyperlink" Target="https://www.ine.pt/ngt_server/attachfileu.jsp?look_parentBoui=392482120&amp;att_display=n&amp;att_download=y" TargetMode="External"/><Relationship Id="rId6" Type="http://schemas.openxmlformats.org/officeDocument/2006/relationships/hyperlink" Target="https://www.ine.pt/ngt_server/attachfileu.jsp?look_parentBoui=392482718&amp;att_display=n&amp;att_download=y" TargetMode="External"/><Relationship Id="rId5" Type="http://schemas.openxmlformats.org/officeDocument/2006/relationships/hyperlink" Target="https://www.ine.pt/ngt_server/attachfileu.jsp?look_parentBoui=392482718&amp;att_display=n&amp;att_download=y" TargetMode="External"/><Relationship Id="rId4" Type="http://schemas.openxmlformats.org/officeDocument/2006/relationships/hyperlink" Target="https://www.ine.pt/ngt_server/attachfileu.jsp?look_parentBoui=392482357&amp;att_display=n&amp;att_download=y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8969" TargetMode="External"/><Relationship Id="rId3" Type="http://schemas.openxmlformats.org/officeDocument/2006/relationships/hyperlink" Target="http://www.ine.pt/xurl/ind/0008974" TargetMode="External"/><Relationship Id="rId7" Type="http://schemas.openxmlformats.org/officeDocument/2006/relationships/hyperlink" Target="http://www.ine.pt/xurl/ind/0008968" TargetMode="External"/><Relationship Id="rId2" Type="http://schemas.openxmlformats.org/officeDocument/2006/relationships/hyperlink" Target="http://www.ine.pt/xurl/ind/0008963" TargetMode="External"/><Relationship Id="rId1" Type="http://schemas.openxmlformats.org/officeDocument/2006/relationships/hyperlink" Target="http://www.ine.pt/xurl/ind/0008960" TargetMode="External"/><Relationship Id="rId6" Type="http://schemas.openxmlformats.org/officeDocument/2006/relationships/hyperlink" Target="http://www.ine.pt/xurl/ind/0008967" TargetMode="External"/><Relationship Id="rId5" Type="http://schemas.openxmlformats.org/officeDocument/2006/relationships/hyperlink" Target="http://www.ine.pt/xurl/ind/0008966" TargetMode="External"/><Relationship Id="rId4" Type="http://schemas.openxmlformats.org/officeDocument/2006/relationships/hyperlink" Target="http://www.ine.pt/xurl/ind/0008975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155&amp;selTab=tab0" TargetMode="External"/><Relationship Id="rId3" Type="http://schemas.openxmlformats.org/officeDocument/2006/relationships/hyperlink" Target="https://www.ine.pt/xportal/xmain?xpid=INE&amp;xpgid=ine_indicadores&amp;indOcorrCod=0001155&amp;selTab=tab0" TargetMode="External"/><Relationship Id="rId7" Type="http://schemas.openxmlformats.org/officeDocument/2006/relationships/hyperlink" Target="https://www.ine.pt/xportal/xmain?xpid=INE&amp;xpgid=ine_indicadores&amp;indOcorrCod=0001161&amp;selTab=tab0&amp;xlang=en" TargetMode="External"/><Relationship Id="rId12" Type="http://schemas.openxmlformats.org/officeDocument/2006/relationships/hyperlink" Target="https://www.ine.pt/xportal/xmain?xpid=INE&amp;xpgid=ine_indicadores&amp;indOcorrCod=0001161&amp;selTab=tab0&amp;xlang=pt" TargetMode="External"/><Relationship Id="rId2" Type="http://schemas.openxmlformats.org/officeDocument/2006/relationships/hyperlink" Target="https://www.ine.pt/xportal/xmain?xpid=INE&amp;xpgid=ine_indicadores&amp;indOcorrCod=0001161&amp;selTab=tab0&amp;xlang=en" TargetMode="External"/><Relationship Id="rId1" Type="http://schemas.openxmlformats.org/officeDocument/2006/relationships/hyperlink" Target="https://www.ine.pt/xportal/xmain?xpid=INE&amp;xpgid=ine_indicadores&amp;indOcorrCod=0001161&amp;selTab=tab0&amp;xlang=pt" TargetMode="External"/><Relationship Id="rId6" Type="http://schemas.openxmlformats.org/officeDocument/2006/relationships/hyperlink" Target="https://www.ine.pt/xportal/xmain?xpid=INE&amp;xpgid=ine_indicadores&amp;indOcorrCod=0001155&amp;selTab=tab0&amp;xlang=pt" TargetMode="External"/><Relationship Id="rId11" Type="http://schemas.openxmlformats.org/officeDocument/2006/relationships/hyperlink" Target="https://www.ine.pt/xportal/xmain?xpid=INE&amp;xpgid=ine_indicadores&amp;indOcorrCod=0001161&amp;selTab=tab0&amp;xlang=pt" TargetMode="External"/><Relationship Id="rId5" Type="http://schemas.openxmlformats.org/officeDocument/2006/relationships/hyperlink" Target="https://www.ine.pt/xportal/xmain?xpid=INE&amp;xpgid=ine_indicadores&amp;indOcorrCod=0001155&amp;selTab=tab0&amp;xlang=pt" TargetMode="External"/><Relationship Id="rId10" Type="http://schemas.openxmlformats.org/officeDocument/2006/relationships/hyperlink" Target="https://www.ine.pt/xportal/xmain?xpid=INE&amp;xpgid=ine_indicadores&amp;indOcorrCod=0001155&amp;selTab=tab0" TargetMode="External"/><Relationship Id="rId4" Type="http://schemas.openxmlformats.org/officeDocument/2006/relationships/hyperlink" Target="https://www.ine.pt/xportal/xmain?xpid=INE&amp;xpgid=ine_indicadores&amp;indOcorrCod=0001155&amp;selTab=tab0&amp;xlang=pt" TargetMode="External"/><Relationship Id="rId9" Type="http://schemas.openxmlformats.org/officeDocument/2006/relationships/hyperlink" Target="https://www.ine.pt/xportal/xmain?xpid=INE&amp;xpgid=ine_indicadores&amp;indOcorrCod=0001161&amp;selTab=tab0&amp;xlang=en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pt/xportal/xmain?xpid=INE&amp;xpgid=ine_indicadores&amp;indOcorrCod=0001263&amp;selTab=tab0&amp;xlang=pt" TargetMode="External"/><Relationship Id="rId7" Type="http://schemas.openxmlformats.org/officeDocument/2006/relationships/hyperlink" Target="https://www.ine.pt/xportal/xmain?xpid=INE&amp;xpgid=ine_indicadores&amp;indOcorrCod=0001263&amp;selTab=tab0&amp;xlang=en" TargetMode="External"/><Relationship Id="rId2" Type="http://schemas.openxmlformats.org/officeDocument/2006/relationships/hyperlink" Target="https://www.ine.pt/xportal/xmain?xpid=INE&amp;xpgid=ine_indicadores&amp;indOcorrCod=0001263&amp;selTab=tab0&amp;xlang=en" TargetMode="External"/><Relationship Id="rId1" Type="http://schemas.openxmlformats.org/officeDocument/2006/relationships/hyperlink" Target="https://www.ine.pt/xportal/xmain?xpid=INE&amp;xpgid=ine_indicadores&amp;indOcorrCod=0001263&amp;selTab=tab0&amp;xlang=pt" TargetMode="External"/><Relationship Id="rId6" Type="http://schemas.openxmlformats.org/officeDocument/2006/relationships/hyperlink" Target="https://www.ine.pt/xportal/xmain?xpid=INE&amp;xpgid=ine_indicadores&amp;indOcorrCod=0001263&amp;selTab=tab0&amp;xlang=en" TargetMode="External"/><Relationship Id="rId5" Type="http://schemas.openxmlformats.org/officeDocument/2006/relationships/hyperlink" Target="http://www.ine.pt/xurl/ind/0001263" TargetMode="External"/><Relationship Id="rId4" Type="http://schemas.openxmlformats.org/officeDocument/2006/relationships/hyperlink" Target="https://www.ine.pt/xportal/xmain?xpid=INE&amp;xpgid=ine_indicadores&amp;indOcorrCod=0001263&amp;selTab=tab0&amp;xlang=pt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ngt_server/attachfileu.jsp?look_parentBoui=392480756&amp;att_display=n&amp;att_download=y" TargetMode="External"/><Relationship Id="rId3" Type="http://schemas.openxmlformats.org/officeDocument/2006/relationships/hyperlink" Target="https://www.ine.pt/ngt_server/attachfileu.jsp?look_parentBoui=392480613&amp;att_display=n&amp;att_download=y" TargetMode="External"/><Relationship Id="rId7" Type="http://schemas.openxmlformats.org/officeDocument/2006/relationships/hyperlink" Target="https://www.ine.pt/ngt_server/attachfileu.jsp?look_parentBoui=392480756&amp;att_display=n&amp;att_download=y" TargetMode="External"/><Relationship Id="rId2" Type="http://schemas.openxmlformats.org/officeDocument/2006/relationships/hyperlink" Target="https://www.ine.pt/ngt_server/attachfileu.jsp?look_parentBoui=392480036&amp;att_display=n&amp;att_download=y" TargetMode="External"/><Relationship Id="rId1" Type="http://schemas.openxmlformats.org/officeDocument/2006/relationships/hyperlink" Target="https://www.ine.pt/ngt_server/attachfileu.jsp?look_parentBoui=392480036&amp;att_display=n&amp;att_download=y" TargetMode="External"/><Relationship Id="rId6" Type="http://schemas.openxmlformats.org/officeDocument/2006/relationships/hyperlink" Target="https://www.ine.pt/ngt_server/attachfileu.jsp?look_parentBoui=392480274&amp;att_display=n&amp;att_download=y" TargetMode="External"/><Relationship Id="rId5" Type="http://schemas.openxmlformats.org/officeDocument/2006/relationships/hyperlink" Target="https://www.ine.pt/ngt_server/attachfileu.jsp?look_parentBoui=392480274&amp;att_display=n&amp;att_download=y" TargetMode="External"/><Relationship Id="rId4" Type="http://schemas.openxmlformats.org/officeDocument/2006/relationships/hyperlink" Target="https://www.ine.pt/ngt_server/attachfileu.jsp?look_parentBoui=392480613&amp;att_display=n&amp;att_download=y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0902&amp;contexto=bd&amp;selTab=tab2&amp;xlang=pt" TargetMode="External"/><Relationship Id="rId13" Type="http://schemas.openxmlformats.org/officeDocument/2006/relationships/hyperlink" Target="https://www.ine.pt/xportal/xmain?xpid=INE&amp;xpgid=ine_indicadores&amp;indOcorrCod=0000898&amp;contexto=bd&amp;selTab=tab2&amp;xlang=pt" TargetMode="External"/><Relationship Id="rId18" Type="http://schemas.openxmlformats.org/officeDocument/2006/relationships/hyperlink" Target="https://www.ine.pt/xportal/xmain?xpid=INE&amp;xpgid=ine_indicadores&amp;indOcorrCod=0000899&amp;contexto=bd&amp;selTab=tab2&amp;xlang=pt" TargetMode="External"/><Relationship Id="rId26" Type="http://schemas.openxmlformats.org/officeDocument/2006/relationships/hyperlink" Target="https://www.ine.pt/xportal/xmain?xpid=INE&amp;xpgid=ine_indicadores&amp;indOcorrCod=0000900&amp;contexto=bd&amp;selTab=tab2&amp;xlang=en" TargetMode="External"/><Relationship Id="rId3" Type="http://schemas.openxmlformats.org/officeDocument/2006/relationships/hyperlink" Target="http://www.ine.pt/xurl/ind/0000902" TargetMode="External"/><Relationship Id="rId21" Type="http://schemas.openxmlformats.org/officeDocument/2006/relationships/hyperlink" Target="https://www.ine.pt/xportal/xmain?xpid=INE&amp;xpgid=ine_indicadores&amp;indOcorrCod=0000899&amp;contexto=bd&amp;selTab=tab2&amp;xlang=en" TargetMode="External"/><Relationship Id="rId7" Type="http://schemas.openxmlformats.org/officeDocument/2006/relationships/hyperlink" Target="https://www.ine.pt/xportal/xmain?xpid=INE&amp;xpgid=ine_indicadores&amp;indOcorrCod=0000902&amp;contexto=bd&amp;selTab=tab2&amp;xlang=pt" TargetMode="External"/><Relationship Id="rId12" Type="http://schemas.openxmlformats.org/officeDocument/2006/relationships/hyperlink" Target="https://www.ine.pt/xportal/xmain?xpid=INE&amp;xpgid=ine_indicadores&amp;indOcorrCod=0000898&amp;contexto=bd&amp;selTab=tab2&amp;xlang=pt" TargetMode="External"/><Relationship Id="rId17" Type="http://schemas.openxmlformats.org/officeDocument/2006/relationships/hyperlink" Target="https://www.ine.pt/xportal/xmain?xpid=INE&amp;xpgid=ine_indicadores&amp;indOcorrCod=0000899&amp;contexto=bd&amp;selTab=tab2&amp;xlang=pt" TargetMode="External"/><Relationship Id="rId25" Type="http://schemas.openxmlformats.org/officeDocument/2006/relationships/hyperlink" Target="https://www.ine.pt/xportal/xmain?xpid=INE&amp;xpgid=ine_indicadores&amp;indOcorrCod=0000900&amp;contexto=bd&amp;selTab=tab2&amp;xlang=pt" TargetMode="External"/><Relationship Id="rId2" Type="http://schemas.openxmlformats.org/officeDocument/2006/relationships/hyperlink" Target="http://www.ine.pt/xurl/ind/0000901" TargetMode="External"/><Relationship Id="rId16" Type="http://schemas.openxmlformats.org/officeDocument/2006/relationships/hyperlink" Target="https://www.ine.pt/xportal/xmain?xpid=INE&amp;xpgid=ine_indicadores&amp;indOcorrCod=0000898&amp;contexto=bd&amp;selTab=tab2&amp;xlang=en" TargetMode="External"/><Relationship Id="rId20" Type="http://schemas.openxmlformats.org/officeDocument/2006/relationships/hyperlink" Target="https://www.ine.pt/xportal/xmain?xpid=INE&amp;xpgid=ine_indicadores&amp;indOcorrCod=0000899&amp;contexto=bd&amp;selTab=tab2&amp;xlang=en" TargetMode="External"/><Relationship Id="rId29" Type="http://schemas.openxmlformats.org/officeDocument/2006/relationships/hyperlink" Target="http://www.ine.pt/xurl/ind/0000900" TargetMode="External"/><Relationship Id="rId1" Type="http://schemas.openxmlformats.org/officeDocument/2006/relationships/hyperlink" Target="https://www.ine.pt/xportal/xmain?xpid=INE&amp;xpgid=ine_indicadores&amp;indOcorrCod=0000901&amp;contexto=bd&amp;selTab=tab2" TargetMode="External"/><Relationship Id="rId6" Type="http://schemas.openxmlformats.org/officeDocument/2006/relationships/hyperlink" Target="https://www.ine.pt/xportal/xmain?xpid=INE&amp;xpgid=ine_indicadores&amp;indOcorrCod=0000901&amp;contexto=bd&amp;selTab=tab2&amp;xlang=en" TargetMode="External"/><Relationship Id="rId11" Type="http://schemas.openxmlformats.org/officeDocument/2006/relationships/hyperlink" Target="https://www.ine.pt/xportal/xmain?xpid=INE&amp;xpgid=ine_indicadores&amp;indOcorrCod=0000898&amp;contexto=bd&amp;selTab=tab2&amp;xlang=pt" TargetMode="External"/><Relationship Id="rId24" Type="http://schemas.openxmlformats.org/officeDocument/2006/relationships/hyperlink" Target="https://www.ine.pt/xportal/xmain?xpid=INE&amp;xpgid=ine_indicadores&amp;indOcorrCod=0000900&amp;contexto=bd&amp;selTab=tab2&amp;xlang=pt" TargetMode="External"/><Relationship Id="rId5" Type="http://schemas.openxmlformats.org/officeDocument/2006/relationships/hyperlink" Target="https://www.ine.pt/xportal/xmain?xpid=INE&amp;xpgid=ine_indicadores&amp;indOcorrCod=0000901&amp;contexto=bd&amp;selTab=tab2&amp;xlang=pt" TargetMode="External"/><Relationship Id="rId15" Type="http://schemas.openxmlformats.org/officeDocument/2006/relationships/hyperlink" Target="https://www.ine.pt/xportal/xmain?xpid=INE&amp;xpgid=ine_indicadores&amp;indOcorrCod=0000898&amp;contexto=bd&amp;selTab=tab2&amp;xlang=en" TargetMode="External"/><Relationship Id="rId23" Type="http://schemas.openxmlformats.org/officeDocument/2006/relationships/hyperlink" Target="https://www.ine.pt/xportal/xmain?xpid=INE&amp;xpgid=ine_indicadores&amp;indOcorrCod=0000900&amp;contexto=bd&amp;selTab=tab2&amp;xlang=pt" TargetMode="External"/><Relationship Id="rId28" Type="http://schemas.openxmlformats.org/officeDocument/2006/relationships/hyperlink" Target="https://www.ine.pt/xportal/xmain?xpid=INE&amp;xpgid=ine_indicadores&amp;indOcorrCod=0000900&amp;contexto=bd&amp;selTab=tab2&amp;xlang=en" TargetMode="External"/><Relationship Id="rId10" Type="http://schemas.openxmlformats.org/officeDocument/2006/relationships/hyperlink" Target="http://www.ine.pt/xurl/ind/0000898" TargetMode="External"/><Relationship Id="rId19" Type="http://schemas.openxmlformats.org/officeDocument/2006/relationships/hyperlink" Target="https://www.ine.pt/xportal/xmain?xpid=INE&amp;xpgid=ine_indicadores&amp;indOcorrCod=0000899&amp;contexto=bd&amp;selTab=tab2&amp;xlang=pt" TargetMode="External"/><Relationship Id="rId4" Type="http://schemas.openxmlformats.org/officeDocument/2006/relationships/hyperlink" Target="https://www.ine.pt/xportal/xmain?xpid=INE&amp;xpgid=ine_indicadores&amp;indOcorrCod=0000901&amp;contexto=bd&amp;selTab=tab2&amp;xlang=en" TargetMode="External"/><Relationship Id="rId9" Type="http://schemas.openxmlformats.org/officeDocument/2006/relationships/hyperlink" Target="https://www.ine.pt/xportal/xmain?xpid=INE&amp;xpgid=ine_indicadores&amp;indOcorrCod=0000902&amp;contexto=bd&amp;selTab=tab2&amp;xlang=en" TargetMode="External"/><Relationship Id="rId14" Type="http://schemas.openxmlformats.org/officeDocument/2006/relationships/hyperlink" Target="https://www.ine.pt/xportal/xmain?xpid=INE&amp;xpgid=ine_indicadores&amp;indOcorrCod=0000898&amp;contexto=bd&amp;selTab=tab2&amp;xlang=en" TargetMode="External"/><Relationship Id="rId22" Type="http://schemas.openxmlformats.org/officeDocument/2006/relationships/hyperlink" Target="https://www.ine.pt/xportal/xmain?xpid=INE&amp;xpgid=ine_indicadores&amp;indOcorrCod=0000899&amp;contexto=bd&amp;selTab=tab2&amp;xlang=en" TargetMode="External"/><Relationship Id="rId27" Type="http://schemas.openxmlformats.org/officeDocument/2006/relationships/hyperlink" Target="https://www.ine.pt/xportal/xmain?xpid=INE&amp;xpgid=ine_indicadores&amp;indOcorrCod=0000900&amp;contexto=bd&amp;selTab=tab2&amp;xlang=en" TargetMode="Externa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477&amp;contexto=bd&amp;selTab=tab2" TargetMode="External"/><Relationship Id="rId13" Type="http://schemas.openxmlformats.org/officeDocument/2006/relationships/hyperlink" Target="https://www.ine.pt/xportal/xmain?xpid=INE&amp;xpgid=ine_indicadores&amp;indOcorrCod=0001477&amp;contexto=bd&amp;selTab=tab2&amp;xlang=en" TargetMode="External"/><Relationship Id="rId18" Type="http://schemas.openxmlformats.org/officeDocument/2006/relationships/hyperlink" Target="https://www.ine.pt/xportal/xmain?xpid=INE&amp;xpgid=ine_indicadores&amp;indOcorrCod=0001478&amp;contexto=bd&amp;selTab=tab2&amp;xlang=pt" TargetMode="External"/><Relationship Id="rId26" Type="http://schemas.openxmlformats.org/officeDocument/2006/relationships/hyperlink" Target="https://www.ine.pt/xportal/xmain?xpid=INE&amp;xpgid=ine_indicadores&amp;indOcorrCod=0001478&amp;contexto=bd&amp;selTab=tab2&amp;xlang=en" TargetMode="External"/><Relationship Id="rId3" Type="http://schemas.openxmlformats.org/officeDocument/2006/relationships/hyperlink" Target="https://www.ine.pt/xportal/xmain?xpid=INE&amp;xpgid=ine_indicadores&amp;indOcorrCod=0001477&amp;contexto=bd&amp;selTab=tab2" TargetMode="External"/><Relationship Id="rId21" Type="http://schemas.openxmlformats.org/officeDocument/2006/relationships/hyperlink" Target="https://www.ine.pt/xportal/xmain?xpid=INE&amp;xpgid=ine_indicadores&amp;indOcorrCod=0001478&amp;contexto=bd&amp;selTab=tab2&amp;xlang=pt" TargetMode="External"/><Relationship Id="rId7" Type="http://schemas.openxmlformats.org/officeDocument/2006/relationships/hyperlink" Target="https://www.ine.pt/xportal/xmain?xpid=INE&amp;xpgid=ine_indicadores&amp;indOcorrCod=0001477&amp;contexto=bd&amp;selTab=tab2" TargetMode="External"/><Relationship Id="rId12" Type="http://schemas.openxmlformats.org/officeDocument/2006/relationships/hyperlink" Target="https://www.ine.pt/xportal/xmain?xpid=INE&amp;xpgid=ine_indicadores&amp;indOcorrCod=0001477&amp;contexto=bd&amp;selTab=tab2&amp;xlang=en" TargetMode="External"/><Relationship Id="rId17" Type="http://schemas.openxmlformats.org/officeDocument/2006/relationships/hyperlink" Target="https://www.ine.pt/xportal/xmain?xpid=INE&amp;xpgid=ine_indicadores&amp;indOcorrCod=0001478&amp;contexto=bd&amp;selTab=tab2&amp;xlang=pt" TargetMode="External"/><Relationship Id="rId25" Type="http://schemas.openxmlformats.org/officeDocument/2006/relationships/hyperlink" Target="https://www.ine.pt/xportal/xmain?xpid=INE&amp;xpgid=ine_indicadores&amp;indOcorrCod=0001478&amp;contexto=bd&amp;selTab=tab2&amp;xlang=en" TargetMode="External"/><Relationship Id="rId2" Type="http://schemas.openxmlformats.org/officeDocument/2006/relationships/hyperlink" Target="https://www.ine.pt/xportal/xmain?xpid=INE&amp;xpgid=ine_indicadores&amp;indOcorrCod=0001477&amp;contexto=bd&amp;selTab=tab2" TargetMode="External"/><Relationship Id="rId16" Type="http://schemas.openxmlformats.org/officeDocument/2006/relationships/hyperlink" Target="https://www.ine.pt/xportal/xmain?xpid=INE&amp;xpgid=ine_indicadores&amp;indOcorrCod=0001477&amp;contexto=bd&amp;selTab=tab2&amp;xlang=en" TargetMode="External"/><Relationship Id="rId20" Type="http://schemas.openxmlformats.org/officeDocument/2006/relationships/hyperlink" Target="https://www.ine.pt/xportal/xmain?xpid=INE&amp;xpgid=ine_indicadores&amp;indOcorrCod=0001478&amp;contexto=bd&amp;selTab=tab2&amp;xlang=pt" TargetMode="External"/><Relationship Id="rId1" Type="http://schemas.openxmlformats.org/officeDocument/2006/relationships/hyperlink" Target="http://www.ine.pt/xurl/ind/0001477" TargetMode="External"/><Relationship Id="rId6" Type="http://schemas.openxmlformats.org/officeDocument/2006/relationships/hyperlink" Target="https://www.ine.pt/xportal/xmain?xpid=INE&amp;xpgid=ine_indicadores&amp;indOcorrCod=0001477&amp;contexto=bd&amp;selTab=tab2" TargetMode="External"/><Relationship Id="rId11" Type="http://schemas.openxmlformats.org/officeDocument/2006/relationships/hyperlink" Target="https://www.ine.pt/xportal/xmain?xpid=INE&amp;xpgid=ine_indicadores&amp;indOcorrCod=0001477&amp;contexto=bd&amp;selTab=tab2&amp;xlang=en" TargetMode="External"/><Relationship Id="rId24" Type="http://schemas.openxmlformats.org/officeDocument/2006/relationships/hyperlink" Target="https://www.ine.pt/xportal/xmain?xpid=INE&amp;xpgid=ine_indicadores&amp;indOcorrCod=0001478&amp;contexto=bd&amp;selTab=tab2&amp;xlang=en" TargetMode="External"/><Relationship Id="rId5" Type="http://schemas.openxmlformats.org/officeDocument/2006/relationships/hyperlink" Target="https://www.ine.pt/xportal/xmain?xpid=INE&amp;xpgid=ine_indicadores&amp;indOcorrCod=0001477&amp;contexto=bd&amp;selTab=tab2" TargetMode="External"/><Relationship Id="rId15" Type="http://schemas.openxmlformats.org/officeDocument/2006/relationships/hyperlink" Target="https://www.ine.pt/xportal/xmain?xpid=INE&amp;xpgid=ine_indicadores&amp;indOcorrCod=0001477&amp;contexto=bd&amp;selTab=tab2&amp;xlang=en" TargetMode="External"/><Relationship Id="rId23" Type="http://schemas.openxmlformats.org/officeDocument/2006/relationships/hyperlink" Target="https://www.ine.pt/xportal/xmain?xpid=INE&amp;xpgid=ine_indicadores&amp;indOcorrCod=0001478&amp;contexto=bd&amp;selTab=tab2&amp;xlang=en" TargetMode="External"/><Relationship Id="rId10" Type="http://schemas.openxmlformats.org/officeDocument/2006/relationships/hyperlink" Target="https://www.ine.pt/xportal/xmain?xpid=INE&amp;xpgid=ine_indicadores&amp;indOcorrCod=0001477&amp;contexto=bd&amp;selTab=tab2&amp;xlang=en" TargetMode="External"/><Relationship Id="rId19" Type="http://schemas.openxmlformats.org/officeDocument/2006/relationships/hyperlink" Target="https://www.ine.pt/xportal/xmain?xpid=INE&amp;xpgid=ine_indicadores&amp;indOcorrCod=0001478&amp;contexto=bd&amp;selTab=tab2&amp;xlang=pt" TargetMode="External"/><Relationship Id="rId4" Type="http://schemas.openxmlformats.org/officeDocument/2006/relationships/hyperlink" Target="https://www.ine.pt/xportal/xmain?xpid=INE&amp;xpgid=ine_indicadores&amp;indOcorrCod=0001477&amp;contexto=bd&amp;selTab=tab2" TargetMode="External"/><Relationship Id="rId9" Type="http://schemas.openxmlformats.org/officeDocument/2006/relationships/hyperlink" Target="http://www.ine.pt/xurl/ind/0001478" TargetMode="External"/><Relationship Id="rId14" Type="http://schemas.openxmlformats.org/officeDocument/2006/relationships/hyperlink" Target="https://www.ine.pt/xportal/xmain?xpid=INE&amp;xpgid=ine_indicadores&amp;indOcorrCod=0001477&amp;contexto=bd&amp;selTab=tab2&amp;xlang=en" TargetMode="External"/><Relationship Id="rId22" Type="http://schemas.openxmlformats.org/officeDocument/2006/relationships/hyperlink" Target="https://www.ine.pt/xportal/xmain?xpid=INE&amp;xpgid=ine_indicadores&amp;indOcorrCod=0001478&amp;contexto=bd&amp;selTab=tab2&amp;xlang=en" TargetMode="External"/></Relationships>
</file>

<file path=xl/worksheets/_rels/sheet4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pt/xportal/xmain?xpid=INE&amp;xpgid=ine_indicadores&amp;indOcorrCod=0002615&amp;contexto=bd&amp;selTab=tab2&amp;xlang=en" TargetMode="External"/><Relationship Id="rId21" Type="http://schemas.openxmlformats.org/officeDocument/2006/relationships/hyperlink" Target="https://www.ine.pt/xportal/xmain?xpid=INE&amp;xpgid=ine_indicadores&amp;indOcorrCod=0002615&amp;contexto=bd&amp;selTab=tab2&amp;xlang=pt" TargetMode="External"/><Relationship Id="rId42" Type="http://schemas.openxmlformats.org/officeDocument/2006/relationships/hyperlink" Target="https://www.ine.pt/xportal/xmain?xpid=INE&amp;xpgid=ine_indicadores&amp;indOcorrCod=0002617&amp;contexto=bd&amp;selTab=tab2&amp;xlang=pt" TargetMode="External"/><Relationship Id="rId47" Type="http://schemas.openxmlformats.org/officeDocument/2006/relationships/hyperlink" Target="https://www.ine.pt/xportal/xmain?xpid=INE&amp;xpgid=ine_indicadores&amp;indOcorrCod=0002617&amp;contexto=bd&amp;selTab=tab2&amp;xlang=pt" TargetMode="External"/><Relationship Id="rId63" Type="http://schemas.openxmlformats.org/officeDocument/2006/relationships/hyperlink" Target="https://www.ine.pt/xportal/xmain?xpid=INE&amp;xpgid=ine_indicadores&amp;indOcorrCod=0002617&amp;contexto=bd&amp;selTab=tab2&amp;xlang=pt" TargetMode="External"/><Relationship Id="rId68" Type="http://schemas.openxmlformats.org/officeDocument/2006/relationships/hyperlink" Target="https://www.ine.pt/xportal/xmain?xpid=INE&amp;xpgid=ine_indicadores&amp;indOcorrCod=0002617&amp;contexto=bd&amp;selTab=tab2&amp;xlang=pt" TargetMode="External"/><Relationship Id="rId84" Type="http://schemas.openxmlformats.org/officeDocument/2006/relationships/hyperlink" Target="https://www.ine.pt/xportal/xmain?xpid=INE&amp;xpgid=ine_indicadores&amp;indOcorrCod=0002617&amp;contexto=bd&amp;selTab=tab2&amp;xlang=pt" TargetMode="External"/><Relationship Id="rId89" Type="http://schemas.openxmlformats.org/officeDocument/2006/relationships/hyperlink" Target="https://www.ine.pt/xportal/xmain?xpid=INE&amp;xpgid=ine_indicadores&amp;indOcorrCod=0002617&amp;contexto=bd&amp;selTab=tab2&amp;xlang=pt" TargetMode="External"/><Relationship Id="rId16" Type="http://schemas.openxmlformats.org/officeDocument/2006/relationships/hyperlink" Target="https://www.ine.pt/xportal/xmain?xpid=INE&amp;xpgid=ine_indicadores&amp;indOcorrCod=0002617&amp;contexto=bd&amp;selTab=tab2&amp;xlang=en" TargetMode="External"/><Relationship Id="rId107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11" Type="http://schemas.openxmlformats.org/officeDocument/2006/relationships/hyperlink" Target="https://www.ine.pt/xportal/xmain?xpid=INE&amp;xpgid=ine_indicadores&amp;indOcorrCod=0002617&amp;contexto=bd&amp;selTab=tab2" TargetMode="External"/><Relationship Id="rId32" Type="http://schemas.openxmlformats.org/officeDocument/2006/relationships/hyperlink" Target="https://www.ine.pt/xportal/xmain?xpid=INE&amp;xpgid=ine_indicadores&amp;indOcorrCod=0002617&amp;contexto=bd&amp;selTab=tab2&amp;xlang=pt" TargetMode="External"/><Relationship Id="rId37" Type="http://schemas.openxmlformats.org/officeDocument/2006/relationships/hyperlink" Target="https://www.ine.pt/xportal/xmain?xpid=INE&amp;xpgid=ine_indicadores&amp;indOcorrCod=0002617&amp;contexto=bd&amp;selTab=tab2&amp;xlang=pt" TargetMode="External"/><Relationship Id="rId53" Type="http://schemas.openxmlformats.org/officeDocument/2006/relationships/hyperlink" Target="https://www.ine.pt/xportal/xmain?xpid=INE&amp;xpgid=ine_indicadores&amp;indOcorrCod=0002617&amp;contexto=bd&amp;selTab=tab2&amp;xlang=pt" TargetMode="External"/><Relationship Id="rId58" Type="http://schemas.openxmlformats.org/officeDocument/2006/relationships/hyperlink" Target="https://www.ine.pt/xportal/xmain?xpid=INE&amp;xpgid=ine_indicadores&amp;indOcorrCod=0002617&amp;contexto=bd&amp;selTab=tab2&amp;xlang=pt" TargetMode="External"/><Relationship Id="rId74" Type="http://schemas.openxmlformats.org/officeDocument/2006/relationships/hyperlink" Target="https://www.ine.pt/xportal/xmain?xpid=INE&amp;xpgid=ine_indicadores&amp;indOcorrCod=0002617&amp;contexto=bd&amp;selTab=tab2&amp;xlang=pt" TargetMode="External"/><Relationship Id="rId79" Type="http://schemas.openxmlformats.org/officeDocument/2006/relationships/hyperlink" Target="https://www.ine.pt/xportal/xmain?xpid=INE&amp;xpgid=ine_indicadores&amp;indOcorrCod=0002617&amp;contexto=bd&amp;selTab=tab2&amp;xlang=pt" TargetMode="External"/><Relationship Id="rId102" Type="http://schemas.openxmlformats.org/officeDocument/2006/relationships/hyperlink" Target="https://www.ine.pt/xportal/xmain?xpid=INE&amp;xpgid=ine_indicadores&amp;indOcorrCod=0000770&amp;xlang=pt&amp;contexto=bd&amp;selTab=tab2" TargetMode="External"/><Relationship Id="rId5" Type="http://schemas.openxmlformats.org/officeDocument/2006/relationships/hyperlink" Target="https://www.ine.pt/xportal/xmain?xpid=INE&amp;xpgid=ine_indicadores&amp;indOcorrCod=0002575&amp;contexto=bd&amp;selTab=tab2&amp;xlang=pt" TargetMode="External"/><Relationship Id="rId90" Type="http://schemas.openxmlformats.org/officeDocument/2006/relationships/hyperlink" Target="https://www.ine.pt/xportal/xmain?xpid=INE&amp;xpgid=ine_indicadores&amp;indOcorrCod=0000763&amp;xlang=pt&amp;contexto=bd&amp;selTab=tab2" TargetMode="External"/><Relationship Id="rId95" Type="http://schemas.openxmlformats.org/officeDocument/2006/relationships/hyperlink" Target="https://www.ine.pt/xportal/xmain?xpid=INE&amp;xpgid=ine_indicadores&amp;indOcorrCod=0000769&amp;xlang=pt&amp;contexto=bd&amp;selTab=tab2" TargetMode="External"/><Relationship Id="rId22" Type="http://schemas.openxmlformats.org/officeDocument/2006/relationships/hyperlink" Target="https://www.ine.pt/xportal/xmain?xpid=INE&amp;xpgid=ine_indicadores&amp;indOcorrCod=0002615&amp;contexto=bd&amp;selTab=tab2&amp;xlang=pt" TargetMode="External"/><Relationship Id="rId27" Type="http://schemas.openxmlformats.org/officeDocument/2006/relationships/hyperlink" Target="https://www.ine.pt/xportal/xmain?xpid=INE&amp;xpgid=ine_indicadores&amp;indOcorrCod=0002615&amp;contexto=bd&amp;selTab=tab2&amp;xlang=en" TargetMode="External"/><Relationship Id="rId43" Type="http://schemas.openxmlformats.org/officeDocument/2006/relationships/hyperlink" Target="https://www.ine.pt/xportal/xmain?xpid=INE&amp;xpgid=ine_indicadores&amp;indOcorrCod=0002617&amp;contexto=bd&amp;selTab=tab2&amp;xlang=pt" TargetMode="External"/><Relationship Id="rId48" Type="http://schemas.openxmlformats.org/officeDocument/2006/relationships/hyperlink" Target="https://www.ine.pt/xportal/xmain?xpid=INE&amp;xpgid=ine_indicadores&amp;indOcorrCod=0002617&amp;contexto=bd&amp;selTab=tab2&amp;xlang=pt" TargetMode="External"/><Relationship Id="rId64" Type="http://schemas.openxmlformats.org/officeDocument/2006/relationships/hyperlink" Target="https://www.ine.pt/xportal/xmain?xpid=INE&amp;xpgid=ine_indicadores&amp;indOcorrCod=0002617&amp;contexto=bd&amp;selTab=tab2&amp;xlang=pt" TargetMode="External"/><Relationship Id="rId69" Type="http://schemas.openxmlformats.org/officeDocument/2006/relationships/hyperlink" Target="https://www.ine.pt/xportal/xmain?xpid=INE&amp;xpgid=ine_indicadores&amp;indOcorrCod=0002617&amp;contexto=bd&amp;selTab=tab2&amp;xlang=pt" TargetMode="External"/><Relationship Id="rId80" Type="http://schemas.openxmlformats.org/officeDocument/2006/relationships/hyperlink" Target="https://www.ine.pt/xportal/xmain?xpid=INE&amp;xpgid=ine_indicadores&amp;indOcorrCod=0002617&amp;contexto=bd&amp;selTab=tab2&amp;xlang=pt" TargetMode="External"/><Relationship Id="rId85" Type="http://schemas.openxmlformats.org/officeDocument/2006/relationships/hyperlink" Target="https://www.ine.pt/xportal/xmain?xpid=INE&amp;xpgid=ine_indicadores&amp;indOcorrCod=0002617&amp;contexto=bd&amp;selTab=tab2&amp;xlang=pt" TargetMode="External"/><Relationship Id="rId12" Type="http://schemas.openxmlformats.org/officeDocument/2006/relationships/hyperlink" Target="http://www.ine.pt/xurl/ind/0002617" TargetMode="External"/><Relationship Id="rId17" Type="http://schemas.openxmlformats.org/officeDocument/2006/relationships/hyperlink" Target="https://www.ine.pt/xportal/xmain?xpid=INE&amp;xpgid=ine_indicadores&amp;indOcorrCod=0002617&amp;contexto=bd&amp;selTab=tab2&amp;xlang=en" TargetMode="External"/><Relationship Id="rId33" Type="http://schemas.openxmlformats.org/officeDocument/2006/relationships/hyperlink" Target="https://www.ine.pt/xportal/xmain?xpid=INE&amp;xpgid=ine_indicadores&amp;indOcorrCod=0002617&amp;contexto=bd&amp;selTab=tab2&amp;xlang=pt" TargetMode="External"/><Relationship Id="rId38" Type="http://schemas.openxmlformats.org/officeDocument/2006/relationships/hyperlink" Target="https://www.ine.pt/xportal/xmain?xpid=INE&amp;xpgid=ine_indicadores&amp;indOcorrCod=0002617&amp;contexto=bd&amp;selTab=tab2&amp;xlang=pt" TargetMode="External"/><Relationship Id="rId59" Type="http://schemas.openxmlformats.org/officeDocument/2006/relationships/hyperlink" Target="https://www.ine.pt/xportal/xmain?xpid=INE&amp;xpgid=ine_indicadores&amp;indOcorrCod=0002617&amp;contexto=bd&amp;selTab=tab2&amp;xlang=pt" TargetMode="External"/><Relationship Id="rId103" Type="http://schemas.openxmlformats.org/officeDocument/2006/relationships/hyperlink" Target="https://www.ine.pt/xportal/xmain?xpid=INE&amp;xpgid=ine_indicadores&amp;indOcorrCod=0000770&amp;xlang=pt&amp;contexto=bd&amp;selTab=tab2" TargetMode="External"/><Relationship Id="rId20" Type="http://schemas.openxmlformats.org/officeDocument/2006/relationships/hyperlink" Target="https://www.ine.pt/xportal/xmain?xpid=INE&amp;xpgid=ine_indicadores&amp;indOcorrCod=0002615&amp;contexto=bd&amp;selTab=tab2&amp;xlang=pt" TargetMode="External"/><Relationship Id="rId41" Type="http://schemas.openxmlformats.org/officeDocument/2006/relationships/hyperlink" Target="https://www.ine.pt/xportal/xmain?xpid=INE&amp;xpgid=ine_indicadores&amp;indOcorrCod=0002617&amp;contexto=bd&amp;selTab=tab2&amp;xlang=pt" TargetMode="External"/><Relationship Id="rId54" Type="http://schemas.openxmlformats.org/officeDocument/2006/relationships/hyperlink" Target="https://www.ine.pt/xportal/xmain?xpid=INE&amp;xpgid=ine_indicadores&amp;indOcorrCod=0002617&amp;contexto=bd&amp;selTab=tab2&amp;xlang=pt" TargetMode="External"/><Relationship Id="rId62" Type="http://schemas.openxmlformats.org/officeDocument/2006/relationships/hyperlink" Target="https://www.ine.pt/xportal/xmain?xpid=INE&amp;xpgid=ine_indicadores&amp;indOcorrCod=0002617&amp;contexto=bd&amp;selTab=tab2&amp;xlang=pt" TargetMode="External"/><Relationship Id="rId70" Type="http://schemas.openxmlformats.org/officeDocument/2006/relationships/hyperlink" Target="https://www.ine.pt/xportal/xmain?xpid=INE&amp;xpgid=ine_indicadores&amp;indOcorrCod=0002617&amp;contexto=bd&amp;selTab=tab2&amp;xlang=pt" TargetMode="External"/><Relationship Id="rId75" Type="http://schemas.openxmlformats.org/officeDocument/2006/relationships/hyperlink" Target="https://www.ine.pt/xportal/xmain?xpid=INE&amp;xpgid=ine_indicadores&amp;indOcorrCod=0002617&amp;contexto=bd&amp;selTab=tab2&amp;xlang=pt" TargetMode="External"/><Relationship Id="rId83" Type="http://schemas.openxmlformats.org/officeDocument/2006/relationships/hyperlink" Target="https://www.ine.pt/xportal/xmain?xpid=INE&amp;xpgid=ine_indicadores&amp;indOcorrCod=0002617&amp;contexto=bd&amp;selTab=tab2&amp;xlang=pt" TargetMode="External"/><Relationship Id="rId88" Type="http://schemas.openxmlformats.org/officeDocument/2006/relationships/hyperlink" Target="https://www.ine.pt/xportal/xmain?xpid=INE&amp;xpgid=ine_indicadores&amp;indOcorrCod=0002617&amp;contexto=bd&amp;selTab=tab2&amp;xlang=pt" TargetMode="External"/><Relationship Id="rId91" Type="http://schemas.openxmlformats.org/officeDocument/2006/relationships/hyperlink" Target="https://www.ine.pt/xportal/xmain?xpid=INE&amp;xpgid=ine_indicadores&amp;indOcorrCod=0000763&amp;&amp;contexto=bd&amp;selTab=tab2&amp;xlang=en" TargetMode="External"/><Relationship Id="rId96" Type="http://schemas.openxmlformats.org/officeDocument/2006/relationships/hyperlink" Target="https://www.ine.pt/xportal/xmain?xpid=INE&amp;xpgid=ine_indicadores&amp;indOcorrCod=0000769&amp;xlang=pt&amp;contexto=bd&amp;selTab=tab2" TargetMode="External"/><Relationship Id="rId1" Type="http://schemas.openxmlformats.org/officeDocument/2006/relationships/hyperlink" Target="http://www.ine.pt/xurl/ind/0002571" TargetMode="External"/><Relationship Id="rId6" Type="http://schemas.openxmlformats.org/officeDocument/2006/relationships/hyperlink" Target="https://www.ine.pt/xportal/xmain?xpid=INE&amp;xpgid=ine_indicadores&amp;indOcorrCod=0002575&amp;contexto=bd&amp;selTab=tab2&amp;xlang=en" TargetMode="External"/><Relationship Id="rId15" Type="http://schemas.openxmlformats.org/officeDocument/2006/relationships/hyperlink" Target="https://www.ine.pt/xportal/xmain?xpid=INE&amp;xpgid=ine_indicadores&amp;indOcorrCod=0002617&amp;contexto=bd&amp;selTab=tab2&amp;xlang=en" TargetMode="External"/><Relationship Id="rId23" Type="http://schemas.openxmlformats.org/officeDocument/2006/relationships/hyperlink" Target="https://www.ine.pt/xportal/xmain?xpid=INE&amp;xpgid=ine_indicadores&amp;indOcorrCod=0002615&amp;contexto=bd&amp;selTab=tab2&amp;xlang=pt" TargetMode="External"/><Relationship Id="rId28" Type="http://schemas.openxmlformats.org/officeDocument/2006/relationships/hyperlink" Target="https://www.ine.pt/xportal/xmain?xpid=INE&amp;xpgid=ine_indicadores&amp;indOcorrCod=0002615&amp;contexto=bd&amp;selTab=tab2&amp;xlang=en" TargetMode="External"/><Relationship Id="rId36" Type="http://schemas.openxmlformats.org/officeDocument/2006/relationships/hyperlink" Target="https://www.ine.pt/xportal/xmain?xpid=INE&amp;xpgid=ine_indicadores&amp;indOcorrCod=0002617&amp;contexto=bd&amp;selTab=tab2&amp;xlang=pt" TargetMode="External"/><Relationship Id="rId49" Type="http://schemas.openxmlformats.org/officeDocument/2006/relationships/hyperlink" Target="https://www.ine.pt/xportal/xmain?xpid=INE&amp;xpgid=ine_indicadores&amp;indOcorrCod=0002617&amp;contexto=bd&amp;selTab=tab2&amp;xlang=pt" TargetMode="External"/><Relationship Id="rId57" Type="http://schemas.openxmlformats.org/officeDocument/2006/relationships/hyperlink" Target="https://www.ine.pt/xportal/xmain?xpid=INE&amp;xpgid=ine_indicadores&amp;indOcorrCod=0002617&amp;contexto=bd&amp;selTab=tab2&amp;xlang=pt" TargetMode="External"/><Relationship Id="rId106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10" Type="http://schemas.openxmlformats.org/officeDocument/2006/relationships/hyperlink" Target="https://www.ine.pt/xportal/xmain?xpid=INE&amp;xpgid=ine_indicadores&amp;indOcorrCod=0002617&amp;contexto=bd&amp;selTab=tab2" TargetMode="External"/><Relationship Id="rId31" Type="http://schemas.openxmlformats.org/officeDocument/2006/relationships/hyperlink" Target="https://www.ine.pt/xportal/xmain?xpid=INE&amp;xpgid=ine_indicadores&amp;indOcorrCod=0002617&amp;contexto=bd&amp;selTab=tab2&amp;xlang=pt" TargetMode="External"/><Relationship Id="rId44" Type="http://schemas.openxmlformats.org/officeDocument/2006/relationships/hyperlink" Target="https://www.ine.pt/xportal/xmain?xpid=INE&amp;xpgid=ine_indicadores&amp;indOcorrCod=0002617&amp;contexto=bd&amp;selTab=tab2&amp;xlang=pt" TargetMode="External"/><Relationship Id="rId52" Type="http://schemas.openxmlformats.org/officeDocument/2006/relationships/hyperlink" Target="https://www.ine.pt/xportal/xmain?xpid=INE&amp;xpgid=ine_indicadores&amp;indOcorrCod=0002617&amp;contexto=bd&amp;selTab=tab2&amp;xlang=pt" TargetMode="External"/><Relationship Id="rId60" Type="http://schemas.openxmlformats.org/officeDocument/2006/relationships/hyperlink" Target="https://www.ine.pt/xportal/xmain?xpid=INE&amp;xpgid=ine_indicadores&amp;indOcorrCod=0002617&amp;contexto=bd&amp;selTab=tab2&amp;xlang=pt" TargetMode="External"/><Relationship Id="rId65" Type="http://schemas.openxmlformats.org/officeDocument/2006/relationships/hyperlink" Target="https://www.ine.pt/xportal/xmain?xpid=INE&amp;xpgid=ine_indicadores&amp;indOcorrCod=0002617&amp;contexto=bd&amp;selTab=tab2&amp;xlang=pt" TargetMode="External"/><Relationship Id="rId73" Type="http://schemas.openxmlformats.org/officeDocument/2006/relationships/hyperlink" Target="https://www.ine.pt/xportal/xmain?xpid=INE&amp;xpgid=ine_indicadores&amp;indOcorrCod=0002617&amp;contexto=bd&amp;selTab=tab2&amp;xlang=pt" TargetMode="External"/><Relationship Id="rId78" Type="http://schemas.openxmlformats.org/officeDocument/2006/relationships/hyperlink" Target="https://www.ine.pt/xportal/xmain?xpid=INE&amp;xpgid=ine_indicadores&amp;indOcorrCod=0002617&amp;contexto=bd&amp;selTab=tab2&amp;xlang=pt" TargetMode="External"/><Relationship Id="rId81" Type="http://schemas.openxmlformats.org/officeDocument/2006/relationships/hyperlink" Target="https://www.ine.pt/xportal/xmain?xpid=INE&amp;xpgid=ine_indicadores&amp;indOcorrCod=0002617&amp;contexto=bd&amp;selTab=tab2&amp;xlang=pt" TargetMode="External"/><Relationship Id="rId86" Type="http://schemas.openxmlformats.org/officeDocument/2006/relationships/hyperlink" Target="https://www.ine.pt/xportal/xmain?xpid=INE&amp;xpgid=ine_indicadores&amp;indOcorrCod=0002617&amp;contexto=bd&amp;selTab=tab2&amp;xlang=pt" TargetMode="External"/><Relationship Id="rId94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99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101" Type="http://schemas.openxmlformats.org/officeDocument/2006/relationships/hyperlink" Target="https://www.ine.pt/xportal/xmain?xpid=INE&amp;xpgid=ine_indicadores&amp;indOcorrCod=0000770&amp;xlang=pt&amp;contexto=bd&amp;selTab=tab2" TargetMode="External"/><Relationship Id="rId4" Type="http://schemas.openxmlformats.org/officeDocument/2006/relationships/hyperlink" Target="https://www.ine.pt/xportal/xmain?xpid=INE&amp;xpgid=ine_indicadores&amp;indOcorrCod=0002571&amp;contexto=bd&amp;selTab=tab2&amp;xlang=en" TargetMode="External"/><Relationship Id="rId9" Type="http://schemas.openxmlformats.org/officeDocument/2006/relationships/hyperlink" Target="https://www.ine.pt/xportal/xmain?xpid=INE&amp;xpgid=ine_indicadores&amp;indOcorrCod=0002617&amp;contexto=bd&amp;selTab=tab2" TargetMode="External"/><Relationship Id="rId13" Type="http://schemas.openxmlformats.org/officeDocument/2006/relationships/hyperlink" Target="http://www.ine.pt/xurl/ind/000261" TargetMode="External"/><Relationship Id="rId18" Type="http://schemas.openxmlformats.org/officeDocument/2006/relationships/hyperlink" Target="https://www.ine.pt/xportal/xmain?xpid=INE&amp;xpgid=ine_indicadores&amp;indOcorrCod=0002617&amp;contexto=bd&amp;selTab=tab2&amp;xlang=en" TargetMode="External"/><Relationship Id="rId39" Type="http://schemas.openxmlformats.org/officeDocument/2006/relationships/hyperlink" Target="https://www.ine.pt/xportal/xmain?xpid=INE&amp;xpgid=ine_indicadores&amp;indOcorrCod=0002617&amp;contexto=bd&amp;selTab=tab2&amp;xlang=pt" TargetMode="External"/><Relationship Id="rId34" Type="http://schemas.openxmlformats.org/officeDocument/2006/relationships/hyperlink" Target="https://www.ine.pt/xportal/xmain?xpid=INE&amp;xpgid=ine_indicadores&amp;indOcorrCod=0002617&amp;contexto=bd&amp;selTab=tab2&amp;xlang=pt" TargetMode="External"/><Relationship Id="rId50" Type="http://schemas.openxmlformats.org/officeDocument/2006/relationships/hyperlink" Target="https://www.ine.pt/xportal/xmain?xpid=INE&amp;xpgid=ine_indicadores&amp;indOcorrCod=0002617&amp;contexto=bd&amp;selTab=tab2&amp;xlang=pt" TargetMode="External"/><Relationship Id="rId55" Type="http://schemas.openxmlformats.org/officeDocument/2006/relationships/hyperlink" Target="https://www.ine.pt/xportal/xmain?xpid=INE&amp;xpgid=ine_indicadores&amp;indOcorrCod=0002617&amp;contexto=bd&amp;selTab=tab2&amp;xlang=pt" TargetMode="External"/><Relationship Id="rId76" Type="http://schemas.openxmlformats.org/officeDocument/2006/relationships/hyperlink" Target="https://www.ine.pt/xportal/xmain?xpid=INE&amp;xpgid=ine_indicadores&amp;indOcorrCod=0002617&amp;contexto=bd&amp;selTab=tab2&amp;xlang=pt" TargetMode="External"/><Relationship Id="rId97" Type="http://schemas.openxmlformats.org/officeDocument/2006/relationships/hyperlink" Target="https://www.ine.pt/xportal/xmain?xpid=INE&amp;xpgid=ine_indicadores&amp;indOcorrCod=0000769&amp;xlang=pt&amp;contexto=bd&amp;selTab=tab2" TargetMode="External"/><Relationship Id="rId104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7" Type="http://schemas.openxmlformats.org/officeDocument/2006/relationships/hyperlink" Target="https://www.ine.pt/xportal/xmain?xpid=INE&amp;xpgid=ine_indicadores&amp;indOcorrCod=0002617&amp;contexto=bd&amp;selTab=tab2" TargetMode="External"/><Relationship Id="rId71" Type="http://schemas.openxmlformats.org/officeDocument/2006/relationships/hyperlink" Target="https://www.ine.pt/xportal/xmain?xpid=INE&amp;xpgid=ine_indicadores&amp;indOcorrCod=0002617&amp;contexto=bd&amp;selTab=tab2&amp;xlang=pt" TargetMode="External"/><Relationship Id="rId92" Type="http://schemas.openxmlformats.org/officeDocument/2006/relationships/hyperlink" Target="https://www.ine.pt/xportal/xmain?xpid=INE&amp;xpgid=ine_indicadores&amp;indOcorrCod=0000770&amp;xlang=pt&amp;contexto=bd&amp;selTab=tab2" TargetMode="External"/><Relationship Id="rId2" Type="http://schemas.openxmlformats.org/officeDocument/2006/relationships/hyperlink" Target="https://www.ine.pt/xportal/xmain?xpid=INE&amp;xpgid=ine_indicadores&amp;indOcorrCod=0002571&amp;contexto=bd&amp;selTab=tab2&amp;xlang=pt" TargetMode="External"/><Relationship Id="rId29" Type="http://schemas.openxmlformats.org/officeDocument/2006/relationships/hyperlink" Target="https://www.ine.pt/xportal/xmain?xpid=INE&amp;xpgid=ine_indicadores&amp;indOcorrCod=0002615&amp;contexto=bd&amp;selTab=tab2&amp;xlang=en" TargetMode="External"/><Relationship Id="rId24" Type="http://schemas.openxmlformats.org/officeDocument/2006/relationships/hyperlink" Target="http://www.ine.pt/xurl/ind/0002617" TargetMode="External"/><Relationship Id="rId40" Type="http://schemas.openxmlformats.org/officeDocument/2006/relationships/hyperlink" Target="https://www.ine.pt/xportal/xmain?xpid=INE&amp;xpgid=ine_indicadores&amp;indOcorrCod=0002617&amp;contexto=bd&amp;selTab=tab2&amp;xlang=pt" TargetMode="External"/><Relationship Id="rId45" Type="http://schemas.openxmlformats.org/officeDocument/2006/relationships/hyperlink" Target="https://www.ine.pt/xportal/xmain?xpid=INE&amp;xpgid=ine_indicadores&amp;indOcorrCod=0002617&amp;contexto=bd&amp;selTab=tab2&amp;xlang=pt" TargetMode="External"/><Relationship Id="rId66" Type="http://schemas.openxmlformats.org/officeDocument/2006/relationships/hyperlink" Target="https://www.ine.pt/xportal/xmain?xpid=INE&amp;xpgid=ine_indicadores&amp;indOcorrCod=0002617&amp;contexto=bd&amp;selTab=tab2&amp;xlang=pt" TargetMode="External"/><Relationship Id="rId87" Type="http://schemas.openxmlformats.org/officeDocument/2006/relationships/hyperlink" Target="https://www.ine.pt/xportal/xmain?xpid=INE&amp;xpgid=ine_indicadores&amp;indOcorrCod=0002617&amp;contexto=bd&amp;selTab=tab2&amp;xlang=pt" TargetMode="External"/><Relationship Id="rId61" Type="http://schemas.openxmlformats.org/officeDocument/2006/relationships/hyperlink" Target="https://www.ine.pt/xportal/xmain?xpid=INE&amp;xpgid=ine_indicadores&amp;indOcorrCod=0002617&amp;contexto=bd&amp;selTab=tab2&amp;xlang=pt" TargetMode="External"/><Relationship Id="rId82" Type="http://schemas.openxmlformats.org/officeDocument/2006/relationships/hyperlink" Target="https://www.ine.pt/xportal/xmain?xpid=INE&amp;xpgid=ine_indicadores&amp;indOcorrCod=0002617&amp;contexto=bd&amp;selTab=tab2&amp;xlang=pt" TargetMode="External"/><Relationship Id="rId19" Type="http://schemas.openxmlformats.org/officeDocument/2006/relationships/hyperlink" Target="https://www.ine.pt/xportal/xmain?xpid=INE&amp;xpgid=ine_indicadores&amp;indOcorrCod=0002615&amp;contexto=bd&amp;selTab=tab2&amp;xlang=pt" TargetMode="External"/><Relationship Id="rId14" Type="http://schemas.openxmlformats.org/officeDocument/2006/relationships/hyperlink" Target="https://www.ine.pt/xportal/xmain?xpid=INE&amp;xpgid=ine_indicadores&amp;indOcorrCod=0002617&amp;contexto=bd&amp;selTab=tab2&amp;xlang=en" TargetMode="External"/><Relationship Id="rId30" Type="http://schemas.openxmlformats.org/officeDocument/2006/relationships/hyperlink" Target="https://www.ine.pt/xportal/xmain?xpid=INE&amp;xpgid=ine_indicadores&amp;indOcorrCod=0002617&amp;contexto=bd&amp;selTab=tab2&amp;xlang=pt" TargetMode="External"/><Relationship Id="rId35" Type="http://schemas.openxmlformats.org/officeDocument/2006/relationships/hyperlink" Target="https://www.ine.pt/xportal/xmain?xpid=INE&amp;xpgid=ine_indicadores&amp;indOcorrCod=0002617&amp;contexto=bd&amp;selTab=tab2&amp;xlang=pt" TargetMode="External"/><Relationship Id="rId56" Type="http://schemas.openxmlformats.org/officeDocument/2006/relationships/hyperlink" Target="https://www.ine.pt/xportal/xmain?xpid=INE&amp;xpgid=ine_indicadores&amp;indOcorrCod=0002617&amp;contexto=bd&amp;selTab=tab2&amp;xlang=pt" TargetMode="External"/><Relationship Id="rId77" Type="http://schemas.openxmlformats.org/officeDocument/2006/relationships/hyperlink" Target="https://www.ine.pt/xportal/xmain?xpid=INE&amp;xpgid=ine_indicadores&amp;indOcorrCod=0002617&amp;contexto=bd&amp;selTab=tab2&amp;xlang=pt" TargetMode="External"/><Relationship Id="rId100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105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8" Type="http://schemas.openxmlformats.org/officeDocument/2006/relationships/hyperlink" Target="https://www.ine.pt/xportal/xmain?xpid=INE&amp;xpgid=ine_indicadores&amp;indOcorrCod=0002617&amp;contexto=bd&amp;selTab=tab2" TargetMode="External"/><Relationship Id="rId51" Type="http://schemas.openxmlformats.org/officeDocument/2006/relationships/hyperlink" Target="https://www.ine.pt/xportal/xmain?xpid=INE&amp;xpgid=ine_indicadores&amp;indOcorrCod=0002617&amp;contexto=bd&amp;selTab=tab2&amp;xlang=pt" TargetMode="External"/><Relationship Id="rId72" Type="http://schemas.openxmlformats.org/officeDocument/2006/relationships/hyperlink" Target="https://www.ine.pt/xportal/xmain?xpid=INE&amp;xpgid=ine_indicadores&amp;indOcorrCod=0002617&amp;contexto=bd&amp;selTab=tab2&amp;xlang=pt" TargetMode="External"/><Relationship Id="rId93" Type="http://schemas.openxmlformats.org/officeDocument/2006/relationships/hyperlink" Target="https://www.ine.pt/xportal/xmain?xpid=INE&amp;xpgid=ine_indicadores&amp;indOcorrCod=0000769&amp;xlang=pt&amp;contexto=bd&amp;selTab=tab2" TargetMode="External"/><Relationship Id="rId98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3" Type="http://schemas.openxmlformats.org/officeDocument/2006/relationships/hyperlink" Target="http://www.ine.pt/xurl/ind/0002575" TargetMode="External"/><Relationship Id="rId25" Type="http://schemas.openxmlformats.org/officeDocument/2006/relationships/hyperlink" Target="https://www.ine.pt/xportal/xmain?xpid=INE&amp;xpgid=ine_indicadores&amp;indOcorrCod=0002615&amp;contexto=bd&amp;selTab=tab2&amp;xlang=en" TargetMode="External"/><Relationship Id="rId46" Type="http://schemas.openxmlformats.org/officeDocument/2006/relationships/hyperlink" Target="https://www.ine.pt/xportal/xmain?xpid=INE&amp;xpgid=ine_indicadores&amp;indOcorrCod=0002617&amp;contexto=bd&amp;selTab=tab2&amp;xlang=pt" TargetMode="External"/><Relationship Id="rId67" Type="http://schemas.openxmlformats.org/officeDocument/2006/relationships/hyperlink" Target="https://www.ine.pt/xportal/xmain?xpid=INE&amp;xpgid=ine_indicadores&amp;indOcorrCod=0002617&amp;contexto=bd&amp;selTab=tab2&amp;xlang=pt" TargetMode="External"/></Relationships>
</file>

<file path=xl/worksheets/_rels/sheet4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0862&amp;contexto=bd&amp;selTab=tab2&amp;xlang=en" TargetMode="External"/><Relationship Id="rId18" Type="http://schemas.openxmlformats.org/officeDocument/2006/relationships/hyperlink" Target="http://www.ine.pt/xurl/ind/0000869" TargetMode="External"/><Relationship Id="rId26" Type="http://schemas.openxmlformats.org/officeDocument/2006/relationships/hyperlink" Target="https://www.ine.pt/xportal/xmain?xpid=INE&amp;xpgid=ine_indicadores&amp;indOcorrCod=0000869&amp;contexto=bd&amp;selTab=tab2&amp;xlang=en" TargetMode="External"/><Relationship Id="rId39" Type="http://schemas.openxmlformats.org/officeDocument/2006/relationships/hyperlink" Target="https://www.ine.pt/xportal/xmain?xpid=INE&amp;xpgid=ine_indicadores&amp;indOcorrCod=0000867&amp;contexto=bd&amp;selTab=tab2&amp;xlang=en" TargetMode="External"/><Relationship Id="rId21" Type="http://schemas.openxmlformats.org/officeDocument/2006/relationships/hyperlink" Target="https://www.ine.pt/xportal/xmain?xpid=INE&amp;xpgid=ine_indicadores&amp;indOcorrCod=0000868&amp;contexto=bd&amp;selTab=tab2&amp;xlang=en" TargetMode="External"/><Relationship Id="rId34" Type="http://schemas.openxmlformats.org/officeDocument/2006/relationships/hyperlink" Target="https://www.ine.pt/xportal/xmain?xpid=INE&amp;xpgid=ine_indicadores&amp;indOcorrCod=0000866&amp;contexto=bd&amp;selTab=tab2&amp;xlang=en" TargetMode="External"/><Relationship Id="rId42" Type="http://schemas.openxmlformats.org/officeDocument/2006/relationships/hyperlink" Target="http://www.ine.pt/xurl/ind/0000868" TargetMode="External"/><Relationship Id="rId47" Type="http://schemas.openxmlformats.org/officeDocument/2006/relationships/hyperlink" Target="https://www.ine.pt/xportal/xmain?xpid=INE&amp;xpgid=ine_indicadores&amp;indOcorrCod=0000865&amp;contexto=bd&amp;selTab=tab2&amp;xlang=en" TargetMode="External"/><Relationship Id="rId7" Type="http://schemas.openxmlformats.org/officeDocument/2006/relationships/hyperlink" Target="https://www.ine.pt/xportal/xmain?xpid=INE&amp;xpgid=ine_indicadores&amp;indOcorrCod=0000861&amp;contexto=bd&amp;selTab=tab2&amp;xlang=en" TargetMode="External"/><Relationship Id="rId2" Type="http://schemas.openxmlformats.org/officeDocument/2006/relationships/hyperlink" Target="https://www.ine.pt/xportal/xmain?xpid=INE&amp;xpgid=ine_indicadores&amp;indOcorrCod=0000861&amp;contexto=bd&amp;selTab=tab2" TargetMode="External"/><Relationship Id="rId16" Type="http://schemas.openxmlformats.org/officeDocument/2006/relationships/hyperlink" Target="https://www.ine.pt/xportal/xmain?xpid=INE&amp;xpgid=ine_indicadores&amp;indOcorrCod=0000868&amp;contexto=bd&amp;selTab=tab2&amp;xlang=pt" TargetMode="External"/><Relationship Id="rId29" Type="http://schemas.openxmlformats.org/officeDocument/2006/relationships/hyperlink" Target="https://www.ine.pt/xportal/xmain?xpid=INE&amp;xpgid=ine_indicadores&amp;indOcorrCod=0000869&amp;contexto=bd&amp;selTab=tab2&amp;xlang=pt" TargetMode="External"/><Relationship Id="rId11" Type="http://schemas.openxmlformats.org/officeDocument/2006/relationships/hyperlink" Target="https://www.ine.pt/xportal/xmain?xpid=INE&amp;xpgid=ine_indicadores&amp;indOcorrCod=0000862&amp;contexto=bd&amp;selTab=tab2&amp;xlang=pt" TargetMode="External"/><Relationship Id="rId24" Type="http://schemas.openxmlformats.org/officeDocument/2006/relationships/hyperlink" Target="http://www.ine.pt/xurl/ind/0000866" TargetMode="External"/><Relationship Id="rId32" Type="http://schemas.openxmlformats.org/officeDocument/2006/relationships/hyperlink" Target="https://www.ine.pt/xportal/xmain?xpid=INE&amp;xpgid=ine_indicadores&amp;indOcorrCod=0000866&amp;contexto=bd&amp;selTab=tab2&amp;xlang=en" TargetMode="External"/><Relationship Id="rId37" Type="http://schemas.openxmlformats.org/officeDocument/2006/relationships/hyperlink" Target="https://www.ine.pt/xportal/xmain?xpid=INE&amp;xpgid=ine_indicadores&amp;indOcorrCod=0000867&amp;contexto=bd&amp;selTab=tab2&amp;xlang=pt" TargetMode="External"/><Relationship Id="rId40" Type="http://schemas.openxmlformats.org/officeDocument/2006/relationships/hyperlink" Target="https://www.ine.pt/xportal/xmain?xpid=INE&amp;xpgid=ine_indicadores&amp;indOcorrCod=0000867&amp;contexto=bd&amp;selTab=tab2&amp;xlang=en" TargetMode="External"/><Relationship Id="rId45" Type="http://schemas.openxmlformats.org/officeDocument/2006/relationships/hyperlink" Target="https://www.ine.pt/xportal/xmain?xpid=INE&amp;xpgid=ine_indicadores&amp;indOcorrCod=0000865&amp;contexto=bd&amp;selTab=tab2" TargetMode="External"/><Relationship Id="rId5" Type="http://schemas.openxmlformats.org/officeDocument/2006/relationships/hyperlink" Target="https://www.ine.pt/xportal/xmain?xpid=INE&amp;xpgid=ine_indicadores&amp;indOcorrCod=0000861&amp;contexto=bd&amp;selTab=tab2&amp;xlang=en" TargetMode="External"/><Relationship Id="rId15" Type="http://schemas.openxmlformats.org/officeDocument/2006/relationships/hyperlink" Target="https://www.ine.pt/xportal/xmain?xpid=INE&amp;xpgid=ine_indicadores&amp;indOcorrCod=0000868&amp;contexto=bd&amp;selTab=tab2&amp;xlang=pt" TargetMode="External"/><Relationship Id="rId23" Type="http://schemas.openxmlformats.org/officeDocument/2006/relationships/hyperlink" Target="https://www.ine.pt/xportal/xmain?xpid=INE&amp;xpgid=ine_indicadores&amp;indOcorrCod=0000869&amp;contexto=bd&amp;selTab=tab2&amp;xlang=pt" TargetMode="External"/><Relationship Id="rId28" Type="http://schemas.openxmlformats.org/officeDocument/2006/relationships/hyperlink" Target="https://www.ine.pt/xportal/xmain?xpid=INE&amp;xpgid=ine_indicadores&amp;indOcorrCod=0000866&amp;contexto=bd&amp;selTab=tab2&amp;xlang=pt" TargetMode="External"/><Relationship Id="rId36" Type="http://schemas.openxmlformats.org/officeDocument/2006/relationships/hyperlink" Target="https://www.ine.pt/xportal/xmain?xpid=INE&amp;xpgid=ine_indicadores&amp;indOcorrCod=0000867&amp;contexto=bd&amp;selTab=tab2&amp;xlang=pt" TargetMode="External"/><Relationship Id="rId49" Type="http://schemas.openxmlformats.org/officeDocument/2006/relationships/hyperlink" Target="https://www.ine.pt/xportal/xmain?xpid=INE&amp;xpgid=ine_indicadores&amp;indOcorrCod=0000865&amp;contexto=bd&amp;selTab=tab2&amp;xlang=en" TargetMode="External"/><Relationship Id="rId10" Type="http://schemas.openxmlformats.org/officeDocument/2006/relationships/hyperlink" Target="https://www.ine.pt/xportal/xmain?xpid=INE&amp;xpgid=ine_indicadores&amp;indOcorrCod=0000862&amp;contexto=bd&amp;selTab=tab2&amp;xlang=pt" TargetMode="External"/><Relationship Id="rId19" Type="http://schemas.openxmlformats.org/officeDocument/2006/relationships/hyperlink" Target="https://www.ine.pt/xportal/xmain?xpid=INE&amp;xpgid=ine_indicadores&amp;indOcorrCod=0000868&amp;contexto=bd&amp;selTab=tab2&amp;xlang=en" TargetMode="External"/><Relationship Id="rId31" Type="http://schemas.openxmlformats.org/officeDocument/2006/relationships/hyperlink" Target="https://www.ine.pt/xportal/xmain?xpid=INE&amp;xpgid=ine_indicadores&amp;indOcorrCod=0000866&amp;contexto=bd&amp;selTab=tab2&amp;xlang=pt" TargetMode="External"/><Relationship Id="rId44" Type="http://schemas.openxmlformats.org/officeDocument/2006/relationships/hyperlink" Target="https://www.ine.pt/xportal/xmain?xpid=INE&amp;xpgid=ine_indicadores&amp;indOcorrCod=0000865&amp;contexto=bd&amp;selTab=tab2" TargetMode="External"/><Relationship Id="rId4" Type="http://schemas.openxmlformats.org/officeDocument/2006/relationships/hyperlink" Target="https://www.ine.pt/xportal/xmain?xpid=INE&amp;xpgid=ine_indicadores&amp;indOcorrCod=0000861&amp;contexto=bd&amp;selTab=tab2" TargetMode="External"/><Relationship Id="rId9" Type="http://schemas.openxmlformats.org/officeDocument/2006/relationships/hyperlink" Target="https://www.ine.pt/xportal/xmain?xpid=INE&amp;xpgid=ine_indicadores&amp;indOcorrCod=0000862&amp;contexto=bd&amp;selTab=tab2&amp;xlang=pt" TargetMode="External"/><Relationship Id="rId14" Type="http://schemas.openxmlformats.org/officeDocument/2006/relationships/hyperlink" Target="https://www.ine.pt/xportal/xmain?xpid=INE&amp;xpgid=ine_indicadores&amp;indOcorrCod=0000862&amp;contexto=bd&amp;selTab=tab2&amp;xlang=en" TargetMode="External"/><Relationship Id="rId22" Type="http://schemas.openxmlformats.org/officeDocument/2006/relationships/hyperlink" Target="https://www.ine.pt/xportal/xmain?xpid=INE&amp;xpgid=ine_indicadores&amp;indOcorrCod=0000869&amp;contexto=bd&amp;selTab=tab2&amp;xlang=pt" TargetMode="External"/><Relationship Id="rId27" Type="http://schemas.openxmlformats.org/officeDocument/2006/relationships/hyperlink" Target="https://www.ine.pt/xportal/xmain?xpid=INE&amp;xpgid=ine_indicadores&amp;indOcorrCod=0000869&amp;contexto=bd&amp;selTab=tab2&amp;xlang=en" TargetMode="External"/><Relationship Id="rId30" Type="http://schemas.openxmlformats.org/officeDocument/2006/relationships/hyperlink" Target="https://www.ine.pt/xportal/xmain?xpid=INE&amp;xpgid=ine_indicadores&amp;indOcorrCod=0000866&amp;contexto=bd&amp;selTab=tab2&amp;xlang=pt" TargetMode="External"/><Relationship Id="rId35" Type="http://schemas.openxmlformats.org/officeDocument/2006/relationships/hyperlink" Target="https://www.ine.pt/xportal/xmain?xpid=INE&amp;xpgid=ine_indicadores&amp;indOcorrCod=0000867&amp;contexto=bd&amp;selTab=tab2&amp;xlang=pt" TargetMode="External"/><Relationship Id="rId43" Type="http://schemas.openxmlformats.org/officeDocument/2006/relationships/hyperlink" Target="http://www.ine.pt/xurl/ind/0000865" TargetMode="External"/><Relationship Id="rId48" Type="http://schemas.openxmlformats.org/officeDocument/2006/relationships/hyperlink" Target="https://www.ine.pt/xportal/xmain?xpid=INE&amp;xpgid=ine_indicadores&amp;indOcorrCod=0000865&amp;contexto=bd&amp;selTab=tab2&amp;xlang=en" TargetMode="External"/><Relationship Id="rId8" Type="http://schemas.openxmlformats.org/officeDocument/2006/relationships/hyperlink" Target="http://www.ine.pt/xurl/ind/0000862" TargetMode="External"/><Relationship Id="rId3" Type="http://schemas.openxmlformats.org/officeDocument/2006/relationships/hyperlink" Target="https://www.ine.pt/xportal/xmain?xpid=INE&amp;xpgid=ine_indicadores&amp;indOcorrCod=0000861&amp;contexto=bd&amp;selTab=tab2" TargetMode="External"/><Relationship Id="rId12" Type="http://schemas.openxmlformats.org/officeDocument/2006/relationships/hyperlink" Target="https://www.ine.pt/xportal/xmain?xpid=INE&amp;xpgid=ine_indicadores&amp;indOcorrCod=0000862&amp;contexto=bd&amp;selTab=tab2&amp;xlang=en" TargetMode="External"/><Relationship Id="rId17" Type="http://schemas.openxmlformats.org/officeDocument/2006/relationships/hyperlink" Target="https://www.ine.pt/xportal/xmain?xpid=INE&amp;xpgid=ine_indicadores&amp;indOcorrCod=0000868&amp;contexto=bd&amp;selTab=tab2&amp;xlang=pt" TargetMode="External"/><Relationship Id="rId25" Type="http://schemas.openxmlformats.org/officeDocument/2006/relationships/hyperlink" Target="https://www.ine.pt/xportal/xmain?xpid=INE&amp;xpgid=ine_indicadores&amp;indOcorrCod=0000869&amp;contexto=bd&amp;selTab=tab2&amp;xlang=en" TargetMode="External"/><Relationship Id="rId33" Type="http://schemas.openxmlformats.org/officeDocument/2006/relationships/hyperlink" Target="https://www.ine.pt/xportal/xmain?xpid=INE&amp;xpgid=ine_indicadores&amp;indOcorrCod=0000866&amp;contexto=bd&amp;selTab=tab2&amp;xlang=en" TargetMode="External"/><Relationship Id="rId38" Type="http://schemas.openxmlformats.org/officeDocument/2006/relationships/hyperlink" Target="http://www.ine.pt/xurl/ind/0000867" TargetMode="External"/><Relationship Id="rId46" Type="http://schemas.openxmlformats.org/officeDocument/2006/relationships/hyperlink" Target="https://www.ine.pt/xportal/xmain?xpid=INE&amp;xpgid=ine_indicadores&amp;indOcorrCod=0000865&amp;contexto=bd&amp;selTab=tab2" TargetMode="External"/><Relationship Id="rId20" Type="http://schemas.openxmlformats.org/officeDocument/2006/relationships/hyperlink" Target="https://www.ine.pt/xportal/xmain?xpid=INE&amp;xpgid=ine_indicadores&amp;indOcorrCod=0000868&amp;contexto=bd&amp;selTab=tab2&amp;xlang=en" TargetMode="External"/><Relationship Id="rId41" Type="http://schemas.openxmlformats.org/officeDocument/2006/relationships/hyperlink" Target="https://www.ine.pt/xportal/xmain?xpid=INE&amp;xpgid=ine_indicadores&amp;indOcorrCod=0000867&amp;contexto=bd&amp;selTab=tab2&amp;xlang=en" TargetMode="External"/><Relationship Id="rId1" Type="http://schemas.openxmlformats.org/officeDocument/2006/relationships/hyperlink" Target="http://www.ine.pt/xurl/ind/0000861" TargetMode="External"/><Relationship Id="rId6" Type="http://schemas.openxmlformats.org/officeDocument/2006/relationships/hyperlink" Target="https://www.ine.pt/xportal/xmain?xpid=INE&amp;xpgid=ine_indicadores&amp;indOcorrCod=0000861&amp;contexto=bd&amp;selTab=tab2&amp;xlang=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7533" TargetMode="External"/><Relationship Id="rId3" Type="http://schemas.openxmlformats.org/officeDocument/2006/relationships/hyperlink" Target="http://www.ine.pt/xurl/ind/0007286" TargetMode="External"/><Relationship Id="rId7" Type="http://schemas.openxmlformats.org/officeDocument/2006/relationships/hyperlink" Target="http://www.ine.pt/xurl/ind/0007533" TargetMode="External"/><Relationship Id="rId12" Type="http://schemas.openxmlformats.org/officeDocument/2006/relationships/hyperlink" Target="http://www.ine.pt/xurl/ind/0007264" TargetMode="External"/><Relationship Id="rId2" Type="http://schemas.openxmlformats.org/officeDocument/2006/relationships/hyperlink" Target="http://www.ine.pt/xurl/ind/0007286" TargetMode="External"/><Relationship Id="rId1" Type="http://schemas.openxmlformats.org/officeDocument/2006/relationships/hyperlink" Target="http://www.ine.pt/xurl/ind/0007286" TargetMode="External"/><Relationship Id="rId6" Type="http://schemas.openxmlformats.org/officeDocument/2006/relationships/hyperlink" Target="http://www.ine.pt/xurl/ind/0007533" TargetMode="External"/><Relationship Id="rId11" Type="http://schemas.openxmlformats.org/officeDocument/2006/relationships/hyperlink" Target="http://www.ine.pt/xurl/ind/0007287" TargetMode="External"/><Relationship Id="rId5" Type="http://schemas.openxmlformats.org/officeDocument/2006/relationships/hyperlink" Target="http://www.ine.pt/xurl/ind/0007264" TargetMode="External"/><Relationship Id="rId10" Type="http://schemas.openxmlformats.org/officeDocument/2006/relationships/hyperlink" Target="http://www.ine.pt/xurl/ind/0007287" TargetMode="External"/><Relationship Id="rId4" Type="http://schemas.openxmlformats.org/officeDocument/2006/relationships/hyperlink" Target="http://www.ine.pt/xurl/ind/0007264" TargetMode="External"/><Relationship Id="rId9" Type="http://schemas.openxmlformats.org/officeDocument/2006/relationships/hyperlink" Target="http://www.ine.pt/xurl/ind/0007287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2&amp;contexto=bd&amp;selTab=tab2" TargetMode="External"/><Relationship Id="rId13" Type="http://schemas.openxmlformats.org/officeDocument/2006/relationships/hyperlink" Target="https://www.ine.pt/xportal/xmain?xpid=INE&amp;xpgid=ine_indicadores&amp;indOcorrCod=0009812&amp;contexto=bd&amp;selTab=tab2&amp;xlang=en" TargetMode="External"/><Relationship Id="rId18" Type="http://schemas.openxmlformats.org/officeDocument/2006/relationships/hyperlink" Target="https://www.ine.pt/xportal/xmain?xpid=INE&amp;xpgid=ine_indicadores&amp;indOcorrCod=0009812&amp;contexto=bd&amp;selTab=tab2&amp;xlang=en" TargetMode="External"/><Relationship Id="rId3" Type="http://schemas.openxmlformats.org/officeDocument/2006/relationships/hyperlink" Target="https://www.ine.pt/xportal/xmain?xpid=INE&amp;xpgid=ine_indicadores&amp;indOcorrCod=0009812&amp;contexto=bd&amp;selTab=tab2" TargetMode="External"/><Relationship Id="rId7" Type="http://schemas.openxmlformats.org/officeDocument/2006/relationships/hyperlink" Target="https://www.ine.pt/xportal/xmain?xpid=INE&amp;xpgid=ine_indicadores&amp;indOcorrCod=0009812&amp;contexto=bd&amp;selTab=tab2" TargetMode="External"/><Relationship Id="rId12" Type="http://schemas.openxmlformats.org/officeDocument/2006/relationships/hyperlink" Target="https://www.ine.pt/xportal/xmain?xpid=INE&amp;xpgid=ine_indicadores&amp;indOcorrCod=0009812&amp;contexto=bd&amp;selTab=tab2&amp;xlang=en" TargetMode="External"/><Relationship Id="rId17" Type="http://schemas.openxmlformats.org/officeDocument/2006/relationships/hyperlink" Target="https://www.ine.pt/xportal/xmain?xpid=INE&amp;xpgid=ine_indicadores&amp;indOcorrCod=0009812&amp;contexto=bd&amp;selTab=tab2&amp;xlang=en" TargetMode="External"/><Relationship Id="rId2" Type="http://schemas.openxmlformats.org/officeDocument/2006/relationships/hyperlink" Target="https://www.ine.pt/xportal/xmain?xpid=INE&amp;xpgid=ine_indicadores&amp;indOcorrCod=0009812&amp;contexto=bd&amp;selTab=tab2" TargetMode="External"/><Relationship Id="rId16" Type="http://schemas.openxmlformats.org/officeDocument/2006/relationships/hyperlink" Target="https://www.ine.pt/xportal/xmain?xpid=INE&amp;xpgid=ine_indicadores&amp;indOcorrCod=0009812&amp;contexto=bd&amp;selTab=tab2&amp;xlang=en" TargetMode="External"/><Relationship Id="rId1" Type="http://schemas.openxmlformats.org/officeDocument/2006/relationships/hyperlink" Target="https://www.ine.pt/xportal/xmain?xpid=INE&amp;xpgid=ine_indicadores&amp;indOcorrCod=0009812&amp;contexto=bd&amp;selTab=tab2" TargetMode="External"/><Relationship Id="rId6" Type="http://schemas.openxmlformats.org/officeDocument/2006/relationships/hyperlink" Target="https://www.ine.pt/xportal/xmain?xpid=INE&amp;xpgid=ine_indicadores&amp;indOcorrCod=0009812&amp;contexto=bd&amp;selTab=tab2" TargetMode="External"/><Relationship Id="rId11" Type="http://schemas.openxmlformats.org/officeDocument/2006/relationships/hyperlink" Target="https://www.ine.pt/xportal/xmain?xpid=INE&amp;xpgid=ine_indicadores&amp;indOcorrCod=0009812&amp;contexto=bd&amp;selTab=tab2&amp;xlang=en" TargetMode="External"/><Relationship Id="rId5" Type="http://schemas.openxmlformats.org/officeDocument/2006/relationships/hyperlink" Target="https://www.ine.pt/xportal/xmain?xpid=INE&amp;xpgid=ine_indicadores&amp;indOcorrCod=0009812&amp;contexto=bd&amp;selTab=tab2" TargetMode="External"/><Relationship Id="rId15" Type="http://schemas.openxmlformats.org/officeDocument/2006/relationships/hyperlink" Target="https://www.ine.pt/xportal/xmain?xpid=INE&amp;xpgid=ine_indicadores&amp;indOcorrCod=0009812&amp;contexto=bd&amp;selTab=tab2&amp;xlang=en" TargetMode="External"/><Relationship Id="rId10" Type="http://schemas.openxmlformats.org/officeDocument/2006/relationships/hyperlink" Target="http://www.ine.pt/xurl/ind/0009812" TargetMode="External"/><Relationship Id="rId19" Type="http://schemas.openxmlformats.org/officeDocument/2006/relationships/hyperlink" Target="https://www.ine.pt/xportal/xmain?xpid=INE&amp;xpgid=ine_indicadores&amp;indOcorrCod=0009812&amp;contexto=bd&amp;selTab=tab2&amp;xlang=en" TargetMode="External"/><Relationship Id="rId4" Type="http://schemas.openxmlformats.org/officeDocument/2006/relationships/hyperlink" Target="https://www.ine.pt/xportal/xmain?xpid=INE&amp;xpgid=ine_indicadores&amp;indOcorrCod=0009812&amp;contexto=bd&amp;selTab=tab2" TargetMode="External"/><Relationship Id="rId9" Type="http://schemas.openxmlformats.org/officeDocument/2006/relationships/hyperlink" Target="https://www.ine.pt/xportal/xmain?xpid=INE&amp;xpgid=ine_indicadores&amp;indOcorrCod=0009812&amp;contexto=bd&amp;selTab=tab2" TargetMode="External"/><Relationship Id="rId14" Type="http://schemas.openxmlformats.org/officeDocument/2006/relationships/hyperlink" Target="https://www.ine.pt/xportal/xmain?xpid=INE&amp;xpgid=ine_indicadores&amp;indOcorrCod=0009812&amp;contexto=bd&amp;selTab=tab2&amp;xlang=en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08&amp;contexto=bd&amp;selTab=tab2&amp;xlang=pt" TargetMode="External"/><Relationship Id="rId13" Type="http://schemas.openxmlformats.org/officeDocument/2006/relationships/hyperlink" Target="https://www.ine.pt/xportal/xmain?xpid=INE&amp;xpgid=ine_indicadores&amp;indOcorrCod=0009808&amp;contexto=bd&amp;selTab=tab2&amp;xlang=en" TargetMode="External"/><Relationship Id="rId18" Type="http://schemas.openxmlformats.org/officeDocument/2006/relationships/hyperlink" Target="https://www.ine.pt/xportal/xmain?xpid=INE&amp;xpgid=ine_indicadores&amp;indOcorrCod=0009808&amp;contexto=bd&amp;selTab=tab2&amp;xlang=en" TargetMode="External"/><Relationship Id="rId3" Type="http://schemas.openxmlformats.org/officeDocument/2006/relationships/hyperlink" Target="https://www.ine.pt/xportal/xmain?xpid=INE&amp;xpgid=ine_indicadores&amp;indOcorrCod=0009808&amp;contexto=bd&amp;selTab=tab2&amp;xlang=pt" TargetMode="External"/><Relationship Id="rId7" Type="http://schemas.openxmlformats.org/officeDocument/2006/relationships/hyperlink" Target="https://www.ine.pt/xportal/xmain?xpid=INE&amp;xpgid=ine_indicadores&amp;indOcorrCod=0009808&amp;contexto=bd&amp;selTab=tab2&amp;xlang=pt" TargetMode="External"/><Relationship Id="rId12" Type="http://schemas.openxmlformats.org/officeDocument/2006/relationships/hyperlink" Target="https://www.ine.pt/xportal/xmain?xpid=INE&amp;xpgid=ine_indicadores&amp;indOcorrCod=0009808&amp;contexto=bd&amp;selTab=tab2&amp;xlang=en" TargetMode="External"/><Relationship Id="rId17" Type="http://schemas.openxmlformats.org/officeDocument/2006/relationships/hyperlink" Target="https://www.ine.pt/xportal/xmain?xpid=INE&amp;xpgid=ine_indicadores&amp;indOcorrCod=0009808&amp;contexto=bd&amp;selTab=tab2&amp;xlang=en" TargetMode="External"/><Relationship Id="rId2" Type="http://schemas.openxmlformats.org/officeDocument/2006/relationships/hyperlink" Target="https://www.ine.pt/xportal/xmain?xpid=INE&amp;xpgid=ine_indicadores&amp;indOcorrCod=0009808&amp;contexto=bd&amp;selTab=tab2&amp;xlang=pt" TargetMode="External"/><Relationship Id="rId16" Type="http://schemas.openxmlformats.org/officeDocument/2006/relationships/hyperlink" Target="https://www.ine.pt/xportal/xmain?xpid=INE&amp;xpgid=ine_indicadores&amp;indOcorrCod=0009808&amp;contexto=bd&amp;selTab=tab2&amp;xlang=en" TargetMode="External"/><Relationship Id="rId1" Type="http://schemas.openxmlformats.org/officeDocument/2006/relationships/hyperlink" Target="http://www.ine.pt/xurl/ind/0009808" TargetMode="External"/><Relationship Id="rId6" Type="http://schemas.openxmlformats.org/officeDocument/2006/relationships/hyperlink" Target="https://www.ine.pt/xportal/xmain?xpid=INE&amp;xpgid=ine_indicadores&amp;indOcorrCod=0009808&amp;contexto=bd&amp;selTab=tab2&amp;xlang=pt" TargetMode="External"/><Relationship Id="rId11" Type="http://schemas.openxmlformats.org/officeDocument/2006/relationships/hyperlink" Target="https://www.ine.pt/xportal/xmain?xpid=INE&amp;xpgid=ine_indicadores&amp;indOcorrCod=0009808&amp;contexto=bd&amp;selTab=tab2&amp;xlang=en" TargetMode="External"/><Relationship Id="rId5" Type="http://schemas.openxmlformats.org/officeDocument/2006/relationships/hyperlink" Target="https://www.ine.pt/xportal/xmain?xpid=INE&amp;xpgid=ine_indicadores&amp;indOcorrCod=0009808&amp;contexto=bd&amp;selTab=tab2&amp;xlang=pt" TargetMode="External"/><Relationship Id="rId15" Type="http://schemas.openxmlformats.org/officeDocument/2006/relationships/hyperlink" Target="https://www.ine.pt/xportal/xmain?xpid=INE&amp;xpgid=ine_indicadores&amp;indOcorrCod=0009808&amp;contexto=bd&amp;selTab=tab2&amp;xlang=en" TargetMode="External"/><Relationship Id="rId10" Type="http://schemas.openxmlformats.org/officeDocument/2006/relationships/hyperlink" Target="https://www.ine.pt/xportal/xmain?xpid=INE&amp;xpgid=ine_indicadores&amp;indOcorrCod=0009808&amp;contexto=bd&amp;selTab=tab2&amp;xlang=pt" TargetMode="External"/><Relationship Id="rId19" Type="http://schemas.openxmlformats.org/officeDocument/2006/relationships/hyperlink" Target="https://www.ine.pt/xportal/xmain?xpid=INE&amp;xpgid=ine_indicadores&amp;indOcorrCod=0009808&amp;contexto=bd&amp;selTab=tab2&amp;xlang=en" TargetMode="External"/><Relationship Id="rId4" Type="http://schemas.openxmlformats.org/officeDocument/2006/relationships/hyperlink" Target="https://www.ine.pt/xportal/xmain?xpid=INE&amp;xpgid=ine_indicahttps://www.ine.pt/xportal/xmain?xpid=INE&amp;xpgid=ine_https://www.ine.pt/xportal/xmain?xpid=INE&amp;xpgid=ine_indicadores&amp;indOcorrCod=0009808&amp;contexto=bd&amp;selTab=tab2&amp;xlang=pt&amp;indOcorrCod=0009808&amp;contexto=bd&amp;selTab=tab2&amp;xlang=ptdores&amp;indOcorrCod=0009808&amp;contexto=bd&amp;selTab=tab2&amp;xlang=pt" TargetMode="External"/><Relationship Id="rId9" Type="http://schemas.openxmlformats.org/officeDocument/2006/relationships/hyperlink" Target="https://www.ine.pt/xportal/xmain?xpid=INE&amp;xpgid=ine_indicadores&amp;indOcorrCod=0009808&amp;contexto=bd&amp;selTab=tab2&amp;xlang=pt" TargetMode="External"/><Relationship Id="rId14" Type="http://schemas.openxmlformats.org/officeDocument/2006/relationships/hyperlink" Target="https://www.ine.pt/xportal/xmain?xpid=INE&amp;xpgid=ine_indicadores&amp;indOcorrCod=0009808&amp;contexto=bd&amp;selTab=tab2&amp;xlang=en" TargetMode="Externa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3&amp;contexto=bd&amp;selTab=tab2" TargetMode="External"/><Relationship Id="rId13" Type="http://schemas.openxmlformats.org/officeDocument/2006/relationships/hyperlink" Target="https://www.ine.pt/xportal/xmain?xpid=INE&amp;xpgid=ine_indicadores&amp;indOcorrCod=0009813&amp;contexto=bd&amp;selTab=tab2&amp;xlang=en" TargetMode="External"/><Relationship Id="rId18" Type="http://schemas.openxmlformats.org/officeDocument/2006/relationships/hyperlink" Target="https://www.ine.pt/xportal/xmain?xpid=INE&amp;xpgid=ine_indicadores&amp;indOcorrCod=0009813&amp;contexto=bd&amp;selTab=tab2&amp;xlang=en" TargetMode="External"/><Relationship Id="rId3" Type="http://schemas.openxmlformats.org/officeDocument/2006/relationships/hyperlink" Target="https://www.ine.pt/xportal/xmain?xpid=INE&amp;xpgid=ine_indicadores&amp;indOcorrCod=0009813&amp;contexto=bd&amp;selTab=tab2" TargetMode="External"/><Relationship Id="rId7" Type="http://schemas.openxmlformats.org/officeDocument/2006/relationships/hyperlink" Target="https://www.ine.pt/xportal/xmain?xpid=INE&amp;xpgid=ine_indicadores&amp;indOcorrCod=0009813&amp;contexto=bd&amp;selTab=tab2" TargetMode="External"/><Relationship Id="rId12" Type="http://schemas.openxmlformats.org/officeDocument/2006/relationships/hyperlink" Target="https://www.ine.pt/xportal/xmain?xpid=INE&amp;xpgid=ine_indicadores&amp;indOcorrCod=0009813&amp;contexto=bd&amp;selTab=tab2&amp;xlang=en" TargetMode="External"/><Relationship Id="rId17" Type="http://schemas.openxmlformats.org/officeDocument/2006/relationships/hyperlink" Target="https://www.ine.pt/xportal/xmain?xpid=INE&amp;xpgid=ine_indicadores&amp;indOcorrCod=0009813&amp;contexto=bd&amp;selTab=tab2&amp;xlang=en" TargetMode="External"/><Relationship Id="rId2" Type="http://schemas.openxmlformats.org/officeDocument/2006/relationships/hyperlink" Target="https://www.ine.pt/xportal/xmain?xpid=INE&amp;xpgid=ine_indicadores&amp;indOcorrCod=0009813&amp;contexto=bd&amp;selTab=tab2" TargetMode="External"/><Relationship Id="rId16" Type="http://schemas.openxmlformats.org/officeDocument/2006/relationships/hyperlink" Target="https://www.ine.pt/xportal/xmain?xpid=INE&amp;xpgid=ine_indicadores&amp;indOcorrCod=0009813&amp;contexto=bd&amp;selTab=tab2&amp;xlang=en" TargetMode="External"/><Relationship Id="rId1" Type="http://schemas.openxmlformats.org/officeDocument/2006/relationships/hyperlink" Target="http://www.ine.pt/xurl/ind/0009813" TargetMode="External"/><Relationship Id="rId6" Type="http://schemas.openxmlformats.org/officeDocument/2006/relationships/hyperlink" Target="https://www.ine.pt/xportal/xmain?xpid=INE&amp;xpgid=ine_indicadores&amp;indOcorrCod=0009813&amp;contexto=bd&amp;selTab=tab2" TargetMode="External"/><Relationship Id="rId11" Type="http://schemas.openxmlformats.org/officeDocument/2006/relationships/hyperlink" Target="https://www.ine.pt/xportal/xmain?xpid=INE&amp;xpgid=ine_indicadores&amp;indOcorrCod=0009813&amp;contexto=bd&amp;selTab=tab2&amp;xlang=en" TargetMode="External"/><Relationship Id="rId5" Type="http://schemas.openxmlformats.org/officeDocument/2006/relationships/hyperlink" Target="https://www.ine.pt/xportal/xmain?xpid=INE&amp;xpgid=ine_indicadores&amp;indOcorrCod=0009813&amp;contexto=bd&amp;selTab=tab2" TargetMode="External"/><Relationship Id="rId15" Type="http://schemas.openxmlformats.org/officeDocument/2006/relationships/hyperlink" Target="https://www.ine.pt/xportal/xmain?xpid=INE&amp;xpgid=ine_indicadores&amp;indOcorrCod=0009813&amp;contexto=bd&amp;selTab=tab2&amp;xlang=en" TargetMode="External"/><Relationship Id="rId10" Type="http://schemas.openxmlformats.org/officeDocument/2006/relationships/hyperlink" Target="https://www.ine.pt/xportal/xmain?xpid=INE&amp;xpgid=ine_indicadores&amp;indOcorrCod=0009813&amp;contexto=bd&amp;selTab=tab2" TargetMode="External"/><Relationship Id="rId19" Type="http://schemas.openxmlformats.org/officeDocument/2006/relationships/hyperlink" Target="https://www.ine.pt/xportal/xmain?xpid=INE&amp;xpgid=ine_indicadores&amp;indOcorrCod=0009813&amp;contexto=bd&amp;selTab=tab2&amp;xlang=en" TargetMode="External"/><Relationship Id="rId4" Type="http://schemas.openxmlformats.org/officeDocument/2006/relationships/hyperlink" Target="https://www.ine.pt/xportal/xmain?xpid=INE&amp;xpgid=ine_indicadores&amp;indOcorrCod=0009813&amp;contexto=bd&amp;selTab=tab2" TargetMode="External"/><Relationship Id="rId9" Type="http://schemas.openxmlformats.org/officeDocument/2006/relationships/hyperlink" Target="https://www.ine.pt/xportal/xmain?xpid=INE&amp;xpgid=ine_indicadores&amp;indOcorrCod=0009813&amp;contexto=bd&amp;selTab=tab2" TargetMode="External"/><Relationship Id="rId14" Type="http://schemas.openxmlformats.org/officeDocument/2006/relationships/hyperlink" Target="https://www.ine.pt/xportal/xmain?xpid=INE&amp;xpgid=ine_indicadores&amp;indOcorrCod=0009813&amp;contexto=bd&amp;selTab=tab2&amp;xlang=en" TargetMode="Externa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4&amp;contexto=bd&amp;selTab=tab2&amp;xlang=pt" TargetMode="External"/><Relationship Id="rId13" Type="http://schemas.openxmlformats.org/officeDocument/2006/relationships/hyperlink" Target="https://www.ine.pt/xportal/xmain?xpid=INE&amp;xpgid=ine_indicadores&amp;indOcorrCod=0009814&amp;contexto=bd&amp;selTab=tab2&amp;xlang=en" TargetMode="External"/><Relationship Id="rId18" Type="http://schemas.openxmlformats.org/officeDocument/2006/relationships/hyperlink" Target="https://www.ine.pt/xportal/xmain?xpid=INE&amp;xpgid=ine_indicadores&amp;indOcorrCod=0009814&amp;contexto=bd&amp;selTab=tab2&amp;xlang=en" TargetMode="External"/><Relationship Id="rId3" Type="http://schemas.openxmlformats.org/officeDocument/2006/relationships/hyperlink" Target="https://www.ine.pt/xportal/xmain?xpid=INE&amp;xpgid=ine_indicadores&amp;indOcorrCod=0009814&amp;contexto=bd&amp;selTab=tab2&amp;xlang=pt" TargetMode="External"/><Relationship Id="rId7" Type="http://schemas.openxmlformats.org/officeDocument/2006/relationships/hyperlink" Target="https://www.ine.pt/xportal/xmain?xpid=INE&amp;xpgid=ine_indicadores&amp;indOcorrCod=0009814&amp;contexto=bd&amp;selTab=tab2&amp;xlang=pt" TargetMode="External"/><Relationship Id="rId12" Type="http://schemas.openxmlformats.org/officeDocument/2006/relationships/hyperlink" Target="https://www.ine.pt/xportal/xmain?xpid=INE&amp;xpgid=ine_indicadores&amp;indOcorrCod=0009814&amp;contexto=bd&amp;selTab=tab2&amp;xlang=en" TargetMode="External"/><Relationship Id="rId17" Type="http://schemas.openxmlformats.org/officeDocument/2006/relationships/hyperlink" Target="https://www.ine.pt/xportal/xmain?xpid=INE&amp;xpgid=ine_indicadores&amp;indOcorrCod=0009814&amp;contexto=bd&amp;selTab=tab2&amp;xlang=en" TargetMode="External"/><Relationship Id="rId2" Type="http://schemas.openxmlformats.org/officeDocument/2006/relationships/hyperlink" Target="https://www.ine.pt/xportal/xmain?xpid=INE&amp;xpgid=ine_indicadores&amp;indOcorrCod=0009814&amp;contexto=bd&amp;selTab=tab2&amp;xlang=pt" TargetMode="External"/><Relationship Id="rId16" Type="http://schemas.openxmlformats.org/officeDocument/2006/relationships/hyperlink" Target="https://www.ine.pt/xportal/xmain?xpid=INE&amp;xpgid=ine_indicadores&amp;indOcorrCod=0009814&amp;contexto=bd&amp;selTab=tab2&amp;xlang=en" TargetMode="External"/><Relationship Id="rId1" Type="http://schemas.openxmlformats.org/officeDocument/2006/relationships/hyperlink" Target="http://www.ine.pt/xurl/ind/0009814" TargetMode="External"/><Relationship Id="rId6" Type="http://schemas.openxmlformats.org/officeDocument/2006/relationships/hyperlink" Target="https://www.ine.pt/xportal/xmain?xpid=INE&amp;xpgid=ine_indicadores&amp;indOcorrCod=0009814&amp;contexto=bd&amp;selTab=tab2&amp;xlang=pt" TargetMode="External"/><Relationship Id="rId11" Type="http://schemas.openxmlformats.org/officeDocument/2006/relationships/hyperlink" Target="https://www.ine.pt/xportal/xmain?xpid=INE&amp;xpgid=ine_indicadores&amp;indOcorrCod=0009814&amp;contexto=bd&amp;selTab=tab2&amp;xlang=en" TargetMode="External"/><Relationship Id="rId5" Type="http://schemas.openxmlformats.org/officeDocument/2006/relationships/hyperlink" Target="https://www.ine.pt/xportal/xmain?xpid=INE&amp;xpgid=ine_indicadores&amp;indOcorrCod=0009814&amp;contexto=bd&amp;selTab=tab2&amp;xlang=pt" TargetMode="External"/><Relationship Id="rId15" Type="http://schemas.openxmlformats.org/officeDocument/2006/relationships/hyperlink" Target="https://www.ine.pt/xportal/xmain?xpid=INE&amp;xpgid=ine_indicadores&amp;indOcorrCod=0009814&amp;contexto=bd&amp;selTab=tab2&amp;xlang=en" TargetMode="External"/><Relationship Id="rId10" Type="http://schemas.openxmlformats.org/officeDocument/2006/relationships/hyperlink" Target="https://www.ine.pt/xportal/xmain?xpid=INE&amp;xpgid=ine_indicadores&amp;indOcorrCod=0009814&amp;contexto=bd&amp;selTab=tab2&amp;xlang=pt" TargetMode="External"/><Relationship Id="rId19" Type="http://schemas.openxmlformats.org/officeDocument/2006/relationships/hyperlink" Target="https://www.ine.pt/xportal/xmain?xpid=INE&amp;xpgid=ine_indicadores&amp;indOcorrCod=0009814&amp;contexto=bd&amp;selTab=tab2&amp;xlang=en" TargetMode="External"/><Relationship Id="rId4" Type="http://schemas.openxmlformats.org/officeDocument/2006/relationships/hyperlink" Target="https://www.ine.pt/xportal/xmain?xpid=INE&amp;xpgid=ine_indicadores&amp;indOcorrCod=0009814&amp;contexto=bd&amp;selTab=tab2&amp;xlang=pt" TargetMode="External"/><Relationship Id="rId9" Type="http://schemas.openxmlformats.org/officeDocument/2006/relationships/hyperlink" Target="https://www.ine.pt/xportal/xmain?xpid=INE&amp;xpgid=ine_indicadores&amp;indOcorrCod=0009814&amp;contexto=bd&amp;selTab=tab2&amp;xlang=pt" TargetMode="External"/><Relationship Id="rId14" Type="http://schemas.openxmlformats.org/officeDocument/2006/relationships/hyperlink" Target="https://www.ine.pt/xportal/xmain?xpid=INE&amp;xpgid=ine_indicadores&amp;indOcorrCod=0009814&amp;contexto=bd&amp;selTab=tab2&amp;xlang=en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7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8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7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10660" TargetMode="External"/><Relationship Id="rId13" Type="http://schemas.openxmlformats.org/officeDocument/2006/relationships/hyperlink" Target="http://www.ine.pt/xurl/ind/0010656" TargetMode="External"/><Relationship Id="rId18" Type="http://schemas.openxmlformats.org/officeDocument/2006/relationships/hyperlink" Target="http://www.ine.pt/xurl/ind/0010704" TargetMode="External"/><Relationship Id="rId3" Type="http://schemas.openxmlformats.org/officeDocument/2006/relationships/hyperlink" Target="http://www.ine.pt/xurl/ind/0010693" TargetMode="External"/><Relationship Id="rId7" Type="http://schemas.openxmlformats.org/officeDocument/2006/relationships/hyperlink" Target="http://www.ine.pt/xurl/ind/0010654" TargetMode="External"/><Relationship Id="rId12" Type="http://schemas.openxmlformats.org/officeDocument/2006/relationships/hyperlink" Target="http://www.ine.pt/xurl/ind/0010693" TargetMode="External"/><Relationship Id="rId17" Type="http://schemas.openxmlformats.org/officeDocument/2006/relationships/hyperlink" Target="http://www.ine.pt/xurl/ind/0010703" TargetMode="External"/><Relationship Id="rId2" Type="http://schemas.openxmlformats.org/officeDocument/2006/relationships/hyperlink" Target="http://www.ine.pt/xurl/ind/0010693" TargetMode="External"/><Relationship Id="rId16" Type="http://schemas.openxmlformats.org/officeDocument/2006/relationships/hyperlink" Target="http://www.ine.pt/xurl/ind/0010703" TargetMode="External"/><Relationship Id="rId20" Type="http://schemas.openxmlformats.org/officeDocument/2006/relationships/hyperlink" Target="http://www.ine.pt/xurl/ind/0010704" TargetMode="External"/><Relationship Id="rId1" Type="http://schemas.openxmlformats.org/officeDocument/2006/relationships/hyperlink" Target="http://www.ine.pt/xurl/ind/0010693" TargetMode="External"/><Relationship Id="rId6" Type="http://schemas.openxmlformats.org/officeDocument/2006/relationships/hyperlink" Target="http://www.ine.pt/xurl/ind/0010654" TargetMode="External"/><Relationship Id="rId11" Type="http://schemas.openxmlformats.org/officeDocument/2006/relationships/hyperlink" Target="http://www.ine.pt/xurl/ind/0010656" TargetMode="External"/><Relationship Id="rId5" Type="http://schemas.openxmlformats.org/officeDocument/2006/relationships/hyperlink" Target="http://www.ine.pt/xurl/ind/0010654" TargetMode="External"/><Relationship Id="rId15" Type="http://schemas.openxmlformats.org/officeDocument/2006/relationships/hyperlink" Target="http://www.ine.pt/xurl/ind/0010703" TargetMode="External"/><Relationship Id="rId10" Type="http://schemas.openxmlformats.org/officeDocument/2006/relationships/hyperlink" Target="http://www.ine.pt/xurl/ind/0010660" TargetMode="External"/><Relationship Id="rId19" Type="http://schemas.openxmlformats.org/officeDocument/2006/relationships/hyperlink" Target="http://www.ine.pt/xurl/ind/0010704" TargetMode="External"/><Relationship Id="rId4" Type="http://schemas.openxmlformats.org/officeDocument/2006/relationships/hyperlink" Target="http://www.ine.pt/xurl/ind/0010693" TargetMode="External"/><Relationship Id="rId9" Type="http://schemas.openxmlformats.org/officeDocument/2006/relationships/hyperlink" Target="http://www.ine.pt/xurl/ind/0010660" TargetMode="External"/><Relationship Id="rId14" Type="http://schemas.openxmlformats.org/officeDocument/2006/relationships/hyperlink" Target="http://www.ine.pt/xurl/ind/001065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0666" TargetMode="External"/><Relationship Id="rId2" Type="http://schemas.openxmlformats.org/officeDocument/2006/relationships/hyperlink" Target="http://www.ine.pt/xurl/ind/0010669" TargetMode="External"/><Relationship Id="rId1" Type="http://schemas.openxmlformats.org/officeDocument/2006/relationships/hyperlink" Target="http://www.ine.pt/xurl/ind/0010666" TargetMode="External"/><Relationship Id="rId6" Type="http://schemas.openxmlformats.org/officeDocument/2006/relationships/hyperlink" Target="http://www.ine.pt/xurl/ind/0010669" TargetMode="External"/><Relationship Id="rId5" Type="http://schemas.openxmlformats.org/officeDocument/2006/relationships/hyperlink" Target="http://www.ine.pt/xurl/ind/0010669" TargetMode="External"/><Relationship Id="rId4" Type="http://schemas.openxmlformats.org/officeDocument/2006/relationships/hyperlink" Target="http://www.ine.pt/xurl/ind/0010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57"/>
  <sheetViews>
    <sheetView showGridLines="0" tabSelected="1" workbookViewId="0"/>
  </sheetViews>
  <sheetFormatPr defaultRowHeight="12.75"/>
  <cols>
    <col min="1" max="1" width="92.7109375" customWidth="1"/>
  </cols>
  <sheetData>
    <row r="1" spans="1:1" ht="15">
      <c r="A1" s="821" t="s">
        <v>2002</v>
      </c>
    </row>
    <row r="2" spans="1:1">
      <c r="A2" s="28" t="s">
        <v>0</v>
      </c>
    </row>
    <row r="3" spans="1:1">
      <c r="A3" s="28" t="s">
        <v>54</v>
      </c>
    </row>
    <row r="4" spans="1:1">
      <c r="A4" s="28" t="s">
        <v>83</v>
      </c>
    </row>
    <row r="5" spans="1:1">
      <c r="A5" s="28" t="s">
        <v>146</v>
      </c>
    </row>
    <row r="6" spans="1:1">
      <c r="A6" s="28" t="s">
        <v>308</v>
      </c>
    </row>
    <row r="7" spans="1:1">
      <c r="A7" s="28" t="s">
        <v>386</v>
      </c>
    </row>
    <row r="8" spans="1:1">
      <c r="A8" s="28" t="s">
        <v>443</v>
      </c>
    </row>
    <row r="9" spans="1:1">
      <c r="A9" s="28" t="s">
        <v>468</v>
      </c>
    </row>
    <row r="10" spans="1:1">
      <c r="A10" s="28" t="s">
        <v>493</v>
      </c>
    </row>
    <row r="11" spans="1:1">
      <c r="A11" s="28" t="s">
        <v>561</v>
      </c>
    </row>
    <row r="12" spans="1:1">
      <c r="A12" s="28" t="s">
        <v>601</v>
      </c>
    </row>
    <row r="13" spans="1:1">
      <c r="A13" s="28" t="s">
        <v>635</v>
      </c>
    </row>
    <row r="14" spans="1:1">
      <c r="A14" s="28" t="s">
        <v>716</v>
      </c>
    </row>
    <row r="15" spans="1:1">
      <c r="A15" s="28" t="s">
        <v>749</v>
      </c>
    </row>
    <row r="16" spans="1:1">
      <c r="A16" s="28" t="s">
        <v>766</v>
      </c>
    </row>
    <row r="17" spans="1:1">
      <c r="A17" s="28" t="s">
        <v>2000</v>
      </c>
    </row>
    <row r="18" spans="1:1">
      <c r="A18" s="28" t="s">
        <v>825</v>
      </c>
    </row>
    <row r="19" spans="1:1">
      <c r="A19" s="28" t="s">
        <v>935</v>
      </c>
    </row>
    <row r="20" spans="1:1">
      <c r="A20" s="28" t="s">
        <v>976</v>
      </c>
    </row>
    <row r="21" spans="1:1">
      <c r="A21" s="28" t="s">
        <v>1045</v>
      </c>
    </row>
    <row r="22" spans="1:1">
      <c r="A22" s="28" t="s">
        <v>1063</v>
      </c>
    </row>
    <row r="23" spans="1:1">
      <c r="A23" s="28" t="s">
        <v>1110</v>
      </c>
    </row>
    <row r="24" spans="1:1">
      <c r="A24" s="28" t="s">
        <v>1110</v>
      </c>
    </row>
    <row r="25" spans="1:1">
      <c r="A25" s="28" t="s">
        <v>1202</v>
      </c>
    </row>
    <row r="26" spans="1:1">
      <c r="A26" s="28" t="s">
        <v>1244</v>
      </c>
    </row>
    <row r="27" spans="1:1">
      <c r="A27" s="28" t="s">
        <v>1283</v>
      </c>
    </row>
    <row r="28" spans="1:1">
      <c r="A28" s="28" t="s">
        <v>1283</v>
      </c>
    </row>
    <row r="29" spans="1:1">
      <c r="A29" s="28" t="s">
        <v>1355</v>
      </c>
    </row>
    <row r="30" spans="1:1">
      <c r="A30" s="28" t="s">
        <v>1324</v>
      </c>
    </row>
    <row r="31" spans="1:1">
      <c r="A31" s="28" t="s">
        <v>1398</v>
      </c>
    </row>
    <row r="32" spans="1:1">
      <c r="A32" s="28" t="s">
        <v>1398</v>
      </c>
    </row>
    <row r="33" spans="1:1">
      <c r="A33" s="28" t="s">
        <v>1499</v>
      </c>
    </row>
    <row r="34" spans="1:1">
      <c r="A34" s="28" t="s">
        <v>1522</v>
      </c>
    </row>
    <row r="35" spans="1:1">
      <c r="A35" s="28" t="s">
        <v>1542</v>
      </c>
    </row>
    <row r="36" spans="1:1">
      <c r="A36" s="28" t="s">
        <v>1579</v>
      </c>
    </row>
    <row r="37" spans="1:1">
      <c r="A37" s="28" t="s">
        <v>1650</v>
      </c>
    </row>
    <row r="38" spans="1:1">
      <c r="A38" s="28" t="s">
        <v>1652</v>
      </c>
    </row>
    <row r="39" spans="1:1">
      <c r="A39" s="28" t="s">
        <v>1654</v>
      </c>
    </row>
    <row r="40" spans="1:1">
      <c r="A40" s="28" t="s">
        <v>1656</v>
      </c>
    </row>
    <row r="41" spans="1:1">
      <c r="A41" s="28" t="s">
        <v>1430</v>
      </c>
    </row>
    <row r="42" spans="1:1">
      <c r="A42" s="28" t="s">
        <v>1489</v>
      </c>
    </row>
    <row r="43" spans="1:1">
      <c r="A43" s="28" t="s">
        <v>1497</v>
      </c>
    </row>
    <row r="44" spans="1:1">
      <c r="A44" s="28" t="s">
        <v>1658</v>
      </c>
    </row>
    <row r="45" spans="1:1">
      <c r="A45" s="28" t="s">
        <v>1713</v>
      </c>
    </row>
    <row r="46" spans="1:1">
      <c r="A46" s="28" t="s">
        <v>1739</v>
      </c>
    </row>
    <row r="47" spans="1:1">
      <c r="A47" s="28" t="s">
        <v>1804</v>
      </c>
    </row>
    <row r="48" spans="1:1">
      <c r="A48" s="28" t="s">
        <v>1838</v>
      </c>
    </row>
    <row r="49" spans="1:1">
      <c r="A49" s="28" t="s">
        <v>1861</v>
      </c>
    </row>
    <row r="50" spans="1:1">
      <c r="A50" s="28" t="s">
        <v>1898</v>
      </c>
    </row>
    <row r="51" spans="1:1">
      <c r="A51" s="28" t="s">
        <v>1907</v>
      </c>
    </row>
    <row r="52" spans="1:1">
      <c r="A52" s="28" t="s">
        <v>1911</v>
      </c>
    </row>
    <row r="53" spans="1:1">
      <c r="A53" s="28" t="s">
        <v>1686</v>
      </c>
    </row>
    <row r="54" spans="1:1">
      <c r="A54" s="28" t="s">
        <v>1915</v>
      </c>
    </row>
    <row r="55" spans="1:1">
      <c r="A55" s="28" t="s">
        <v>1945</v>
      </c>
    </row>
    <row r="56" spans="1:1">
      <c r="A56" s="28" t="s">
        <v>1948</v>
      </c>
    </row>
    <row r="57" spans="1:1">
      <c r="A57" s="28" t="s">
        <v>1957</v>
      </c>
    </row>
  </sheetData>
  <phoneticPr fontId="0" type="noConversion"/>
  <hyperlinks>
    <hyperlink ref="A2" location="'2.1.'!A1" display="2.1 - Contas nacionais trimestrais (Rv)" xr:uid="{00000000-0004-0000-0000-000000000000}"/>
    <hyperlink ref="A3" location="'2.2.'!A1" display="2.2 - Contas nacionais trimestrais (Rv)" xr:uid="{00000000-0004-0000-0000-000001000000}"/>
    <hyperlink ref="A4" location="'3.1.'!A1" display="3.1 - Nados-vivos, Óbitos e Casamentos " xr:uid="{00000000-0004-0000-0000-000002000000}"/>
    <hyperlink ref="A5" location="'3.2.'!A1" display="3.2 - Óbitos por causa de morte (CID-10 - lista europeia sucinta), segundo o mês do falecimento" xr:uid="{00000000-0004-0000-0000-000003000000}"/>
    <hyperlink ref="A6" location="'3.3.'!A1" display="3.3 -Prestações da Segurança Social - Número de processamentos e valor dos benefícios, por tipo de prestações" xr:uid="{00000000-0004-0000-0000-000004000000}"/>
    <hyperlink ref="A7" location="'3.4.'!A1" display="3.4 - População total, ativa, empregada e desempregada" xr:uid="{00000000-0004-0000-0000-000005000000}"/>
    <hyperlink ref="A8" location="'3.5.'!A1" display="3.5 - População empregada por situação na profissão e setor de atividade" xr:uid="{00000000-0004-0000-0000-000006000000}"/>
    <hyperlink ref="A9" location="'3.6.'!A1" display="3.6 - População desempregada por condição no desemprego e duração do desemprego" xr:uid="{00000000-0004-0000-0000-000007000000}"/>
    <hyperlink ref="A10" location="'3.7.'!A1" display="3.7 - Índice de preços no consumidor" xr:uid="{00000000-0004-0000-0000-000008000000}"/>
    <hyperlink ref="A11" location="'3.8.'!A1" display="3.8 - Exibição de cinema - Sessões, espectadores e receitas por regiões" xr:uid="{00000000-0004-0000-0000-000009000000}"/>
    <hyperlink ref="A12" location="'3.9.'!A1" display="3.9 - Exibição de cinema - Sessões, espectadores e receitas segundo o país de origem" xr:uid="{00000000-0004-0000-0000-00000A000000}"/>
    <hyperlink ref="A13" location="'4.1.'!A1" display="4.1 - Estado das culturas e previsão das colheitas" xr:uid="{00000000-0004-0000-0000-00000B000000}"/>
    <hyperlink ref="A14" location="'4.2.'!A1" display="4.2 - Produção animal - Gado abatido e aprovado para consumo público" xr:uid="{00000000-0004-0000-0000-00000C000000}"/>
    <hyperlink ref="A15" location="'4.3.'!A1" display="4.3 - Produção animal - Avicultura industrial" xr:uid="{00000000-0004-0000-0000-00000D000000}"/>
    <hyperlink ref="A16" location="'4.4.'!A1" display="4.4 - Produção animal - Leite de vaca e produtos lácteos obtidos" xr:uid="{00000000-0004-0000-0000-00000E000000}"/>
    <hyperlink ref="A17" location="'4.5.'!A1" display="4.5 - Capturas nominais" xr:uid="{00000000-0004-0000-0000-00000F000000}"/>
    <hyperlink ref="A18" location="'4.6.'!A1" display="4.6 - Preços mensais no produtor de alguns produtos vegetais" xr:uid="{00000000-0004-0000-0000-000010000000}"/>
    <hyperlink ref="A19" location="'4.7.'!A1" display="4.7 - Preços mensais no produtor de alguns animais e produtos animais" xr:uid="{00000000-0004-0000-0000-000011000000}"/>
    <hyperlink ref="A20" location="'5.1.'!A1" display="5.1 - Índice de produção industrial" xr:uid="{00000000-0004-0000-0000-000012000000}"/>
    <hyperlink ref="A21" location="'5.2.'!A1" display="5.2 - Índice de volume de negócios na indústria" xr:uid="{00000000-0004-0000-0000-000013000000}"/>
    <hyperlink ref="A22" location="'5.3.'!A1" display="5.3 - Índice de emprego na indústria" xr:uid="{00000000-0004-0000-0000-000014000000}"/>
    <hyperlink ref="A23" location="'5.4.'!A1" display="5.4 - Inquéritos de conjuntura à indústria transformadora" xr:uid="{00000000-0004-0000-0000-000015000000}"/>
    <hyperlink ref="A24" location="'5.4.a.'!A1" display="5.4 - Inquéritos de conjuntura à indústria transformadora" xr:uid="{00000000-0004-0000-0000-000016000000}"/>
    <hyperlink ref="A25" location="'5.5.'!A1" display="5.5 - Licenciamento de obra" xr:uid="{00000000-0004-0000-0000-000017000000}"/>
    <hyperlink ref="A26" location="'5.6.'!A1" display="5.6 - Obras concluídas" xr:uid="{00000000-0004-0000-0000-000018000000}"/>
    <hyperlink ref="A27" location="'5.7.'!A1" display="5.7 - Inquéritos de conjuntura à construção e obras públicas" xr:uid="{00000000-0004-0000-0000-000019000000}"/>
    <hyperlink ref="A28" location="'5.7.a.'!A1" display="5.7 - Inquéritos de conjuntura à construção e obras públicas" xr:uid="{00000000-0004-0000-0000-00001A000000}"/>
    <hyperlink ref="A29" location="'5.8.'!A1" display="5.8 - Índice de preços na produção industrial" xr:uid="{00000000-0004-0000-0000-00001B000000}"/>
    <hyperlink ref="A30" location="'5.9.'!A1" display="5.9 - Índice de produção na construção " xr:uid="{00000000-0004-0000-0000-00001C000000}"/>
    <hyperlink ref="A31" location="'6.1.'!A1" display="6.1 - Inquéritos de conjuntura ao comércio" xr:uid="{00000000-0004-0000-0000-00001D000000}"/>
    <hyperlink ref="A32" location="'6.1.a.'!A1" display="6.1 - Inquéritos de conjuntura ao comércio" xr:uid="{00000000-0004-0000-0000-00001E000000}"/>
    <hyperlink ref="A33" location="'6.2.'!A1" display="6.2 - Inquéritos de conjuntura ao comércio" xr:uid="{00000000-0004-0000-0000-00001F000000}"/>
    <hyperlink ref="A34" location="'6.3.'!A1" display="6.3 - Venda de veículos automóveis novos" xr:uid="{00000000-0004-0000-0000-000020000000}"/>
    <hyperlink ref="A35" location="'6.4.'!A1" display="6.4 – Evolução do Comércio Internacional" xr:uid="{00000000-0004-0000-0000-000021000000}"/>
    <hyperlink ref="A36" location="'6.5.'!A1" display="6.5 – Comércio Internacional – Importações de bens (CIF) por principais parceiros comerciais" xr:uid="{00000000-0004-0000-0000-000022000000}"/>
    <hyperlink ref="A37" location="'6.6.'!A1" display="6.6 – Comércio Internacional – Exportações de bens (FOB) por principais parceiros comerciais" xr:uid="{00000000-0004-0000-0000-000023000000}"/>
    <hyperlink ref="A38" location="'6.7.'!A1" display="6.7 – Comércio Internacional – Importações de bens (CIF) por grupos de produtos" xr:uid="{00000000-0004-0000-0000-000024000000}"/>
    <hyperlink ref="A39" location="'6.8.'!A1" display="6.8 – Comércio Internacional – Exportações de bens (FOB) por grupos de produtos" xr:uid="{00000000-0004-0000-0000-000025000000}"/>
    <hyperlink ref="A40" location="'6.9.'!A1" display="6.9 – Comércio Intra-UE – Importações de bens (CIF) por grupos de produtos" xr:uid="{00000000-0004-0000-0000-000026000000}"/>
    <hyperlink ref="A41" location="'6.10.'!A1" display="6.10 – Comércio Intra-UE – Exportações de bens (FOB) por grupos de produtos" xr:uid="{00000000-0004-0000-0000-000027000000}"/>
    <hyperlink ref="A42" location="'6.11.'!A1" display="6.11 – Comércio Extra-UE – Importações de bens (CIF) por grupos de produtos" xr:uid="{00000000-0004-0000-0000-000028000000}"/>
    <hyperlink ref="A43" location="'6.12.'!A1" display="6.12 – Comércio Extra-UE – Exportações de bens (FOB) por grupos de produtos" xr:uid="{00000000-0004-0000-0000-000029000000}"/>
    <hyperlink ref="A44" location="'7.1.'!A1" display="7.1 - Transportes ferroviários" xr:uid="{00000000-0004-0000-0000-00002A000000}"/>
    <hyperlink ref="A45" location="'7.2.'!A1" display="7.2 - Transportes fluviais" xr:uid="{00000000-0004-0000-0000-00002B000000}"/>
    <hyperlink ref="A46" location="'7.3.'!A1" display="7.3 - Transportes marítimos" xr:uid="{00000000-0004-0000-0000-00002C000000}"/>
    <hyperlink ref="A47" location="'7.4.'!A1" display="7.4 - Transportes aéreos" xr:uid="{00000000-0004-0000-0000-00002D000000}"/>
    <hyperlink ref="A48" location="'7.5.'!A1" display="7.5 -  Rendimento médio por quarto disponível (RevPAR) nos estabelecimentos de alojamento turístico, por NUTS II" xr:uid="{00000000-0004-0000-0000-00002E000000}"/>
    <hyperlink ref="A49" location="'7.6.'!A1" display="7.6 - Dormidas nos estabelecimentos de alojamento turístico, por países de residência" xr:uid="{00000000-0004-0000-0000-00002F000000}"/>
    <hyperlink ref="A50" location="'7.7.'!A1" display="7.7 - Hóspedes nos estabelecimentos de alojamento turístico, segundo a NUTS" xr:uid="{00000000-0004-0000-0000-000030000000}"/>
    <hyperlink ref="A51" location="'7.8.'!A1" display="7.8 - Dormidas nos estabelecimentos de alojamento turístico, segundo a NUTS" xr:uid="{00000000-0004-0000-0000-000031000000}"/>
    <hyperlink ref="A52" location="'7.9.'!A1" display="7.9 - Proveitos totais nos estabelecimentos de alojamento turístico, segundo a NUTS" xr:uid="{00000000-0004-0000-0000-000032000000}"/>
    <hyperlink ref="A53" location="'7.10.'!A1" display="7.10 - Proveitos de aposento nos estabelecimentos de alojamento turístico, segundo a NUTS " xr:uid="{00000000-0004-0000-0000-000033000000}"/>
    <hyperlink ref="A54" location="'8.1.'!A1" display="8.1 - Constituição de Pessoas Coletivas e Entidades Equiparadas, segundo a forma jurídica" xr:uid="{00000000-0004-0000-0000-000034000000}"/>
    <hyperlink ref="A55" location="'8.2.'!A1" display="8.2 - Dissolução de Pessoas Coletivas e Entidades Equiparadas, segundo a forma jurídica" xr:uid="{00000000-0004-0000-0000-000035000000}"/>
    <hyperlink ref="A56" location="'8.3.'!A1" display="8.3 - Constituição de Pessoas Coletivas e Entidades Equiparadas, segundo a forma de constituição" xr:uid="{00000000-0004-0000-0000-000036000000}"/>
    <hyperlink ref="A57" location="'9.1.'!A1" display="9.1 - Índice harmonizado de preços no consumidor" xr:uid="{00000000-0004-0000-0000-000037000000}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2"/>
  <sheetViews>
    <sheetView showGridLines="0" workbookViewId="0">
      <selection sqref="A1:J1"/>
    </sheetView>
  </sheetViews>
  <sheetFormatPr defaultColWidth="9.140625" defaultRowHeight="11.25"/>
  <cols>
    <col min="1" max="1" width="28" style="134" customWidth="1"/>
    <col min="2" max="8" width="8.28515625" style="134" customWidth="1"/>
    <col min="9" max="9" width="12.28515625" style="134" customWidth="1"/>
    <col min="10" max="10" width="28" style="134" customWidth="1"/>
    <col min="11" max="16384" width="9.140625" style="134"/>
  </cols>
  <sheetData>
    <row r="1" spans="1:11">
      <c r="A1" s="866" t="s">
        <v>468</v>
      </c>
      <c r="B1" s="866"/>
      <c r="C1" s="866"/>
      <c r="D1" s="866"/>
      <c r="E1" s="866"/>
      <c r="F1" s="866"/>
      <c r="G1" s="866"/>
      <c r="H1" s="866"/>
      <c r="I1" s="866"/>
      <c r="J1" s="866"/>
    </row>
    <row r="2" spans="1:11">
      <c r="A2" s="867" t="s">
        <v>469</v>
      </c>
      <c r="B2" s="867"/>
      <c r="C2" s="867"/>
      <c r="D2" s="867"/>
      <c r="E2" s="867"/>
      <c r="F2" s="867"/>
      <c r="G2" s="867"/>
      <c r="H2" s="867"/>
      <c r="I2" s="867"/>
      <c r="J2" s="867"/>
    </row>
    <row r="3" spans="1:11" ht="12" thickBot="1"/>
    <row r="4" spans="1:11" s="136" customFormat="1" ht="12" thickBot="1">
      <c r="A4" s="868" t="s">
        <v>103</v>
      </c>
      <c r="B4" s="858" t="s">
        <v>470</v>
      </c>
      <c r="C4" s="858"/>
      <c r="D4" s="858"/>
      <c r="E4" s="858"/>
      <c r="F4" s="858"/>
      <c r="G4" s="858"/>
      <c r="H4" s="858"/>
      <c r="I4" s="863" t="s">
        <v>389</v>
      </c>
      <c r="J4" s="860" t="s">
        <v>103</v>
      </c>
    </row>
    <row r="5" spans="1:11" s="136" customFormat="1" ht="23.25" thickBot="1">
      <c r="A5" s="868"/>
      <c r="B5" s="135" t="s">
        <v>390</v>
      </c>
      <c r="C5" s="135" t="s">
        <v>391</v>
      </c>
      <c r="D5" s="135" t="s">
        <v>471</v>
      </c>
      <c r="E5" s="135" t="s">
        <v>393</v>
      </c>
      <c r="F5" s="135" t="s">
        <v>472</v>
      </c>
      <c r="G5" s="135" t="s">
        <v>395</v>
      </c>
      <c r="H5" s="135" t="s">
        <v>396</v>
      </c>
      <c r="I5" s="864"/>
      <c r="J5" s="861"/>
    </row>
    <row r="6" spans="1:11" s="136" customFormat="1">
      <c r="A6" s="137" t="s">
        <v>473</v>
      </c>
      <c r="J6" s="137" t="s">
        <v>474</v>
      </c>
    </row>
    <row r="7" spans="1:11" s="136" customFormat="1">
      <c r="A7" s="142" t="s">
        <v>475</v>
      </c>
      <c r="I7" s="175"/>
      <c r="J7" s="138" t="s">
        <v>476</v>
      </c>
    </row>
    <row r="8" spans="1:11" s="136" customFormat="1">
      <c r="A8" s="168" t="s">
        <v>477</v>
      </c>
      <c r="B8" s="153">
        <v>42.1</v>
      </c>
      <c r="C8" s="153">
        <v>46.9</v>
      </c>
      <c r="D8" s="153">
        <v>54.6</v>
      </c>
      <c r="E8" s="153">
        <v>43.3</v>
      </c>
      <c r="F8" s="149">
        <v>39.700000000000003</v>
      </c>
      <c r="G8" s="149">
        <v>41.6</v>
      </c>
      <c r="H8" s="149">
        <v>46.2</v>
      </c>
      <c r="I8" s="149">
        <v>6</v>
      </c>
      <c r="J8" s="168" t="s">
        <v>478</v>
      </c>
      <c r="K8" s="176"/>
    </row>
    <row r="9" spans="1:11" s="136" customFormat="1">
      <c r="A9" s="138" t="s">
        <v>479</v>
      </c>
      <c r="J9" s="138" t="s">
        <v>480</v>
      </c>
      <c r="K9" s="176"/>
    </row>
    <row r="10" spans="1:11" s="136" customFormat="1">
      <c r="A10" s="168" t="s">
        <v>477</v>
      </c>
      <c r="B10" s="153">
        <v>256.8</v>
      </c>
      <c r="C10" s="153">
        <v>261.5</v>
      </c>
      <c r="D10" s="153">
        <v>276</v>
      </c>
      <c r="E10" s="153">
        <v>275.39999999999998</v>
      </c>
      <c r="F10" s="149">
        <v>306.10000000000002</v>
      </c>
      <c r="G10" s="149">
        <v>318.5</v>
      </c>
      <c r="H10" s="149">
        <v>327</v>
      </c>
      <c r="I10" s="149">
        <v>-16.100000000000001</v>
      </c>
      <c r="J10" s="168" t="s">
        <v>478</v>
      </c>
      <c r="K10" s="176"/>
    </row>
    <row r="11" spans="1:11" s="136" customFormat="1">
      <c r="A11" s="137" t="s">
        <v>481</v>
      </c>
      <c r="B11" s="144"/>
      <c r="C11" s="144"/>
      <c r="D11" s="144"/>
      <c r="E11" s="144"/>
      <c r="F11" s="144"/>
      <c r="G11" s="144"/>
      <c r="H11" s="144"/>
      <c r="I11" s="177"/>
      <c r="J11" s="137" t="s">
        <v>482</v>
      </c>
      <c r="K11" s="176"/>
    </row>
    <row r="12" spans="1:11" s="136" customFormat="1">
      <c r="A12" s="142" t="s">
        <v>483</v>
      </c>
      <c r="B12" s="144"/>
      <c r="C12" s="144"/>
      <c r="D12" s="144"/>
      <c r="E12" s="144"/>
      <c r="F12" s="144"/>
      <c r="G12" s="144"/>
      <c r="H12" s="144"/>
      <c r="I12" s="177"/>
      <c r="J12" s="142" t="s">
        <v>484</v>
      </c>
      <c r="K12" s="176"/>
    </row>
    <row r="13" spans="1:11" s="136" customFormat="1">
      <c r="A13" s="168" t="s">
        <v>477</v>
      </c>
      <c r="B13" s="153">
        <v>146.80000000000001</v>
      </c>
      <c r="C13" s="153">
        <v>165.8</v>
      </c>
      <c r="D13" s="153">
        <v>172.1</v>
      </c>
      <c r="E13" s="153">
        <v>165.3</v>
      </c>
      <c r="F13" s="149">
        <v>191.3</v>
      </c>
      <c r="G13" s="149">
        <v>239.3</v>
      </c>
      <c r="H13" s="149">
        <v>244.1</v>
      </c>
      <c r="I13" s="149">
        <v>-23.3</v>
      </c>
      <c r="J13" s="168" t="s">
        <v>478</v>
      </c>
    </row>
    <row r="14" spans="1:11" s="136" customFormat="1">
      <c r="A14" s="138" t="s">
        <v>485</v>
      </c>
      <c r="B14" s="144"/>
      <c r="C14" s="144"/>
      <c r="D14" s="144"/>
      <c r="E14" s="144"/>
      <c r="F14" s="144"/>
      <c r="G14" s="144"/>
      <c r="H14" s="144"/>
      <c r="I14" s="177"/>
      <c r="J14" s="138" t="s">
        <v>486</v>
      </c>
    </row>
    <row r="15" spans="1:11" s="136" customFormat="1">
      <c r="A15" s="168" t="s">
        <v>477</v>
      </c>
      <c r="B15" s="153">
        <v>47.3</v>
      </c>
      <c r="C15" s="153">
        <v>66</v>
      </c>
      <c r="D15" s="153">
        <v>67.900000000000006</v>
      </c>
      <c r="E15" s="153">
        <v>80.7</v>
      </c>
      <c r="F15" s="149">
        <v>74.599999999999994</v>
      </c>
      <c r="G15" s="149">
        <v>57.9</v>
      </c>
      <c r="H15" s="149">
        <v>66.099999999999994</v>
      </c>
      <c r="I15" s="149">
        <v>-36.6</v>
      </c>
      <c r="J15" s="168" t="s">
        <v>478</v>
      </c>
      <c r="K15" s="178"/>
    </row>
    <row r="16" spans="1:11" s="136" customFormat="1">
      <c r="A16" s="138" t="s">
        <v>487</v>
      </c>
      <c r="B16" s="144"/>
      <c r="C16" s="144"/>
      <c r="D16" s="144"/>
      <c r="E16" s="144"/>
      <c r="F16" s="144"/>
      <c r="G16" s="144"/>
      <c r="H16" s="144"/>
      <c r="I16" s="177"/>
      <c r="J16" s="138" t="s">
        <v>488</v>
      </c>
    </row>
    <row r="17" spans="1:10" s="136" customFormat="1" ht="12" thickBot="1">
      <c r="A17" s="168" t="s">
        <v>477</v>
      </c>
      <c r="B17" s="153">
        <v>104.8</v>
      </c>
      <c r="C17" s="153">
        <v>76.599999999999994</v>
      </c>
      <c r="D17" s="153">
        <v>90.6</v>
      </c>
      <c r="E17" s="153">
        <v>72.8</v>
      </c>
      <c r="F17" s="149">
        <v>79.900000000000006</v>
      </c>
      <c r="G17" s="149">
        <v>62.9</v>
      </c>
      <c r="H17" s="149">
        <v>63</v>
      </c>
      <c r="I17" s="149">
        <v>31.2</v>
      </c>
      <c r="J17" s="168" t="s">
        <v>478</v>
      </c>
    </row>
    <row r="18" spans="1:10" s="136" customFormat="1" ht="12" customHeight="1" thickBot="1">
      <c r="A18" s="856" t="s">
        <v>103</v>
      </c>
      <c r="B18" s="858" t="s">
        <v>424</v>
      </c>
      <c r="C18" s="858"/>
      <c r="D18" s="858"/>
      <c r="E18" s="858"/>
      <c r="F18" s="858"/>
      <c r="G18" s="858"/>
      <c r="H18" s="858"/>
      <c r="I18" s="859" t="s">
        <v>425</v>
      </c>
      <c r="J18" s="856" t="s">
        <v>103</v>
      </c>
    </row>
    <row r="19" spans="1:10" s="136" customFormat="1" ht="33" customHeight="1" thickBot="1">
      <c r="A19" s="857" t="s">
        <v>103</v>
      </c>
      <c r="B19" s="135" t="s">
        <v>426</v>
      </c>
      <c r="C19" s="135" t="s">
        <v>427</v>
      </c>
      <c r="D19" s="135" t="s">
        <v>489</v>
      </c>
      <c r="E19" s="135" t="s">
        <v>429</v>
      </c>
      <c r="F19" s="135" t="s">
        <v>490</v>
      </c>
      <c r="G19" s="135" t="s">
        <v>431</v>
      </c>
      <c r="H19" s="135" t="s">
        <v>432</v>
      </c>
      <c r="I19" s="859"/>
      <c r="J19" s="857"/>
    </row>
    <row r="20" spans="1:10" s="136" customFormat="1">
      <c r="A20" s="30" t="s">
        <v>433</v>
      </c>
      <c r="B20" s="179"/>
      <c r="C20" s="179"/>
      <c r="D20" s="179"/>
      <c r="E20" s="179"/>
      <c r="F20" s="179"/>
      <c r="G20" s="179"/>
      <c r="H20" s="179"/>
      <c r="I20" s="179"/>
    </row>
    <row r="21" spans="1:10" s="136" customFormat="1">
      <c r="A21" s="30" t="s">
        <v>434</v>
      </c>
    </row>
    <row r="22" spans="1:10" s="136" customFormat="1" ht="12.75">
      <c r="A22" s="158"/>
    </row>
    <row r="23" spans="1:10" s="136" customFormat="1" ht="9.75" customHeight="1">
      <c r="A23" s="862" t="s">
        <v>435</v>
      </c>
      <c r="B23" s="862"/>
      <c r="C23" s="862"/>
      <c r="D23" s="862"/>
      <c r="E23" s="862"/>
      <c r="F23" s="862"/>
      <c r="G23" s="862"/>
      <c r="H23" s="862"/>
      <c r="I23" s="862"/>
      <c r="J23" s="862"/>
    </row>
    <row r="24" spans="1:10" s="136" customFormat="1">
      <c r="A24" s="862"/>
      <c r="B24" s="862"/>
      <c r="C24" s="862"/>
      <c r="D24" s="862"/>
      <c r="E24" s="862"/>
      <c r="F24" s="862"/>
      <c r="G24" s="862"/>
      <c r="H24" s="862"/>
      <c r="I24" s="862"/>
      <c r="J24" s="862"/>
    </row>
    <row r="25" spans="1:10" ht="22.5" customHeight="1">
      <c r="A25" s="853" t="s">
        <v>436</v>
      </c>
      <c r="B25" s="853"/>
      <c r="C25" s="853"/>
      <c r="D25" s="853"/>
      <c r="E25" s="853"/>
      <c r="F25" s="853"/>
      <c r="G25" s="853"/>
      <c r="H25" s="853"/>
      <c r="I25" s="853"/>
      <c r="J25" s="853"/>
    </row>
    <row r="26" spans="1:10" s="136" customFormat="1"/>
    <row r="27" spans="1:10" s="136" customFormat="1">
      <c r="A27" s="84" t="s">
        <v>141</v>
      </c>
      <c r="B27" s="180"/>
      <c r="C27" s="180"/>
      <c r="D27" s="180"/>
      <c r="E27" s="180"/>
      <c r="F27" s="180"/>
      <c r="G27" s="180"/>
      <c r="H27" s="180"/>
      <c r="I27" s="180"/>
    </row>
    <row r="28" spans="1:10" s="161" customFormat="1">
      <c r="A28" s="45" t="s">
        <v>491</v>
      </c>
      <c r="B28" s="30"/>
      <c r="C28" s="30"/>
      <c r="D28" s="30"/>
      <c r="E28" s="30"/>
      <c r="F28" s="30"/>
      <c r="G28" s="30"/>
      <c r="H28" s="30"/>
      <c r="I28" s="30"/>
    </row>
    <row r="29" spans="1:10" s="161" customFormat="1">
      <c r="A29" s="45" t="s">
        <v>492</v>
      </c>
      <c r="B29" s="30"/>
      <c r="C29" s="30"/>
      <c r="D29" s="30"/>
      <c r="E29" s="30"/>
      <c r="F29" s="30"/>
      <c r="G29" s="30"/>
      <c r="H29" s="30"/>
      <c r="I29" s="30"/>
    </row>
    <row r="30" spans="1:10">
      <c r="A30" s="865"/>
      <c r="B30" s="865"/>
      <c r="C30" s="865"/>
      <c r="D30" s="865"/>
      <c r="E30" s="865"/>
      <c r="F30" s="865"/>
      <c r="G30" s="865"/>
      <c r="H30" s="865"/>
      <c r="I30" s="865"/>
    </row>
    <row r="31" spans="1:10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10">
      <c r="A32" s="136"/>
      <c r="B32" s="136"/>
      <c r="C32" s="136"/>
      <c r="D32" s="136"/>
      <c r="E32" s="136"/>
      <c r="F32" s="136"/>
      <c r="G32" s="136"/>
      <c r="H32" s="136"/>
      <c r="I32" s="136"/>
    </row>
  </sheetData>
  <mergeCells count="13">
    <mergeCell ref="A1:J1"/>
    <mergeCell ref="A2:J2"/>
    <mergeCell ref="A4:A5"/>
    <mergeCell ref="B4:H4"/>
    <mergeCell ref="I4:I5"/>
    <mergeCell ref="J4:J5"/>
    <mergeCell ref="A30:I30"/>
    <mergeCell ref="A18:A19"/>
    <mergeCell ref="B18:H18"/>
    <mergeCell ref="I18:I19"/>
    <mergeCell ref="J18:J19"/>
    <mergeCell ref="A23:J24"/>
    <mergeCell ref="A25:J25"/>
  </mergeCells>
  <conditionalFormatting sqref="C13:D13">
    <cfRule type="cellIs" dxfId="750" priority="78" operator="between">
      <formula>0.1</formula>
      <formula>7.4</formula>
    </cfRule>
  </conditionalFormatting>
  <conditionalFormatting sqref="D13:E13">
    <cfRule type="cellIs" dxfId="749" priority="77" operator="between">
      <formula>0.1</formula>
      <formula>7.4</formula>
    </cfRule>
  </conditionalFormatting>
  <conditionalFormatting sqref="E13:F13">
    <cfRule type="cellIs" dxfId="748" priority="76" operator="between">
      <formula>0.1</formula>
      <formula>7.4</formula>
    </cfRule>
  </conditionalFormatting>
  <conditionalFormatting sqref="F13:G13">
    <cfRule type="cellIs" dxfId="747" priority="75" operator="between">
      <formula>0.1</formula>
      <formula>7.4</formula>
    </cfRule>
  </conditionalFormatting>
  <conditionalFormatting sqref="G13:H13">
    <cfRule type="cellIs" dxfId="746" priority="74" operator="between">
      <formula>0.1</formula>
      <formula>7.4</formula>
    </cfRule>
  </conditionalFormatting>
  <conditionalFormatting sqref="H13">
    <cfRule type="cellIs" dxfId="745" priority="73" operator="between">
      <formula>0.1</formula>
      <formula>7.4</formula>
    </cfRule>
  </conditionalFormatting>
  <conditionalFormatting sqref="C15:D15">
    <cfRule type="cellIs" dxfId="744" priority="72" operator="between">
      <formula>0.1</formula>
      <formula>7.4</formula>
    </cfRule>
  </conditionalFormatting>
  <conditionalFormatting sqref="D15:E15">
    <cfRule type="cellIs" dxfId="743" priority="71" operator="between">
      <formula>0.1</formula>
      <formula>7.4</formula>
    </cfRule>
  </conditionalFormatting>
  <conditionalFormatting sqref="E15:F15">
    <cfRule type="cellIs" dxfId="742" priority="70" operator="between">
      <formula>0.1</formula>
      <formula>7.4</formula>
    </cfRule>
  </conditionalFormatting>
  <conditionalFormatting sqref="F15:G15">
    <cfRule type="cellIs" dxfId="741" priority="69" operator="between">
      <formula>0.1</formula>
      <formula>7.4</formula>
    </cfRule>
  </conditionalFormatting>
  <conditionalFormatting sqref="G15:H15">
    <cfRule type="cellIs" dxfId="740" priority="68" operator="between">
      <formula>0.1</formula>
      <formula>7.4</formula>
    </cfRule>
  </conditionalFormatting>
  <conditionalFormatting sqref="H15">
    <cfRule type="cellIs" dxfId="739" priority="67" operator="between">
      <formula>0.1</formula>
      <formula>7.4</formula>
    </cfRule>
  </conditionalFormatting>
  <conditionalFormatting sqref="C17:D17">
    <cfRule type="cellIs" dxfId="738" priority="66" operator="between">
      <formula>0.1</formula>
      <formula>7.4</formula>
    </cfRule>
  </conditionalFormatting>
  <conditionalFormatting sqref="D17:E17">
    <cfRule type="cellIs" dxfId="737" priority="65" operator="between">
      <formula>0.1</formula>
      <formula>7.4</formula>
    </cfRule>
  </conditionalFormatting>
  <conditionalFormatting sqref="E17:F17">
    <cfRule type="cellIs" dxfId="736" priority="64" operator="between">
      <formula>0.1</formula>
      <formula>7.4</formula>
    </cfRule>
  </conditionalFormatting>
  <conditionalFormatting sqref="F17:G17">
    <cfRule type="cellIs" dxfId="735" priority="63" operator="between">
      <formula>0.1</formula>
      <formula>7.4</formula>
    </cfRule>
  </conditionalFormatting>
  <conditionalFormatting sqref="G17:H17">
    <cfRule type="cellIs" dxfId="734" priority="62" operator="between">
      <formula>0.1</formula>
      <formula>7.4</formula>
    </cfRule>
  </conditionalFormatting>
  <conditionalFormatting sqref="H17">
    <cfRule type="cellIs" dxfId="733" priority="61" operator="between">
      <formula>0.1</formula>
      <formula>7.4</formula>
    </cfRule>
  </conditionalFormatting>
  <conditionalFormatting sqref="C8:F8 C10:H10">
    <cfRule type="cellIs" dxfId="732" priority="60" operator="between">
      <formula>0.1</formula>
      <formula>7.4</formula>
    </cfRule>
  </conditionalFormatting>
  <conditionalFormatting sqref="D8:E8">
    <cfRule type="cellIs" dxfId="731" priority="59" operator="between">
      <formula>0.1</formula>
      <formula>7.4</formula>
    </cfRule>
  </conditionalFormatting>
  <conditionalFormatting sqref="E8:F8">
    <cfRule type="cellIs" dxfId="730" priority="58" operator="between">
      <formula>0.1</formula>
      <formula>7.4</formula>
    </cfRule>
  </conditionalFormatting>
  <conditionalFormatting sqref="F8:G8">
    <cfRule type="cellIs" dxfId="729" priority="57" operator="between">
      <formula>0.1</formula>
      <formula>7.4</formula>
    </cfRule>
  </conditionalFormatting>
  <conditionalFormatting sqref="G8:H8">
    <cfRule type="cellIs" dxfId="728" priority="56" operator="between">
      <formula>0.1</formula>
      <formula>7.4</formula>
    </cfRule>
  </conditionalFormatting>
  <conditionalFormatting sqref="H8">
    <cfRule type="cellIs" dxfId="727" priority="55" operator="between">
      <formula>0.1</formula>
      <formula>7.4</formula>
    </cfRule>
  </conditionalFormatting>
  <conditionalFormatting sqref="D13:E13">
    <cfRule type="cellIs" dxfId="726" priority="54" operator="between">
      <formula>0.1</formula>
      <formula>7.4</formula>
    </cfRule>
  </conditionalFormatting>
  <conditionalFormatting sqref="E13:F13">
    <cfRule type="cellIs" dxfId="725" priority="53" operator="between">
      <formula>0.1</formula>
      <formula>7.4</formula>
    </cfRule>
  </conditionalFormatting>
  <conditionalFormatting sqref="F13:G13">
    <cfRule type="cellIs" dxfId="724" priority="52" operator="between">
      <formula>0.1</formula>
      <formula>7.4</formula>
    </cfRule>
  </conditionalFormatting>
  <conditionalFormatting sqref="G13:H13">
    <cfRule type="cellIs" dxfId="723" priority="51" operator="between">
      <formula>0.1</formula>
      <formula>7.4</formula>
    </cfRule>
  </conditionalFormatting>
  <conditionalFormatting sqref="H13">
    <cfRule type="cellIs" dxfId="722" priority="50" operator="between">
      <formula>0.1</formula>
      <formula>7.4</formula>
    </cfRule>
  </conditionalFormatting>
  <conditionalFormatting sqref="D15:E15">
    <cfRule type="cellIs" dxfId="721" priority="49" operator="between">
      <formula>0.1</formula>
      <formula>7.4</formula>
    </cfRule>
  </conditionalFormatting>
  <conditionalFormatting sqref="E15:F15">
    <cfRule type="cellIs" dxfId="720" priority="48" operator="between">
      <formula>0.1</formula>
      <formula>7.4</formula>
    </cfRule>
  </conditionalFormatting>
  <conditionalFormatting sqref="F15:G15">
    <cfRule type="cellIs" dxfId="719" priority="47" operator="between">
      <formula>0.1</formula>
      <formula>7.4</formula>
    </cfRule>
  </conditionalFormatting>
  <conditionalFormatting sqref="G15:H15">
    <cfRule type="cellIs" dxfId="718" priority="46" operator="between">
      <formula>0.1</formula>
      <formula>7.4</formula>
    </cfRule>
  </conditionalFormatting>
  <conditionalFormatting sqref="H15">
    <cfRule type="cellIs" dxfId="717" priority="45" operator="between">
      <formula>0.1</formula>
      <formula>7.4</formula>
    </cfRule>
  </conditionalFormatting>
  <conditionalFormatting sqref="D17:E17">
    <cfRule type="cellIs" dxfId="716" priority="44" operator="between">
      <formula>0.1</formula>
      <formula>7.4</formula>
    </cfRule>
  </conditionalFormatting>
  <conditionalFormatting sqref="E17:F17">
    <cfRule type="cellIs" dxfId="715" priority="43" operator="between">
      <formula>0.1</formula>
      <formula>7.4</formula>
    </cfRule>
  </conditionalFormatting>
  <conditionalFormatting sqref="F17:G17">
    <cfRule type="cellIs" dxfId="714" priority="42" operator="between">
      <formula>0.1</formula>
      <formula>7.4</formula>
    </cfRule>
  </conditionalFormatting>
  <conditionalFormatting sqref="G17:H17">
    <cfRule type="cellIs" dxfId="713" priority="41" operator="between">
      <formula>0.1</formula>
      <formula>7.4</formula>
    </cfRule>
  </conditionalFormatting>
  <conditionalFormatting sqref="H17">
    <cfRule type="cellIs" dxfId="712" priority="40" operator="between">
      <formula>0.1</formula>
      <formula>7.4</formula>
    </cfRule>
  </conditionalFormatting>
  <conditionalFormatting sqref="E8:F8">
    <cfRule type="cellIs" dxfId="711" priority="39" operator="between">
      <formula>0.1</formula>
      <formula>7.4</formula>
    </cfRule>
  </conditionalFormatting>
  <conditionalFormatting sqref="F8:G8">
    <cfRule type="cellIs" dxfId="710" priority="38" operator="between">
      <formula>0.1</formula>
      <formula>7.4</formula>
    </cfRule>
  </conditionalFormatting>
  <conditionalFormatting sqref="G8:H8">
    <cfRule type="cellIs" dxfId="709" priority="37" operator="between">
      <formula>0.1</formula>
      <formula>7.4</formula>
    </cfRule>
  </conditionalFormatting>
  <conditionalFormatting sqref="H8">
    <cfRule type="cellIs" dxfId="708" priority="36" operator="between">
      <formula>0.1</formula>
      <formula>7.4</formula>
    </cfRule>
  </conditionalFormatting>
  <conditionalFormatting sqref="K15">
    <cfRule type="cellIs" dxfId="707" priority="35" operator="between">
      <formula>0.1</formula>
      <formula>7.4</formula>
    </cfRule>
  </conditionalFormatting>
  <conditionalFormatting sqref="D13:E13">
    <cfRule type="cellIs" dxfId="706" priority="34" operator="between">
      <formula>0.1</formula>
      <formula>7.4</formula>
    </cfRule>
  </conditionalFormatting>
  <conditionalFormatting sqref="E13:F13">
    <cfRule type="cellIs" dxfId="705" priority="33" operator="between">
      <formula>0.1</formula>
      <formula>7.4</formula>
    </cfRule>
  </conditionalFormatting>
  <conditionalFormatting sqref="F13:G13">
    <cfRule type="cellIs" dxfId="704" priority="32" operator="between">
      <formula>0.1</formula>
      <formula>7.4</formula>
    </cfRule>
  </conditionalFormatting>
  <conditionalFormatting sqref="G13:H13">
    <cfRule type="cellIs" dxfId="703" priority="31" operator="between">
      <formula>0.1</formula>
      <formula>7.4</formula>
    </cfRule>
  </conditionalFormatting>
  <conditionalFormatting sqref="H13">
    <cfRule type="cellIs" dxfId="702" priority="30" operator="between">
      <formula>0.1</formula>
      <formula>7.4</formula>
    </cfRule>
  </conditionalFormatting>
  <conditionalFormatting sqref="D15:E15">
    <cfRule type="cellIs" dxfId="701" priority="29" operator="between">
      <formula>0.1</formula>
      <formula>7.4</formula>
    </cfRule>
  </conditionalFormatting>
  <conditionalFormatting sqref="E15:F15">
    <cfRule type="cellIs" dxfId="700" priority="28" operator="between">
      <formula>0.1</formula>
      <formula>7.4</formula>
    </cfRule>
  </conditionalFormatting>
  <conditionalFormatting sqref="F15:G15">
    <cfRule type="cellIs" dxfId="699" priority="27" operator="between">
      <formula>0.1</formula>
      <formula>7.4</formula>
    </cfRule>
  </conditionalFormatting>
  <conditionalFormatting sqref="G15:H15">
    <cfRule type="cellIs" dxfId="698" priority="26" operator="between">
      <formula>0.1</formula>
      <formula>7.4</formula>
    </cfRule>
  </conditionalFormatting>
  <conditionalFormatting sqref="H15">
    <cfRule type="cellIs" dxfId="697" priority="25" operator="between">
      <formula>0.1</formula>
      <formula>7.4</formula>
    </cfRule>
  </conditionalFormatting>
  <conditionalFormatting sqref="D17:E17">
    <cfRule type="cellIs" dxfId="696" priority="24" operator="between">
      <formula>0.1</formula>
      <formula>7.4</formula>
    </cfRule>
  </conditionalFormatting>
  <conditionalFormatting sqref="E17:F17">
    <cfRule type="cellIs" dxfId="695" priority="23" operator="between">
      <formula>0.1</formula>
      <formula>7.4</formula>
    </cfRule>
  </conditionalFormatting>
  <conditionalFormatting sqref="F17:G17">
    <cfRule type="cellIs" dxfId="694" priority="22" operator="between">
      <formula>0.1</formula>
      <formula>7.4</formula>
    </cfRule>
  </conditionalFormatting>
  <conditionalFormatting sqref="G17:H17">
    <cfRule type="cellIs" dxfId="693" priority="21" operator="between">
      <formula>0.1</formula>
      <formula>7.4</formula>
    </cfRule>
  </conditionalFormatting>
  <conditionalFormatting sqref="H17">
    <cfRule type="cellIs" dxfId="692" priority="20" operator="between">
      <formula>0.1</formula>
      <formula>7.4</formula>
    </cfRule>
  </conditionalFormatting>
  <conditionalFormatting sqref="E8:F8">
    <cfRule type="cellIs" dxfId="691" priority="19" operator="between">
      <formula>0.1</formula>
      <formula>7.4</formula>
    </cfRule>
  </conditionalFormatting>
  <conditionalFormatting sqref="F8:G8">
    <cfRule type="cellIs" dxfId="690" priority="18" operator="between">
      <formula>0.1</formula>
      <formula>7.4</formula>
    </cfRule>
  </conditionalFormatting>
  <conditionalFormatting sqref="G8:H8">
    <cfRule type="cellIs" dxfId="689" priority="17" operator="between">
      <formula>0.1</formula>
      <formula>7.4</formula>
    </cfRule>
  </conditionalFormatting>
  <conditionalFormatting sqref="H8">
    <cfRule type="cellIs" dxfId="688" priority="16" operator="between">
      <formula>0.1</formula>
      <formula>7.4</formula>
    </cfRule>
  </conditionalFormatting>
  <conditionalFormatting sqref="E13:F13">
    <cfRule type="cellIs" dxfId="687" priority="15" operator="between">
      <formula>0.1</formula>
      <formula>7.4</formula>
    </cfRule>
  </conditionalFormatting>
  <conditionalFormatting sqref="F13:G13">
    <cfRule type="cellIs" dxfId="686" priority="14" operator="between">
      <formula>0.1</formula>
      <formula>7.4</formula>
    </cfRule>
  </conditionalFormatting>
  <conditionalFormatting sqref="G13:H13">
    <cfRule type="cellIs" dxfId="685" priority="13" operator="between">
      <formula>0.1</formula>
      <formula>7.4</formula>
    </cfRule>
  </conditionalFormatting>
  <conditionalFormatting sqref="H13">
    <cfRule type="cellIs" dxfId="684" priority="12" operator="between">
      <formula>0.1</formula>
      <formula>7.4</formula>
    </cfRule>
  </conditionalFormatting>
  <conditionalFormatting sqref="E15:F15">
    <cfRule type="cellIs" dxfId="683" priority="11" operator="between">
      <formula>0.1</formula>
      <formula>7.4</formula>
    </cfRule>
  </conditionalFormatting>
  <conditionalFormatting sqref="F15:G15">
    <cfRule type="cellIs" dxfId="682" priority="10" operator="between">
      <formula>0.1</formula>
      <formula>7.4</formula>
    </cfRule>
  </conditionalFormatting>
  <conditionalFormatting sqref="G15:H15">
    <cfRule type="cellIs" dxfId="681" priority="9" operator="between">
      <formula>0.1</formula>
      <formula>7.4</formula>
    </cfRule>
  </conditionalFormatting>
  <conditionalFormatting sqref="H15">
    <cfRule type="cellIs" dxfId="680" priority="8" operator="between">
      <formula>0.1</formula>
      <formula>7.4</formula>
    </cfRule>
  </conditionalFormatting>
  <conditionalFormatting sqref="E17:F17">
    <cfRule type="cellIs" dxfId="679" priority="7" operator="between">
      <formula>0.1</formula>
      <formula>7.4</formula>
    </cfRule>
  </conditionalFormatting>
  <conditionalFormatting sqref="F17:G17">
    <cfRule type="cellIs" dxfId="678" priority="6" operator="between">
      <formula>0.1</formula>
      <formula>7.4</formula>
    </cfRule>
  </conditionalFormatting>
  <conditionalFormatting sqref="G17:H17">
    <cfRule type="cellIs" dxfId="677" priority="5" operator="between">
      <formula>0.1</formula>
      <formula>7.4</formula>
    </cfRule>
  </conditionalFormatting>
  <conditionalFormatting sqref="H17">
    <cfRule type="cellIs" dxfId="676" priority="4" operator="between">
      <formula>0.1</formula>
      <formula>7.4</formula>
    </cfRule>
  </conditionalFormatting>
  <conditionalFormatting sqref="F8:G8">
    <cfRule type="cellIs" dxfId="675" priority="3" operator="between">
      <formula>0.1</formula>
      <formula>7.4</formula>
    </cfRule>
  </conditionalFormatting>
  <conditionalFormatting sqref="G8:H8">
    <cfRule type="cellIs" dxfId="674" priority="2" operator="between">
      <formula>0.1</formula>
      <formula>7.4</formula>
    </cfRule>
  </conditionalFormatting>
  <conditionalFormatting sqref="H8">
    <cfRule type="cellIs" dxfId="673" priority="1" operator="between">
      <formula>0.1</formula>
      <formula>7.4</formula>
    </cfRule>
  </conditionalFormatting>
  <hyperlinks>
    <hyperlink ref="A28" r:id="rId1" xr:uid="{00000000-0004-0000-0900-000000000000}"/>
    <hyperlink ref="A29" r:id="rId2" xr:uid="{00000000-0004-0000-0900-000001000000}"/>
    <hyperlink ref="A6" r:id="rId3" display="PROCURA DE 1.º E NOVO EMPREGO" xr:uid="{00000000-0004-0000-0900-000002000000}"/>
    <hyperlink ref="J6" r:id="rId4" display="SEARCH FOR THE FIRST AND NEW JOB" xr:uid="{00000000-0004-0000-0900-000003000000}"/>
    <hyperlink ref="A11" r:id="rId5" display="DURAÇÃO DO DESEMPREGO (a)" xr:uid="{00000000-0004-0000-0900-000004000000}"/>
    <hyperlink ref="J11" r:id="rId6" display="DURATION OF UNEMPLOYMENT (a)" xr:uid="{00000000-0004-0000-0900-000005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8"/>
  <sheetViews>
    <sheetView showGridLines="0" workbookViewId="0">
      <selection sqref="A1:I1"/>
    </sheetView>
  </sheetViews>
  <sheetFormatPr defaultColWidth="9.140625" defaultRowHeight="11.25"/>
  <cols>
    <col min="1" max="1" width="41" style="162" customWidth="1"/>
    <col min="2" max="2" width="13.85546875" style="162" customWidth="1"/>
    <col min="3" max="3" width="6.85546875" style="162" customWidth="1"/>
    <col min="4" max="4" width="7" style="162" customWidth="1"/>
    <col min="5" max="5" width="6.5703125" style="162" customWidth="1"/>
    <col min="6" max="6" width="7.28515625" style="162" customWidth="1"/>
    <col min="7" max="8" width="11.28515625" style="162" customWidth="1"/>
    <col min="9" max="9" width="56.7109375" style="162" customWidth="1"/>
    <col min="10" max="16384" width="9.140625" style="162"/>
  </cols>
  <sheetData>
    <row r="1" spans="1:10" ht="12" customHeight="1">
      <c r="A1" s="854" t="s">
        <v>493</v>
      </c>
      <c r="B1" s="854"/>
      <c r="C1" s="854"/>
      <c r="D1" s="854"/>
      <c r="E1" s="854"/>
      <c r="F1" s="854"/>
      <c r="G1" s="854"/>
      <c r="H1" s="854"/>
      <c r="I1" s="854"/>
    </row>
    <row r="2" spans="1:10" ht="12" customHeight="1">
      <c r="A2" s="869" t="s">
        <v>494</v>
      </c>
      <c r="B2" s="869"/>
      <c r="C2" s="869"/>
      <c r="D2" s="869"/>
      <c r="E2" s="869"/>
      <c r="F2" s="869"/>
      <c r="G2" s="869"/>
      <c r="H2" s="869"/>
      <c r="I2" s="869"/>
    </row>
    <row r="3" spans="1:10" s="136" customFormat="1" ht="12" customHeight="1" thickBot="1"/>
    <row r="4" spans="1:10" s="136" customFormat="1" ht="19.5" customHeight="1" thickBot="1">
      <c r="A4" s="182"/>
      <c r="B4" s="183" t="s">
        <v>495</v>
      </c>
      <c r="C4" s="870" t="s">
        <v>496</v>
      </c>
      <c r="D4" s="871"/>
      <c r="E4" s="871"/>
      <c r="F4" s="872"/>
      <c r="G4" s="870" t="s">
        <v>87</v>
      </c>
      <c r="H4" s="872"/>
      <c r="I4" s="182"/>
    </row>
    <row r="5" spans="1:10" s="136" customFormat="1" ht="31.5" customHeight="1" thickBot="1">
      <c r="A5" s="136" t="s">
        <v>497</v>
      </c>
      <c r="B5" s="184" t="s">
        <v>498</v>
      </c>
      <c r="C5" s="185" t="s">
        <v>499</v>
      </c>
      <c r="D5" s="185" t="s">
        <v>500</v>
      </c>
      <c r="E5" s="185" t="s">
        <v>501</v>
      </c>
      <c r="F5" s="185" t="s">
        <v>502</v>
      </c>
      <c r="G5" s="174" t="s">
        <v>93</v>
      </c>
      <c r="H5" s="185" t="s">
        <v>503</v>
      </c>
      <c r="I5" s="136" t="s">
        <v>497</v>
      </c>
    </row>
    <row r="6" spans="1:10" s="136" customFormat="1" ht="12" customHeight="1">
      <c r="A6" s="186" t="s">
        <v>504</v>
      </c>
      <c r="B6" s="187"/>
      <c r="C6" s="188"/>
      <c r="D6" s="188"/>
      <c r="E6" s="188"/>
      <c r="F6" s="188"/>
      <c r="G6" s="189"/>
      <c r="H6" s="188"/>
      <c r="I6" s="186" t="s">
        <v>505</v>
      </c>
    </row>
    <row r="7" spans="1:10" s="136" customFormat="1" ht="12" customHeight="1">
      <c r="A7" s="138" t="s">
        <v>506</v>
      </c>
      <c r="B7" s="190">
        <v>114.506</v>
      </c>
      <c r="C7" s="191">
        <v>-0.04</v>
      </c>
      <c r="D7" s="191">
        <v>0.83</v>
      </c>
      <c r="E7" s="191" t="s">
        <v>507</v>
      </c>
      <c r="F7" s="191">
        <v>2.2000000000000002</v>
      </c>
      <c r="G7" s="191">
        <v>9.06</v>
      </c>
      <c r="H7" s="191">
        <v>4.68</v>
      </c>
      <c r="I7" s="138" t="s">
        <v>506</v>
      </c>
    </row>
    <row r="8" spans="1:10" s="136" customFormat="1" ht="12" customHeight="1">
      <c r="A8" s="62" t="s">
        <v>508</v>
      </c>
      <c r="B8" s="190">
        <v>114.214</v>
      </c>
      <c r="C8" s="191">
        <v>-0.06</v>
      </c>
      <c r="D8" s="191">
        <v>0.85</v>
      </c>
      <c r="E8" s="191" t="s">
        <v>509</v>
      </c>
      <c r="F8" s="191">
        <v>2.29</v>
      </c>
      <c r="G8" s="191">
        <v>9.33</v>
      </c>
      <c r="H8" s="191">
        <v>4.79</v>
      </c>
      <c r="I8" s="62" t="s">
        <v>510</v>
      </c>
    </row>
    <row r="9" spans="1:10" s="136" customFormat="1" ht="12" customHeight="1">
      <c r="A9" s="192" t="s">
        <v>511</v>
      </c>
      <c r="B9" s="190">
        <v>123.33</v>
      </c>
      <c r="C9" s="191">
        <v>0.76</v>
      </c>
      <c r="D9" s="191">
        <v>1.1000000000000001</v>
      </c>
      <c r="E9" s="191" t="s">
        <v>512</v>
      </c>
      <c r="F9" s="191">
        <v>3.5</v>
      </c>
      <c r="G9" s="191">
        <v>13.89</v>
      </c>
      <c r="H9" s="191">
        <v>5.96</v>
      </c>
      <c r="I9" s="192" t="s">
        <v>513</v>
      </c>
      <c r="J9" s="193"/>
    </row>
    <row r="10" spans="1:10" s="136" customFormat="1" ht="12" customHeight="1">
      <c r="A10" s="192" t="s">
        <v>514</v>
      </c>
      <c r="B10" s="190">
        <v>128.077</v>
      </c>
      <c r="C10" s="191">
        <v>0.12</v>
      </c>
      <c r="D10" s="191">
        <v>-0.2</v>
      </c>
      <c r="E10" s="191" t="s">
        <v>515</v>
      </c>
      <c r="F10" s="191">
        <v>-1.6</v>
      </c>
      <c r="G10" s="191">
        <v>2.83</v>
      </c>
      <c r="H10" s="191">
        <v>1.61</v>
      </c>
      <c r="I10" s="192" t="s">
        <v>516</v>
      </c>
      <c r="J10" s="193"/>
    </row>
    <row r="11" spans="1:10" s="136" customFormat="1" ht="12" customHeight="1">
      <c r="A11" s="192" t="s">
        <v>517</v>
      </c>
      <c r="B11" s="190">
        <v>75.405000000000001</v>
      </c>
      <c r="C11" s="191">
        <v>-12.11</v>
      </c>
      <c r="D11" s="191">
        <v>-1.2</v>
      </c>
      <c r="E11" s="191" t="s">
        <v>518</v>
      </c>
      <c r="F11" s="191">
        <v>0.73</v>
      </c>
      <c r="G11" s="191">
        <v>0.05</v>
      </c>
      <c r="H11" s="191">
        <v>0.02</v>
      </c>
      <c r="I11" s="192" t="s">
        <v>519</v>
      </c>
      <c r="J11" s="193"/>
    </row>
    <row r="12" spans="1:10" s="136" customFormat="1" ht="12" customHeight="1">
      <c r="A12" s="192" t="s">
        <v>520</v>
      </c>
      <c r="B12" s="190">
        <v>128.166</v>
      </c>
      <c r="C12" s="191">
        <v>3.13</v>
      </c>
      <c r="D12" s="191">
        <v>0.2</v>
      </c>
      <c r="E12" s="191" t="s">
        <v>521</v>
      </c>
      <c r="F12" s="191">
        <v>4.66</v>
      </c>
      <c r="G12" s="191">
        <v>16.62</v>
      </c>
      <c r="H12" s="191">
        <v>6.92</v>
      </c>
      <c r="I12" s="192" t="s">
        <v>522</v>
      </c>
      <c r="J12" s="193"/>
    </row>
    <row r="13" spans="1:10" s="136" customFormat="1" ht="12" customHeight="1">
      <c r="A13" s="192" t="s">
        <v>523</v>
      </c>
      <c r="B13" s="190">
        <v>107.878</v>
      </c>
      <c r="C13" s="191">
        <v>0.08</v>
      </c>
      <c r="D13" s="191">
        <v>0.99</v>
      </c>
      <c r="E13" s="191" t="s">
        <v>524</v>
      </c>
      <c r="F13" s="191">
        <v>1.37</v>
      </c>
      <c r="G13" s="191">
        <v>10.51</v>
      </c>
      <c r="H13" s="191">
        <v>4.5</v>
      </c>
      <c r="I13" s="192" t="s">
        <v>525</v>
      </c>
      <c r="J13" s="193"/>
    </row>
    <row r="14" spans="1:10" s="136" customFormat="1" ht="12" customHeight="1">
      <c r="A14" s="192" t="s">
        <v>526</v>
      </c>
      <c r="B14" s="190">
        <v>103.93</v>
      </c>
      <c r="C14" s="191">
        <v>0.09</v>
      </c>
      <c r="D14" s="191">
        <v>-4.92</v>
      </c>
      <c r="E14" s="191" t="s">
        <v>527</v>
      </c>
      <c r="F14" s="191">
        <v>0.36</v>
      </c>
      <c r="G14" s="191">
        <v>-3.57</v>
      </c>
      <c r="H14" s="191">
        <v>0.52</v>
      </c>
      <c r="I14" s="192" t="s">
        <v>528</v>
      </c>
      <c r="J14" s="193"/>
    </row>
    <row r="15" spans="1:10" s="136" customFormat="1" ht="12" customHeight="1">
      <c r="A15" s="192" t="s">
        <v>529</v>
      </c>
      <c r="B15" s="190">
        <v>118.931</v>
      </c>
      <c r="C15" s="191">
        <v>-0.12</v>
      </c>
      <c r="D15" s="191">
        <v>3.79</v>
      </c>
      <c r="E15" s="191" t="s">
        <v>530</v>
      </c>
      <c r="F15" s="191">
        <v>2.35</v>
      </c>
      <c r="G15" s="191">
        <v>12.85</v>
      </c>
      <c r="H15" s="191">
        <v>9.3800000000000008</v>
      </c>
      <c r="I15" s="192" t="s">
        <v>531</v>
      </c>
      <c r="J15" s="193"/>
    </row>
    <row r="16" spans="1:10" s="136" customFormat="1" ht="12" customHeight="1">
      <c r="A16" s="192" t="s">
        <v>532</v>
      </c>
      <c r="B16" s="190">
        <v>109.977</v>
      </c>
      <c r="C16" s="191">
        <v>-0.04</v>
      </c>
      <c r="D16" s="191">
        <v>-0.21</v>
      </c>
      <c r="E16" s="191" t="s">
        <v>533</v>
      </c>
      <c r="F16" s="191">
        <v>1.34</v>
      </c>
      <c r="G16" s="191">
        <v>1.8</v>
      </c>
      <c r="H16" s="191">
        <v>1.7</v>
      </c>
      <c r="I16" s="192" t="s">
        <v>534</v>
      </c>
      <c r="J16" s="193"/>
    </row>
    <row r="17" spans="1:10" s="136" customFormat="1" ht="12" customHeight="1">
      <c r="A17" s="192" t="s">
        <v>535</v>
      </c>
      <c r="B17" s="190">
        <v>103.762</v>
      </c>
      <c r="C17" s="191">
        <v>-0.11</v>
      </c>
      <c r="D17" s="191">
        <v>0.1</v>
      </c>
      <c r="E17" s="191" t="s">
        <v>536</v>
      </c>
      <c r="F17" s="191">
        <v>1.48</v>
      </c>
      <c r="G17" s="191">
        <v>4.32</v>
      </c>
      <c r="H17" s="191">
        <v>3.16</v>
      </c>
      <c r="I17" s="192" t="s">
        <v>537</v>
      </c>
      <c r="J17" s="193"/>
    </row>
    <row r="18" spans="1:10" s="136" customFormat="1" ht="12" customHeight="1">
      <c r="A18" s="192" t="s">
        <v>538</v>
      </c>
      <c r="B18" s="190">
        <v>105.643</v>
      </c>
      <c r="C18" s="191">
        <v>-0.03</v>
      </c>
      <c r="D18" s="191">
        <v>0.01</v>
      </c>
      <c r="E18" s="191" t="s">
        <v>539</v>
      </c>
      <c r="F18" s="191">
        <v>0</v>
      </c>
      <c r="G18" s="191">
        <v>1.25</v>
      </c>
      <c r="H18" s="191">
        <v>0.85</v>
      </c>
      <c r="I18" s="192" t="s">
        <v>540</v>
      </c>
      <c r="J18" s="193"/>
    </row>
    <row r="19" spans="1:10" s="136" customFormat="1" ht="12" customHeight="1">
      <c r="A19" s="192" t="s">
        <v>541</v>
      </c>
      <c r="B19" s="190">
        <v>132.197</v>
      </c>
      <c r="C19" s="191">
        <v>1.05</v>
      </c>
      <c r="D19" s="191">
        <v>3.23</v>
      </c>
      <c r="E19" s="191" t="s">
        <v>542</v>
      </c>
      <c r="F19" s="191">
        <v>4.1399999999999997</v>
      </c>
      <c r="G19" s="191">
        <v>14.8</v>
      </c>
      <c r="H19" s="191">
        <v>5.83</v>
      </c>
      <c r="I19" s="192" t="s">
        <v>543</v>
      </c>
      <c r="J19" s="193"/>
    </row>
    <row r="20" spans="1:10" s="136" customFormat="1" ht="12" customHeight="1">
      <c r="A20" s="192" t="s">
        <v>544</v>
      </c>
      <c r="B20" s="190">
        <v>108.339</v>
      </c>
      <c r="C20" s="191">
        <v>0.05</v>
      </c>
      <c r="D20" s="191">
        <v>0.22</v>
      </c>
      <c r="E20" s="191" t="s">
        <v>545</v>
      </c>
      <c r="F20" s="191">
        <v>0.34</v>
      </c>
      <c r="G20" s="191">
        <v>2.46</v>
      </c>
      <c r="H20" s="191">
        <v>1.56</v>
      </c>
      <c r="I20" s="192" t="s">
        <v>546</v>
      </c>
      <c r="J20" s="193"/>
    </row>
    <row r="21" spans="1:10" s="136" customFormat="1" ht="12" customHeight="1">
      <c r="A21" s="186" t="s">
        <v>547</v>
      </c>
      <c r="B21" s="194"/>
      <c r="I21" s="186" t="s">
        <v>548</v>
      </c>
    </row>
    <row r="22" spans="1:10" s="136" customFormat="1" ht="12" customHeight="1">
      <c r="A22" s="138" t="s">
        <v>506</v>
      </c>
      <c r="B22" s="195">
        <v>114.529</v>
      </c>
      <c r="C22" s="196">
        <v>-0.04</v>
      </c>
      <c r="D22" s="196">
        <v>0.81</v>
      </c>
      <c r="E22" s="196" t="s">
        <v>507</v>
      </c>
      <c r="F22" s="196">
        <v>2.2000000000000002</v>
      </c>
      <c r="G22" s="191">
        <v>9.1199999999999992</v>
      </c>
      <c r="H22" s="191">
        <v>4.68</v>
      </c>
      <c r="I22" s="138" t="s">
        <v>506</v>
      </c>
      <c r="J22" s="193"/>
    </row>
    <row r="23" spans="1:10" s="136" customFormat="1" ht="12" customHeight="1">
      <c r="A23" s="62" t="s">
        <v>508</v>
      </c>
      <c r="B23" s="195">
        <v>114.229</v>
      </c>
      <c r="C23" s="196">
        <v>-0.06</v>
      </c>
      <c r="D23" s="196">
        <v>0.83</v>
      </c>
      <c r="E23" s="196">
        <v>1.01</v>
      </c>
      <c r="F23" s="196">
        <v>2.2799999999999998</v>
      </c>
      <c r="G23" s="191">
        <v>9.4</v>
      </c>
      <c r="H23" s="191">
        <v>4.79</v>
      </c>
      <c r="I23" s="62" t="s">
        <v>510</v>
      </c>
      <c r="J23" s="193"/>
    </row>
    <row r="24" spans="1:10" s="136" customFormat="1" ht="12" customHeight="1">
      <c r="A24" s="192" t="s">
        <v>511</v>
      </c>
      <c r="B24" s="195">
        <v>123.539</v>
      </c>
      <c r="C24" s="196">
        <v>0.78</v>
      </c>
      <c r="D24" s="196">
        <v>1.05</v>
      </c>
      <c r="E24" s="196">
        <v>2.2400000000000002</v>
      </c>
      <c r="F24" s="196">
        <v>3.54</v>
      </c>
      <c r="G24" s="191">
        <v>14</v>
      </c>
      <c r="H24" s="191">
        <v>5.96</v>
      </c>
      <c r="I24" s="192" t="s">
        <v>513</v>
      </c>
      <c r="J24" s="193"/>
    </row>
    <row r="25" spans="1:10" s="136" customFormat="1" ht="12" customHeight="1">
      <c r="A25" s="192" t="s">
        <v>514</v>
      </c>
      <c r="B25" s="195">
        <v>126.998</v>
      </c>
      <c r="C25" s="196">
        <v>0.14000000000000001</v>
      </c>
      <c r="D25" s="196">
        <v>-0.22</v>
      </c>
      <c r="E25" s="196">
        <v>2.35</v>
      </c>
      <c r="F25" s="196">
        <v>-1.62</v>
      </c>
      <c r="G25" s="191">
        <v>2.86</v>
      </c>
      <c r="H25" s="191">
        <v>1.61</v>
      </c>
      <c r="I25" s="192" t="s">
        <v>516</v>
      </c>
      <c r="J25" s="193"/>
    </row>
    <row r="26" spans="1:10" s="136" customFormat="1" ht="12" customHeight="1">
      <c r="A26" s="192" t="s">
        <v>517</v>
      </c>
      <c r="B26" s="195">
        <v>75.266000000000005</v>
      </c>
      <c r="C26" s="196">
        <v>-12.2</v>
      </c>
      <c r="D26" s="196">
        <v>-1.23</v>
      </c>
      <c r="E26" s="196">
        <v>0.62</v>
      </c>
      <c r="F26" s="196">
        <v>0.73</v>
      </c>
      <c r="G26" s="191">
        <v>0.11</v>
      </c>
      <c r="H26" s="191">
        <v>0.02</v>
      </c>
      <c r="I26" s="192" t="s">
        <v>519</v>
      </c>
      <c r="J26" s="193"/>
    </row>
    <row r="27" spans="1:10" s="136" customFormat="1" ht="12" customHeight="1">
      <c r="A27" s="192" t="s">
        <v>520</v>
      </c>
      <c r="B27" s="195">
        <v>128.65100000000001</v>
      </c>
      <c r="C27" s="196">
        <v>3.24</v>
      </c>
      <c r="D27" s="196">
        <v>0.22</v>
      </c>
      <c r="E27" s="196">
        <v>3.22</v>
      </c>
      <c r="F27" s="196">
        <v>4.7699999999999996</v>
      </c>
      <c r="G27" s="191">
        <v>17.07</v>
      </c>
      <c r="H27" s="191">
        <v>6.92</v>
      </c>
      <c r="I27" s="192" t="s">
        <v>522</v>
      </c>
      <c r="J27" s="193"/>
    </row>
    <row r="28" spans="1:10" s="136" customFormat="1" ht="12" customHeight="1">
      <c r="A28" s="192" t="s">
        <v>523</v>
      </c>
      <c r="B28" s="195">
        <v>107.96299999999999</v>
      </c>
      <c r="C28" s="196">
        <v>0.09</v>
      </c>
      <c r="D28" s="196">
        <v>1</v>
      </c>
      <c r="E28" s="196">
        <v>1.73</v>
      </c>
      <c r="F28" s="196">
        <v>1.43</v>
      </c>
      <c r="G28" s="191">
        <v>10.76</v>
      </c>
      <c r="H28" s="191">
        <v>4.5</v>
      </c>
      <c r="I28" s="192" t="s">
        <v>525</v>
      </c>
      <c r="J28" s="193"/>
    </row>
    <row r="29" spans="1:10" s="136" customFormat="1" ht="12" customHeight="1">
      <c r="A29" s="192" t="s">
        <v>526</v>
      </c>
      <c r="B29" s="195">
        <v>103.91500000000001</v>
      </c>
      <c r="C29" s="196">
        <v>0.09</v>
      </c>
      <c r="D29" s="196">
        <v>-5.08</v>
      </c>
      <c r="E29" s="196">
        <v>0.13</v>
      </c>
      <c r="F29" s="196">
        <v>0.37</v>
      </c>
      <c r="G29" s="191">
        <v>-3.71</v>
      </c>
      <c r="H29" s="191">
        <v>0.52</v>
      </c>
      <c r="I29" s="192" t="s">
        <v>528</v>
      </c>
      <c r="J29" s="193"/>
    </row>
    <row r="30" spans="1:10" s="136" customFormat="1" ht="12" customHeight="1">
      <c r="A30" s="192" t="s">
        <v>529</v>
      </c>
      <c r="B30" s="195">
        <v>118.75</v>
      </c>
      <c r="C30" s="196">
        <v>-0.23</v>
      </c>
      <c r="D30" s="196">
        <v>3.84</v>
      </c>
      <c r="E30" s="196">
        <v>-1.39</v>
      </c>
      <c r="F30" s="196">
        <v>2.17</v>
      </c>
      <c r="G30" s="191">
        <v>12.76</v>
      </c>
      <c r="H30" s="191">
        <v>9.3800000000000008</v>
      </c>
      <c r="I30" s="192" t="s">
        <v>531</v>
      </c>
      <c r="J30" s="193"/>
    </row>
    <row r="31" spans="1:10" s="136" customFormat="1" ht="12" customHeight="1">
      <c r="A31" s="192" t="s">
        <v>532</v>
      </c>
      <c r="B31" s="195">
        <v>109.95699999999999</v>
      </c>
      <c r="C31" s="196">
        <v>-0.04</v>
      </c>
      <c r="D31" s="196">
        <v>-0.21</v>
      </c>
      <c r="E31" s="196">
        <v>-0.03</v>
      </c>
      <c r="F31" s="196">
        <v>1.33</v>
      </c>
      <c r="G31" s="191">
        <v>1.8</v>
      </c>
      <c r="H31" s="191">
        <v>1.7</v>
      </c>
      <c r="I31" s="192" t="s">
        <v>534</v>
      </c>
      <c r="J31" s="193"/>
    </row>
    <row r="32" spans="1:10" s="136" customFormat="1" ht="12" customHeight="1">
      <c r="A32" s="192" t="s">
        <v>535</v>
      </c>
      <c r="B32" s="195">
        <v>103.758</v>
      </c>
      <c r="C32" s="196">
        <v>-0.11</v>
      </c>
      <c r="D32" s="196">
        <v>0.06</v>
      </c>
      <c r="E32" s="196">
        <v>0.2</v>
      </c>
      <c r="F32" s="196">
        <v>1.48</v>
      </c>
      <c r="G32" s="191">
        <v>4.32</v>
      </c>
      <c r="H32" s="191">
        <v>3.16</v>
      </c>
      <c r="I32" s="192" t="s">
        <v>537</v>
      </c>
    </row>
    <row r="33" spans="1:9" s="136" customFormat="1" ht="12" customHeight="1">
      <c r="A33" s="192" t="s">
        <v>538</v>
      </c>
      <c r="B33" s="195">
        <v>105.997</v>
      </c>
      <c r="C33" s="196">
        <v>-0.03</v>
      </c>
      <c r="D33" s="196">
        <v>0.01</v>
      </c>
      <c r="E33" s="196" t="s">
        <v>549</v>
      </c>
      <c r="F33" s="196">
        <v>0</v>
      </c>
      <c r="G33" s="191">
        <v>1.26</v>
      </c>
      <c r="H33" s="191">
        <v>0.85</v>
      </c>
      <c r="I33" s="192" t="s">
        <v>540</v>
      </c>
    </row>
    <row r="34" spans="1:9" s="136" customFormat="1" ht="12" customHeight="1">
      <c r="A34" s="192" t="s">
        <v>541</v>
      </c>
      <c r="B34" s="195">
        <v>132.102</v>
      </c>
      <c r="C34" s="196">
        <v>1.06</v>
      </c>
      <c r="D34" s="196">
        <v>3.21</v>
      </c>
      <c r="E34" s="196">
        <v>0.98</v>
      </c>
      <c r="F34" s="196">
        <v>4.17</v>
      </c>
      <c r="G34" s="191">
        <v>14.65</v>
      </c>
      <c r="H34" s="191">
        <v>5.83</v>
      </c>
      <c r="I34" s="192" t="s">
        <v>543</v>
      </c>
    </row>
    <row r="35" spans="1:9" s="136" customFormat="1" ht="12" customHeight="1" thickBot="1">
      <c r="A35" s="192" t="s">
        <v>544</v>
      </c>
      <c r="B35" s="195">
        <v>108.41200000000001</v>
      </c>
      <c r="C35" s="196">
        <v>0.04</v>
      </c>
      <c r="D35" s="196">
        <v>0.21</v>
      </c>
      <c r="E35" s="196">
        <v>0.27</v>
      </c>
      <c r="F35" s="196">
        <v>0.36</v>
      </c>
      <c r="G35" s="191">
        <v>2.4500000000000002</v>
      </c>
      <c r="H35" s="191">
        <v>1.56</v>
      </c>
      <c r="I35" s="192" t="s">
        <v>546</v>
      </c>
    </row>
    <row r="36" spans="1:9" s="136" customFormat="1" ht="24.75" customHeight="1" thickBot="1">
      <c r="B36" s="183" t="s">
        <v>297</v>
      </c>
      <c r="C36" s="870" t="s">
        <v>550</v>
      </c>
      <c r="D36" s="871"/>
      <c r="E36" s="871"/>
      <c r="F36" s="872"/>
      <c r="G36" s="870" t="s">
        <v>551</v>
      </c>
      <c r="H36" s="872"/>
    </row>
    <row r="37" spans="1:9" s="136" customFormat="1" ht="33.75" customHeight="1" thickBot="1">
      <c r="B37" s="184" t="s">
        <v>552</v>
      </c>
      <c r="C37" s="185" t="s">
        <v>499</v>
      </c>
      <c r="D37" s="185" t="s">
        <v>500</v>
      </c>
      <c r="E37" s="185" t="s">
        <v>553</v>
      </c>
      <c r="F37" s="185" t="s">
        <v>554</v>
      </c>
      <c r="G37" s="174" t="s">
        <v>377</v>
      </c>
      <c r="H37" s="185" t="s">
        <v>555</v>
      </c>
    </row>
    <row r="38" spans="1:9" ht="12" customHeight="1">
      <c r="A38" s="30" t="s">
        <v>556</v>
      </c>
      <c r="B38" s="24"/>
      <c r="C38" s="24"/>
      <c r="D38" s="24"/>
      <c r="E38" s="24"/>
      <c r="F38" s="24"/>
      <c r="G38" s="24"/>
      <c r="H38" s="24"/>
    </row>
    <row r="39" spans="1:9" ht="12" customHeight="1">
      <c r="A39" s="30" t="s">
        <v>557</v>
      </c>
      <c r="B39" s="24"/>
      <c r="C39" s="24"/>
      <c r="D39" s="24"/>
      <c r="E39" s="24"/>
      <c r="F39" s="24"/>
      <c r="G39" s="24"/>
      <c r="H39" s="24"/>
    </row>
    <row r="40" spans="1:9" ht="12" customHeight="1">
      <c r="A40" s="136"/>
      <c r="B40" s="136"/>
      <c r="C40" s="136"/>
      <c r="D40" s="136" t="s">
        <v>558</v>
      </c>
      <c r="E40" s="136"/>
      <c r="F40" s="136"/>
      <c r="G40" s="136"/>
      <c r="H40" s="136"/>
    </row>
    <row r="41" spans="1:9" ht="12" customHeight="1">
      <c r="A41" s="197" t="s">
        <v>559</v>
      </c>
      <c r="B41" s="136"/>
      <c r="C41" s="136"/>
      <c r="D41" s="136"/>
      <c r="E41" s="136"/>
      <c r="F41" s="136"/>
      <c r="G41" s="136"/>
      <c r="H41" s="136"/>
    </row>
    <row r="42" spans="1:9" ht="12" customHeight="1">
      <c r="A42" s="198" t="s">
        <v>560</v>
      </c>
      <c r="B42" s="136"/>
      <c r="C42" s="136"/>
      <c r="D42" s="136"/>
      <c r="E42" s="136"/>
      <c r="F42" s="199"/>
      <c r="G42" s="199"/>
      <c r="H42" s="136"/>
    </row>
    <row r="43" spans="1:9">
      <c r="A43" s="136"/>
      <c r="B43" s="136"/>
      <c r="C43" s="136"/>
      <c r="D43" s="136"/>
      <c r="E43" s="136"/>
      <c r="F43" s="200"/>
      <c r="G43" s="200"/>
      <c r="H43" s="136"/>
    </row>
    <row r="44" spans="1:9">
      <c r="A44" s="136"/>
      <c r="B44" s="136"/>
      <c r="C44" s="136"/>
      <c r="D44" s="136"/>
      <c r="E44" s="136"/>
      <c r="F44" s="136"/>
      <c r="G44" s="136"/>
      <c r="H44" s="136"/>
    </row>
    <row r="45" spans="1:9">
      <c r="A45" s="136"/>
      <c r="B45" s="136"/>
      <c r="C45" s="136"/>
      <c r="D45" s="136"/>
      <c r="E45" s="136"/>
      <c r="F45" s="136"/>
      <c r="G45" s="136"/>
      <c r="H45" s="136"/>
    </row>
    <row r="46" spans="1:9">
      <c r="A46" s="136"/>
      <c r="B46" s="136"/>
      <c r="C46" s="136"/>
      <c r="D46" s="136"/>
      <c r="E46" s="136"/>
      <c r="F46" s="136"/>
      <c r="G46" s="136"/>
      <c r="H46" s="136"/>
    </row>
    <row r="47" spans="1:9">
      <c r="A47" s="136"/>
      <c r="B47" s="136"/>
      <c r="C47" s="136"/>
      <c r="D47" s="136"/>
      <c r="E47" s="136"/>
      <c r="F47" s="136"/>
      <c r="G47" s="136"/>
      <c r="H47" s="136"/>
    </row>
    <row r="48" spans="1:9">
      <c r="A48" s="136"/>
      <c r="B48" s="136"/>
      <c r="C48" s="136"/>
      <c r="D48" s="136"/>
      <c r="E48" s="136"/>
      <c r="F48" s="136"/>
      <c r="G48" s="136"/>
      <c r="H48" s="136"/>
    </row>
    <row r="49" spans="1:8">
      <c r="A49" s="136"/>
      <c r="B49" s="136"/>
      <c r="C49" s="136"/>
      <c r="D49" s="136"/>
      <c r="E49" s="136"/>
      <c r="F49" s="136"/>
      <c r="G49" s="136"/>
      <c r="H49" s="136"/>
    </row>
    <row r="50" spans="1:8">
      <c r="A50" s="136"/>
      <c r="B50" s="136"/>
      <c r="C50" s="136"/>
      <c r="D50" s="136"/>
      <c r="E50" s="136"/>
      <c r="F50" s="136"/>
      <c r="G50" s="136"/>
      <c r="H50" s="136"/>
    </row>
    <row r="51" spans="1:8">
      <c r="A51" s="136"/>
      <c r="B51" s="136"/>
      <c r="C51" s="136"/>
      <c r="D51" s="136"/>
      <c r="E51" s="136"/>
      <c r="F51" s="136"/>
      <c r="G51" s="136"/>
      <c r="H51" s="136"/>
    </row>
    <row r="52" spans="1:8">
      <c r="A52" s="136"/>
      <c r="B52" s="136"/>
      <c r="C52" s="136"/>
      <c r="D52" s="136"/>
      <c r="E52" s="136"/>
      <c r="F52" s="136"/>
      <c r="G52" s="136"/>
      <c r="H52" s="136"/>
    </row>
    <row r="53" spans="1:8">
      <c r="A53" s="136"/>
      <c r="B53" s="136"/>
      <c r="C53" s="136"/>
      <c r="D53" s="136"/>
      <c r="E53" s="136"/>
      <c r="F53" s="136"/>
      <c r="G53" s="136"/>
      <c r="H53" s="136"/>
    </row>
    <row r="54" spans="1:8">
      <c r="A54" s="136"/>
      <c r="B54" s="136"/>
      <c r="C54" s="136"/>
      <c r="D54" s="136"/>
      <c r="E54" s="136"/>
      <c r="F54" s="136"/>
      <c r="G54" s="136"/>
      <c r="H54" s="136"/>
    </row>
    <row r="55" spans="1:8">
      <c r="B55" s="136"/>
      <c r="C55" s="136"/>
      <c r="D55" s="136"/>
      <c r="E55" s="136"/>
      <c r="F55" s="136"/>
      <c r="G55" s="136"/>
      <c r="H55" s="136"/>
    </row>
    <row r="56" spans="1:8">
      <c r="B56" s="136"/>
      <c r="C56" s="136"/>
      <c r="D56" s="136"/>
      <c r="E56" s="136"/>
      <c r="F56" s="136"/>
      <c r="G56" s="136"/>
      <c r="H56" s="136"/>
    </row>
    <row r="57" spans="1:8">
      <c r="B57" s="136"/>
      <c r="C57" s="136"/>
      <c r="D57" s="136"/>
      <c r="E57" s="136"/>
      <c r="F57" s="136"/>
      <c r="G57" s="136"/>
      <c r="H57" s="136"/>
    </row>
    <row r="58" spans="1:8">
      <c r="B58" s="136"/>
      <c r="C58" s="136"/>
      <c r="D58" s="136"/>
      <c r="E58" s="136"/>
      <c r="F58" s="136"/>
      <c r="G58" s="136"/>
      <c r="H58" s="136"/>
    </row>
  </sheetData>
  <mergeCells count="6">
    <mergeCell ref="A1:I1"/>
    <mergeCell ref="A2:I2"/>
    <mergeCell ref="C4:F4"/>
    <mergeCell ref="G4:H4"/>
    <mergeCell ref="C36:F36"/>
    <mergeCell ref="G36:H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0"/>
  <sheetViews>
    <sheetView showGridLines="0" workbookViewId="0">
      <selection sqref="A1:K1"/>
    </sheetView>
  </sheetViews>
  <sheetFormatPr defaultColWidth="9.140625" defaultRowHeight="11.25"/>
  <cols>
    <col min="1" max="1" width="26.85546875" style="202" customWidth="1"/>
    <col min="2" max="2" width="7.85546875" style="234" customWidth="1"/>
    <col min="3" max="3" width="9.85546875" style="202" customWidth="1"/>
    <col min="4" max="4" width="9.7109375" style="202" customWidth="1"/>
    <col min="5" max="5" width="10" style="202" customWidth="1"/>
    <col min="6" max="7" width="9.5703125" style="202" customWidth="1"/>
    <col min="8" max="8" width="9.7109375" style="202" customWidth="1"/>
    <col min="9" max="9" width="9" style="202" bestFit="1" customWidth="1"/>
    <col min="10" max="10" width="11.42578125" style="202" customWidth="1"/>
    <col min="11" max="11" width="26.85546875" style="202" customWidth="1"/>
    <col min="12" max="16384" width="9.140625" style="202"/>
  </cols>
  <sheetData>
    <row r="1" spans="1:13" ht="12" customHeight="1">
      <c r="A1" s="873" t="s">
        <v>561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3" ht="12" customHeight="1">
      <c r="A2" s="874" t="s">
        <v>562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3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</row>
    <row r="4" spans="1:13" s="5" customFormat="1" ht="12" customHeight="1" thickBot="1">
      <c r="B4" s="830" t="s">
        <v>563</v>
      </c>
      <c r="C4" s="830" t="s">
        <v>564</v>
      </c>
      <c r="D4" s="830"/>
      <c r="E4" s="830"/>
      <c r="F4" s="830"/>
      <c r="G4" s="830"/>
      <c r="H4" s="830"/>
      <c r="I4" s="830" t="s">
        <v>565</v>
      </c>
      <c r="J4" s="830"/>
    </row>
    <row r="5" spans="1:13" s="5" customFormat="1" ht="21" customHeight="1" thickBot="1">
      <c r="B5" s="830"/>
      <c r="C5" s="12" t="s">
        <v>566</v>
      </c>
      <c r="D5" s="12" t="s">
        <v>567</v>
      </c>
      <c r="E5" s="12" t="s">
        <v>568</v>
      </c>
      <c r="F5" s="12" t="s">
        <v>569</v>
      </c>
      <c r="G5" s="12" t="s">
        <v>570</v>
      </c>
      <c r="H5" s="12" t="s">
        <v>571</v>
      </c>
      <c r="I5" s="12" t="s">
        <v>572</v>
      </c>
      <c r="J5" s="205" t="s">
        <v>94</v>
      </c>
    </row>
    <row r="6" spans="1:13" s="5" customFormat="1" ht="12" customHeight="1">
      <c r="A6" s="206" t="s">
        <v>573</v>
      </c>
      <c r="B6" s="207"/>
      <c r="C6" s="6"/>
      <c r="D6" s="6"/>
      <c r="E6" s="6"/>
      <c r="F6" s="6"/>
      <c r="G6" s="6"/>
      <c r="H6" s="6"/>
      <c r="I6" s="6"/>
      <c r="J6" s="208"/>
      <c r="K6" s="209" t="s">
        <v>574</v>
      </c>
      <c r="M6" s="210"/>
    </row>
    <row r="7" spans="1:13" s="5" customFormat="1" ht="12" customHeight="1">
      <c r="A7" s="211" t="s">
        <v>506</v>
      </c>
      <c r="B7" s="212" t="s">
        <v>315</v>
      </c>
      <c r="C7" s="213">
        <v>107212</v>
      </c>
      <c r="D7" s="213">
        <v>122867</v>
      </c>
      <c r="E7" s="213">
        <v>129752</v>
      </c>
      <c r="F7" s="213">
        <v>72292</v>
      </c>
      <c r="G7" s="213">
        <v>5562</v>
      </c>
      <c r="H7" s="213">
        <v>65840</v>
      </c>
      <c r="I7" s="213">
        <f t="shared" ref="I7" si="0">+I8+I14+I15</f>
        <v>82682</v>
      </c>
      <c r="J7" s="214">
        <v>1827.5800071916578</v>
      </c>
      <c r="K7" s="215" t="s">
        <v>506</v>
      </c>
      <c r="L7" s="216"/>
      <c r="M7" s="216"/>
    </row>
    <row r="8" spans="1:13" s="5" customFormat="1" ht="12" customHeight="1">
      <c r="A8" s="217" t="s">
        <v>104</v>
      </c>
      <c r="B8" s="207" t="s">
        <v>315</v>
      </c>
      <c r="C8" s="213">
        <v>103584</v>
      </c>
      <c r="D8" s="213">
        <v>118864</v>
      </c>
      <c r="E8" s="213">
        <v>125109</v>
      </c>
      <c r="F8" s="213">
        <v>69904</v>
      </c>
      <c r="G8" s="213">
        <v>5269</v>
      </c>
      <c r="H8" s="213">
        <v>62998</v>
      </c>
      <c r="I8" s="213">
        <f t="shared" ref="I8" si="1">SUM(I9:I13)</f>
        <v>79859</v>
      </c>
      <c r="J8" s="214">
        <v>1865.9138356424369</v>
      </c>
      <c r="K8" s="217" t="s">
        <v>575</v>
      </c>
      <c r="L8" s="216"/>
      <c r="M8" s="216"/>
    </row>
    <row r="9" spans="1:13" s="5" customFormat="1" ht="12" customHeight="1">
      <c r="A9" s="218" t="s">
        <v>576</v>
      </c>
      <c r="B9" s="207" t="s">
        <v>315</v>
      </c>
      <c r="C9" s="219">
        <v>33140</v>
      </c>
      <c r="D9" s="219">
        <v>37951</v>
      </c>
      <c r="E9" s="220">
        <v>41469</v>
      </c>
      <c r="F9" s="220">
        <v>22441</v>
      </c>
      <c r="G9" s="220">
        <v>1715</v>
      </c>
      <c r="H9" s="220">
        <v>18061</v>
      </c>
      <c r="I9" s="220">
        <v>26147</v>
      </c>
      <c r="J9" s="221">
        <v>1832.3615160349852</v>
      </c>
      <c r="K9" s="218" t="s">
        <v>576</v>
      </c>
      <c r="L9" s="216"/>
      <c r="M9" s="216"/>
    </row>
    <row r="10" spans="1:13" s="5" customFormat="1" ht="12" customHeight="1">
      <c r="A10" s="218" t="s">
        <v>577</v>
      </c>
      <c r="B10" s="207" t="s">
        <v>315</v>
      </c>
      <c r="C10" s="219">
        <v>15910</v>
      </c>
      <c r="D10" s="219">
        <v>18716</v>
      </c>
      <c r="E10" s="222">
        <v>20422</v>
      </c>
      <c r="F10" s="222">
        <v>10735</v>
      </c>
      <c r="G10" s="222">
        <v>622</v>
      </c>
      <c r="H10" s="222">
        <v>10295</v>
      </c>
      <c r="I10" s="222">
        <v>12479</v>
      </c>
      <c r="J10" s="221">
        <v>2457.8778135048233</v>
      </c>
      <c r="K10" s="218" t="s">
        <v>577</v>
      </c>
      <c r="L10" s="216"/>
      <c r="M10" s="216"/>
    </row>
    <row r="11" spans="1:13" s="5" customFormat="1" ht="12" customHeight="1">
      <c r="A11" s="218" t="s">
        <v>578</v>
      </c>
      <c r="B11" s="207" t="s">
        <v>315</v>
      </c>
      <c r="C11" s="219">
        <v>44156</v>
      </c>
      <c r="D11" s="219">
        <v>49143</v>
      </c>
      <c r="E11" s="222">
        <v>48962</v>
      </c>
      <c r="F11" s="222">
        <v>29336</v>
      </c>
      <c r="G11" s="222">
        <v>2488</v>
      </c>
      <c r="H11" s="222">
        <v>26867</v>
      </c>
      <c r="I11" s="222">
        <v>32496</v>
      </c>
      <c r="J11" s="221">
        <v>1674.7588424437299</v>
      </c>
      <c r="K11" s="218" t="s">
        <v>578</v>
      </c>
      <c r="L11" s="216"/>
      <c r="M11" s="216"/>
    </row>
    <row r="12" spans="1:13" s="5" customFormat="1" ht="12" customHeight="1">
      <c r="A12" s="218" t="s">
        <v>579</v>
      </c>
      <c r="B12" s="207" t="s">
        <v>315</v>
      </c>
      <c r="C12" s="219">
        <v>3029</v>
      </c>
      <c r="D12" s="219">
        <v>3518</v>
      </c>
      <c r="E12" s="222">
        <v>3793</v>
      </c>
      <c r="F12" s="222">
        <v>2123</v>
      </c>
      <c r="G12" s="222">
        <v>125</v>
      </c>
      <c r="H12" s="222">
        <v>1996</v>
      </c>
      <c r="I12" s="222">
        <v>2357</v>
      </c>
      <c r="J12" s="221">
        <v>2323.1999999999998</v>
      </c>
      <c r="K12" s="218" t="s">
        <v>579</v>
      </c>
      <c r="L12" s="216"/>
      <c r="M12" s="216"/>
    </row>
    <row r="13" spans="1:13" s="5" customFormat="1" ht="12" customHeight="1">
      <c r="A13" s="218" t="s">
        <v>580</v>
      </c>
      <c r="B13" s="207" t="s">
        <v>315</v>
      </c>
      <c r="C13" s="219">
        <v>7349</v>
      </c>
      <c r="D13" s="219">
        <v>9536</v>
      </c>
      <c r="E13" s="222">
        <v>10463</v>
      </c>
      <c r="F13" s="222">
        <v>5269</v>
      </c>
      <c r="G13" s="222">
        <v>319</v>
      </c>
      <c r="H13" s="222">
        <v>5779</v>
      </c>
      <c r="I13" s="222">
        <v>6380</v>
      </c>
      <c r="J13" s="221">
        <v>2203.7617554858934</v>
      </c>
      <c r="K13" s="218" t="s">
        <v>580</v>
      </c>
      <c r="L13" s="216"/>
      <c r="M13" s="216"/>
    </row>
    <row r="14" spans="1:13" s="5" customFormat="1" ht="12" customHeight="1">
      <c r="A14" s="217" t="s">
        <v>581</v>
      </c>
      <c r="B14" s="212" t="s">
        <v>315</v>
      </c>
      <c r="C14" s="223">
        <v>676</v>
      </c>
      <c r="D14" s="223">
        <v>938</v>
      </c>
      <c r="E14" s="213">
        <v>986</v>
      </c>
      <c r="F14" s="213">
        <v>546</v>
      </c>
      <c r="G14" s="213">
        <v>74</v>
      </c>
      <c r="H14" s="213">
        <v>704</v>
      </c>
      <c r="I14" s="213">
        <v>597</v>
      </c>
      <c r="J14" s="214">
        <v>813.51351351351354</v>
      </c>
      <c r="K14" s="217" t="s">
        <v>581</v>
      </c>
      <c r="L14" s="216"/>
      <c r="M14" s="216"/>
    </row>
    <row r="15" spans="1:13" s="5" customFormat="1" ht="12" customHeight="1">
      <c r="A15" s="217" t="s">
        <v>582</v>
      </c>
      <c r="B15" s="212" t="s">
        <v>315</v>
      </c>
      <c r="C15" s="223">
        <v>2952</v>
      </c>
      <c r="D15" s="223">
        <v>3065</v>
      </c>
      <c r="E15" s="213">
        <v>3657</v>
      </c>
      <c r="F15" s="213">
        <v>1842</v>
      </c>
      <c r="G15" s="213">
        <v>219</v>
      </c>
      <c r="H15" s="213">
        <v>2138</v>
      </c>
      <c r="I15" s="213">
        <v>2226</v>
      </c>
      <c r="J15" s="214">
        <v>1247.9452054794522</v>
      </c>
      <c r="K15" s="217" t="s">
        <v>582</v>
      </c>
      <c r="L15" s="216"/>
      <c r="M15" s="216"/>
    </row>
    <row r="16" spans="1:13" s="5" customFormat="1" ht="12" customHeight="1">
      <c r="A16" s="206" t="s">
        <v>583</v>
      </c>
      <c r="B16" s="207"/>
      <c r="C16" s="222"/>
      <c r="D16" s="222"/>
      <c r="E16" s="222"/>
      <c r="F16" s="222"/>
      <c r="G16" s="222"/>
      <c r="H16" s="222"/>
      <c r="I16" s="222"/>
      <c r="J16" s="221"/>
      <c r="K16" s="224" t="s">
        <v>584</v>
      </c>
      <c r="L16" s="216"/>
    </row>
    <row r="17" spans="1:18" s="5" customFormat="1" ht="12" customHeight="1">
      <c r="A17" s="211" t="s">
        <v>506</v>
      </c>
      <c r="B17" s="212" t="s">
        <v>315</v>
      </c>
      <c r="C17" s="213">
        <v>1556472</v>
      </c>
      <c r="D17" s="213">
        <v>2595855</v>
      </c>
      <c r="E17" s="213">
        <v>1991603</v>
      </c>
      <c r="F17" s="213">
        <v>865930</v>
      </c>
      <c r="G17" s="213">
        <v>27020</v>
      </c>
      <c r="H17" s="213">
        <v>504951</v>
      </c>
      <c r="I17" s="213">
        <f t="shared" ref="I17" si="2">+I18+I24+I25</f>
        <v>729232</v>
      </c>
      <c r="J17" s="214">
        <v>5660.4441154700226</v>
      </c>
      <c r="K17" s="215" t="s">
        <v>506</v>
      </c>
      <c r="L17" s="216"/>
    </row>
    <row r="18" spans="1:18" s="5" customFormat="1" ht="12" customHeight="1">
      <c r="A18" s="217" t="s">
        <v>104</v>
      </c>
      <c r="B18" s="212" t="s">
        <v>315</v>
      </c>
      <c r="C18" s="213">
        <v>1519555</v>
      </c>
      <c r="D18" s="213">
        <v>2533467</v>
      </c>
      <c r="E18" s="213">
        <v>1934567</v>
      </c>
      <c r="F18" s="213">
        <v>841466</v>
      </c>
      <c r="G18" s="213">
        <v>25350</v>
      </c>
      <c r="H18" s="213">
        <v>486387</v>
      </c>
      <c r="I18" s="213">
        <f t="shared" ref="I18" si="3">SUM(I19:I23)</f>
        <v>708755</v>
      </c>
      <c r="J18" s="214">
        <v>5894.2998027613412</v>
      </c>
      <c r="K18" s="217" t="s">
        <v>575</v>
      </c>
      <c r="L18" s="216"/>
      <c r="N18" s="216"/>
      <c r="O18" s="216"/>
      <c r="P18" s="216"/>
      <c r="Q18" s="216"/>
      <c r="R18" s="216"/>
    </row>
    <row r="19" spans="1:18" s="5" customFormat="1" ht="12" customHeight="1">
      <c r="A19" s="218" t="s">
        <v>576</v>
      </c>
      <c r="B19" s="207" t="s">
        <v>315</v>
      </c>
      <c r="C19" s="225">
        <v>507041</v>
      </c>
      <c r="D19" s="225">
        <v>829105</v>
      </c>
      <c r="E19" s="225">
        <v>687444</v>
      </c>
      <c r="F19" s="225">
        <v>287442</v>
      </c>
      <c r="G19" s="225">
        <v>8159</v>
      </c>
      <c r="H19" s="225">
        <v>143799</v>
      </c>
      <c r="I19" s="225">
        <v>262058</v>
      </c>
      <c r="J19" s="221">
        <v>6114.4993258977811</v>
      </c>
      <c r="K19" s="218" t="s">
        <v>576</v>
      </c>
      <c r="L19" s="216"/>
    </row>
    <row r="20" spans="1:18" s="5" customFormat="1" ht="12" customHeight="1">
      <c r="A20" s="218" t="s">
        <v>577</v>
      </c>
      <c r="B20" s="207" t="s">
        <v>315</v>
      </c>
      <c r="C20" s="225">
        <v>178551</v>
      </c>
      <c r="D20" s="225">
        <v>315089</v>
      </c>
      <c r="E20" s="225">
        <v>266180</v>
      </c>
      <c r="F20" s="225">
        <v>107645</v>
      </c>
      <c r="G20" s="225">
        <v>2324</v>
      </c>
      <c r="H20" s="225">
        <v>67543</v>
      </c>
      <c r="I20" s="225">
        <v>91300</v>
      </c>
      <c r="J20" s="221">
        <v>7582.9173838209981</v>
      </c>
      <c r="K20" s="218" t="s">
        <v>577</v>
      </c>
      <c r="L20" s="216"/>
    </row>
    <row r="21" spans="1:18" s="5" customFormat="1" ht="12" customHeight="1">
      <c r="A21" s="218" t="s">
        <v>578</v>
      </c>
      <c r="B21" s="207" t="s">
        <v>315</v>
      </c>
      <c r="C21" s="225">
        <v>718392</v>
      </c>
      <c r="D21" s="225">
        <v>1178844</v>
      </c>
      <c r="E21" s="225">
        <v>806608</v>
      </c>
      <c r="F21" s="225">
        <v>374167</v>
      </c>
      <c r="G21" s="225">
        <v>13226</v>
      </c>
      <c r="H21" s="225">
        <v>227281</v>
      </c>
      <c r="I21" s="225">
        <v>289427</v>
      </c>
      <c r="J21" s="221">
        <v>5331.6649024648423</v>
      </c>
      <c r="K21" s="218" t="s">
        <v>578</v>
      </c>
      <c r="L21" s="216"/>
    </row>
    <row r="22" spans="1:18" s="5" customFormat="1" ht="12" customHeight="1">
      <c r="A22" s="218" t="s">
        <v>579</v>
      </c>
      <c r="B22" s="207" t="s">
        <v>315</v>
      </c>
      <c r="C22" s="225">
        <v>36077</v>
      </c>
      <c r="D22" s="225">
        <v>60373</v>
      </c>
      <c r="E22" s="225">
        <v>47442</v>
      </c>
      <c r="F22" s="225">
        <v>22194</v>
      </c>
      <c r="G22" s="225">
        <v>449</v>
      </c>
      <c r="H22" s="225">
        <v>11883</v>
      </c>
      <c r="I22" s="225">
        <v>16320</v>
      </c>
      <c r="J22" s="221">
        <v>7934.9665924276169</v>
      </c>
      <c r="K22" s="218" t="s">
        <v>579</v>
      </c>
      <c r="L22" s="216"/>
    </row>
    <row r="23" spans="1:18" s="5" customFormat="1" ht="12" customHeight="1">
      <c r="A23" s="218" t="s">
        <v>580</v>
      </c>
      <c r="B23" s="207" t="s">
        <v>315</v>
      </c>
      <c r="C23" s="225">
        <v>79494</v>
      </c>
      <c r="D23" s="225">
        <v>150056</v>
      </c>
      <c r="E23" s="225">
        <v>126893</v>
      </c>
      <c r="F23" s="225">
        <v>50018</v>
      </c>
      <c r="G23" s="225">
        <v>1192</v>
      </c>
      <c r="H23" s="225">
        <v>35881</v>
      </c>
      <c r="I23" s="225">
        <v>49650</v>
      </c>
      <c r="J23" s="221">
        <v>6568.9597315436249</v>
      </c>
      <c r="K23" s="218" t="s">
        <v>580</v>
      </c>
      <c r="L23" s="216"/>
    </row>
    <row r="24" spans="1:18" s="5" customFormat="1" ht="12" customHeight="1">
      <c r="A24" s="217" t="s">
        <v>581</v>
      </c>
      <c r="B24" s="212" t="s">
        <v>315</v>
      </c>
      <c r="C24" s="226">
        <v>9692</v>
      </c>
      <c r="D24" s="226">
        <v>21900</v>
      </c>
      <c r="E24" s="226">
        <v>16293</v>
      </c>
      <c r="F24" s="226">
        <v>7432</v>
      </c>
      <c r="G24" s="226">
        <v>681</v>
      </c>
      <c r="H24" s="226">
        <v>5594</v>
      </c>
      <c r="I24" s="226">
        <v>4750</v>
      </c>
      <c r="J24" s="214">
        <v>1323.2011747430249</v>
      </c>
      <c r="K24" s="217" t="s">
        <v>581</v>
      </c>
      <c r="L24" s="216"/>
    </row>
    <row r="25" spans="1:18" s="5" customFormat="1" ht="12" customHeight="1">
      <c r="A25" s="217" t="s">
        <v>582</v>
      </c>
      <c r="B25" s="212" t="s">
        <v>315</v>
      </c>
      <c r="C25" s="226">
        <v>27225</v>
      </c>
      <c r="D25" s="226">
        <v>40488</v>
      </c>
      <c r="E25" s="226">
        <v>40743</v>
      </c>
      <c r="F25" s="226">
        <v>17032</v>
      </c>
      <c r="G25" s="226">
        <v>989</v>
      </c>
      <c r="H25" s="226">
        <v>12970</v>
      </c>
      <c r="I25" s="226">
        <v>15727</v>
      </c>
      <c r="J25" s="214">
        <v>2652.7805864509605</v>
      </c>
      <c r="K25" s="217" t="s">
        <v>582</v>
      </c>
      <c r="L25" s="216"/>
    </row>
    <row r="26" spans="1:18" s="5" customFormat="1" ht="12" customHeight="1">
      <c r="A26" s="206" t="s">
        <v>585</v>
      </c>
      <c r="B26" s="207"/>
      <c r="C26" s="222"/>
      <c r="D26" s="222"/>
      <c r="E26" s="222"/>
      <c r="F26" s="222"/>
      <c r="G26" s="222"/>
      <c r="H26" s="222"/>
      <c r="I26" s="222"/>
      <c r="J26" s="221"/>
      <c r="K26" s="209" t="s">
        <v>586</v>
      </c>
      <c r="L26" s="216"/>
    </row>
    <row r="27" spans="1:18" s="5" customFormat="1" ht="12" customHeight="1">
      <c r="A27" s="206" t="s">
        <v>506</v>
      </c>
      <c r="B27" s="212" t="s">
        <v>587</v>
      </c>
      <c r="C27" s="213">
        <v>8824.027399999999</v>
      </c>
      <c r="D27" s="213">
        <v>14803</v>
      </c>
      <c r="E27" s="213">
        <v>10888</v>
      </c>
      <c r="F27" s="213">
        <v>4788</v>
      </c>
      <c r="G27" s="213">
        <v>144</v>
      </c>
      <c r="H27" s="213">
        <v>2719.8499599999996</v>
      </c>
      <c r="I27" s="213">
        <v>3972.8794499999999</v>
      </c>
      <c r="J27" s="214">
        <v>6027.7968055555548</v>
      </c>
      <c r="K27" s="215" t="s">
        <v>506</v>
      </c>
      <c r="L27" s="216"/>
      <c r="M27" s="216"/>
    </row>
    <row r="28" spans="1:18" s="5" customFormat="1" ht="12" customHeight="1">
      <c r="A28" s="217" t="s">
        <v>104</v>
      </c>
      <c r="B28" s="212" t="s">
        <v>587</v>
      </c>
      <c r="C28" s="213">
        <v>8634.1983299999993</v>
      </c>
      <c r="D28" s="213">
        <v>14477</v>
      </c>
      <c r="E28" s="213">
        <v>10590</v>
      </c>
      <c r="F28" s="213">
        <v>4661</v>
      </c>
      <c r="G28" s="213">
        <v>137</v>
      </c>
      <c r="H28" s="213">
        <v>2624.8972699999999</v>
      </c>
      <c r="I28" s="213">
        <v>3865.8970599999998</v>
      </c>
      <c r="J28" s="214">
        <v>6202.3345474452544</v>
      </c>
      <c r="K28" s="217" t="s">
        <v>575</v>
      </c>
      <c r="L28" s="216"/>
      <c r="M28" s="216"/>
      <c r="N28" s="216"/>
      <c r="O28" s="216"/>
      <c r="P28" s="216"/>
      <c r="Q28" s="216"/>
      <c r="R28" s="216"/>
    </row>
    <row r="29" spans="1:18" s="5" customFormat="1" ht="12" customHeight="1">
      <c r="A29" s="218" t="s">
        <v>576</v>
      </c>
      <c r="B29" s="207" t="s">
        <v>587</v>
      </c>
      <c r="C29" s="222">
        <v>2824.5317599999998</v>
      </c>
      <c r="D29" s="222">
        <v>4612</v>
      </c>
      <c r="E29" s="222">
        <v>3678</v>
      </c>
      <c r="F29" s="222">
        <v>1539</v>
      </c>
      <c r="G29" s="222">
        <v>41</v>
      </c>
      <c r="H29" s="222">
        <v>750.92792000000009</v>
      </c>
      <c r="I29" s="222">
        <v>1392.09121</v>
      </c>
      <c r="J29" s="221">
        <v>6789.1018536585361</v>
      </c>
      <c r="K29" s="218" t="s">
        <v>576</v>
      </c>
      <c r="L29" s="216"/>
      <c r="M29" s="216"/>
    </row>
    <row r="30" spans="1:18" s="5" customFormat="1" ht="12" customHeight="1">
      <c r="A30" s="218" t="s">
        <v>577</v>
      </c>
      <c r="B30" s="207" t="s">
        <v>587</v>
      </c>
      <c r="C30" s="222">
        <v>961.99785999999995</v>
      </c>
      <c r="D30" s="222">
        <v>1703</v>
      </c>
      <c r="E30" s="222">
        <v>1419</v>
      </c>
      <c r="F30" s="222">
        <v>573</v>
      </c>
      <c r="G30" s="222">
        <v>12</v>
      </c>
      <c r="H30" s="222">
        <v>334.67010999999997</v>
      </c>
      <c r="I30" s="222">
        <v>477.28363999999999</v>
      </c>
      <c r="J30" s="221">
        <v>7916.6488333333336</v>
      </c>
      <c r="K30" s="218" t="s">
        <v>577</v>
      </c>
      <c r="L30" s="216"/>
      <c r="M30" s="216"/>
    </row>
    <row r="31" spans="1:18" s="5" customFormat="1" ht="12" customHeight="1">
      <c r="A31" s="218" t="s">
        <v>578</v>
      </c>
      <c r="B31" s="207" t="s">
        <v>587</v>
      </c>
      <c r="C31" s="222">
        <v>4228.5372500000003</v>
      </c>
      <c r="D31" s="222">
        <v>7027</v>
      </c>
      <c r="E31" s="222">
        <v>4586</v>
      </c>
      <c r="F31" s="222">
        <v>2170</v>
      </c>
      <c r="G31" s="222">
        <v>75</v>
      </c>
      <c r="H31" s="222">
        <v>1293.5612100000001</v>
      </c>
      <c r="I31" s="222">
        <v>1658.38825</v>
      </c>
      <c r="J31" s="221">
        <v>5538.0496666666677</v>
      </c>
      <c r="K31" s="218" t="s">
        <v>578</v>
      </c>
      <c r="L31" s="216"/>
      <c r="M31" s="216"/>
    </row>
    <row r="32" spans="1:18" s="5" customFormat="1" ht="12" customHeight="1">
      <c r="A32" s="218" t="s">
        <v>579</v>
      </c>
      <c r="B32" s="207" t="s">
        <v>587</v>
      </c>
      <c r="C32" s="222">
        <v>183.47681</v>
      </c>
      <c r="D32" s="222">
        <v>317</v>
      </c>
      <c r="E32" s="222">
        <v>242</v>
      </c>
      <c r="F32" s="222" t="s">
        <v>588</v>
      </c>
      <c r="G32" s="222">
        <v>2</v>
      </c>
      <c r="H32" s="222">
        <v>57.848930000000003</v>
      </c>
      <c r="I32" s="222">
        <v>82.763379999999898</v>
      </c>
      <c r="J32" s="221">
        <v>9073.8405000000002</v>
      </c>
      <c r="K32" s="218" t="s">
        <v>579</v>
      </c>
      <c r="L32" s="216"/>
      <c r="M32" s="216"/>
    </row>
    <row r="33" spans="1:13" s="5" customFormat="1" ht="12" customHeight="1">
      <c r="A33" s="218" t="s">
        <v>580</v>
      </c>
      <c r="B33" s="207" t="s">
        <v>587</v>
      </c>
      <c r="C33" s="227">
        <v>435.65465</v>
      </c>
      <c r="D33" s="227">
        <v>818</v>
      </c>
      <c r="E33" s="227">
        <v>664</v>
      </c>
      <c r="F33" s="228" t="s">
        <v>588</v>
      </c>
      <c r="G33" s="227">
        <v>6</v>
      </c>
      <c r="H33" s="227">
        <v>187.88910000000001</v>
      </c>
      <c r="I33" s="222">
        <v>255.37057999999999</v>
      </c>
      <c r="J33" s="221">
        <v>7160.9108333333343</v>
      </c>
      <c r="K33" s="218" t="s">
        <v>580</v>
      </c>
      <c r="L33" s="216"/>
      <c r="M33" s="216"/>
    </row>
    <row r="34" spans="1:13" s="9" customFormat="1" ht="12" customHeight="1">
      <c r="A34" s="217" t="s">
        <v>581</v>
      </c>
      <c r="B34" s="212" t="s">
        <v>587</v>
      </c>
      <c r="C34" s="213">
        <v>45.802699999999994</v>
      </c>
      <c r="D34" s="213">
        <v>109</v>
      </c>
      <c r="E34" s="213">
        <v>85</v>
      </c>
      <c r="F34" s="213">
        <v>36</v>
      </c>
      <c r="G34" s="213">
        <v>2</v>
      </c>
      <c r="H34" s="213">
        <v>26.8124</v>
      </c>
      <c r="I34" s="213">
        <v>24.2864</v>
      </c>
      <c r="J34" s="229">
        <v>2190.1349999999998</v>
      </c>
      <c r="K34" s="217" t="s">
        <v>581</v>
      </c>
      <c r="L34" s="216"/>
      <c r="M34" s="216"/>
    </row>
    <row r="35" spans="1:13" s="9" customFormat="1" ht="12" customHeight="1" thickBot="1">
      <c r="A35" s="217" t="s">
        <v>582</v>
      </c>
      <c r="B35" s="212" t="s">
        <v>587</v>
      </c>
      <c r="C35" s="213">
        <v>144.02636999999999</v>
      </c>
      <c r="D35" s="213">
        <v>216</v>
      </c>
      <c r="E35" s="213">
        <v>214</v>
      </c>
      <c r="F35" s="213">
        <v>91</v>
      </c>
      <c r="G35" s="213">
        <v>5</v>
      </c>
      <c r="H35" s="213">
        <v>68.140289999999993</v>
      </c>
      <c r="I35" s="213">
        <v>82.695990000000009</v>
      </c>
      <c r="J35" s="229">
        <v>2780.5273999999999</v>
      </c>
      <c r="K35" s="217" t="s">
        <v>582</v>
      </c>
      <c r="L35" s="216"/>
      <c r="M35" s="216"/>
    </row>
    <row r="36" spans="1:13" s="5" customFormat="1" ht="12" customHeight="1" thickBot="1">
      <c r="A36" s="6"/>
      <c r="B36" s="830" t="s">
        <v>589</v>
      </c>
      <c r="C36" s="830" t="s">
        <v>590</v>
      </c>
      <c r="D36" s="830"/>
      <c r="E36" s="830"/>
      <c r="F36" s="830"/>
      <c r="G36" s="830"/>
      <c r="H36" s="830"/>
      <c r="I36" s="830" t="s">
        <v>591</v>
      </c>
      <c r="J36" s="830"/>
      <c r="K36" s="6"/>
    </row>
    <row r="37" spans="1:13" s="5" customFormat="1" ht="45" customHeight="1" thickBot="1">
      <c r="A37" s="6"/>
      <c r="B37" s="830"/>
      <c r="C37" s="12" t="s">
        <v>592</v>
      </c>
      <c r="D37" s="12" t="s">
        <v>593</v>
      </c>
      <c r="E37" s="12" t="s">
        <v>594</v>
      </c>
      <c r="F37" s="12" t="s">
        <v>595</v>
      </c>
      <c r="G37" s="12" t="s">
        <v>41</v>
      </c>
      <c r="H37" s="12" t="s">
        <v>42</v>
      </c>
      <c r="I37" s="12" t="s">
        <v>127</v>
      </c>
      <c r="J37" s="205" t="s">
        <v>596</v>
      </c>
      <c r="K37" s="6"/>
    </row>
    <row r="38" spans="1:13" s="5" customFormat="1" ht="12" customHeight="1">
      <c r="A38" s="17" t="s">
        <v>597</v>
      </c>
      <c r="B38" s="207"/>
      <c r="C38" s="6"/>
      <c r="D38" s="6"/>
      <c r="E38" s="6"/>
      <c r="F38" s="6"/>
      <c r="G38" s="6"/>
      <c r="H38" s="6"/>
      <c r="I38" s="6"/>
      <c r="J38" s="208"/>
      <c r="K38" s="216"/>
    </row>
    <row r="39" spans="1:13" s="5" customFormat="1" ht="12" customHeight="1">
      <c r="A39" s="17" t="s">
        <v>598</v>
      </c>
      <c r="B39" s="207"/>
      <c r="C39" s="6"/>
      <c r="D39" s="6"/>
      <c r="E39" s="6"/>
      <c r="F39" s="6"/>
      <c r="G39" s="6"/>
      <c r="H39" s="6"/>
      <c r="I39" s="6"/>
      <c r="J39" s="230"/>
      <c r="K39" s="216"/>
    </row>
    <row r="40" spans="1:13" s="5" customFormat="1" ht="5.25" customHeight="1">
      <c r="A40" s="6"/>
      <c r="B40" s="207"/>
      <c r="C40" s="6"/>
      <c r="D40" s="6"/>
      <c r="E40" s="6"/>
      <c r="F40" s="6"/>
      <c r="G40" s="6"/>
      <c r="H40" s="6"/>
      <c r="I40" s="6"/>
      <c r="J40" s="208"/>
      <c r="K40" s="216"/>
    </row>
    <row r="41" spans="1:13" s="5" customFormat="1" ht="12" customHeight="1">
      <c r="A41" s="17" t="s">
        <v>599</v>
      </c>
      <c r="B41" s="207"/>
      <c r="C41" s="6"/>
      <c r="D41" s="6"/>
      <c r="E41" s="6"/>
      <c r="F41" s="6"/>
      <c r="G41" s="6"/>
      <c r="H41" s="6"/>
      <c r="I41" s="6"/>
      <c r="J41" s="208"/>
    </row>
    <row r="42" spans="1:13" s="5" customFormat="1" ht="12" customHeight="1">
      <c r="A42" s="231" t="s">
        <v>600</v>
      </c>
      <c r="B42" s="232"/>
      <c r="C42" s="6"/>
      <c r="D42" s="6"/>
      <c r="E42" s="6"/>
      <c r="F42" s="6"/>
      <c r="G42" s="6"/>
      <c r="H42" s="6"/>
      <c r="I42" s="6"/>
      <c r="J42" s="208"/>
    </row>
    <row r="43" spans="1:13" s="5" customFormat="1">
      <c r="B43" s="207"/>
      <c r="C43" s="6"/>
      <c r="D43" s="6"/>
      <c r="E43" s="6"/>
      <c r="F43" s="6"/>
      <c r="G43" s="6"/>
      <c r="H43" s="6"/>
      <c r="I43" s="6"/>
      <c r="J43" s="208"/>
    </row>
    <row r="44" spans="1:13" s="5" customFormat="1">
      <c r="B44" s="207"/>
      <c r="C44" s="6"/>
      <c r="D44" s="6"/>
      <c r="E44" s="6"/>
      <c r="F44" s="6"/>
      <c r="G44" s="6"/>
      <c r="H44" s="6"/>
      <c r="I44" s="6"/>
      <c r="J44" s="208"/>
    </row>
    <row r="45" spans="1:13">
      <c r="A45" s="5"/>
      <c r="B45" s="207"/>
      <c r="C45" s="6"/>
      <c r="D45" s="6"/>
      <c r="E45" s="6"/>
      <c r="F45" s="6"/>
      <c r="G45" s="6"/>
      <c r="H45" s="6"/>
      <c r="I45" s="6"/>
      <c r="J45" s="208"/>
    </row>
    <row r="46" spans="1:13">
      <c r="A46" s="5"/>
      <c r="B46" s="233"/>
      <c r="C46" s="5"/>
      <c r="D46" s="5"/>
      <c r="E46" s="5"/>
      <c r="F46" s="5"/>
      <c r="G46" s="5"/>
      <c r="H46" s="5"/>
      <c r="I46" s="5"/>
      <c r="J46" s="216"/>
    </row>
    <row r="47" spans="1:13">
      <c r="A47" s="5"/>
      <c r="B47" s="233"/>
      <c r="C47" s="5"/>
      <c r="D47" s="5"/>
      <c r="E47" s="5"/>
      <c r="F47" s="5"/>
      <c r="G47" s="5"/>
      <c r="H47" s="5"/>
      <c r="I47" s="5"/>
      <c r="J47" s="216"/>
    </row>
    <row r="48" spans="1:13">
      <c r="A48" s="5"/>
      <c r="B48" s="233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233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233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233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233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233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233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233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233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233"/>
      <c r="C57" s="5"/>
      <c r="D57" s="5"/>
      <c r="E57" s="5"/>
      <c r="F57" s="5"/>
      <c r="G57" s="5"/>
      <c r="H57" s="5"/>
      <c r="I57" s="5"/>
      <c r="J57" s="5"/>
    </row>
    <row r="58" spans="1:10">
      <c r="B58" s="233"/>
      <c r="C58" s="5"/>
      <c r="D58" s="5"/>
      <c r="E58" s="5"/>
      <c r="F58" s="5"/>
      <c r="G58" s="5"/>
      <c r="H58" s="5"/>
      <c r="I58" s="5"/>
      <c r="J58" s="5"/>
    </row>
    <row r="59" spans="1:10">
      <c r="B59" s="233"/>
      <c r="C59" s="5"/>
      <c r="D59" s="5"/>
      <c r="E59" s="5"/>
      <c r="F59" s="5"/>
      <c r="G59" s="5"/>
      <c r="H59" s="5"/>
      <c r="I59" s="5"/>
      <c r="J59" s="5"/>
    </row>
    <row r="60" spans="1:10">
      <c r="B60" s="233"/>
      <c r="C60" s="5"/>
      <c r="D60" s="5"/>
      <c r="E60" s="5"/>
      <c r="F60" s="5"/>
      <c r="G60" s="5"/>
      <c r="H60" s="5"/>
      <c r="I60" s="5"/>
      <c r="J60" s="5"/>
    </row>
  </sheetData>
  <mergeCells count="8">
    <mergeCell ref="B36:B37"/>
    <mergeCell ref="C36:H36"/>
    <mergeCell ref="I36:J36"/>
    <mergeCell ref="A1:K1"/>
    <mergeCell ref="A2:K2"/>
    <mergeCell ref="B4:B5"/>
    <mergeCell ref="C4:H4"/>
    <mergeCell ref="I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5"/>
  <sheetViews>
    <sheetView showGridLines="0" workbookViewId="0">
      <selection sqref="A1:K1"/>
    </sheetView>
  </sheetViews>
  <sheetFormatPr defaultColWidth="21.7109375" defaultRowHeight="11.25"/>
  <cols>
    <col min="1" max="1" width="40.140625" style="202" customWidth="1"/>
    <col min="2" max="2" width="8.7109375" style="234" customWidth="1"/>
    <col min="3" max="7" width="8.7109375" style="202" customWidth="1"/>
    <col min="8" max="8" width="8.7109375" style="254" customWidth="1"/>
    <col min="9" max="9" width="10.5703125" style="202" customWidth="1"/>
    <col min="10" max="10" width="11.140625" style="202" customWidth="1"/>
    <col min="11" max="11" width="49.140625" style="202" customWidth="1"/>
    <col min="12" max="16384" width="21.7109375" style="202"/>
  </cols>
  <sheetData>
    <row r="1" spans="1:13" ht="12" customHeight="1">
      <c r="A1" s="873" t="s">
        <v>601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3" ht="12" customHeight="1">
      <c r="A2" s="874" t="s">
        <v>602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3" ht="12" customHeight="1" thickBot="1">
      <c r="H3" s="202"/>
    </row>
    <row r="4" spans="1:13" s="5" customFormat="1" ht="12" customHeight="1" thickBot="1">
      <c r="B4" s="830" t="s">
        <v>563</v>
      </c>
      <c r="C4" s="830" t="s">
        <v>564</v>
      </c>
      <c r="D4" s="830"/>
      <c r="E4" s="830"/>
      <c r="F4" s="830"/>
      <c r="G4" s="830"/>
      <c r="H4" s="830"/>
      <c r="I4" s="830" t="s">
        <v>87</v>
      </c>
      <c r="J4" s="830"/>
    </row>
    <row r="5" spans="1:13" s="5" customFormat="1" ht="21" customHeight="1" thickBot="1">
      <c r="B5" s="830"/>
      <c r="C5" s="12" t="s">
        <v>603</v>
      </c>
      <c r="D5" s="12" t="s">
        <v>604</v>
      </c>
      <c r="E5" s="12" t="s">
        <v>605</v>
      </c>
      <c r="F5" s="12" t="s">
        <v>606</v>
      </c>
      <c r="G5" s="12" t="s">
        <v>395</v>
      </c>
      <c r="H5" s="12" t="s">
        <v>396</v>
      </c>
      <c r="I5" s="12" t="s">
        <v>607</v>
      </c>
      <c r="J5" s="12" t="s">
        <v>94</v>
      </c>
    </row>
    <row r="6" spans="1:13" s="5" customFormat="1" ht="12" customHeight="1">
      <c r="A6" s="11" t="s">
        <v>573</v>
      </c>
      <c r="B6" s="233"/>
      <c r="C6" s="233"/>
      <c r="D6" s="233"/>
      <c r="E6" s="233"/>
      <c r="F6" s="233"/>
      <c r="G6" s="233"/>
      <c r="H6" s="233"/>
      <c r="I6" s="233"/>
      <c r="J6" s="88"/>
      <c r="K6" s="224" t="s">
        <v>574</v>
      </c>
    </row>
    <row r="7" spans="1:13" s="5" customFormat="1" ht="12" customHeight="1">
      <c r="A7" s="235" t="s">
        <v>506</v>
      </c>
      <c r="B7" s="236" t="s">
        <v>315</v>
      </c>
      <c r="C7" s="237">
        <v>107212</v>
      </c>
      <c r="D7" s="237">
        <v>122867</v>
      </c>
      <c r="E7" s="237">
        <v>129752</v>
      </c>
      <c r="F7" s="237">
        <v>72292</v>
      </c>
      <c r="G7" s="237">
        <v>5562</v>
      </c>
      <c r="H7" s="237">
        <f t="shared" ref="H7:I7" si="0">+H8+H15+H16+H17</f>
        <v>65840</v>
      </c>
      <c r="I7" s="237">
        <f t="shared" si="0"/>
        <v>82682</v>
      </c>
      <c r="J7" s="238">
        <v>1827.5800071916578</v>
      </c>
      <c r="K7" s="215" t="s">
        <v>506</v>
      </c>
      <c r="L7" s="216"/>
      <c r="M7" s="216"/>
    </row>
    <row r="8" spans="1:13" s="5" customFormat="1" ht="12" customHeight="1">
      <c r="A8" s="239" t="s">
        <v>608</v>
      </c>
      <c r="B8" s="236" t="s">
        <v>315</v>
      </c>
      <c r="C8" s="237">
        <v>11843</v>
      </c>
      <c r="D8" s="237">
        <v>8870</v>
      </c>
      <c r="E8" s="237">
        <v>18319</v>
      </c>
      <c r="F8" s="237">
        <v>2610</v>
      </c>
      <c r="G8" s="237">
        <v>837</v>
      </c>
      <c r="H8" s="237">
        <v>19661</v>
      </c>
      <c r="I8" s="237">
        <v>10152</v>
      </c>
      <c r="J8" s="238">
        <v>1314.9342891278375</v>
      </c>
      <c r="K8" s="217" t="s">
        <v>609</v>
      </c>
      <c r="L8" s="216"/>
      <c r="M8" s="216"/>
    </row>
    <row r="9" spans="1:13" s="5" customFormat="1" ht="12" customHeight="1">
      <c r="A9" s="240" t="s">
        <v>103</v>
      </c>
      <c r="B9" s="29" t="s">
        <v>315</v>
      </c>
      <c r="C9" s="241">
        <v>405</v>
      </c>
      <c r="D9" s="241">
        <v>4980</v>
      </c>
      <c r="E9" s="241">
        <v>6086</v>
      </c>
      <c r="F9" s="241">
        <v>467</v>
      </c>
      <c r="G9" s="241">
        <v>173</v>
      </c>
      <c r="H9" s="241">
        <v>8230</v>
      </c>
      <c r="I9" s="241">
        <v>3387</v>
      </c>
      <c r="J9" s="242">
        <v>134.10404624277459</v>
      </c>
      <c r="K9" s="218" t="s">
        <v>103</v>
      </c>
      <c r="L9" s="216"/>
      <c r="M9" s="216"/>
    </row>
    <row r="10" spans="1:13" s="5" customFormat="1" ht="12" customHeight="1">
      <c r="A10" s="240" t="s">
        <v>610</v>
      </c>
      <c r="B10" s="29" t="s">
        <v>315</v>
      </c>
      <c r="C10" s="241">
        <v>1649</v>
      </c>
      <c r="D10" s="241">
        <v>901</v>
      </c>
      <c r="E10" s="241">
        <v>8788</v>
      </c>
      <c r="F10" s="241">
        <v>214</v>
      </c>
      <c r="G10" s="241">
        <v>0</v>
      </c>
      <c r="H10" s="241">
        <v>9</v>
      </c>
      <c r="I10" s="241">
        <v>5</v>
      </c>
      <c r="J10" s="243" t="s">
        <v>611</v>
      </c>
      <c r="K10" s="218" t="s">
        <v>612</v>
      </c>
      <c r="L10" s="216"/>
      <c r="M10" s="216"/>
    </row>
    <row r="11" spans="1:13" s="5" customFormat="1" ht="12" customHeight="1">
      <c r="A11" s="240" t="s">
        <v>613</v>
      </c>
      <c r="B11" s="29" t="s">
        <v>315</v>
      </c>
      <c r="C11" s="241">
        <v>2585</v>
      </c>
      <c r="D11" s="241">
        <v>1140</v>
      </c>
      <c r="E11" s="241">
        <v>1125</v>
      </c>
      <c r="F11" s="241">
        <v>649</v>
      </c>
      <c r="G11" s="241">
        <v>231</v>
      </c>
      <c r="H11" s="241">
        <v>5394</v>
      </c>
      <c r="I11" s="241">
        <v>2476</v>
      </c>
      <c r="J11" s="242">
        <v>1019.047619047619</v>
      </c>
      <c r="K11" s="218" t="s">
        <v>614</v>
      </c>
      <c r="L11" s="216"/>
      <c r="M11" s="216"/>
    </row>
    <row r="12" spans="1:13" s="5" customFormat="1" ht="12" customHeight="1">
      <c r="A12" s="244" t="s">
        <v>615</v>
      </c>
      <c r="B12" s="29" t="s">
        <v>315</v>
      </c>
      <c r="C12" s="241">
        <v>446</v>
      </c>
      <c r="D12" s="241">
        <v>204</v>
      </c>
      <c r="E12" s="241">
        <v>241</v>
      </c>
      <c r="F12" s="241">
        <v>74</v>
      </c>
      <c r="G12" s="241">
        <v>74</v>
      </c>
      <c r="H12" s="241">
        <v>197</v>
      </c>
      <c r="I12" s="241">
        <v>152</v>
      </c>
      <c r="J12" s="243">
        <v>502.70270270270271</v>
      </c>
      <c r="K12" s="218" t="s">
        <v>616</v>
      </c>
      <c r="L12" s="216"/>
      <c r="M12" s="216"/>
    </row>
    <row r="13" spans="1:13" s="5" customFormat="1" ht="12" customHeight="1">
      <c r="A13" s="239" t="s">
        <v>617</v>
      </c>
      <c r="B13" s="236" t="s">
        <v>315</v>
      </c>
      <c r="C13" s="237">
        <v>138</v>
      </c>
      <c r="D13" s="237">
        <v>752</v>
      </c>
      <c r="E13" s="237">
        <v>1052</v>
      </c>
      <c r="F13" s="237">
        <v>503</v>
      </c>
      <c r="G13" s="237">
        <v>353</v>
      </c>
      <c r="H13" s="237">
        <v>3469</v>
      </c>
      <c r="I13" s="237">
        <v>2995</v>
      </c>
      <c r="J13" s="238">
        <v>-60.906515580736539</v>
      </c>
      <c r="K13" s="217" t="s">
        <v>618</v>
      </c>
      <c r="L13" s="216"/>
      <c r="M13" s="216"/>
    </row>
    <row r="14" spans="1:13" s="5" customFormat="1" ht="12" customHeight="1">
      <c r="A14" s="240" t="s">
        <v>619</v>
      </c>
      <c r="B14" s="29" t="s">
        <v>315</v>
      </c>
      <c r="C14" s="241">
        <v>5182</v>
      </c>
      <c r="D14" s="241">
        <v>867</v>
      </c>
      <c r="E14" s="241">
        <v>1018</v>
      </c>
      <c r="F14" s="241">
        <v>577</v>
      </c>
      <c r="G14" s="241">
        <v>0</v>
      </c>
      <c r="H14" s="241">
        <v>1518</v>
      </c>
      <c r="I14" s="241">
        <v>601</v>
      </c>
      <c r="J14" s="243" t="s">
        <v>611</v>
      </c>
      <c r="K14" s="218" t="s">
        <v>620</v>
      </c>
      <c r="L14" s="216"/>
      <c r="M14" s="216"/>
    </row>
    <row r="15" spans="1:13" s="5" customFormat="1" ht="12" customHeight="1">
      <c r="A15" s="239" t="s">
        <v>621</v>
      </c>
      <c r="B15" s="236" t="s">
        <v>315</v>
      </c>
      <c r="C15" s="237">
        <v>41800</v>
      </c>
      <c r="D15" s="237">
        <v>22256</v>
      </c>
      <c r="E15" s="237">
        <v>65367</v>
      </c>
      <c r="F15" s="237">
        <v>26804</v>
      </c>
      <c r="G15" s="237">
        <v>1988</v>
      </c>
      <c r="H15" s="237">
        <v>20579</v>
      </c>
      <c r="I15" s="237">
        <v>28974</v>
      </c>
      <c r="J15" s="238">
        <v>2002.6156941649897</v>
      </c>
      <c r="K15" s="217" t="s">
        <v>622</v>
      </c>
      <c r="L15" s="216"/>
      <c r="M15" s="216"/>
    </row>
    <row r="16" spans="1:13" s="5" customFormat="1" ht="12" customHeight="1">
      <c r="A16" s="239" t="s">
        <v>623</v>
      </c>
      <c r="B16" s="236" t="s">
        <v>315</v>
      </c>
      <c r="C16" s="237">
        <v>1001</v>
      </c>
      <c r="D16" s="237">
        <v>1518</v>
      </c>
      <c r="E16" s="237">
        <v>551</v>
      </c>
      <c r="F16" s="237">
        <v>1622</v>
      </c>
      <c r="G16" s="237">
        <v>135</v>
      </c>
      <c r="H16" s="237">
        <v>2203</v>
      </c>
      <c r="I16" s="237">
        <v>1929</v>
      </c>
      <c r="J16" s="238">
        <v>641.48148148148141</v>
      </c>
      <c r="K16" s="217" t="s">
        <v>624</v>
      </c>
      <c r="L16" s="216"/>
      <c r="M16" s="216"/>
    </row>
    <row r="17" spans="1:13" s="5" customFormat="1" ht="12" customHeight="1">
      <c r="A17" s="239" t="s">
        <v>625</v>
      </c>
      <c r="B17" s="236" t="s">
        <v>315</v>
      </c>
      <c r="C17" s="237">
        <v>52568</v>
      </c>
      <c r="D17" s="237">
        <v>90223</v>
      </c>
      <c r="E17" s="237">
        <v>45515</v>
      </c>
      <c r="F17" s="237">
        <v>41256</v>
      </c>
      <c r="G17" s="237">
        <v>2602</v>
      </c>
      <c r="H17" s="237">
        <v>23397</v>
      </c>
      <c r="I17" s="237">
        <v>41627</v>
      </c>
      <c r="J17" s="238">
        <v>1920.292083013067</v>
      </c>
      <c r="K17" s="217" t="s">
        <v>626</v>
      </c>
      <c r="L17" s="216"/>
      <c r="M17" s="216"/>
    </row>
    <row r="18" spans="1:13" s="5" customFormat="1" ht="12" customHeight="1">
      <c r="A18" s="240" t="s">
        <v>627</v>
      </c>
      <c r="B18" s="29" t="s">
        <v>315</v>
      </c>
      <c r="C18" s="241">
        <v>6836</v>
      </c>
      <c r="D18" s="241">
        <v>7535</v>
      </c>
      <c r="E18" s="241">
        <v>8774</v>
      </c>
      <c r="F18" s="241">
        <v>6502</v>
      </c>
      <c r="G18" s="241">
        <v>212</v>
      </c>
      <c r="H18" s="241">
        <v>3386</v>
      </c>
      <c r="I18" s="241">
        <v>10089</v>
      </c>
      <c r="J18" s="242">
        <v>3124.5283018867922</v>
      </c>
      <c r="K18" s="218" t="s">
        <v>628</v>
      </c>
      <c r="L18" s="216"/>
      <c r="M18" s="216"/>
    </row>
    <row r="19" spans="1:13" s="5" customFormat="1" ht="12" customHeight="1">
      <c r="A19" s="240" t="s">
        <v>629</v>
      </c>
      <c r="B19" s="29" t="s">
        <v>315</v>
      </c>
      <c r="C19" s="241">
        <v>24720</v>
      </c>
      <c r="D19" s="241">
        <v>33615</v>
      </c>
      <c r="E19" s="241">
        <v>6684</v>
      </c>
      <c r="F19" s="241">
        <v>17224</v>
      </c>
      <c r="G19" s="241">
        <v>1471</v>
      </c>
      <c r="H19" s="241">
        <v>8011</v>
      </c>
      <c r="I19" s="241">
        <v>7653</v>
      </c>
      <c r="J19" s="242">
        <v>1580.489462950374</v>
      </c>
      <c r="K19" s="218" t="s">
        <v>630</v>
      </c>
      <c r="L19" s="216"/>
      <c r="M19" s="216"/>
    </row>
    <row r="20" spans="1:13" s="5" customFormat="1" ht="12" customHeight="1">
      <c r="A20" s="11" t="s">
        <v>583</v>
      </c>
      <c r="B20" s="233"/>
      <c r="C20" s="245"/>
      <c r="D20" s="245"/>
      <c r="E20" s="245"/>
      <c r="F20" s="245"/>
      <c r="G20" s="245"/>
      <c r="H20" s="245"/>
      <c r="I20" s="245"/>
      <c r="J20" s="246"/>
      <c r="K20" s="224" t="s">
        <v>584</v>
      </c>
      <c r="L20" s="216"/>
      <c r="M20" s="216"/>
    </row>
    <row r="21" spans="1:13" s="5" customFormat="1" ht="12" customHeight="1">
      <c r="A21" s="235" t="s">
        <v>506</v>
      </c>
      <c r="B21" s="236" t="s">
        <v>315</v>
      </c>
      <c r="C21" s="237">
        <f t="shared" ref="C21:I21" si="1">+C22+C29+C30+C31</f>
        <v>1556472</v>
      </c>
      <c r="D21" s="237">
        <f t="shared" si="1"/>
        <v>2595855</v>
      </c>
      <c r="E21" s="237">
        <f t="shared" si="1"/>
        <v>1991603</v>
      </c>
      <c r="F21" s="237">
        <f t="shared" si="1"/>
        <v>865930</v>
      </c>
      <c r="G21" s="237">
        <f t="shared" si="1"/>
        <v>27020</v>
      </c>
      <c r="H21" s="237">
        <f t="shared" si="1"/>
        <v>504951</v>
      </c>
      <c r="I21" s="237">
        <f t="shared" si="1"/>
        <v>729232</v>
      </c>
      <c r="J21" s="238">
        <v>5660.4441154700226</v>
      </c>
      <c r="K21" s="215" t="s">
        <v>506</v>
      </c>
      <c r="L21" s="216"/>
      <c r="M21" s="216"/>
    </row>
    <row r="22" spans="1:13" s="5" customFormat="1" ht="12" customHeight="1">
      <c r="A22" s="239" t="s">
        <v>608</v>
      </c>
      <c r="B22" s="236" t="s">
        <v>315</v>
      </c>
      <c r="C22" s="237">
        <v>110642</v>
      </c>
      <c r="D22" s="237">
        <v>97344</v>
      </c>
      <c r="E22" s="237">
        <v>282881</v>
      </c>
      <c r="F22" s="237">
        <v>25880</v>
      </c>
      <c r="G22" s="237">
        <v>4030</v>
      </c>
      <c r="H22" s="237">
        <v>143044</v>
      </c>
      <c r="I22" s="237">
        <v>71423</v>
      </c>
      <c r="J22" s="238">
        <v>2645.4590570719602</v>
      </c>
      <c r="K22" s="217" t="s">
        <v>609</v>
      </c>
      <c r="L22" s="216"/>
      <c r="M22" s="216"/>
    </row>
    <row r="23" spans="1:13" s="5" customFormat="1" ht="12" customHeight="1">
      <c r="A23" s="240" t="s">
        <v>103</v>
      </c>
      <c r="B23" s="29" t="s">
        <v>315</v>
      </c>
      <c r="C23" s="241">
        <v>8428</v>
      </c>
      <c r="D23" s="241">
        <v>53249</v>
      </c>
      <c r="E23" s="241">
        <v>99144</v>
      </c>
      <c r="F23" s="241">
        <v>7673</v>
      </c>
      <c r="G23" s="241">
        <v>1103</v>
      </c>
      <c r="H23" s="241">
        <v>67886</v>
      </c>
      <c r="I23" s="241">
        <v>22281</v>
      </c>
      <c r="J23" s="242">
        <v>664.09791477787849</v>
      </c>
      <c r="K23" s="218" t="s">
        <v>103</v>
      </c>
      <c r="L23" s="216"/>
      <c r="M23" s="216"/>
    </row>
    <row r="24" spans="1:13" s="5" customFormat="1" ht="12" customHeight="1">
      <c r="A24" s="240" t="s">
        <v>610</v>
      </c>
      <c r="B24" s="29" t="s">
        <v>315</v>
      </c>
      <c r="C24" s="241">
        <v>16328</v>
      </c>
      <c r="D24" s="241">
        <v>13212</v>
      </c>
      <c r="E24" s="241">
        <v>153014</v>
      </c>
      <c r="F24" s="241">
        <v>1444</v>
      </c>
      <c r="G24" s="241">
        <v>0</v>
      </c>
      <c r="H24" s="241">
        <v>176</v>
      </c>
      <c r="I24" s="241">
        <v>132</v>
      </c>
      <c r="J24" s="243" t="s">
        <v>611</v>
      </c>
      <c r="K24" s="218" t="s">
        <v>612</v>
      </c>
      <c r="L24" s="216"/>
      <c r="M24" s="216"/>
    </row>
    <row r="25" spans="1:13" s="5" customFormat="1" ht="12" customHeight="1">
      <c r="A25" s="240" t="s">
        <v>613</v>
      </c>
      <c r="B25" s="29" t="s">
        <v>315</v>
      </c>
      <c r="C25" s="241">
        <v>26745</v>
      </c>
      <c r="D25" s="241">
        <v>10574</v>
      </c>
      <c r="E25" s="241">
        <v>10370</v>
      </c>
      <c r="F25" s="241">
        <v>3306</v>
      </c>
      <c r="G25" s="241">
        <v>925</v>
      </c>
      <c r="H25" s="241">
        <v>31778</v>
      </c>
      <c r="I25" s="241">
        <v>13601</v>
      </c>
      <c r="J25" s="242">
        <v>2791.3513513513512</v>
      </c>
      <c r="K25" s="218" t="s">
        <v>614</v>
      </c>
      <c r="L25" s="216"/>
      <c r="M25" s="216"/>
    </row>
    <row r="26" spans="1:13" s="5" customFormat="1" ht="12" customHeight="1">
      <c r="A26" s="244" t="s">
        <v>615</v>
      </c>
      <c r="B26" s="29" t="s">
        <v>315</v>
      </c>
      <c r="C26" s="241">
        <v>3892</v>
      </c>
      <c r="D26" s="241">
        <v>2101</v>
      </c>
      <c r="E26" s="241">
        <v>2478</v>
      </c>
      <c r="F26" s="241">
        <v>1455</v>
      </c>
      <c r="G26" s="241">
        <v>365</v>
      </c>
      <c r="H26" s="241">
        <v>1931</v>
      </c>
      <c r="I26" s="241">
        <v>1751</v>
      </c>
      <c r="J26" s="242">
        <v>966.30136986301363</v>
      </c>
      <c r="K26" s="218" t="s">
        <v>616</v>
      </c>
      <c r="L26" s="216"/>
      <c r="M26" s="216"/>
    </row>
    <row r="27" spans="1:13" s="5" customFormat="1" ht="12" customHeight="1">
      <c r="A27" s="239" t="s">
        <v>617</v>
      </c>
      <c r="B27" s="236" t="s">
        <v>315</v>
      </c>
      <c r="C27" s="237">
        <v>1641</v>
      </c>
      <c r="D27" s="237">
        <v>8911</v>
      </c>
      <c r="E27" s="237">
        <v>9834</v>
      </c>
      <c r="F27" s="237">
        <v>4446</v>
      </c>
      <c r="G27" s="237">
        <v>1608</v>
      </c>
      <c r="H27" s="237">
        <v>24624</v>
      </c>
      <c r="I27" s="237">
        <v>26830</v>
      </c>
      <c r="J27" s="238">
        <v>2.0522388059701484</v>
      </c>
      <c r="K27" s="217" t="s">
        <v>618</v>
      </c>
      <c r="L27" s="216"/>
      <c r="M27" s="216"/>
    </row>
    <row r="28" spans="1:13" s="5" customFormat="1" ht="12" customHeight="1">
      <c r="A28" s="247" t="s">
        <v>619</v>
      </c>
      <c r="B28" s="29" t="s">
        <v>315</v>
      </c>
      <c r="C28" s="241">
        <v>43199</v>
      </c>
      <c r="D28" s="241">
        <v>8969</v>
      </c>
      <c r="E28" s="241">
        <v>7625</v>
      </c>
      <c r="F28" s="241">
        <v>4829</v>
      </c>
      <c r="G28" s="241">
        <v>0</v>
      </c>
      <c r="H28" s="241">
        <v>10988</v>
      </c>
      <c r="I28" s="241">
        <v>3292</v>
      </c>
      <c r="J28" s="243" t="s">
        <v>611</v>
      </c>
      <c r="K28" s="218" t="s">
        <v>620</v>
      </c>
      <c r="L28" s="216"/>
      <c r="M28" s="216"/>
    </row>
    <row r="29" spans="1:13" s="5" customFormat="1" ht="12" customHeight="1">
      <c r="A29" s="239" t="s">
        <v>621</v>
      </c>
      <c r="B29" s="236" t="s">
        <v>315</v>
      </c>
      <c r="C29" s="237">
        <v>795258</v>
      </c>
      <c r="D29" s="237">
        <v>321334</v>
      </c>
      <c r="E29" s="237">
        <v>1068797</v>
      </c>
      <c r="F29" s="237">
        <v>410136</v>
      </c>
      <c r="G29" s="237">
        <v>8315</v>
      </c>
      <c r="H29" s="237">
        <v>135142</v>
      </c>
      <c r="I29" s="237">
        <v>250050</v>
      </c>
      <c r="J29" s="238">
        <v>9464.1371016235717</v>
      </c>
      <c r="K29" s="217" t="s">
        <v>622</v>
      </c>
      <c r="L29" s="216"/>
      <c r="M29" s="216"/>
    </row>
    <row r="30" spans="1:13" s="5" customFormat="1" ht="12" customHeight="1">
      <c r="A30" s="239" t="s">
        <v>623</v>
      </c>
      <c r="B30" s="236" t="s">
        <v>315</v>
      </c>
      <c r="C30" s="237">
        <v>17914</v>
      </c>
      <c r="D30" s="237">
        <v>18195</v>
      </c>
      <c r="E30" s="237">
        <v>9773</v>
      </c>
      <c r="F30" s="237">
        <v>18666</v>
      </c>
      <c r="G30" s="237">
        <v>1580</v>
      </c>
      <c r="H30" s="237">
        <v>17490</v>
      </c>
      <c r="I30" s="237">
        <v>17856</v>
      </c>
      <c r="J30" s="238">
        <v>1033.7974683544303</v>
      </c>
      <c r="K30" s="217" t="s">
        <v>624</v>
      </c>
      <c r="L30" s="216"/>
      <c r="M30" s="216"/>
    </row>
    <row r="31" spans="1:13" s="5" customFormat="1" ht="12" customHeight="1">
      <c r="A31" s="239" t="s">
        <v>625</v>
      </c>
      <c r="B31" s="236" t="s">
        <v>315</v>
      </c>
      <c r="C31" s="237">
        <v>632658</v>
      </c>
      <c r="D31" s="237">
        <v>2158982</v>
      </c>
      <c r="E31" s="237">
        <v>630152</v>
      </c>
      <c r="F31" s="237">
        <v>411248</v>
      </c>
      <c r="G31" s="237">
        <v>13095</v>
      </c>
      <c r="H31" s="237">
        <v>209275</v>
      </c>
      <c r="I31" s="237">
        <v>389903</v>
      </c>
      <c r="J31" s="238">
        <v>4731.2943871706757</v>
      </c>
      <c r="K31" s="217" t="s">
        <v>626</v>
      </c>
      <c r="L31" s="216"/>
      <c r="M31" s="216"/>
    </row>
    <row r="32" spans="1:13" s="5" customFormat="1" ht="12" customHeight="1">
      <c r="A32" s="240" t="s">
        <v>627</v>
      </c>
      <c r="B32" s="29" t="s">
        <v>315</v>
      </c>
      <c r="C32" s="241">
        <v>74867</v>
      </c>
      <c r="D32" s="241">
        <v>100987</v>
      </c>
      <c r="E32" s="241">
        <v>87098</v>
      </c>
      <c r="F32" s="241">
        <v>72079</v>
      </c>
      <c r="G32" s="241">
        <v>1012</v>
      </c>
      <c r="H32" s="241">
        <v>21151</v>
      </c>
      <c r="I32" s="241">
        <v>93392</v>
      </c>
      <c r="J32" s="242">
        <v>7297.9249011857701</v>
      </c>
      <c r="K32" s="218" t="s">
        <v>628</v>
      </c>
      <c r="L32" s="216"/>
      <c r="M32" s="216"/>
    </row>
    <row r="33" spans="1:13" s="5" customFormat="1" ht="12" customHeight="1">
      <c r="A33" s="240" t="s">
        <v>629</v>
      </c>
      <c r="B33" s="29" t="s">
        <v>315</v>
      </c>
      <c r="C33" s="241">
        <v>356396</v>
      </c>
      <c r="D33" s="241">
        <v>1135954</v>
      </c>
      <c r="E33" s="241">
        <v>82175</v>
      </c>
      <c r="F33" s="241">
        <v>184215</v>
      </c>
      <c r="G33" s="241">
        <v>7950</v>
      </c>
      <c r="H33" s="241">
        <v>99163</v>
      </c>
      <c r="I33" s="241">
        <v>54321</v>
      </c>
      <c r="J33" s="242">
        <v>4382.968553459119</v>
      </c>
      <c r="K33" s="218" t="s">
        <v>630</v>
      </c>
      <c r="L33" s="216"/>
      <c r="M33" s="216"/>
    </row>
    <row r="34" spans="1:13" s="5" customFormat="1" ht="12" customHeight="1">
      <c r="A34" s="11" t="s">
        <v>585</v>
      </c>
      <c r="B34" s="233"/>
      <c r="C34" s="245"/>
      <c r="D34" s="245"/>
      <c r="E34" s="245"/>
      <c r="F34" s="245"/>
      <c r="G34" s="245"/>
      <c r="H34" s="245"/>
      <c r="I34" s="245"/>
      <c r="J34" s="246"/>
      <c r="K34" s="248" t="s">
        <v>586</v>
      </c>
      <c r="L34" s="216"/>
      <c r="M34" s="216"/>
    </row>
    <row r="35" spans="1:13" s="5" customFormat="1" ht="12" customHeight="1">
      <c r="A35" s="235" t="s">
        <v>506</v>
      </c>
      <c r="B35" s="236" t="s">
        <v>631</v>
      </c>
      <c r="C35" s="237">
        <v>8824.027399999999</v>
      </c>
      <c r="D35" s="237">
        <v>14803</v>
      </c>
      <c r="E35" s="237">
        <v>10888</v>
      </c>
      <c r="F35" s="237">
        <v>4788</v>
      </c>
      <c r="G35" s="237">
        <v>144</v>
      </c>
      <c r="H35" s="237">
        <v>2719.8499599999996</v>
      </c>
      <c r="I35" s="237">
        <v>3972.8794499999999</v>
      </c>
      <c r="J35" s="238">
        <v>6027.7968055555548</v>
      </c>
      <c r="K35" s="215" t="s">
        <v>506</v>
      </c>
      <c r="L35" s="216"/>
      <c r="M35" s="216"/>
    </row>
    <row r="36" spans="1:13" s="5" customFormat="1" ht="12" customHeight="1">
      <c r="A36" s="239" t="s">
        <v>608</v>
      </c>
      <c r="B36" s="29" t="s">
        <v>632</v>
      </c>
      <c r="C36" s="237">
        <v>577.22120999999993</v>
      </c>
      <c r="D36" s="237">
        <v>467</v>
      </c>
      <c r="E36" s="237">
        <v>1442</v>
      </c>
      <c r="F36" s="237">
        <v>104</v>
      </c>
      <c r="G36" s="237">
        <v>17</v>
      </c>
      <c r="H36" s="237">
        <v>740.31543000000011</v>
      </c>
      <c r="I36" s="237">
        <v>348.666</v>
      </c>
      <c r="J36" s="238">
        <v>3295.4188823529407</v>
      </c>
      <c r="K36" s="217" t="s">
        <v>609</v>
      </c>
      <c r="L36" s="216"/>
      <c r="M36" s="216"/>
    </row>
    <row r="37" spans="1:13" s="5" customFormat="1" ht="12" customHeight="1">
      <c r="A37" s="240" t="s">
        <v>103</v>
      </c>
      <c r="B37" s="29" t="s">
        <v>632</v>
      </c>
      <c r="C37" s="241">
        <v>30.874549999999999</v>
      </c>
      <c r="D37" s="241">
        <v>249</v>
      </c>
      <c r="E37" s="241">
        <v>506</v>
      </c>
      <c r="F37" s="241">
        <v>21</v>
      </c>
      <c r="G37" s="241">
        <v>3</v>
      </c>
      <c r="H37" s="241">
        <v>350.48834999999997</v>
      </c>
      <c r="I37" s="241">
        <v>98.157730000000001</v>
      </c>
      <c r="J37" s="242">
        <v>929.15166666666664</v>
      </c>
      <c r="K37" s="218" t="s">
        <v>103</v>
      </c>
      <c r="L37" s="216"/>
      <c r="M37" s="216"/>
    </row>
    <row r="38" spans="1:13" s="5" customFormat="1" ht="12" customHeight="1">
      <c r="A38" s="240" t="s">
        <v>610</v>
      </c>
      <c r="B38" s="29" t="s">
        <v>632</v>
      </c>
      <c r="C38" s="249">
        <v>91.603539999999995</v>
      </c>
      <c r="D38" s="249">
        <v>70</v>
      </c>
      <c r="E38" s="249">
        <v>782</v>
      </c>
      <c r="F38" s="249">
        <v>7</v>
      </c>
      <c r="G38" s="249">
        <v>0</v>
      </c>
      <c r="H38" s="249" t="s">
        <v>633</v>
      </c>
      <c r="I38" s="249" t="s">
        <v>633</v>
      </c>
      <c r="J38" s="243" t="s">
        <v>611</v>
      </c>
      <c r="K38" s="218" t="s">
        <v>612</v>
      </c>
      <c r="L38" s="216"/>
      <c r="M38" s="216"/>
    </row>
    <row r="39" spans="1:13" s="5" customFormat="1" ht="12" customHeight="1">
      <c r="A39" s="240" t="s">
        <v>613</v>
      </c>
      <c r="B39" s="29" t="s">
        <v>632</v>
      </c>
      <c r="C39" s="241">
        <v>132.59654</v>
      </c>
      <c r="D39" s="241">
        <v>55</v>
      </c>
      <c r="E39" s="241">
        <v>53</v>
      </c>
      <c r="F39" s="241">
        <v>17</v>
      </c>
      <c r="G39" s="241">
        <v>5</v>
      </c>
      <c r="H39" s="241">
        <v>168.53623999999999</v>
      </c>
      <c r="I39" s="241">
        <v>69.025179999999992</v>
      </c>
      <c r="J39" s="242">
        <v>2551.9308000000001</v>
      </c>
      <c r="K39" s="218" t="s">
        <v>614</v>
      </c>
      <c r="L39" s="216"/>
      <c r="M39" s="216"/>
    </row>
    <row r="40" spans="1:13" s="5" customFormat="1" ht="12" customHeight="1">
      <c r="A40" s="244" t="s">
        <v>615</v>
      </c>
      <c r="B40" s="29" t="s">
        <v>632</v>
      </c>
      <c r="C40" s="241">
        <v>21.751950000000001</v>
      </c>
      <c r="D40" s="241">
        <v>10</v>
      </c>
      <c r="E40" s="241">
        <v>12</v>
      </c>
      <c r="F40" s="241">
        <v>7</v>
      </c>
      <c r="G40" s="241">
        <v>2</v>
      </c>
      <c r="H40" s="241">
        <v>7.4744099999999998</v>
      </c>
      <c r="I40" s="241">
        <v>8.4976599999999998</v>
      </c>
      <c r="J40" s="242">
        <v>987.59750000000008</v>
      </c>
      <c r="K40" s="218" t="s">
        <v>616</v>
      </c>
      <c r="L40" s="216"/>
      <c r="M40" s="216"/>
    </row>
    <row r="41" spans="1:13" s="5" customFormat="1" ht="12" customHeight="1">
      <c r="A41" s="239" t="s">
        <v>617</v>
      </c>
      <c r="B41" s="236" t="s">
        <v>631</v>
      </c>
      <c r="C41" s="237">
        <v>7.7253999999999996</v>
      </c>
      <c r="D41" s="237">
        <v>36</v>
      </c>
      <c r="E41" s="237">
        <v>50</v>
      </c>
      <c r="F41" s="237">
        <v>20</v>
      </c>
      <c r="G41" s="237">
        <v>8</v>
      </c>
      <c r="H41" s="237">
        <v>123.93827</v>
      </c>
      <c r="I41" s="237">
        <v>137.54968</v>
      </c>
      <c r="J41" s="238">
        <v>-3.4325000000000045</v>
      </c>
      <c r="K41" s="217" t="s">
        <v>618</v>
      </c>
      <c r="L41" s="216"/>
      <c r="M41" s="216"/>
    </row>
    <row r="42" spans="1:13" s="5" customFormat="1" ht="12" customHeight="1">
      <c r="A42" s="240" t="s">
        <v>619</v>
      </c>
      <c r="B42" s="29" t="s">
        <v>632</v>
      </c>
      <c r="C42" s="241">
        <v>240.88353000000001</v>
      </c>
      <c r="D42" s="241">
        <v>47</v>
      </c>
      <c r="E42" s="241">
        <v>38</v>
      </c>
      <c r="F42" s="241">
        <v>25</v>
      </c>
      <c r="G42" s="241">
        <v>0</v>
      </c>
      <c r="H42" s="241">
        <v>63.342089999999999</v>
      </c>
      <c r="I42" s="241">
        <v>16.4712</v>
      </c>
      <c r="J42" s="243" t="s">
        <v>611</v>
      </c>
      <c r="K42" s="218" t="s">
        <v>620</v>
      </c>
      <c r="L42" s="216"/>
      <c r="M42" s="216"/>
    </row>
    <row r="43" spans="1:13" s="5" customFormat="1" ht="12" customHeight="1">
      <c r="A43" s="239" t="s">
        <v>621</v>
      </c>
      <c r="B43" s="236" t="s">
        <v>631</v>
      </c>
      <c r="C43" s="237">
        <v>4628.2262300000002</v>
      </c>
      <c r="D43" s="237">
        <v>1723</v>
      </c>
      <c r="E43" s="237">
        <v>5942</v>
      </c>
      <c r="F43" s="237">
        <v>2328</v>
      </c>
      <c r="G43" s="237">
        <v>45</v>
      </c>
      <c r="H43" s="237">
        <v>739.85838999999999</v>
      </c>
      <c r="I43" s="237">
        <v>1345.8296200000002</v>
      </c>
      <c r="J43" s="238">
        <v>10184.947177777778</v>
      </c>
      <c r="K43" s="217" t="s">
        <v>622</v>
      </c>
      <c r="L43" s="216"/>
      <c r="M43" s="216"/>
    </row>
    <row r="44" spans="1:13" s="5" customFormat="1" ht="12" customHeight="1">
      <c r="A44" s="239" t="s">
        <v>623</v>
      </c>
      <c r="B44" s="236" t="s">
        <v>631</v>
      </c>
      <c r="C44" s="237">
        <v>138.46404999999999</v>
      </c>
      <c r="D44" s="237">
        <v>95</v>
      </c>
      <c r="E44" s="237">
        <v>58</v>
      </c>
      <c r="F44" s="237">
        <v>100</v>
      </c>
      <c r="G44" s="237">
        <v>8</v>
      </c>
      <c r="H44" s="237">
        <v>85.269739999999999</v>
      </c>
      <c r="I44" s="237">
        <v>123.86086999999999</v>
      </c>
      <c r="J44" s="238">
        <v>1630.8006249999999</v>
      </c>
      <c r="K44" s="217" t="s">
        <v>624</v>
      </c>
      <c r="L44" s="216"/>
      <c r="M44" s="216"/>
    </row>
    <row r="45" spans="1:13" s="5" customFormat="1" ht="12" customHeight="1">
      <c r="A45" s="239" t="s">
        <v>625</v>
      </c>
      <c r="B45" s="236" t="s">
        <v>631</v>
      </c>
      <c r="C45" s="237">
        <v>3480.11591</v>
      </c>
      <c r="D45" s="237">
        <v>12518</v>
      </c>
      <c r="E45" s="237">
        <v>3446</v>
      </c>
      <c r="F45" s="237">
        <v>2256</v>
      </c>
      <c r="G45" s="237">
        <v>73</v>
      </c>
      <c r="H45" s="237">
        <v>1154.4063999999998</v>
      </c>
      <c r="I45" s="237">
        <v>2154.5229599999998</v>
      </c>
      <c r="J45" s="238">
        <v>4667.2820684931512</v>
      </c>
      <c r="K45" s="217" t="s">
        <v>626</v>
      </c>
      <c r="L45" s="216"/>
      <c r="M45" s="216"/>
    </row>
    <row r="46" spans="1:13" s="5" customFormat="1" ht="12" customHeight="1">
      <c r="A46" s="240" t="s">
        <v>627</v>
      </c>
      <c r="B46" s="29" t="s">
        <v>632</v>
      </c>
      <c r="C46" s="241">
        <v>377.11002000000002</v>
      </c>
      <c r="D46" s="241">
        <v>516</v>
      </c>
      <c r="E46" s="241">
        <v>441</v>
      </c>
      <c r="F46" s="241">
        <v>386</v>
      </c>
      <c r="G46" s="241">
        <v>5</v>
      </c>
      <c r="H46" s="241">
        <v>104.48916</v>
      </c>
      <c r="I46" s="241">
        <v>493.32751999999999</v>
      </c>
      <c r="J46" s="242">
        <v>7442.2003999999997</v>
      </c>
      <c r="K46" s="218" t="s">
        <v>628</v>
      </c>
      <c r="L46" s="216"/>
      <c r="M46" s="216"/>
    </row>
    <row r="47" spans="1:13" s="5" customFormat="1" ht="12" customHeight="1" thickBot="1">
      <c r="A47" s="240" t="s">
        <v>629</v>
      </c>
      <c r="B47" s="29" t="s">
        <v>632</v>
      </c>
      <c r="C47" s="241">
        <v>2033.0467800000001</v>
      </c>
      <c r="D47" s="241">
        <v>6771</v>
      </c>
      <c r="E47" s="241">
        <v>462</v>
      </c>
      <c r="F47" s="241">
        <v>1011</v>
      </c>
      <c r="G47" s="241">
        <v>47</v>
      </c>
      <c r="H47" s="241">
        <v>570.93407999999999</v>
      </c>
      <c r="I47" s="241">
        <v>298.67842999999999</v>
      </c>
      <c r="J47" s="242">
        <v>4225.6314468085111</v>
      </c>
      <c r="K47" s="218" t="s">
        <v>630</v>
      </c>
      <c r="L47" s="216"/>
      <c r="M47" s="216"/>
    </row>
    <row r="48" spans="1:13" s="5" customFormat="1" ht="12" customHeight="1" thickBot="1">
      <c r="A48" s="250"/>
      <c r="B48" s="830" t="s">
        <v>589</v>
      </c>
      <c r="C48" s="830" t="s">
        <v>590</v>
      </c>
      <c r="D48" s="830"/>
      <c r="E48" s="830"/>
      <c r="F48" s="830"/>
      <c r="G48" s="830"/>
      <c r="H48" s="830"/>
      <c r="I48" s="830" t="s">
        <v>591</v>
      </c>
      <c r="J48" s="830"/>
    </row>
    <row r="49" spans="1:10" s="5" customFormat="1" ht="39.75" customHeight="1" thickBot="1">
      <c r="B49" s="830"/>
      <c r="C49" s="12" t="s">
        <v>592</v>
      </c>
      <c r="D49" s="12" t="s">
        <v>593</v>
      </c>
      <c r="E49" s="12" t="s">
        <v>594</v>
      </c>
      <c r="F49" s="12" t="s">
        <v>595</v>
      </c>
      <c r="G49" s="12" t="s">
        <v>41</v>
      </c>
      <c r="H49" s="12" t="s">
        <v>42</v>
      </c>
      <c r="I49" s="12" t="s">
        <v>127</v>
      </c>
      <c r="J49" s="251" t="s">
        <v>596</v>
      </c>
    </row>
    <row r="50" spans="1:10" s="6" customFormat="1" ht="12" customHeight="1">
      <c r="A50" s="252" t="s">
        <v>597</v>
      </c>
      <c r="B50" s="253"/>
      <c r="C50" s="253"/>
      <c r="D50" s="253"/>
      <c r="E50" s="253"/>
      <c r="F50" s="253"/>
      <c r="G50" s="253"/>
      <c r="H50" s="253"/>
      <c r="I50" s="253"/>
      <c r="J50" s="253"/>
    </row>
    <row r="51" spans="1:10" s="6" customFormat="1" ht="12" customHeight="1">
      <c r="A51" s="6" t="s">
        <v>598</v>
      </c>
      <c r="B51" s="253"/>
      <c r="C51" s="253"/>
      <c r="D51" s="253"/>
      <c r="E51" s="253"/>
      <c r="F51" s="253"/>
      <c r="G51" s="253"/>
      <c r="H51" s="253"/>
      <c r="I51" s="253"/>
      <c r="J51" s="253"/>
    </row>
    <row r="52" spans="1:10" s="6" customFormat="1" ht="12" customHeight="1">
      <c r="B52" s="253"/>
      <c r="C52" s="253"/>
      <c r="D52" s="253"/>
      <c r="E52" s="253"/>
      <c r="F52" s="253"/>
      <c r="G52" s="253"/>
      <c r="H52" s="253"/>
      <c r="I52" s="253"/>
      <c r="J52" s="253"/>
    </row>
    <row r="53" spans="1:10" ht="12" customHeight="1">
      <c r="A53" s="6" t="s">
        <v>599</v>
      </c>
      <c r="B53" s="233"/>
      <c r="C53" s="233"/>
      <c r="D53" s="233"/>
      <c r="E53" s="233"/>
      <c r="F53" s="5"/>
      <c r="G53" s="5"/>
      <c r="H53" s="5"/>
      <c r="I53" s="5"/>
      <c r="J53" s="5"/>
    </row>
    <row r="54" spans="1:10" ht="12" customHeight="1">
      <c r="A54" s="15" t="s">
        <v>634</v>
      </c>
      <c r="B54" s="233"/>
      <c r="C54" s="233"/>
      <c r="D54" s="233"/>
      <c r="E54" s="233"/>
      <c r="F54" s="5"/>
      <c r="G54" s="5"/>
      <c r="H54" s="5"/>
      <c r="I54" s="5"/>
      <c r="J54" s="5"/>
    </row>
    <row r="55" spans="1:10" ht="17.25" customHeight="1">
      <c r="B55" s="233"/>
      <c r="C55" s="233"/>
      <c r="D55" s="233"/>
      <c r="E55" s="233"/>
      <c r="F55" s="5"/>
      <c r="G55" s="5"/>
      <c r="H55" s="5"/>
      <c r="I55" s="5"/>
      <c r="J55" s="5"/>
    </row>
  </sheetData>
  <mergeCells count="8">
    <mergeCell ref="B48:B49"/>
    <mergeCell ref="C48:H48"/>
    <mergeCell ref="I48:J48"/>
    <mergeCell ref="A1:K1"/>
    <mergeCell ref="A2:K2"/>
    <mergeCell ref="B4:B5"/>
    <mergeCell ref="C4:H4"/>
    <mergeCell ref="I4:J4"/>
  </mergeCells>
  <conditionalFormatting sqref="H38">
    <cfRule type="cellIs" dxfId="672" priority="559" operator="between">
      <formula>0.000001</formula>
      <formula>0.05</formula>
    </cfRule>
  </conditionalFormatting>
  <conditionalFormatting sqref="H38">
    <cfRule type="cellIs" dxfId="671" priority="558" operator="between">
      <formula>0.000001</formula>
      <formula>0.05</formula>
    </cfRule>
  </conditionalFormatting>
  <conditionalFormatting sqref="H38">
    <cfRule type="cellIs" dxfId="670" priority="557" operator="between">
      <formula>0.000001</formula>
      <formula>0.05</formula>
    </cfRule>
  </conditionalFormatting>
  <conditionalFormatting sqref="H38">
    <cfRule type="cellIs" dxfId="669" priority="556" operator="between">
      <formula>0.000001</formula>
      <formula>0.05</formula>
    </cfRule>
  </conditionalFormatting>
  <conditionalFormatting sqref="H38">
    <cfRule type="cellIs" dxfId="668" priority="555" operator="between">
      <formula>0.000001</formula>
      <formula>0.05</formula>
    </cfRule>
  </conditionalFormatting>
  <conditionalFormatting sqref="H38">
    <cfRule type="cellIs" dxfId="667" priority="554" operator="between">
      <formula>0.000001</formula>
      <formula>0.05</formula>
    </cfRule>
  </conditionalFormatting>
  <conditionalFormatting sqref="H38">
    <cfRule type="cellIs" dxfId="666" priority="553" operator="between">
      <formula>0.000001</formula>
      <formula>0.05</formula>
    </cfRule>
  </conditionalFormatting>
  <conditionalFormatting sqref="H38">
    <cfRule type="cellIs" dxfId="665" priority="552" operator="between">
      <formula>0.000001</formula>
      <formula>0.05</formula>
    </cfRule>
  </conditionalFormatting>
  <conditionalFormatting sqref="H38">
    <cfRule type="cellIs" dxfId="664" priority="551" operator="between">
      <formula>0.000001</formula>
      <formula>0.05</formula>
    </cfRule>
  </conditionalFormatting>
  <conditionalFormatting sqref="H38">
    <cfRule type="cellIs" dxfId="663" priority="550" operator="between">
      <formula>0.000001</formula>
      <formula>0.05</formula>
    </cfRule>
  </conditionalFormatting>
  <conditionalFormatting sqref="H38">
    <cfRule type="cellIs" dxfId="662" priority="547" operator="between">
      <formula>0.000001</formula>
      <formula>0.05</formula>
    </cfRule>
  </conditionalFormatting>
  <conditionalFormatting sqref="H38">
    <cfRule type="cellIs" dxfId="661" priority="544" operator="between">
      <formula>0.000001</formula>
      <formula>0.05</formula>
    </cfRule>
  </conditionalFormatting>
  <conditionalFormatting sqref="G38:I38">
    <cfRule type="cellIs" dxfId="660" priority="538" operator="between">
      <formula>0.000001</formula>
      <formula>0.05</formula>
    </cfRule>
  </conditionalFormatting>
  <conditionalFormatting sqref="H38">
    <cfRule type="cellIs" dxfId="659" priority="537" operator="between">
      <formula>0.000001</formula>
      <formula>0.05</formula>
    </cfRule>
  </conditionalFormatting>
  <conditionalFormatting sqref="H38">
    <cfRule type="cellIs" dxfId="658" priority="536" operator="between">
      <formula>0.000001</formula>
      <formula>0.05</formula>
    </cfRule>
  </conditionalFormatting>
  <conditionalFormatting sqref="H38">
    <cfRule type="cellIs" dxfId="657" priority="535" operator="between">
      <formula>0.000001</formula>
      <formula>0.05</formula>
    </cfRule>
  </conditionalFormatting>
  <conditionalFormatting sqref="H38">
    <cfRule type="cellIs" dxfId="656" priority="534" operator="between">
      <formula>0.000001</formula>
      <formula>0.05</formula>
    </cfRule>
  </conditionalFormatting>
  <conditionalFormatting sqref="H38">
    <cfRule type="cellIs" dxfId="655" priority="533" operator="between">
      <formula>0.000001</formula>
      <formula>0.05</formula>
    </cfRule>
  </conditionalFormatting>
  <conditionalFormatting sqref="H38">
    <cfRule type="cellIs" dxfId="654" priority="532" operator="between">
      <formula>0.000001</formula>
      <formula>0.05</formula>
    </cfRule>
  </conditionalFormatting>
  <conditionalFormatting sqref="H38">
    <cfRule type="cellIs" dxfId="653" priority="531" operator="between">
      <formula>0.000001</formula>
      <formula>0.05</formula>
    </cfRule>
  </conditionalFormatting>
  <conditionalFormatting sqref="H38">
    <cfRule type="cellIs" dxfId="652" priority="530" operator="between">
      <formula>0.000001</formula>
      <formula>0.05</formula>
    </cfRule>
  </conditionalFormatting>
  <conditionalFormatting sqref="H38">
    <cfRule type="cellIs" dxfId="651" priority="522" operator="between">
      <formula>0.000001</formula>
      <formula>0.05</formula>
    </cfRule>
  </conditionalFormatting>
  <conditionalFormatting sqref="H38">
    <cfRule type="cellIs" dxfId="650" priority="519" operator="between">
      <formula>0.000001</formula>
      <formula>0.05</formula>
    </cfRule>
  </conditionalFormatting>
  <conditionalFormatting sqref="H38">
    <cfRule type="cellIs" dxfId="649" priority="516" operator="between">
      <formula>0.000001</formula>
      <formula>0.05</formula>
    </cfRule>
  </conditionalFormatting>
  <conditionalFormatting sqref="H38">
    <cfRule type="cellIs" dxfId="648" priority="511" operator="between">
      <formula>0.000001</formula>
      <formula>0.05</formula>
    </cfRule>
  </conditionalFormatting>
  <conditionalFormatting sqref="H38">
    <cfRule type="cellIs" dxfId="647" priority="508" operator="between">
      <formula>0.000001</formula>
      <formula>0.05</formula>
    </cfRule>
  </conditionalFormatting>
  <conditionalFormatting sqref="H38">
    <cfRule type="cellIs" dxfId="646" priority="505" operator="between">
      <formula>0.000001</formula>
      <formula>0.05</formula>
    </cfRule>
  </conditionalFormatting>
  <conditionalFormatting sqref="H38">
    <cfRule type="cellIs" dxfId="645" priority="504" operator="between">
      <formula>0.000001</formula>
      <formula>0.05</formula>
    </cfRule>
  </conditionalFormatting>
  <conditionalFormatting sqref="H38">
    <cfRule type="cellIs" dxfId="644" priority="503" operator="between">
      <formula>0.000001</formula>
      <formula>0.05</formula>
    </cfRule>
  </conditionalFormatting>
  <conditionalFormatting sqref="H38">
    <cfRule type="cellIs" dxfId="643" priority="500" operator="between">
      <formula>0.000001</formula>
      <formula>0.05</formula>
    </cfRule>
  </conditionalFormatting>
  <conditionalFormatting sqref="H38">
    <cfRule type="cellIs" dxfId="642" priority="497" operator="between">
      <formula>0.000001</formula>
      <formula>0.05</formula>
    </cfRule>
  </conditionalFormatting>
  <conditionalFormatting sqref="H38">
    <cfRule type="cellIs" dxfId="641" priority="483" operator="between">
      <formula>0.000001</formula>
      <formula>0.05</formula>
    </cfRule>
  </conditionalFormatting>
  <conditionalFormatting sqref="H38">
    <cfRule type="cellIs" dxfId="640" priority="482" operator="between">
      <formula>0.000001</formula>
      <formula>0.05</formula>
    </cfRule>
  </conditionalFormatting>
  <conditionalFormatting sqref="H38">
    <cfRule type="cellIs" dxfId="639" priority="481" operator="between">
      <formula>0.000001</formula>
      <formula>0.05</formula>
    </cfRule>
  </conditionalFormatting>
  <conditionalFormatting sqref="H38">
    <cfRule type="cellIs" dxfId="638" priority="478" operator="between">
      <formula>0.000001</formula>
      <formula>0.05</formula>
    </cfRule>
  </conditionalFormatting>
  <conditionalFormatting sqref="H38">
    <cfRule type="cellIs" dxfId="637" priority="475" operator="between">
      <formula>0.000001</formula>
      <formula>0.05</formula>
    </cfRule>
  </conditionalFormatting>
  <conditionalFormatting sqref="G38:I38">
    <cfRule type="cellIs" dxfId="636" priority="454" operator="between">
      <formula>0.000001</formula>
      <formula>0.05</formula>
    </cfRule>
  </conditionalFormatting>
  <conditionalFormatting sqref="C38:E38">
    <cfRule type="cellIs" dxfId="635" priority="451" operator="between">
      <formula>0.000001</formula>
      <formula>0.05</formula>
    </cfRule>
  </conditionalFormatting>
  <conditionalFormatting sqref="C38:E38">
    <cfRule type="cellIs" dxfId="634" priority="448" operator="between">
      <formula>0.000001</formula>
      <formula>0.05</formula>
    </cfRule>
  </conditionalFormatting>
  <conditionalFormatting sqref="H38">
    <cfRule type="cellIs" dxfId="633" priority="429" operator="between">
      <formula>0.000001</formula>
      <formula>0.05</formula>
    </cfRule>
  </conditionalFormatting>
  <conditionalFormatting sqref="H38">
    <cfRule type="cellIs" dxfId="632" priority="426" operator="between">
      <formula>0.000001</formula>
      <formula>0.05</formula>
    </cfRule>
  </conditionalFormatting>
  <conditionalFormatting sqref="G38:I38">
    <cfRule type="cellIs" dxfId="631" priority="408" operator="between">
      <formula>0.000001</formula>
      <formula>0.05</formula>
    </cfRule>
  </conditionalFormatting>
  <conditionalFormatting sqref="H38">
    <cfRule type="cellIs" dxfId="630" priority="405" operator="between">
      <formula>0.000001</formula>
      <formula>0.05</formula>
    </cfRule>
  </conditionalFormatting>
  <conditionalFormatting sqref="H38">
    <cfRule type="cellIs" dxfId="629" priority="402" operator="between">
      <formula>0.000001</formula>
      <formula>0.05</formula>
    </cfRule>
  </conditionalFormatting>
  <conditionalFormatting sqref="H38">
    <cfRule type="cellIs" dxfId="628" priority="399" operator="between">
      <formula>0.000001</formula>
      <formula>0.05</formula>
    </cfRule>
  </conditionalFormatting>
  <conditionalFormatting sqref="H38">
    <cfRule type="cellIs" dxfId="627" priority="396" operator="between">
      <formula>0.000001</formula>
      <formula>0.05</formula>
    </cfRule>
  </conditionalFormatting>
  <conditionalFormatting sqref="H38">
    <cfRule type="cellIs" dxfId="626" priority="393" operator="between">
      <formula>0.000001</formula>
      <formula>0.05</formula>
    </cfRule>
  </conditionalFormatting>
  <conditionalFormatting sqref="H38">
    <cfRule type="cellIs" dxfId="625" priority="380" operator="between">
      <formula>0.000001</formula>
      <formula>0.05</formula>
    </cfRule>
  </conditionalFormatting>
  <conditionalFormatting sqref="H38">
    <cfRule type="cellIs" dxfId="624" priority="377" operator="between">
      <formula>0.000001</formula>
      <formula>0.05</formula>
    </cfRule>
  </conditionalFormatting>
  <conditionalFormatting sqref="H38">
    <cfRule type="cellIs" dxfId="623" priority="374" operator="between">
      <formula>0.000001</formula>
      <formula>0.05</formula>
    </cfRule>
  </conditionalFormatting>
  <conditionalFormatting sqref="H38">
    <cfRule type="cellIs" dxfId="622" priority="371" operator="between">
      <formula>0.000001</formula>
      <formula>0.05</formula>
    </cfRule>
  </conditionalFormatting>
  <conditionalFormatting sqref="H38">
    <cfRule type="cellIs" dxfId="621" priority="370" stopIfTrue="1" operator="between">
      <formula>0.0001</formula>
      <formula>0.045</formula>
    </cfRule>
  </conditionalFormatting>
  <conditionalFormatting sqref="H38">
    <cfRule type="cellIs" dxfId="620" priority="369" stopIfTrue="1" operator="between">
      <formula>0.001</formula>
      <formula>0.045</formula>
    </cfRule>
  </conditionalFormatting>
  <conditionalFormatting sqref="D38:F38">
    <cfRule type="cellIs" dxfId="619" priority="368" operator="between">
      <formula>0.000001</formula>
      <formula>0.05</formula>
    </cfRule>
  </conditionalFormatting>
  <conditionalFormatting sqref="D38:F38">
    <cfRule type="cellIs" dxfId="618" priority="367" stopIfTrue="1" operator="between">
      <formula>0.0001</formula>
      <formula>0.045</formula>
    </cfRule>
  </conditionalFormatting>
  <conditionalFormatting sqref="D38:F38">
    <cfRule type="cellIs" dxfId="617" priority="366" stopIfTrue="1" operator="between">
      <formula>0.001</formula>
      <formula>0.045</formula>
    </cfRule>
  </conditionalFormatting>
  <conditionalFormatting sqref="D38:F38">
    <cfRule type="cellIs" dxfId="616" priority="365" operator="between">
      <formula>0.000001</formula>
      <formula>0.05</formula>
    </cfRule>
  </conditionalFormatting>
  <conditionalFormatting sqref="D38:F38">
    <cfRule type="cellIs" dxfId="615" priority="364" stopIfTrue="1" operator="between">
      <formula>0.0001</formula>
      <formula>0.045</formula>
    </cfRule>
  </conditionalFormatting>
  <conditionalFormatting sqref="D38:F38">
    <cfRule type="cellIs" dxfId="614" priority="363" stopIfTrue="1" operator="between">
      <formula>0.001</formula>
      <formula>0.045</formula>
    </cfRule>
  </conditionalFormatting>
  <conditionalFormatting sqref="H38">
    <cfRule type="cellIs" dxfId="613" priority="362" operator="between">
      <formula>0.000001</formula>
      <formula>0.05</formula>
    </cfRule>
  </conditionalFormatting>
  <conditionalFormatting sqref="H38">
    <cfRule type="cellIs" dxfId="612" priority="361" stopIfTrue="1" operator="between">
      <formula>0.0001</formula>
      <formula>0.045</formula>
    </cfRule>
  </conditionalFormatting>
  <conditionalFormatting sqref="H38">
    <cfRule type="cellIs" dxfId="611" priority="360" stopIfTrue="1" operator="between">
      <formula>0.001</formula>
      <formula>0.045</formula>
    </cfRule>
  </conditionalFormatting>
  <conditionalFormatting sqref="H38">
    <cfRule type="cellIs" dxfId="610" priority="359" operator="between">
      <formula>0.000001</formula>
      <formula>0.05</formula>
    </cfRule>
  </conditionalFormatting>
  <conditionalFormatting sqref="H38">
    <cfRule type="cellIs" dxfId="609" priority="358" stopIfTrue="1" operator="between">
      <formula>0.0001</formula>
      <formula>0.045</formula>
    </cfRule>
  </conditionalFormatting>
  <conditionalFormatting sqref="H38">
    <cfRule type="cellIs" dxfId="608" priority="357" stopIfTrue="1" operator="between">
      <formula>0.001</formula>
      <formula>0.045</formula>
    </cfRule>
  </conditionalFormatting>
  <conditionalFormatting sqref="H38">
    <cfRule type="cellIs" dxfId="607" priority="356" operator="between">
      <formula>0.000001</formula>
      <formula>0.05</formula>
    </cfRule>
  </conditionalFormatting>
  <conditionalFormatting sqref="H38">
    <cfRule type="cellIs" dxfId="606" priority="355" stopIfTrue="1" operator="between">
      <formula>0.0001</formula>
      <formula>0.045</formula>
    </cfRule>
  </conditionalFormatting>
  <conditionalFormatting sqref="H38">
    <cfRule type="cellIs" dxfId="605" priority="354" stopIfTrue="1" operator="between">
      <formula>0.001</formula>
      <formula>0.045</formula>
    </cfRule>
  </conditionalFormatting>
  <conditionalFormatting sqref="H38">
    <cfRule type="cellIs" dxfId="604" priority="353" operator="between">
      <formula>0.000001</formula>
      <formula>0.05</formula>
    </cfRule>
  </conditionalFormatting>
  <conditionalFormatting sqref="H38">
    <cfRule type="cellIs" dxfId="603" priority="350" operator="between">
      <formula>0.000001</formula>
      <formula>0.05</formula>
    </cfRule>
  </conditionalFormatting>
  <conditionalFormatting sqref="H38">
    <cfRule type="cellIs" dxfId="602" priority="347" operator="between">
      <formula>0.000001</formula>
      <formula>0.05</formula>
    </cfRule>
  </conditionalFormatting>
  <conditionalFormatting sqref="H38">
    <cfRule type="cellIs" dxfId="601" priority="344" operator="between">
      <formula>0.000001</formula>
      <formula>0.05</formula>
    </cfRule>
  </conditionalFormatting>
  <conditionalFormatting sqref="H38">
    <cfRule type="cellIs" dxfId="600" priority="340" operator="between">
      <formula>0.000001</formula>
      <formula>0.05</formula>
    </cfRule>
  </conditionalFormatting>
  <conditionalFormatting sqref="H38">
    <cfRule type="cellIs" dxfId="599" priority="337" operator="between">
      <formula>0.000001</formula>
      <formula>0.05</formula>
    </cfRule>
  </conditionalFormatting>
  <conditionalFormatting sqref="H38">
    <cfRule type="cellIs" dxfId="598" priority="334" operator="between">
      <formula>0.000001</formula>
      <formula>0.05</formula>
    </cfRule>
  </conditionalFormatting>
  <conditionalFormatting sqref="H38">
    <cfRule type="cellIs" dxfId="597" priority="331" operator="between">
      <formula>0.000001</formula>
      <formula>0.05</formula>
    </cfRule>
  </conditionalFormatting>
  <conditionalFormatting sqref="H38">
    <cfRule type="cellIs" dxfId="596" priority="330" stopIfTrue="1" operator="between">
      <formula>0.0001</formula>
      <formula>0.045</formula>
    </cfRule>
  </conditionalFormatting>
  <conditionalFormatting sqref="H38">
    <cfRule type="cellIs" dxfId="595" priority="329" stopIfTrue="1" operator="between">
      <formula>0.001</formula>
      <formula>0.045</formula>
    </cfRule>
  </conditionalFormatting>
  <conditionalFormatting sqref="H38">
    <cfRule type="cellIs" dxfId="594" priority="328" operator="between">
      <formula>0.000001</formula>
      <formula>0.05</formula>
    </cfRule>
  </conditionalFormatting>
  <conditionalFormatting sqref="H38">
    <cfRule type="cellIs" dxfId="593" priority="327" stopIfTrue="1" operator="between">
      <formula>0.0001</formula>
      <formula>0.045</formula>
    </cfRule>
  </conditionalFormatting>
  <conditionalFormatting sqref="H38">
    <cfRule type="cellIs" dxfId="592" priority="326" stopIfTrue="1" operator="between">
      <formula>0.001</formula>
      <formula>0.045</formula>
    </cfRule>
  </conditionalFormatting>
  <conditionalFormatting sqref="H38">
    <cfRule type="cellIs" dxfId="591" priority="325" operator="between">
      <formula>0.000001</formula>
      <formula>0.05</formula>
    </cfRule>
  </conditionalFormatting>
  <conditionalFormatting sqref="H38">
    <cfRule type="cellIs" dxfId="590" priority="324" stopIfTrue="1" operator="between">
      <formula>0.0001</formula>
      <formula>0.045</formula>
    </cfRule>
  </conditionalFormatting>
  <conditionalFormatting sqref="H38">
    <cfRule type="cellIs" dxfId="589" priority="323" stopIfTrue="1" operator="between">
      <formula>0.001</formula>
      <formula>0.045</formula>
    </cfRule>
  </conditionalFormatting>
  <conditionalFormatting sqref="H38">
    <cfRule type="cellIs" dxfId="588" priority="322" operator="between">
      <formula>0.000001</formula>
      <formula>0.05</formula>
    </cfRule>
  </conditionalFormatting>
  <conditionalFormatting sqref="H38">
    <cfRule type="cellIs" dxfId="587" priority="321" stopIfTrue="1" operator="between">
      <formula>0.0001</formula>
      <formula>0.045</formula>
    </cfRule>
  </conditionalFormatting>
  <conditionalFormatting sqref="H38">
    <cfRule type="cellIs" dxfId="586" priority="320" stopIfTrue="1" operator="between">
      <formula>0.001</formula>
      <formula>0.045</formula>
    </cfRule>
  </conditionalFormatting>
  <conditionalFormatting sqref="D38:F38">
    <cfRule type="cellIs" dxfId="585" priority="319" operator="between">
      <formula>0.000001</formula>
      <formula>0.05</formula>
    </cfRule>
  </conditionalFormatting>
  <conditionalFormatting sqref="D38:F38">
    <cfRule type="cellIs" dxfId="584" priority="318" stopIfTrue="1" operator="between">
      <formula>0.0001</formula>
      <formula>0.045</formula>
    </cfRule>
  </conditionalFormatting>
  <conditionalFormatting sqref="D38:F38">
    <cfRule type="cellIs" dxfId="583" priority="317" stopIfTrue="1" operator="between">
      <formula>0.001</formula>
      <formula>0.045</formula>
    </cfRule>
  </conditionalFormatting>
  <conditionalFormatting sqref="D38:F38">
    <cfRule type="cellIs" dxfId="582" priority="316" operator="between">
      <formula>0.000001</formula>
      <formula>0.05</formula>
    </cfRule>
  </conditionalFormatting>
  <conditionalFormatting sqref="D38:F38">
    <cfRule type="cellIs" dxfId="581" priority="315" stopIfTrue="1" operator="between">
      <formula>0.0001</formula>
      <formula>0.045</formula>
    </cfRule>
  </conditionalFormatting>
  <conditionalFormatting sqref="D38:F38">
    <cfRule type="cellIs" dxfId="580" priority="314" stopIfTrue="1" operator="between">
      <formula>0.001</formula>
      <formula>0.045</formula>
    </cfRule>
  </conditionalFormatting>
  <conditionalFormatting sqref="H38">
    <cfRule type="cellIs" dxfId="579" priority="313" operator="between">
      <formula>0.000001</formula>
      <formula>0.05</formula>
    </cfRule>
  </conditionalFormatting>
  <conditionalFormatting sqref="H38">
    <cfRule type="cellIs" dxfId="578" priority="312" stopIfTrue="1" operator="between">
      <formula>0.0001</formula>
      <formula>0.045</formula>
    </cfRule>
  </conditionalFormatting>
  <conditionalFormatting sqref="H38">
    <cfRule type="cellIs" dxfId="577" priority="311" stopIfTrue="1" operator="between">
      <formula>0.001</formula>
      <formula>0.045</formula>
    </cfRule>
  </conditionalFormatting>
  <conditionalFormatting sqref="H38">
    <cfRule type="cellIs" dxfId="576" priority="310" operator="between">
      <formula>0.000001</formula>
      <formula>0.05</formula>
    </cfRule>
  </conditionalFormatting>
  <conditionalFormatting sqref="H38">
    <cfRule type="cellIs" dxfId="575" priority="309" stopIfTrue="1" operator="between">
      <formula>0.0001</formula>
      <formula>0.045</formula>
    </cfRule>
  </conditionalFormatting>
  <conditionalFormatting sqref="H38">
    <cfRule type="cellIs" dxfId="574" priority="308" stopIfTrue="1" operator="between">
      <formula>0.001</formula>
      <formula>0.045</formula>
    </cfRule>
  </conditionalFormatting>
  <conditionalFormatting sqref="H38">
    <cfRule type="cellIs" dxfId="573" priority="307" operator="between">
      <formula>0.000001</formula>
      <formula>0.05</formula>
    </cfRule>
  </conditionalFormatting>
  <conditionalFormatting sqref="H38">
    <cfRule type="cellIs" dxfId="572" priority="306" stopIfTrue="1" operator="between">
      <formula>0.0001</formula>
      <formula>0.045</formula>
    </cfRule>
  </conditionalFormatting>
  <conditionalFormatting sqref="H38">
    <cfRule type="cellIs" dxfId="571" priority="305" stopIfTrue="1" operator="between">
      <formula>0.001</formula>
      <formula>0.045</formula>
    </cfRule>
  </conditionalFormatting>
  <conditionalFormatting sqref="E38:G38">
    <cfRule type="cellIs" dxfId="570" priority="304" operator="between">
      <formula>0.000001</formula>
      <formula>0.05</formula>
    </cfRule>
  </conditionalFormatting>
  <conditionalFormatting sqref="E38:G38">
    <cfRule type="cellIs" dxfId="569" priority="303" stopIfTrue="1" operator="between">
      <formula>0.0001</formula>
      <formula>0.045</formula>
    </cfRule>
  </conditionalFormatting>
  <conditionalFormatting sqref="E38:G38">
    <cfRule type="cellIs" dxfId="568" priority="302" stopIfTrue="1" operator="between">
      <formula>0.001</formula>
      <formula>0.045</formula>
    </cfRule>
  </conditionalFormatting>
  <conditionalFormatting sqref="E38:G38">
    <cfRule type="cellIs" dxfId="567" priority="301" operator="between">
      <formula>0.000001</formula>
      <formula>0.05</formula>
    </cfRule>
  </conditionalFormatting>
  <conditionalFormatting sqref="E38:G38">
    <cfRule type="cellIs" dxfId="566" priority="300" stopIfTrue="1" operator="between">
      <formula>0.0001</formula>
      <formula>0.045</formula>
    </cfRule>
  </conditionalFormatting>
  <conditionalFormatting sqref="E38:G38">
    <cfRule type="cellIs" dxfId="565" priority="299" stopIfTrue="1" operator="between">
      <formula>0.001</formula>
      <formula>0.045</formula>
    </cfRule>
  </conditionalFormatting>
  <conditionalFormatting sqref="G38:I38">
    <cfRule type="cellIs" dxfId="564" priority="608" operator="between">
      <formula>0.000001</formula>
      <formula>0.05</formula>
    </cfRule>
  </conditionalFormatting>
  <conditionalFormatting sqref="H38">
    <cfRule type="cellIs" dxfId="563" priority="607" operator="between">
      <formula>0.000001</formula>
      <formula>0.05</formula>
    </cfRule>
  </conditionalFormatting>
  <conditionalFormatting sqref="H38">
    <cfRule type="cellIs" dxfId="562" priority="606" operator="between">
      <formula>0.000001</formula>
      <formula>0.05</formula>
    </cfRule>
  </conditionalFormatting>
  <conditionalFormatting sqref="H38">
    <cfRule type="cellIs" dxfId="561" priority="605" operator="between">
      <formula>0.000001</formula>
      <formula>0.05</formula>
    </cfRule>
  </conditionalFormatting>
  <conditionalFormatting sqref="H38">
    <cfRule type="cellIs" dxfId="560" priority="604" operator="between">
      <formula>0.000001</formula>
      <formula>0.05</formula>
    </cfRule>
  </conditionalFormatting>
  <conditionalFormatting sqref="H38">
    <cfRule type="cellIs" dxfId="559" priority="603" operator="between">
      <formula>0.000001</formula>
      <formula>0.05</formula>
    </cfRule>
  </conditionalFormatting>
  <conditionalFormatting sqref="H38">
    <cfRule type="cellIs" dxfId="558" priority="602" operator="between">
      <formula>0.000001</formula>
      <formula>0.05</formula>
    </cfRule>
  </conditionalFormatting>
  <conditionalFormatting sqref="H38">
    <cfRule type="cellIs" dxfId="557" priority="601" operator="between">
      <formula>0.000001</formula>
      <formula>0.05</formula>
    </cfRule>
  </conditionalFormatting>
  <conditionalFormatting sqref="H38">
    <cfRule type="cellIs" dxfId="556" priority="600" operator="between">
      <formula>0.000001</formula>
      <formula>0.05</formula>
    </cfRule>
  </conditionalFormatting>
  <conditionalFormatting sqref="H38">
    <cfRule type="cellIs" dxfId="555" priority="599" operator="between">
      <formula>0.000001</formula>
      <formula>0.05</formula>
    </cfRule>
  </conditionalFormatting>
  <conditionalFormatting sqref="H38">
    <cfRule type="cellIs" dxfId="554" priority="598" operator="between">
      <formula>0.000001</formula>
      <formula>0.05</formula>
    </cfRule>
  </conditionalFormatting>
  <conditionalFormatting sqref="G38:I38">
    <cfRule type="cellIs" dxfId="553" priority="595" operator="between">
      <formula>0.000001</formula>
      <formula>0.05</formula>
    </cfRule>
  </conditionalFormatting>
  <conditionalFormatting sqref="H38">
    <cfRule type="cellIs" dxfId="552" priority="594" operator="between">
      <formula>0.000001</formula>
      <formula>0.05</formula>
    </cfRule>
  </conditionalFormatting>
  <conditionalFormatting sqref="H38">
    <cfRule type="cellIs" dxfId="551" priority="593" operator="between">
      <formula>0.000001</formula>
      <formula>0.05</formula>
    </cfRule>
  </conditionalFormatting>
  <conditionalFormatting sqref="H38">
    <cfRule type="cellIs" dxfId="550" priority="592" operator="between">
      <formula>0.000001</formula>
      <formula>0.05</formula>
    </cfRule>
  </conditionalFormatting>
  <conditionalFormatting sqref="H38">
    <cfRule type="cellIs" dxfId="549" priority="591" operator="between">
      <formula>0.000001</formula>
      <formula>0.05</formula>
    </cfRule>
  </conditionalFormatting>
  <conditionalFormatting sqref="H38">
    <cfRule type="cellIs" dxfId="548" priority="590" operator="between">
      <formula>0.000001</formula>
      <formula>0.05</formula>
    </cfRule>
  </conditionalFormatting>
  <conditionalFormatting sqref="H38">
    <cfRule type="cellIs" dxfId="547" priority="589" operator="between">
      <formula>0.000001</formula>
      <formula>0.05</formula>
    </cfRule>
  </conditionalFormatting>
  <conditionalFormatting sqref="H38">
    <cfRule type="cellIs" dxfId="546" priority="588" operator="between">
      <formula>0.000001</formula>
      <formula>0.05</formula>
    </cfRule>
  </conditionalFormatting>
  <conditionalFormatting sqref="H38">
    <cfRule type="cellIs" dxfId="545" priority="587" operator="between">
      <formula>0.000001</formula>
      <formula>0.05</formula>
    </cfRule>
  </conditionalFormatting>
  <conditionalFormatting sqref="H38">
    <cfRule type="cellIs" dxfId="544" priority="586" operator="between">
      <formula>0.000001</formula>
      <formula>0.05</formula>
    </cfRule>
  </conditionalFormatting>
  <conditionalFormatting sqref="H38">
    <cfRule type="cellIs" dxfId="543" priority="585" operator="between">
      <formula>0.000001</formula>
      <formula>0.05</formula>
    </cfRule>
  </conditionalFormatting>
  <conditionalFormatting sqref="H38">
    <cfRule type="cellIs" dxfId="542" priority="582" operator="between">
      <formula>0.000001</formula>
      <formula>0.05</formula>
    </cfRule>
  </conditionalFormatting>
  <conditionalFormatting sqref="G38:I38">
    <cfRule type="cellIs" dxfId="541" priority="579" operator="between">
      <formula>0.000001</formula>
      <formula>0.05</formula>
    </cfRule>
  </conditionalFormatting>
  <conditionalFormatting sqref="H38">
    <cfRule type="cellIs" dxfId="540" priority="578" operator="between">
      <formula>0.000001</formula>
      <formula>0.05</formula>
    </cfRule>
  </conditionalFormatting>
  <conditionalFormatting sqref="H38">
    <cfRule type="cellIs" dxfId="539" priority="577" operator="between">
      <formula>0.000001</formula>
      <formula>0.05</formula>
    </cfRule>
  </conditionalFormatting>
  <conditionalFormatting sqref="H38">
    <cfRule type="cellIs" dxfId="538" priority="576" operator="between">
      <formula>0.000001</formula>
      <formula>0.05</formula>
    </cfRule>
  </conditionalFormatting>
  <conditionalFormatting sqref="H38">
    <cfRule type="cellIs" dxfId="537" priority="575" operator="between">
      <formula>0.000001</formula>
      <formula>0.05</formula>
    </cfRule>
  </conditionalFormatting>
  <conditionalFormatting sqref="H38">
    <cfRule type="cellIs" dxfId="536" priority="574" operator="between">
      <formula>0.000001</formula>
      <formula>0.05</formula>
    </cfRule>
  </conditionalFormatting>
  <conditionalFormatting sqref="H38">
    <cfRule type="cellIs" dxfId="535" priority="573" operator="between">
      <formula>0.000001</formula>
      <formula>0.05</formula>
    </cfRule>
  </conditionalFormatting>
  <conditionalFormatting sqref="H38">
    <cfRule type="cellIs" dxfId="534" priority="572" operator="between">
      <formula>0.000001</formula>
      <formula>0.05</formula>
    </cfRule>
  </conditionalFormatting>
  <conditionalFormatting sqref="H38">
    <cfRule type="cellIs" dxfId="533" priority="571" operator="between">
      <formula>0.000001</formula>
      <formula>0.05</formula>
    </cfRule>
  </conditionalFormatting>
  <conditionalFormatting sqref="H38">
    <cfRule type="cellIs" dxfId="532" priority="570" operator="between">
      <formula>0.000001</formula>
      <formula>0.05</formula>
    </cfRule>
  </conditionalFormatting>
  <conditionalFormatting sqref="H38">
    <cfRule type="cellIs" dxfId="531" priority="569" operator="between">
      <formula>0.000001</formula>
      <formula>0.05</formula>
    </cfRule>
  </conditionalFormatting>
  <conditionalFormatting sqref="H38">
    <cfRule type="cellIs" dxfId="530" priority="566" operator="between">
      <formula>0.000001</formula>
      <formula>0.05</formula>
    </cfRule>
  </conditionalFormatting>
  <conditionalFormatting sqref="H38">
    <cfRule type="cellIs" dxfId="529" priority="563" operator="between">
      <formula>0.000001</formula>
      <formula>0.05</formula>
    </cfRule>
  </conditionalFormatting>
  <conditionalFormatting sqref="G38:I38">
    <cfRule type="cellIs" dxfId="528" priority="560" operator="between">
      <formula>0.000001</formula>
      <formula>0.05</formula>
    </cfRule>
  </conditionalFormatting>
  <conditionalFormatting sqref="H38">
    <cfRule type="cellIs" dxfId="527" priority="480" operator="between">
      <formula>0.000001</formula>
      <formula>0.05</formula>
    </cfRule>
  </conditionalFormatting>
  <conditionalFormatting sqref="H38">
    <cfRule type="cellIs" dxfId="526" priority="479" operator="between">
      <formula>0.000001</formula>
      <formula>0.05</formula>
    </cfRule>
  </conditionalFormatting>
  <conditionalFormatting sqref="H38">
    <cfRule type="cellIs" dxfId="525" priority="477" operator="between">
      <formula>0.000001</formula>
      <formula>0.05</formula>
    </cfRule>
  </conditionalFormatting>
  <conditionalFormatting sqref="H38">
    <cfRule type="cellIs" dxfId="524" priority="476" operator="between">
      <formula>0.000001</formula>
      <formula>0.05</formula>
    </cfRule>
  </conditionalFormatting>
  <conditionalFormatting sqref="H38">
    <cfRule type="cellIs" dxfId="523" priority="457" operator="between">
      <formula>0.000001</formula>
      <formula>0.05</formula>
    </cfRule>
  </conditionalFormatting>
  <conditionalFormatting sqref="C38:E38">
    <cfRule type="cellIs" dxfId="522" priority="447" stopIfTrue="1" operator="between">
      <formula>0.0001</formula>
      <formula>0.045</formula>
    </cfRule>
  </conditionalFormatting>
  <conditionalFormatting sqref="C38:E38">
    <cfRule type="cellIs" dxfId="521" priority="446" stopIfTrue="1" operator="between">
      <formula>0.001</formula>
      <formula>0.045</formula>
    </cfRule>
  </conditionalFormatting>
  <conditionalFormatting sqref="G38:I38">
    <cfRule type="cellIs" dxfId="520" priority="445" operator="between">
      <formula>0.000001</formula>
      <formula>0.05</formula>
    </cfRule>
  </conditionalFormatting>
  <conditionalFormatting sqref="H38">
    <cfRule type="cellIs" dxfId="519" priority="442" operator="between">
      <formula>0.000001</formula>
      <formula>0.05</formula>
    </cfRule>
  </conditionalFormatting>
  <conditionalFormatting sqref="H38">
    <cfRule type="cellIs" dxfId="518" priority="439" operator="between">
      <formula>0.000001</formula>
      <formula>0.05</formula>
    </cfRule>
  </conditionalFormatting>
  <conditionalFormatting sqref="H38">
    <cfRule type="cellIs" dxfId="517" priority="436" operator="between">
      <formula>0.000001</formula>
      <formula>0.05</formula>
    </cfRule>
  </conditionalFormatting>
  <conditionalFormatting sqref="H38">
    <cfRule type="cellIs" dxfId="516" priority="423" operator="between">
      <formula>0.000001</formula>
      <formula>0.05</formula>
    </cfRule>
  </conditionalFormatting>
  <conditionalFormatting sqref="H38">
    <cfRule type="cellIs" dxfId="515" priority="420" operator="between">
      <formula>0.000001</formula>
      <formula>0.05</formula>
    </cfRule>
  </conditionalFormatting>
  <conditionalFormatting sqref="H38">
    <cfRule type="cellIs" dxfId="514" priority="419" stopIfTrue="1" operator="between">
      <formula>0.0001</formula>
      <formula>0.045</formula>
    </cfRule>
  </conditionalFormatting>
  <conditionalFormatting sqref="H38">
    <cfRule type="cellIs" dxfId="513" priority="418" stopIfTrue="1" operator="between">
      <formula>0.001</formula>
      <formula>0.045</formula>
    </cfRule>
  </conditionalFormatting>
  <conditionalFormatting sqref="H38">
    <cfRule type="cellIs" dxfId="512" priority="417" operator="between">
      <formula>0.000001</formula>
      <formula>0.05</formula>
    </cfRule>
  </conditionalFormatting>
  <conditionalFormatting sqref="H38">
    <cfRule type="cellIs" dxfId="511" priority="416" stopIfTrue="1" operator="between">
      <formula>0.0001</formula>
      <formula>0.045</formula>
    </cfRule>
  </conditionalFormatting>
  <conditionalFormatting sqref="H38">
    <cfRule type="cellIs" dxfId="510" priority="415" stopIfTrue="1" operator="between">
      <formula>0.001</formula>
      <formula>0.045</formula>
    </cfRule>
  </conditionalFormatting>
  <conditionalFormatting sqref="G38:I38">
    <cfRule type="cellIs" dxfId="509" priority="414" operator="between">
      <formula>0.000001</formula>
      <formula>0.05</formula>
    </cfRule>
  </conditionalFormatting>
  <conditionalFormatting sqref="G38:I38">
    <cfRule type="cellIs" dxfId="508" priority="413" stopIfTrue="1" operator="between">
      <formula>0.0001</formula>
      <formula>0.045</formula>
    </cfRule>
  </conditionalFormatting>
  <conditionalFormatting sqref="G38:I38">
    <cfRule type="cellIs" dxfId="507" priority="412" stopIfTrue="1" operator="between">
      <formula>0.001</formula>
      <formula>0.045</formula>
    </cfRule>
  </conditionalFormatting>
  <conditionalFormatting sqref="H38">
    <cfRule type="cellIs" dxfId="506" priority="411" operator="between">
      <formula>0.000001</formula>
      <formula>0.05</formula>
    </cfRule>
  </conditionalFormatting>
  <conditionalFormatting sqref="H38">
    <cfRule type="cellIs" dxfId="505" priority="410" stopIfTrue="1" operator="between">
      <formula>0.0001</formula>
      <formula>0.045</formula>
    </cfRule>
  </conditionalFormatting>
  <conditionalFormatting sqref="H38">
    <cfRule type="cellIs" dxfId="504" priority="409" stopIfTrue="1" operator="between">
      <formula>0.001</formula>
      <formula>0.045</formula>
    </cfRule>
  </conditionalFormatting>
  <conditionalFormatting sqref="G38:I38">
    <cfRule type="cellIs" dxfId="503" priority="407" stopIfTrue="1" operator="between">
      <formula>0.0001</formula>
      <formula>0.045</formula>
    </cfRule>
  </conditionalFormatting>
  <conditionalFormatting sqref="G38:I38">
    <cfRule type="cellIs" dxfId="502" priority="406" stopIfTrue="1" operator="between">
      <formula>0.001</formula>
      <formula>0.045</formula>
    </cfRule>
  </conditionalFormatting>
  <conditionalFormatting sqref="H38">
    <cfRule type="cellIs" dxfId="501" priority="404" stopIfTrue="1" operator="between">
      <formula>0.0001</formula>
      <formula>0.045</formula>
    </cfRule>
  </conditionalFormatting>
  <conditionalFormatting sqref="H38">
    <cfRule type="cellIs" dxfId="500" priority="403" stopIfTrue="1" operator="between">
      <formula>0.001</formula>
      <formula>0.045</formula>
    </cfRule>
  </conditionalFormatting>
  <conditionalFormatting sqref="H38">
    <cfRule type="cellIs" dxfId="499" priority="389" operator="between">
      <formula>0.000001</formula>
      <formula>0.05</formula>
    </cfRule>
  </conditionalFormatting>
  <conditionalFormatting sqref="H38">
    <cfRule type="cellIs" dxfId="498" priority="386" operator="between">
      <formula>0.000001</formula>
      <formula>0.05</formula>
    </cfRule>
  </conditionalFormatting>
  <conditionalFormatting sqref="H38">
    <cfRule type="cellIs" dxfId="497" priority="383" operator="between">
      <formula>0.000001</formula>
      <formula>0.05</formula>
    </cfRule>
  </conditionalFormatting>
  <conditionalFormatting sqref="H38">
    <cfRule type="cellIs" dxfId="496" priority="379" stopIfTrue="1" operator="between">
      <formula>0.0001</formula>
      <formula>0.045</formula>
    </cfRule>
  </conditionalFormatting>
  <conditionalFormatting sqref="H38">
    <cfRule type="cellIs" dxfId="495" priority="378" stopIfTrue="1" operator="between">
      <formula>0.001</formula>
      <formula>0.045</formula>
    </cfRule>
  </conditionalFormatting>
  <conditionalFormatting sqref="H38">
    <cfRule type="cellIs" dxfId="494" priority="376" stopIfTrue="1" operator="between">
      <formula>0.0001</formula>
      <formula>0.045</formula>
    </cfRule>
  </conditionalFormatting>
  <conditionalFormatting sqref="H38">
    <cfRule type="cellIs" dxfId="493" priority="375" stopIfTrue="1" operator="between">
      <formula>0.001</formula>
      <formula>0.045</formula>
    </cfRule>
  </conditionalFormatting>
  <conditionalFormatting sqref="H38">
    <cfRule type="cellIs" dxfId="492" priority="373" stopIfTrue="1" operator="between">
      <formula>0.0001</formula>
      <formula>0.045</formula>
    </cfRule>
  </conditionalFormatting>
  <conditionalFormatting sqref="H38">
    <cfRule type="cellIs" dxfId="491" priority="372" stopIfTrue="1" operator="between">
      <formula>0.001</formula>
      <formula>0.045</formula>
    </cfRule>
  </conditionalFormatting>
  <conditionalFormatting sqref="H38">
    <cfRule type="cellIs" dxfId="490" priority="346" operator="between">
      <formula>0.000001</formula>
      <formula>0.05</formula>
    </cfRule>
  </conditionalFormatting>
  <conditionalFormatting sqref="H38">
    <cfRule type="cellIs" dxfId="489" priority="345" operator="between">
      <formula>0.000001</formula>
      <formula>0.05</formula>
    </cfRule>
  </conditionalFormatting>
  <conditionalFormatting sqref="H38">
    <cfRule type="cellIs" dxfId="488" priority="343" operator="between">
      <formula>0.000001</formula>
      <formula>0.05</formula>
    </cfRule>
  </conditionalFormatting>
  <conditionalFormatting sqref="H38">
    <cfRule type="cellIs" dxfId="487" priority="336" stopIfTrue="1" operator="between">
      <formula>0.0001</formula>
      <formula>0.045</formula>
    </cfRule>
  </conditionalFormatting>
  <conditionalFormatting sqref="H38">
    <cfRule type="cellIs" dxfId="486" priority="335" stopIfTrue="1" operator="between">
      <formula>0.001</formula>
      <formula>0.045</formula>
    </cfRule>
  </conditionalFormatting>
  <conditionalFormatting sqref="H38">
    <cfRule type="cellIs" dxfId="485" priority="333" stopIfTrue="1" operator="between">
      <formula>0.0001</formula>
      <formula>0.045</formula>
    </cfRule>
  </conditionalFormatting>
  <conditionalFormatting sqref="H38">
    <cfRule type="cellIs" dxfId="484" priority="332" stopIfTrue="1" operator="between">
      <formula>0.001</formula>
      <formula>0.045</formula>
    </cfRule>
  </conditionalFormatting>
  <conditionalFormatting sqref="G38:I38">
    <cfRule type="cellIs" dxfId="483" priority="663" operator="between">
      <formula>0.000001</formula>
      <formula>0.05</formula>
    </cfRule>
  </conditionalFormatting>
  <conditionalFormatting sqref="G38:I38">
    <cfRule type="cellIs" dxfId="482" priority="662" operator="between">
      <formula>0.000001</formula>
      <formula>0.05</formula>
    </cfRule>
  </conditionalFormatting>
  <conditionalFormatting sqref="H38">
    <cfRule type="cellIs" dxfId="481" priority="661" operator="between">
      <formula>0.000001</formula>
      <formula>0.05</formula>
    </cfRule>
  </conditionalFormatting>
  <conditionalFormatting sqref="G38:I38">
    <cfRule type="cellIs" dxfId="480" priority="660" operator="between">
      <formula>0.000001</formula>
      <formula>0.05</formula>
    </cfRule>
  </conditionalFormatting>
  <conditionalFormatting sqref="H38">
    <cfRule type="cellIs" dxfId="479" priority="659" operator="between">
      <formula>0.000001</formula>
      <formula>0.05</formula>
    </cfRule>
  </conditionalFormatting>
  <conditionalFormatting sqref="H38">
    <cfRule type="cellIs" dxfId="478" priority="658" operator="between">
      <formula>0.000001</formula>
      <formula>0.05</formula>
    </cfRule>
  </conditionalFormatting>
  <conditionalFormatting sqref="G38:I38">
    <cfRule type="cellIs" dxfId="477" priority="657" operator="between">
      <formula>0.000001</formula>
      <formula>0.05</formula>
    </cfRule>
  </conditionalFormatting>
  <conditionalFormatting sqref="H38">
    <cfRule type="cellIs" dxfId="476" priority="656" operator="between">
      <formula>0.000001</formula>
      <formula>0.05</formula>
    </cfRule>
  </conditionalFormatting>
  <conditionalFormatting sqref="H38">
    <cfRule type="cellIs" dxfId="475" priority="655" operator="between">
      <formula>0.000001</formula>
      <formula>0.05</formula>
    </cfRule>
  </conditionalFormatting>
  <conditionalFormatting sqref="H38">
    <cfRule type="cellIs" dxfId="474" priority="654" operator="between">
      <formula>0.000001</formula>
      <formula>0.05</formula>
    </cfRule>
  </conditionalFormatting>
  <conditionalFormatting sqref="G38:I38">
    <cfRule type="cellIs" dxfId="473" priority="653" operator="between">
      <formula>0.000001</formula>
      <formula>0.05</formula>
    </cfRule>
  </conditionalFormatting>
  <conditionalFormatting sqref="H38">
    <cfRule type="cellIs" dxfId="472" priority="652" operator="between">
      <formula>0.000001</formula>
      <formula>0.05</formula>
    </cfRule>
  </conditionalFormatting>
  <conditionalFormatting sqref="H38">
    <cfRule type="cellIs" dxfId="471" priority="651" operator="between">
      <formula>0.000001</formula>
      <formula>0.05</formula>
    </cfRule>
  </conditionalFormatting>
  <conditionalFormatting sqref="H38">
    <cfRule type="cellIs" dxfId="470" priority="650" operator="between">
      <formula>0.000001</formula>
      <formula>0.05</formula>
    </cfRule>
  </conditionalFormatting>
  <conditionalFormatting sqref="H38">
    <cfRule type="cellIs" dxfId="469" priority="649" operator="between">
      <formula>0.000001</formula>
      <formula>0.05</formula>
    </cfRule>
  </conditionalFormatting>
  <conditionalFormatting sqref="G38:I38">
    <cfRule type="cellIs" dxfId="468" priority="648" operator="between">
      <formula>0.000001</formula>
      <formula>0.05</formula>
    </cfRule>
  </conditionalFormatting>
  <conditionalFormatting sqref="H38">
    <cfRule type="cellIs" dxfId="467" priority="647" operator="between">
      <formula>0.000001</formula>
      <formula>0.05</formula>
    </cfRule>
  </conditionalFormatting>
  <conditionalFormatting sqref="H38">
    <cfRule type="cellIs" dxfId="466" priority="646" operator="between">
      <formula>0.000001</formula>
      <formula>0.05</formula>
    </cfRule>
  </conditionalFormatting>
  <conditionalFormatting sqref="H38">
    <cfRule type="cellIs" dxfId="465" priority="645" operator="between">
      <formula>0.000001</formula>
      <formula>0.05</formula>
    </cfRule>
  </conditionalFormatting>
  <conditionalFormatting sqref="H38">
    <cfRule type="cellIs" dxfId="464" priority="644" operator="between">
      <formula>0.000001</formula>
      <formula>0.05</formula>
    </cfRule>
  </conditionalFormatting>
  <conditionalFormatting sqref="H38">
    <cfRule type="cellIs" dxfId="463" priority="643" operator="between">
      <formula>0.000001</formula>
      <formula>0.05</formula>
    </cfRule>
  </conditionalFormatting>
  <conditionalFormatting sqref="G38:I38">
    <cfRule type="cellIs" dxfId="462" priority="642" operator="between">
      <formula>0.000001</formula>
      <formula>0.05</formula>
    </cfRule>
  </conditionalFormatting>
  <conditionalFormatting sqref="H38">
    <cfRule type="cellIs" dxfId="461" priority="641" operator="between">
      <formula>0.000001</formula>
      <formula>0.05</formula>
    </cfRule>
  </conditionalFormatting>
  <conditionalFormatting sqref="H38">
    <cfRule type="cellIs" dxfId="460" priority="640" operator="between">
      <formula>0.000001</formula>
      <formula>0.05</formula>
    </cfRule>
  </conditionalFormatting>
  <conditionalFormatting sqref="H38">
    <cfRule type="cellIs" dxfId="459" priority="639" operator="between">
      <formula>0.000001</formula>
      <formula>0.05</formula>
    </cfRule>
  </conditionalFormatting>
  <conditionalFormatting sqref="H38">
    <cfRule type="cellIs" dxfId="458" priority="638" operator="between">
      <formula>0.000001</formula>
      <formula>0.05</formula>
    </cfRule>
  </conditionalFormatting>
  <conditionalFormatting sqref="H38">
    <cfRule type="cellIs" dxfId="457" priority="637" operator="between">
      <formula>0.000001</formula>
      <formula>0.05</formula>
    </cfRule>
  </conditionalFormatting>
  <conditionalFormatting sqref="H38">
    <cfRule type="cellIs" dxfId="456" priority="636" operator="between">
      <formula>0.000001</formula>
      <formula>0.05</formula>
    </cfRule>
  </conditionalFormatting>
  <conditionalFormatting sqref="G38:I38">
    <cfRule type="cellIs" dxfId="455" priority="635" operator="between">
      <formula>0.000001</formula>
      <formula>0.05</formula>
    </cfRule>
  </conditionalFormatting>
  <conditionalFormatting sqref="H38">
    <cfRule type="cellIs" dxfId="454" priority="634" operator="between">
      <formula>0.000001</formula>
      <formula>0.05</formula>
    </cfRule>
  </conditionalFormatting>
  <conditionalFormatting sqref="H38">
    <cfRule type="cellIs" dxfId="453" priority="633" operator="between">
      <formula>0.000001</formula>
      <formula>0.05</formula>
    </cfRule>
  </conditionalFormatting>
  <conditionalFormatting sqref="H38">
    <cfRule type="cellIs" dxfId="452" priority="632" operator="between">
      <formula>0.000001</formula>
      <formula>0.05</formula>
    </cfRule>
  </conditionalFormatting>
  <conditionalFormatting sqref="H38">
    <cfRule type="cellIs" dxfId="451" priority="631" operator="between">
      <formula>0.000001</formula>
      <formula>0.05</formula>
    </cfRule>
  </conditionalFormatting>
  <conditionalFormatting sqref="H38">
    <cfRule type="cellIs" dxfId="450" priority="630" operator="between">
      <formula>0.000001</formula>
      <formula>0.05</formula>
    </cfRule>
  </conditionalFormatting>
  <conditionalFormatting sqref="H38">
    <cfRule type="cellIs" dxfId="449" priority="629" operator="between">
      <formula>0.000001</formula>
      <formula>0.05</formula>
    </cfRule>
  </conditionalFormatting>
  <conditionalFormatting sqref="H38">
    <cfRule type="cellIs" dxfId="448" priority="628" operator="between">
      <formula>0.000001</formula>
      <formula>0.05</formula>
    </cfRule>
  </conditionalFormatting>
  <conditionalFormatting sqref="G38:I38">
    <cfRule type="cellIs" dxfId="447" priority="627" operator="between">
      <formula>0.000001</formula>
      <formula>0.05</formula>
    </cfRule>
  </conditionalFormatting>
  <conditionalFormatting sqref="H38">
    <cfRule type="cellIs" dxfId="446" priority="626" operator="between">
      <formula>0.000001</formula>
      <formula>0.05</formula>
    </cfRule>
  </conditionalFormatting>
  <conditionalFormatting sqref="H38">
    <cfRule type="cellIs" dxfId="445" priority="625" operator="between">
      <formula>0.000001</formula>
      <formula>0.05</formula>
    </cfRule>
  </conditionalFormatting>
  <conditionalFormatting sqref="H38">
    <cfRule type="cellIs" dxfId="444" priority="624" operator="between">
      <formula>0.000001</formula>
      <formula>0.05</formula>
    </cfRule>
  </conditionalFormatting>
  <conditionalFormatting sqref="H38">
    <cfRule type="cellIs" dxfId="443" priority="623" operator="between">
      <formula>0.000001</formula>
      <formula>0.05</formula>
    </cfRule>
  </conditionalFormatting>
  <conditionalFormatting sqref="H38">
    <cfRule type="cellIs" dxfId="442" priority="622" operator="between">
      <formula>0.000001</formula>
      <formula>0.05</formula>
    </cfRule>
  </conditionalFormatting>
  <conditionalFormatting sqref="H38">
    <cfRule type="cellIs" dxfId="441" priority="621" operator="between">
      <formula>0.000001</formula>
      <formula>0.05</formula>
    </cfRule>
  </conditionalFormatting>
  <conditionalFormatting sqref="H38">
    <cfRule type="cellIs" dxfId="440" priority="620" operator="between">
      <formula>0.000001</formula>
      <formula>0.05</formula>
    </cfRule>
  </conditionalFormatting>
  <conditionalFormatting sqref="H38">
    <cfRule type="cellIs" dxfId="439" priority="619" operator="between">
      <formula>0.000001</formula>
      <formula>0.05</formula>
    </cfRule>
  </conditionalFormatting>
  <conditionalFormatting sqref="G38:I38">
    <cfRule type="cellIs" dxfId="438" priority="618" operator="between">
      <formula>0.000001</formula>
      <formula>0.05</formula>
    </cfRule>
  </conditionalFormatting>
  <conditionalFormatting sqref="H38">
    <cfRule type="cellIs" dxfId="437" priority="617" operator="between">
      <formula>0.000001</formula>
      <formula>0.05</formula>
    </cfRule>
  </conditionalFormatting>
  <conditionalFormatting sqref="H38">
    <cfRule type="cellIs" dxfId="436" priority="616" operator="between">
      <formula>0.000001</formula>
      <formula>0.05</formula>
    </cfRule>
  </conditionalFormatting>
  <conditionalFormatting sqref="H38">
    <cfRule type="cellIs" dxfId="435" priority="615" operator="between">
      <formula>0.000001</formula>
      <formula>0.05</formula>
    </cfRule>
  </conditionalFormatting>
  <conditionalFormatting sqref="H38">
    <cfRule type="cellIs" dxfId="434" priority="614" operator="between">
      <formula>0.000001</formula>
      <formula>0.05</formula>
    </cfRule>
  </conditionalFormatting>
  <conditionalFormatting sqref="H38">
    <cfRule type="cellIs" dxfId="433" priority="613" operator="between">
      <formula>0.000001</formula>
      <formula>0.05</formula>
    </cfRule>
  </conditionalFormatting>
  <conditionalFormatting sqref="H38">
    <cfRule type="cellIs" dxfId="432" priority="612" operator="between">
      <formula>0.000001</formula>
      <formula>0.05</formula>
    </cfRule>
  </conditionalFormatting>
  <conditionalFormatting sqref="H38">
    <cfRule type="cellIs" dxfId="431" priority="611" operator="between">
      <formula>0.000001</formula>
      <formula>0.05</formula>
    </cfRule>
  </conditionalFormatting>
  <conditionalFormatting sqref="H38">
    <cfRule type="cellIs" dxfId="430" priority="610" operator="between">
      <formula>0.000001</formula>
      <formula>0.05</formula>
    </cfRule>
  </conditionalFormatting>
  <conditionalFormatting sqref="H38">
    <cfRule type="cellIs" dxfId="429" priority="609" operator="between">
      <formula>0.000001</formula>
      <formula>0.05</formula>
    </cfRule>
  </conditionalFormatting>
  <conditionalFormatting sqref="G38:I38">
    <cfRule type="cellIs" dxfId="428" priority="597" stopIfTrue="1" operator="between">
      <formula>0.0001</formula>
      <formula>0.045</formula>
    </cfRule>
  </conditionalFormatting>
  <conditionalFormatting sqref="G38:I38">
    <cfRule type="cellIs" dxfId="427" priority="596" stopIfTrue="1" operator="between">
      <formula>0.001</formula>
      <formula>0.045</formula>
    </cfRule>
  </conditionalFormatting>
  <conditionalFormatting sqref="G38:I38">
    <cfRule type="cellIs" dxfId="426" priority="584" stopIfTrue="1" operator="between">
      <formula>0.0001</formula>
      <formula>0.045</formula>
    </cfRule>
  </conditionalFormatting>
  <conditionalFormatting sqref="G38:I38">
    <cfRule type="cellIs" dxfId="425" priority="583" stopIfTrue="1" operator="between">
      <formula>0.001</formula>
      <formula>0.045</formula>
    </cfRule>
  </conditionalFormatting>
  <conditionalFormatting sqref="H38">
    <cfRule type="cellIs" dxfId="424" priority="581" stopIfTrue="1" operator="between">
      <formula>0.0001</formula>
      <formula>0.045</formula>
    </cfRule>
  </conditionalFormatting>
  <conditionalFormatting sqref="H38">
    <cfRule type="cellIs" dxfId="423" priority="580" stopIfTrue="1" operator="between">
      <formula>0.001</formula>
      <formula>0.045</formula>
    </cfRule>
  </conditionalFormatting>
  <conditionalFormatting sqref="G38:I38">
    <cfRule type="cellIs" dxfId="422" priority="568" stopIfTrue="1" operator="between">
      <formula>0.0001</formula>
      <formula>0.045</formula>
    </cfRule>
  </conditionalFormatting>
  <conditionalFormatting sqref="G38:I38">
    <cfRule type="cellIs" dxfId="421" priority="567" stopIfTrue="1" operator="between">
      <formula>0.001</formula>
      <formula>0.045</formula>
    </cfRule>
  </conditionalFormatting>
  <conditionalFormatting sqref="H38">
    <cfRule type="cellIs" dxfId="420" priority="565" stopIfTrue="1" operator="between">
      <formula>0.0001</formula>
      <formula>0.045</formula>
    </cfRule>
  </conditionalFormatting>
  <conditionalFormatting sqref="H38">
    <cfRule type="cellIs" dxfId="419" priority="564" stopIfTrue="1" operator="between">
      <formula>0.001</formula>
      <formula>0.045</formula>
    </cfRule>
  </conditionalFormatting>
  <conditionalFormatting sqref="H38">
    <cfRule type="cellIs" dxfId="418" priority="562" stopIfTrue="1" operator="between">
      <formula>0.0001</formula>
      <formula>0.045</formula>
    </cfRule>
  </conditionalFormatting>
  <conditionalFormatting sqref="H38">
    <cfRule type="cellIs" dxfId="417" priority="561" stopIfTrue="1" operator="between">
      <formula>0.001</formula>
      <formula>0.045</formula>
    </cfRule>
  </conditionalFormatting>
  <conditionalFormatting sqref="G38:I38">
    <cfRule type="cellIs" dxfId="416" priority="549" stopIfTrue="1" operator="between">
      <formula>0.0001</formula>
      <formula>0.045</formula>
    </cfRule>
  </conditionalFormatting>
  <conditionalFormatting sqref="G38:I38">
    <cfRule type="cellIs" dxfId="415" priority="548" stopIfTrue="1" operator="between">
      <formula>0.001</formula>
      <formula>0.045</formula>
    </cfRule>
  </conditionalFormatting>
  <conditionalFormatting sqref="H38">
    <cfRule type="cellIs" dxfId="414" priority="546" stopIfTrue="1" operator="between">
      <formula>0.0001</formula>
      <formula>0.045</formula>
    </cfRule>
  </conditionalFormatting>
  <conditionalFormatting sqref="H38">
    <cfRule type="cellIs" dxfId="413" priority="545" stopIfTrue="1" operator="between">
      <formula>0.001</formula>
      <formula>0.045</formula>
    </cfRule>
  </conditionalFormatting>
  <conditionalFormatting sqref="H38">
    <cfRule type="cellIs" dxfId="412" priority="543" stopIfTrue="1" operator="between">
      <formula>0.0001</formula>
      <formula>0.045</formula>
    </cfRule>
  </conditionalFormatting>
  <conditionalFormatting sqref="H38">
    <cfRule type="cellIs" dxfId="411" priority="542" stopIfTrue="1" operator="between">
      <formula>0.001</formula>
      <formula>0.045</formula>
    </cfRule>
  </conditionalFormatting>
  <conditionalFormatting sqref="H38">
    <cfRule type="cellIs" dxfId="410" priority="541" operator="between">
      <formula>0.000001</formula>
      <formula>0.05</formula>
    </cfRule>
  </conditionalFormatting>
  <conditionalFormatting sqref="H38">
    <cfRule type="cellIs" dxfId="409" priority="540" stopIfTrue="1" operator="between">
      <formula>0.0001</formula>
      <formula>0.045</formula>
    </cfRule>
  </conditionalFormatting>
  <conditionalFormatting sqref="H38">
    <cfRule type="cellIs" dxfId="408" priority="539" stopIfTrue="1" operator="between">
      <formula>0.001</formula>
      <formula>0.045</formula>
    </cfRule>
  </conditionalFormatting>
  <conditionalFormatting sqref="H38">
    <cfRule type="cellIs" dxfId="407" priority="529" operator="between">
      <formula>0.000001</formula>
      <formula>0.05</formula>
    </cfRule>
  </conditionalFormatting>
  <conditionalFormatting sqref="H38">
    <cfRule type="cellIs" dxfId="406" priority="528" operator="between">
      <formula>0.000001</formula>
      <formula>0.05</formula>
    </cfRule>
  </conditionalFormatting>
  <conditionalFormatting sqref="G38:I38">
    <cfRule type="cellIs" dxfId="405" priority="527" stopIfTrue="1" operator="between">
      <formula>0.0001</formula>
      <formula>0.045</formula>
    </cfRule>
  </conditionalFormatting>
  <conditionalFormatting sqref="G38:I38">
    <cfRule type="cellIs" dxfId="404" priority="526" stopIfTrue="1" operator="between">
      <formula>0.001</formula>
      <formula>0.045</formula>
    </cfRule>
  </conditionalFormatting>
  <conditionalFormatting sqref="H38">
    <cfRule type="cellIs" dxfId="403" priority="525" operator="between">
      <formula>0.000001</formula>
      <formula>0.05</formula>
    </cfRule>
  </conditionalFormatting>
  <conditionalFormatting sqref="H38">
    <cfRule type="cellIs" dxfId="402" priority="524" stopIfTrue="1" operator="between">
      <formula>0.0001</formula>
      <formula>0.045</formula>
    </cfRule>
  </conditionalFormatting>
  <conditionalFormatting sqref="H38">
    <cfRule type="cellIs" dxfId="401" priority="523" stopIfTrue="1" operator="between">
      <formula>0.001</formula>
      <formula>0.045</formula>
    </cfRule>
  </conditionalFormatting>
  <conditionalFormatting sqref="H38">
    <cfRule type="cellIs" dxfId="400" priority="521" stopIfTrue="1" operator="between">
      <formula>0.0001</formula>
      <formula>0.045</formula>
    </cfRule>
  </conditionalFormatting>
  <conditionalFormatting sqref="H38">
    <cfRule type="cellIs" dxfId="399" priority="520" stopIfTrue="1" operator="between">
      <formula>0.001</formula>
      <formula>0.045</formula>
    </cfRule>
  </conditionalFormatting>
  <conditionalFormatting sqref="H38">
    <cfRule type="cellIs" dxfId="398" priority="518" stopIfTrue="1" operator="between">
      <formula>0.0001</formula>
      <formula>0.045</formula>
    </cfRule>
  </conditionalFormatting>
  <conditionalFormatting sqref="H38">
    <cfRule type="cellIs" dxfId="397" priority="517" stopIfTrue="1" operator="between">
      <formula>0.001</formula>
      <formula>0.045</formula>
    </cfRule>
  </conditionalFormatting>
  <conditionalFormatting sqref="H38">
    <cfRule type="cellIs" dxfId="396" priority="515" stopIfTrue="1" operator="between">
      <formula>0.0001</formula>
      <formula>0.045</formula>
    </cfRule>
  </conditionalFormatting>
  <conditionalFormatting sqref="H38">
    <cfRule type="cellIs" dxfId="395" priority="514" stopIfTrue="1" operator="between">
      <formula>0.001</formula>
      <formula>0.045</formula>
    </cfRule>
  </conditionalFormatting>
  <conditionalFormatting sqref="G38:I38">
    <cfRule type="cellIs" dxfId="394" priority="513" operator="between">
      <formula>0.000001</formula>
      <formula>0.05</formula>
    </cfRule>
  </conditionalFormatting>
  <conditionalFormatting sqref="H38">
    <cfRule type="cellIs" dxfId="393" priority="512" operator="between">
      <formula>0.000001</formula>
      <formula>0.05</formula>
    </cfRule>
  </conditionalFormatting>
  <conditionalFormatting sqref="H38">
    <cfRule type="cellIs" dxfId="392" priority="510" operator="between">
      <formula>0.000001</formula>
      <formula>0.05</formula>
    </cfRule>
  </conditionalFormatting>
  <conditionalFormatting sqref="H38">
    <cfRule type="cellIs" dxfId="391" priority="509" operator="between">
      <formula>0.000001</formula>
      <formula>0.05</formula>
    </cfRule>
  </conditionalFormatting>
  <conditionalFormatting sqref="H38">
    <cfRule type="cellIs" dxfId="390" priority="507" operator="between">
      <formula>0.000001</formula>
      <formula>0.05</formula>
    </cfRule>
  </conditionalFormatting>
  <conditionalFormatting sqref="H38">
    <cfRule type="cellIs" dxfId="389" priority="506" operator="between">
      <formula>0.000001</formula>
      <formula>0.05</formula>
    </cfRule>
  </conditionalFormatting>
  <conditionalFormatting sqref="G38:I38">
    <cfRule type="cellIs" dxfId="388" priority="502" stopIfTrue="1" operator="between">
      <formula>0.0001</formula>
      <formula>0.045</formula>
    </cfRule>
  </conditionalFormatting>
  <conditionalFormatting sqref="G38:I38">
    <cfRule type="cellIs" dxfId="387" priority="501" stopIfTrue="1" operator="between">
      <formula>0.001</formula>
      <formula>0.045</formula>
    </cfRule>
  </conditionalFormatting>
  <conditionalFormatting sqref="H38">
    <cfRule type="cellIs" dxfId="386" priority="499" stopIfTrue="1" operator="between">
      <formula>0.0001</formula>
      <formula>0.045</formula>
    </cfRule>
  </conditionalFormatting>
  <conditionalFormatting sqref="H38">
    <cfRule type="cellIs" dxfId="385" priority="498" stopIfTrue="1" operator="between">
      <formula>0.001</formula>
      <formula>0.045</formula>
    </cfRule>
  </conditionalFormatting>
  <conditionalFormatting sqref="H38">
    <cfRule type="cellIs" dxfId="384" priority="496" stopIfTrue="1" operator="between">
      <formula>0.0001</formula>
      <formula>0.045</formula>
    </cfRule>
  </conditionalFormatting>
  <conditionalFormatting sqref="H38">
    <cfRule type="cellIs" dxfId="383" priority="495" stopIfTrue="1" operator="between">
      <formula>0.001</formula>
      <formula>0.045</formula>
    </cfRule>
  </conditionalFormatting>
  <conditionalFormatting sqref="H38">
    <cfRule type="cellIs" dxfId="382" priority="494" operator="between">
      <formula>0.000001</formula>
      <formula>0.05</formula>
    </cfRule>
  </conditionalFormatting>
  <conditionalFormatting sqref="H38">
    <cfRule type="cellIs" dxfId="381" priority="493" stopIfTrue="1" operator="between">
      <formula>0.0001</formula>
      <formula>0.045</formula>
    </cfRule>
  </conditionalFormatting>
  <conditionalFormatting sqref="H38">
    <cfRule type="cellIs" dxfId="380" priority="492" stopIfTrue="1" operator="between">
      <formula>0.001</formula>
      <formula>0.045</formula>
    </cfRule>
  </conditionalFormatting>
  <conditionalFormatting sqref="H38">
    <cfRule type="cellIs" dxfId="379" priority="491" operator="between">
      <formula>0.000001</formula>
      <formula>0.05</formula>
    </cfRule>
  </conditionalFormatting>
  <conditionalFormatting sqref="H38">
    <cfRule type="cellIs" dxfId="378" priority="490" stopIfTrue="1" operator="between">
      <formula>0.0001</formula>
      <formula>0.045</formula>
    </cfRule>
  </conditionalFormatting>
  <conditionalFormatting sqref="H38">
    <cfRule type="cellIs" dxfId="377" priority="489" stopIfTrue="1" operator="between">
      <formula>0.001</formula>
      <formula>0.045</formula>
    </cfRule>
  </conditionalFormatting>
  <conditionalFormatting sqref="H38">
    <cfRule type="cellIs" dxfId="376" priority="488" operator="between">
      <formula>0.000001</formula>
      <formula>0.05</formula>
    </cfRule>
  </conditionalFormatting>
  <conditionalFormatting sqref="H38">
    <cfRule type="cellIs" dxfId="375" priority="487" stopIfTrue="1" operator="between">
      <formula>0.0001</formula>
      <formula>0.045</formula>
    </cfRule>
  </conditionalFormatting>
  <conditionalFormatting sqref="H38">
    <cfRule type="cellIs" dxfId="374" priority="486" stopIfTrue="1" operator="between">
      <formula>0.001</formula>
      <formula>0.045</formula>
    </cfRule>
  </conditionalFormatting>
  <conditionalFormatting sqref="G38:I38">
    <cfRule type="cellIs" dxfId="373" priority="485" operator="between">
      <formula>0.000001</formula>
      <formula>0.05</formula>
    </cfRule>
  </conditionalFormatting>
  <conditionalFormatting sqref="H38">
    <cfRule type="cellIs" dxfId="372" priority="484" operator="between">
      <formula>0.000001</formula>
      <formula>0.05</formula>
    </cfRule>
  </conditionalFormatting>
  <conditionalFormatting sqref="G38:I38">
    <cfRule type="cellIs" dxfId="371" priority="474" stopIfTrue="1" operator="between">
      <formula>0.0001</formula>
      <formula>0.045</formula>
    </cfRule>
  </conditionalFormatting>
  <conditionalFormatting sqref="G38:I38">
    <cfRule type="cellIs" dxfId="370" priority="473" stopIfTrue="1" operator="between">
      <formula>0.001</formula>
      <formula>0.045</formula>
    </cfRule>
  </conditionalFormatting>
  <conditionalFormatting sqref="H38">
    <cfRule type="cellIs" dxfId="369" priority="472" operator="between">
      <formula>0.000001</formula>
      <formula>0.05</formula>
    </cfRule>
  </conditionalFormatting>
  <conditionalFormatting sqref="H38">
    <cfRule type="cellIs" dxfId="368" priority="471" stopIfTrue="1" operator="between">
      <formula>0.0001</formula>
      <formula>0.045</formula>
    </cfRule>
  </conditionalFormatting>
  <conditionalFormatting sqref="H38">
    <cfRule type="cellIs" dxfId="367" priority="470" stopIfTrue="1" operator="between">
      <formula>0.001</formula>
      <formula>0.045</formula>
    </cfRule>
  </conditionalFormatting>
  <conditionalFormatting sqref="H38">
    <cfRule type="cellIs" dxfId="366" priority="469" operator="between">
      <formula>0.000001</formula>
      <formula>0.05</formula>
    </cfRule>
  </conditionalFormatting>
  <conditionalFormatting sqref="H38">
    <cfRule type="cellIs" dxfId="365" priority="468" stopIfTrue="1" operator="between">
      <formula>0.0001</formula>
      <formula>0.045</formula>
    </cfRule>
  </conditionalFormatting>
  <conditionalFormatting sqref="H38">
    <cfRule type="cellIs" dxfId="364" priority="467" stopIfTrue="1" operator="between">
      <formula>0.001</formula>
      <formula>0.045</formula>
    </cfRule>
  </conditionalFormatting>
  <conditionalFormatting sqref="H38">
    <cfRule type="cellIs" dxfId="363" priority="466" operator="between">
      <formula>0.000001</formula>
      <formula>0.05</formula>
    </cfRule>
  </conditionalFormatting>
  <conditionalFormatting sqref="H38">
    <cfRule type="cellIs" dxfId="362" priority="465" stopIfTrue="1" operator="between">
      <formula>0.0001</formula>
      <formula>0.045</formula>
    </cfRule>
  </conditionalFormatting>
  <conditionalFormatting sqref="H38">
    <cfRule type="cellIs" dxfId="361" priority="464" stopIfTrue="1" operator="between">
      <formula>0.001</formula>
      <formula>0.045</formula>
    </cfRule>
  </conditionalFormatting>
  <conditionalFormatting sqref="H38">
    <cfRule type="cellIs" dxfId="360" priority="463" operator="between">
      <formula>0.000001</formula>
      <formula>0.05</formula>
    </cfRule>
  </conditionalFormatting>
  <conditionalFormatting sqref="H38">
    <cfRule type="cellIs" dxfId="359" priority="462" stopIfTrue="1" operator="between">
      <formula>0.0001</formula>
      <formula>0.045</formula>
    </cfRule>
  </conditionalFormatting>
  <conditionalFormatting sqref="H38">
    <cfRule type="cellIs" dxfId="358" priority="461" stopIfTrue="1" operator="between">
      <formula>0.001</formula>
      <formula>0.045</formula>
    </cfRule>
  </conditionalFormatting>
  <conditionalFormatting sqref="H38">
    <cfRule type="cellIs" dxfId="357" priority="460" operator="between">
      <formula>0.000001</formula>
      <formula>0.05</formula>
    </cfRule>
  </conditionalFormatting>
  <conditionalFormatting sqref="H38">
    <cfRule type="cellIs" dxfId="356" priority="459" stopIfTrue="1" operator="between">
      <formula>0.0001</formula>
      <formula>0.045</formula>
    </cfRule>
  </conditionalFormatting>
  <conditionalFormatting sqref="H38">
    <cfRule type="cellIs" dxfId="355" priority="458" stopIfTrue="1" operator="between">
      <formula>0.001</formula>
      <formula>0.045</formula>
    </cfRule>
  </conditionalFormatting>
  <conditionalFormatting sqref="H38">
    <cfRule type="cellIs" dxfId="354" priority="456" stopIfTrue="1" operator="between">
      <formula>0.0001</formula>
      <formula>0.045</formula>
    </cfRule>
  </conditionalFormatting>
  <conditionalFormatting sqref="H38">
    <cfRule type="cellIs" dxfId="353" priority="455" stopIfTrue="1" operator="between">
      <formula>0.001</formula>
      <formula>0.045</formula>
    </cfRule>
  </conditionalFormatting>
  <conditionalFormatting sqref="G38:I38">
    <cfRule type="cellIs" dxfId="352" priority="453" stopIfTrue="1" operator="between">
      <formula>0.0001</formula>
      <formula>0.045</formula>
    </cfRule>
  </conditionalFormatting>
  <conditionalFormatting sqref="G38:I38">
    <cfRule type="cellIs" dxfId="351" priority="452" stopIfTrue="1" operator="between">
      <formula>0.001</formula>
      <formula>0.045</formula>
    </cfRule>
  </conditionalFormatting>
  <conditionalFormatting sqref="C38:E38">
    <cfRule type="cellIs" dxfId="350" priority="450" stopIfTrue="1" operator="between">
      <formula>0.0001</formula>
      <formula>0.045</formula>
    </cfRule>
  </conditionalFormatting>
  <conditionalFormatting sqref="C38:E38">
    <cfRule type="cellIs" dxfId="349" priority="449" stopIfTrue="1" operator="between">
      <formula>0.001</formula>
      <formula>0.045</formula>
    </cfRule>
  </conditionalFormatting>
  <conditionalFormatting sqref="H38">
    <cfRule type="cellIs" dxfId="348" priority="444" operator="between">
      <formula>0.000001</formula>
      <formula>0.05</formula>
    </cfRule>
  </conditionalFormatting>
  <conditionalFormatting sqref="H38">
    <cfRule type="cellIs" dxfId="347" priority="443" operator="between">
      <formula>0.000001</formula>
      <formula>0.05</formula>
    </cfRule>
  </conditionalFormatting>
  <conditionalFormatting sqref="H38">
    <cfRule type="cellIs" dxfId="346" priority="441" operator="between">
      <formula>0.000001</formula>
      <formula>0.05</formula>
    </cfRule>
  </conditionalFormatting>
  <conditionalFormatting sqref="H38">
    <cfRule type="cellIs" dxfId="345" priority="440" operator="between">
      <formula>0.000001</formula>
      <formula>0.05</formula>
    </cfRule>
  </conditionalFormatting>
  <conditionalFormatting sqref="H38">
    <cfRule type="cellIs" dxfId="344" priority="438" operator="between">
      <formula>0.000001</formula>
      <formula>0.05</formula>
    </cfRule>
  </conditionalFormatting>
  <conditionalFormatting sqref="H38">
    <cfRule type="cellIs" dxfId="343" priority="437" operator="between">
      <formula>0.000001</formula>
      <formula>0.05</formula>
    </cfRule>
  </conditionalFormatting>
  <conditionalFormatting sqref="H38">
    <cfRule type="cellIs" dxfId="342" priority="435" operator="between">
      <formula>0.000001</formula>
      <formula>0.05</formula>
    </cfRule>
  </conditionalFormatting>
  <conditionalFormatting sqref="G38:I38">
    <cfRule type="cellIs" dxfId="341" priority="434" stopIfTrue="1" operator="between">
      <formula>0.0001</formula>
      <formula>0.045</formula>
    </cfRule>
  </conditionalFormatting>
  <conditionalFormatting sqref="G38:I38">
    <cfRule type="cellIs" dxfId="340" priority="433" stopIfTrue="1" operator="between">
      <formula>0.001</formula>
      <formula>0.045</formula>
    </cfRule>
  </conditionalFormatting>
  <conditionalFormatting sqref="H38">
    <cfRule type="cellIs" dxfId="339" priority="432" operator="between">
      <formula>0.000001</formula>
      <formula>0.05</formula>
    </cfRule>
  </conditionalFormatting>
  <conditionalFormatting sqref="H38">
    <cfRule type="cellIs" dxfId="338" priority="431" stopIfTrue="1" operator="between">
      <formula>0.0001</formula>
      <formula>0.045</formula>
    </cfRule>
  </conditionalFormatting>
  <conditionalFormatting sqref="H38">
    <cfRule type="cellIs" dxfId="337" priority="430" stopIfTrue="1" operator="between">
      <formula>0.001</formula>
      <formula>0.045</formula>
    </cfRule>
  </conditionalFormatting>
  <conditionalFormatting sqref="H38">
    <cfRule type="cellIs" dxfId="336" priority="428" stopIfTrue="1" operator="between">
      <formula>0.0001</formula>
      <formula>0.045</formula>
    </cfRule>
  </conditionalFormatting>
  <conditionalFormatting sqref="H38">
    <cfRule type="cellIs" dxfId="335" priority="427" stopIfTrue="1" operator="between">
      <formula>0.001</formula>
      <formula>0.045</formula>
    </cfRule>
  </conditionalFormatting>
  <conditionalFormatting sqref="H38">
    <cfRule type="cellIs" dxfId="334" priority="425" stopIfTrue="1" operator="between">
      <formula>0.0001</formula>
      <formula>0.045</formula>
    </cfRule>
  </conditionalFormatting>
  <conditionalFormatting sqref="H38">
    <cfRule type="cellIs" dxfId="333" priority="424" stopIfTrue="1" operator="between">
      <formula>0.001</formula>
      <formula>0.045</formula>
    </cfRule>
  </conditionalFormatting>
  <conditionalFormatting sqref="H38">
    <cfRule type="cellIs" dxfId="332" priority="422" stopIfTrue="1" operator="between">
      <formula>0.0001</formula>
      <formula>0.045</formula>
    </cfRule>
  </conditionalFormatting>
  <conditionalFormatting sqref="H38">
    <cfRule type="cellIs" dxfId="331" priority="421" stopIfTrue="1" operator="between">
      <formula>0.001</formula>
      <formula>0.045</formula>
    </cfRule>
  </conditionalFormatting>
  <conditionalFormatting sqref="H38">
    <cfRule type="cellIs" dxfId="330" priority="401" operator="between">
      <formula>0.000001</formula>
      <formula>0.05</formula>
    </cfRule>
  </conditionalFormatting>
  <conditionalFormatting sqref="H38">
    <cfRule type="cellIs" dxfId="329" priority="400" operator="between">
      <formula>0.000001</formula>
      <formula>0.05</formula>
    </cfRule>
  </conditionalFormatting>
  <conditionalFormatting sqref="H38">
    <cfRule type="cellIs" dxfId="328" priority="398" operator="between">
      <formula>0.000001</formula>
      <formula>0.05</formula>
    </cfRule>
  </conditionalFormatting>
  <conditionalFormatting sqref="H38">
    <cfRule type="cellIs" dxfId="327" priority="397" operator="between">
      <formula>0.000001</formula>
      <formula>0.05</formula>
    </cfRule>
  </conditionalFormatting>
  <conditionalFormatting sqref="H38">
    <cfRule type="cellIs" dxfId="326" priority="395" operator="between">
      <formula>0.000001</formula>
      <formula>0.05</formula>
    </cfRule>
  </conditionalFormatting>
  <conditionalFormatting sqref="H38">
    <cfRule type="cellIs" dxfId="325" priority="394" operator="between">
      <formula>0.000001</formula>
      <formula>0.05</formula>
    </cfRule>
  </conditionalFormatting>
  <conditionalFormatting sqref="H38">
    <cfRule type="cellIs" dxfId="324" priority="392" operator="between">
      <formula>0.000001</formula>
      <formula>0.05</formula>
    </cfRule>
  </conditionalFormatting>
  <conditionalFormatting sqref="H38">
    <cfRule type="cellIs" dxfId="323" priority="391" stopIfTrue="1" operator="between">
      <formula>0.0001</formula>
      <formula>0.045</formula>
    </cfRule>
  </conditionalFormatting>
  <conditionalFormatting sqref="H38">
    <cfRule type="cellIs" dxfId="322" priority="390" stopIfTrue="1" operator="between">
      <formula>0.001</formula>
      <formula>0.045</formula>
    </cfRule>
  </conditionalFormatting>
  <conditionalFormatting sqref="H38">
    <cfRule type="cellIs" dxfId="321" priority="388" stopIfTrue="1" operator="between">
      <formula>0.0001</formula>
      <formula>0.045</formula>
    </cfRule>
  </conditionalFormatting>
  <conditionalFormatting sqref="H38">
    <cfRule type="cellIs" dxfId="320" priority="387" stopIfTrue="1" operator="between">
      <formula>0.001</formula>
      <formula>0.045</formula>
    </cfRule>
  </conditionalFormatting>
  <conditionalFormatting sqref="H38">
    <cfRule type="cellIs" dxfId="319" priority="385" stopIfTrue="1" operator="between">
      <formula>0.0001</formula>
      <formula>0.045</formula>
    </cfRule>
  </conditionalFormatting>
  <conditionalFormatting sqref="H38">
    <cfRule type="cellIs" dxfId="318" priority="384" stopIfTrue="1" operator="between">
      <formula>0.001</formula>
      <formula>0.045</formula>
    </cfRule>
  </conditionalFormatting>
  <conditionalFormatting sqref="H38">
    <cfRule type="cellIs" dxfId="317" priority="382" stopIfTrue="1" operator="between">
      <formula>0.0001</formula>
      <formula>0.045</formula>
    </cfRule>
  </conditionalFormatting>
  <conditionalFormatting sqref="H38">
    <cfRule type="cellIs" dxfId="316" priority="381" stopIfTrue="1" operator="between">
      <formula>0.001</formula>
      <formula>0.045</formula>
    </cfRule>
  </conditionalFormatting>
  <conditionalFormatting sqref="H38">
    <cfRule type="cellIs" dxfId="315" priority="352" operator="between">
      <formula>0.000001</formula>
      <formula>0.05</formula>
    </cfRule>
  </conditionalFormatting>
  <conditionalFormatting sqref="H38">
    <cfRule type="cellIs" dxfId="314" priority="351" operator="between">
      <formula>0.000001</formula>
      <formula>0.05</formula>
    </cfRule>
  </conditionalFormatting>
  <conditionalFormatting sqref="H38">
    <cfRule type="cellIs" dxfId="313" priority="349" operator="between">
      <formula>0.000001</formula>
      <formula>0.05</formula>
    </cfRule>
  </conditionalFormatting>
  <conditionalFormatting sqref="H38">
    <cfRule type="cellIs" dxfId="312" priority="348" operator="between">
      <formula>0.000001</formula>
      <formula>0.05</formula>
    </cfRule>
  </conditionalFormatting>
  <conditionalFormatting sqref="H38">
    <cfRule type="cellIs" dxfId="311" priority="342" stopIfTrue="1" operator="between">
      <formula>0.0001</formula>
      <formula>0.045</formula>
    </cfRule>
  </conditionalFormatting>
  <conditionalFormatting sqref="H38">
    <cfRule type="cellIs" dxfId="310" priority="341" stopIfTrue="1" operator="between">
      <formula>0.001</formula>
      <formula>0.045</formula>
    </cfRule>
  </conditionalFormatting>
  <conditionalFormatting sqref="H38">
    <cfRule type="cellIs" dxfId="309" priority="339" stopIfTrue="1" operator="between">
      <formula>0.0001</formula>
      <formula>0.045</formula>
    </cfRule>
  </conditionalFormatting>
  <conditionalFormatting sqref="H38">
    <cfRule type="cellIs" dxfId="308" priority="338" stopIfTrue="1" operator="between">
      <formula>0.001</formula>
      <formula>0.045</formula>
    </cfRule>
  </conditionalFormatting>
  <conditionalFormatting sqref="I38">
    <cfRule type="cellIs" dxfId="307" priority="214" operator="between">
      <formula>0.000001</formula>
      <formula>0.05</formula>
    </cfRule>
  </conditionalFormatting>
  <conditionalFormatting sqref="I38">
    <cfRule type="cellIs" dxfId="306" priority="213" operator="between">
      <formula>0.000001</formula>
      <formula>0.05</formula>
    </cfRule>
  </conditionalFormatting>
  <conditionalFormatting sqref="I38">
    <cfRule type="cellIs" dxfId="305" priority="212" operator="between">
      <formula>0.000001</formula>
      <formula>0.05</formula>
    </cfRule>
  </conditionalFormatting>
  <conditionalFormatting sqref="I38">
    <cfRule type="cellIs" dxfId="304" priority="211" operator="between">
      <formula>0.000001</formula>
      <formula>0.05</formula>
    </cfRule>
  </conditionalFormatting>
  <conditionalFormatting sqref="I38">
    <cfRule type="cellIs" dxfId="303" priority="210" operator="between">
      <formula>0.000001</formula>
      <formula>0.05</formula>
    </cfRule>
  </conditionalFormatting>
  <conditionalFormatting sqref="I38">
    <cfRule type="cellIs" dxfId="302" priority="209" operator="between">
      <formula>0.000001</formula>
      <formula>0.05</formula>
    </cfRule>
  </conditionalFormatting>
  <conditionalFormatting sqref="I38">
    <cfRule type="cellIs" dxfId="301" priority="208" operator="between">
      <formula>0.000001</formula>
      <formula>0.05</formula>
    </cfRule>
  </conditionalFormatting>
  <conditionalFormatting sqref="I38">
    <cfRule type="cellIs" dxfId="300" priority="207" operator="between">
      <formula>0.000001</formula>
      <formula>0.05</formula>
    </cfRule>
  </conditionalFormatting>
  <conditionalFormatting sqref="I38">
    <cfRule type="cellIs" dxfId="299" priority="206" operator="between">
      <formula>0.000001</formula>
      <formula>0.05</formula>
    </cfRule>
  </conditionalFormatting>
  <conditionalFormatting sqref="I38">
    <cfRule type="cellIs" dxfId="298" priority="205" operator="between">
      <formula>0.000001</formula>
      <formula>0.05</formula>
    </cfRule>
  </conditionalFormatting>
  <conditionalFormatting sqref="I38">
    <cfRule type="cellIs" dxfId="297" priority="204" operator="between">
      <formula>0.000001</formula>
      <formula>0.05</formula>
    </cfRule>
  </conditionalFormatting>
  <conditionalFormatting sqref="I38">
    <cfRule type="cellIs" dxfId="296" priority="201" operator="between">
      <formula>0.000001</formula>
      <formula>0.05</formula>
    </cfRule>
  </conditionalFormatting>
  <conditionalFormatting sqref="I38">
    <cfRule type="cellIs" dxfId="295" priority="195" operator="between">
      <formula>0.000001</formula>
      <formula>0.05</formula>
    </cfRule>
  </conditionalFormatting>
  <conditionalFormatting sqref="I38">
    <cfRule type="cellIs" dxfId="294" priority="194" operator="between">
      <formula>0.000001</formula>
      <formula>0.05</formula>
    </cfRule>
  </conditionalFormatting>
  <conditionalFormatting sqref="I38">
    <cfRule type="cellIs" dxfId="293" priority="193" operator="between">
      <formula>0.000001</formula>
      <formula>0.05</formula>
    </cfRule>
  </conditionalFormatting>
  <conditionalFormatting sqref="I38">
    <cfRule type="cellIs" dxfId="292" priority="192" operator="between">
      <formula>0.000001</formula>
      <formula>0.05</formula>
    </cfRule>
  </conditionalFormatting>
  <conditionalFormatting sqref="I38">
    <cfRule type="cellIs" dxfId="291" priority="191" operator="between">
      <formula>0.000001</formula>
      <formula>0.05</formula>
    </cfRule>
  </conditionalFormatting>
  <conditionalFormatting sqref="I38">
    <cfRule type="cellIs" dxfId="290" priority="190" operator="between">
      <formula>0.000001</formula>
      <formula>0.05</formula>
    </cfRule>
  </conditionalFormatting>
  <conditionalFormatting sqref="I38">
    <cfRule type="cellIs" dxfId="289" priority="189" operator="between">
      <formula>0.000001</formula>
      <formula>0.05</formula>
    </cfRule>
  </conditionalFormatting>
  <conditionalFormatting sqref="I38">
    <cfRule type="cellIs" dxfId="288" priority="188" operator="between">
      <formula>0.000001</formula>
      <formula>0.05</formula>
    </cfRule>
  </conditionalFormatting>
  <conditionalFormatting sqref="I38">
    <cfRule type="cellIs" dxfId="287" priority="182" operator="between">
      <formula>0.000001</formula>
      <formula>0.05</formula>
    </cfRule>
  </conditionalFormatting>
  <conditionalFormatting sqref="I38">
    <cfRule type="cellIs" dxfId="286" priority="179" operator="between">
      <formula>0.000001</formula>
      <formula>0.05</formula>
    </cfRule>
  </conditionalFormatting>
  <conditionalFormatting sqref="I38">
    <cfRule type="cellIs" dxfId="285" priority="176" operator="between">
      <formula>0.000001</formula>
      <formula>0.05</formula>
    </cfRule>
  </conditionalFormatting>
  <conditionalFormatting sqref="I38">
    <cfRule type="cellIs" dxfId="284" priority="172" operator="between">
      <formula>0.000001</formula>
      <formula>0.05</formula>
    </cfRule>
  </conditionalFormatting>
  <conditionalFormatting sqref="I38">
    <cfRule type="cellIs" dxfId="283" priority="169" operator="between">
      <formula>0.000001</formula>
      <formula>0.05</formula>
    </cfRule>
  </conditionalFormatting>
  <conditionalFormatting sqref="I38">
    <cfRule type="cellIs" dxfId="282" priority="166" operator="between">
      <formula>0.000001</formula>
      <formula>0.05</formula>
    </cfRule>
  </conditionalFormatting>
  <conditionalFormatting sqref="I38">
    <cfRule type="cellIs" dxfId="281" priority="165" operator="between">
      <formula>0.000001</formula>
      <formula>0.05</formula>
    </cfRule>
  </conditionalFormatting>
  <conditionalFormatting sqref="I38">
    <cfRule type="cellIs" dxfId="280" priority="164" operator="between">
      <formula>0.000001</formula>
      <formula>0.05</formula>
    </cfRule>
  </conditionalFormatting>
  <conditionalFormatting sqref="I38">
    <cfRule type="cellIs" dxfId="279" priority="163" operator="between">
      <formula>0.000001</formula>
      <formula>0.05</formula>
    </cfRule>
  </conditionalFormatting>
  <conditionalFormatting sqref="I38">
    <cfRule type="cellIs" dxfId="278" priority="160" operator="between">
      <formula>0.000001</formula>
      <formula>0.05</formula>
    </cfRule>
  </conditionalFormatting>
  <conditionalFormatting sqref="I38">
    <cfRule type="cellIs" dxfId="277" priority="147" operator="between">
      <formula>0.000001</formula>
      <formula>0.05</formula>
    </cfRule>
  </conditionalFormatting>
  <conditionalFormatting sqref="I38">
    <cfRule type="cellIs" dxfId="276" priority="146" operator="between">
      <formula>0.000001</formula>
      <formula>0.05</formula>
    </cfRule>
  </conditionalFormatting>
  <conditionalFormatting sqref="I38">
    <cfRule type="cellIs" dxfId="275" priority="145" operator="between">
      <formula>0.000001</formula>
      <formula>0.05</formula>
    </cfRule>
  </conditionalFormatting>
  <conditionalFormatting sqref="I38">
    <cfRule type="cellIs" dxfId="274" priority="142" operator="between">
      <formula>0.000001</formula>
      <formula>0.05</formula>
    </cfRule>
  </conditionalFormatting>
  <conditionalFormatting sqref="I38">
    <cfRule type="cellIs" dxfId="273" priority="139" operator="between">
      <formula>0.000001</formula>
      <formula>0.05</formula>
    </cfRule>
  </conditionalFormatting>
  <conditionalFormatting sqref="I38">
    <cfRule type="cellIs" dxfId="272" priority="107" operator="between">
      <formula>0.000001</formula>
      <formula>0.05</formula>
    </cfRule>
  </conditionalFormatting>
  <conditionalFormatting sqref="I38">
    <cfRule type="cellIs" dxfId="271" priority="104" operator="between">
      <formula>0.000001</formula>
      <formula>0.05</formula>
    </cfRule>
  </conditionalFormatting>
  <conditionalFormatting sqref="I38">
    <cfRule type="cellIs" dxfId="270" priority="89" operator="between">
      <formula>0.000001</formula>
      <formula>0.05</formula>
    </cfRule>
  </conditionalFormatting>
  <conditionalFormatting sqref="I38">
    <cfRule type="cellIs" dxfId="269" priority="86" operator="between">
      <formula>0.000001</formula>
      <formula>0.05</formula>
    </cfRule>
  </conditionalFormatting>
  <conditionalFormatting sqref="I38">
    <cfRule type="cellIs" dxfId="268" priority="83" operator="between">
      <formula>0.000001</formula>
      <formula>0.05</formula>
    </cfRule>
  </conditionalFormatting>
  <conditionalFormatting sqref="I38">
    <cfRule type="cellIs" dxfId="267" priority="80" operator="between">
      <formula>0.000001</formula>
      <formula>0.05</formula>
    </cfRule>
  </conditionalFormatting>
  <conditionalFormatting sqref="I38">
    <cfRule type="cellIs" dxfId="266" priority="77" operator="between">
      <formula>0.000001</formula>
      <formula>0.05</formula>
    </cfRule>
  </conditionalFormatting>
  <conditionalFormatting sqref="I38">
    <cfRule type="cellIs" dxfId="265" priority="64" operator="between">
      <formula>0.000001</formula>
      <formula>0.05</formula>
    </cfRule>
  </conditionalFormatting>
  <conditionalFormatting sqref="I38">
    <cfRule type="cellIs" dxfId="264" priority="61" operator="between">
      <formula>0.000001</formula>
      <formula>0.05</formula>
    </cfRule>
  </conditionalFormatting>
  <conditionalFormatting sqref="I38">
    <cfRule type="cellIs" dxfId="263" priority="58" operator="between">
      <formula>0.000001</formula>
      <formula>0.05</formula>
    </cfRule>
  </conditionalFormatting>
  <conditionalFormatting sqref="I38">
    <cfRule type="cellIs" dxfId="262" priority="55" operator="between">
      <formula>0.000001</formula>
      <formula>0.05</formula>
    </cfRule>
  </conditionalFormatting>
  <conditionalFormatting sqref="I38">
    <cfRule type="cellIs" dxfId="261" priority="54" stopIfTrue="1" operator="between">
      <formula>0.0001</formula>
      <formula>0.045</formula>
    </cfRule>
  </conditionalFormatting>
  <conditionalFormatting sqref="I38">
    <cfRule type="cellIs" dxfId="260" priority="53" stopIfTrue="1" operator="between">
      <formula>0.001</formula>
      <formula>0.045</formula>
    </cfRule>
  </conditionalFormatting>
  <conditionalFormatting sqref="I38">
    <cfRule type="cellIs" dxfId="259" priority="52" operator="between">
      <formula>0.000001</formula>
      <formula>0.05</formula>
    </cfRule>
  </conditionalFormatting>
  <conditionalFormatting sqref="I38">
    <cfRule type="cellIs" dxfId="258" priority="51" stopIfTrue="1" operator="between">
      <formula>0.0001</formula>
      <formula>0.045</formula>
    </cfRule>
  </conditionalFormatting>
  <conditionalFormatting sqref="I38">
    <cfRule type="cellIs" dxfId="257" priority="50" stopIfTrue="1" operator="between">
      <formula>0.001</formula>
      <formula>0.045</formula>
    </cfRule>
  </conditionalFormatting>
  <conditionalFormatting sqref="I38">
    <cfRule type="cellIs" dxfId="256" priority="49" operator="between">
      <formula>0.000001</formula>
      <formula>0.05</formula>
    </cfRule>
  </conditionalFormatting>
  <conditionalFormatting sqref="I38">
    <cfRule type="cellIs" dxfId="255" priority="48" stopIfTrue="1" operator="between">
      <formula>0.0001</formula>
      <formula>0.045</formula>
    </cfRule>
  </conditionalFormatting>
  <conditionalFormatting sqref="I38">
    <cfRule type="cellIs" dxfId="254" priority="47" stopIfTrue="1" operator="between">
      <formula>0.001</formula>
      <formula>0.045</formula>
    </cfRule>
  </conditionalFormatting>
  <conditionalFormatting sqref="I38">
    <cfRule type="cellIs" dxfId="253" priority="46" operator="between">
      <formula>0.000001</formula>
      <formula>0.05</formula>
    </cfRule>
  </conditionalFormatting>
  <conditionalFormatting sqref="I38">
    <cfRule type="cellIs" dxfId="252" priority="45" stopIfTrue="1" operator="between">
      <formula>0.0001</formula>
      <formula>0.045</formula>
    </cfRule>
  </conditionalFormatting>
  <conditionalFormatting sqref="I38">
    <cfRule type="cellIs" dxfId="251" priority="44" stopIfTrue="1" operator="between">
      <formula>0.001</formula>
      <formula>0.045</formula>
    </cfRule>
  </conditionalFormatting>
  <conditionalFormatting sqref="I38">
    <cfRule type="cellIs" dxfId="250" priority="43" operator="between">
      <formula>0.000001</formula>
      <formula>0.05</formula>
    </cfRule>
  </conditionalFormatting>
  <conditionalFormatting sqref="I38">
    <cfRule type="cellIs" dxfId="249" priority="40" operator="between">
      <formula>0.000001</formula>
      <formula>0.05</formula>
    </cfRule>
  </conditionalFormatting>
  <conditionalFormatting sqref="I38">
    <cfRule type="cellIs" dxfId="248" priority="37" operator="between">
      <formula>0.000001</formula>
      <formula>0.05</formula>
    </cfRule>
  </conditionalFormatting>
  <conditionalFormatting sqref="I38">
    <cfRule type="cellIs" dxfId="247" priority="34" operator="between">
      <formula>0.000001</formula>
      <formula>0.05</formula>
    </cfRule>
  </conditionalFormatting>
  <conditionalFormatting sqref="I38">
    <cfRule type="cellIs" dxfId="246" priority="30" operator="between">
      <formula>0.000001</formula>
      <formula>0.05</formula>
    </cfRule>
  </conditionalFormatting>
  <conditionalFormatting sqref="I38">
    <cfRule type="cellIs" dxfId="245" priority="27" operator="between">
      <formula>0.000001</formula>
      <formula>0.05</formula>
    </cfRule>
  </conditionalFormatting>
  <conditionalFormatting sqref="I38">
    <cfRule type="cellIs" dxfId="244" priority="24" operator="between">
      <formula>0.000001</formula>
      <formula>0.05</formula>
    </cfRule>
  </conditionalFormatting>
  <conditionalFormatting sqref="I38">
    <cfRule type="cellIs" dxfId="243" priority="21" operator="between">
      <formula>0.000001</formula>
      <formula>0.05</formula>
    </cfRule>
  </conditionalFormatting>
  <conditionalFormatting sqref="I38">
    <cfRule type="cellIs" dxfId="242" priority="20" stopIfTrue="1" operator="between">
      <formula>0.0001</formula>
      <formula>0.045</formula>
    </cfRule>
  </conditionalFormatting>
  <conditionalFormatting sqref="I38">
    <cfRule type="cellIs" dxfId="241" priority="19" stopIfTrue="1" operator="between">
      <formula>0.001</formula>
      <formula>0.045</formula>
    </cfRule>
  </conditionalFormatting>
  <conditionalFormatting sqref="I38">
    <cfRule type="cellIs" dxfId="240" priority="18" operator="between">
      <formula>0.000001</formula>
      <formula>0.05</formula>
    </cfRule>
  </conditionalFormatting>
  <conditionalFormatting sqref="I38">
    <cfRule type="cellIs" dxfId="239" priority="17" stopIfTrue="1" operator="between">
      <formula>0.0001</formula>
      <formula>0.045</formula>
    </cfRule>
  </conditionalFormatting>
  <conditionalFormatting sqref="I38">
    <cfRule type="cellIs" dxfId="238" priority="16" stopIfTrue="1" operator="between">
      <formula>0.001</formula>
      <formula>0.045</formula>
    </cfRule>
  </conditionalFormatting>
  <conditionalFormatting sqref="I38">
    <cfRule type="cellIs" dxfId="237" priority="15" operator="between">
      <formula>0.000001</formula>
      <formula>0.05</formula>
    </cfRule>
  </conditionalFormatting>
  <conditionalFormatting sqref="I38">
    <cfRule type="cellIs" dxfId="236" priority="14" stopIfTrue="1" operator="between">
      <formula>0.0001</formula>
      <formula>0.045</formula>
    </cfRule>
  </conditionalFormatting>
  <conditionalFormatting sqref="I38">
    <cfRule type="cellIs" dxfId="235" priority="13" stopIfTrue="1" operator="between">
      <formula>0.001</formula>
      <formula>0.045</formula>
    </cfRule>
  </conditionalFormatting>
  <conditionalFormatting sqref="I38">
    <cfRule type="cellIs" dxfId="234" priority="12" operator="between">
      <formula>0.000001</formula>
      <formula>0.05</formula>
    </cfRule>
  </conditionalFormatting>
  <conditionalFormatting sqref="I38">
    <cfRule type="cellIs" dxfId="233" priority="11" stopIfTrue="1" operator="between">
      <formula>0.0001</formula>
      <formula>0.045</formula>
    </cfRule>
  </conditionalFormatting>
  <conditionalFormatting sqref="I38">
    <cfRule type="cellIs" dxfId="232" priority="10" stopIfTrue="1" operator="between">
      <formula>0.001</formula>
      <formula>0.045</formula>
    </cfRule>
  </conditionalFormatting>
  <conditionalFormatting sqref="I38">
    <cfRule type="cellIs" dxfId="231" priority="9" operator="between">
      <formula>0.000001</formula>
      <formula>0.05</formula>
    </cfRule>
  </conditionalFormatting>
  <conditionalFormatting sqref="I38">
    <cfRule type="cellIs" dxfId="230" priority="8" stopIfTrue="1" operator="between">
      <formula>0.0001</formula>
      <formula>0.045</formula>
    </cfRule>
  </conditionalFormatting>
  <conditionalFormatting sqref="I38">
    <cfRule type="cellIs" dxfId="229" priority="7" stopIfTrue="1" operator="between">
      <formula>0.001</formula>
      <formula>0.045</formula>
    </cfRule>
  </conditionalFormatting>
  <conditionalFormatting sqref="I38">
    <cfRule type="cellIs" dxfId="228" priority="6" operator="between">
      <formula>0.000001</formula>
      <formula>0.05</formula>
    </cfRule>
  </conditionalFormatting>
  <conditionalFormatting sqref="I38">
    <cfRule type="cellIs" dxfId="227" priority="5" stopIfTrue="1" operator="between">
      <formula>0.0001</formula>
      <formula>0.045</formula>
    </cfRule>
  </conditionalFormatting>
  <conditionalFormatting sqref="I38">
    <cfRule type="cellIs" dxfId="226" priority="4" stopIfTrue="1" operator="between">
      <formula>0.001</formula>
      <formula>0.045</formula>
    </cfRule>
  </conditionalFormatting>
  <conditionalFormatting sqref="I38">
    <cfRule type="cellIs" dxfId="225" priority="3" operator="between">
      <formula>0.000001</formula>
      <formula>0.05</formula>
    </cfRule>
  </conditionalFormatting>
  <conditionalFormatting sqref="I38">
    <cfRule type="cellIs" dxfId="224" priority="2" stopIfTrue="1" operator="between">
      <formula>0.0001</formula>
      <formula>0.045</formula>
    </cfRule>
  </conditionalFormatting>
  <conditionalFormatting sqref="I38">
    <cfRule type="cellIs" dxfId="223" priority="1" stopIfTrue="1" operator="between">
      <formula>0.001</formula>
      <formula>0.045</formula>
    </cfRule>
  </conditionalFormatting>
  <conditionalFormatting sqref="I38">
    <cfRule type="cellIs" dxfId="222" priority="253" operator="between">
      <formula>0.000001</formula>
      <formula>0.05</formula>
    </cfRule>
  </conditionalFormatting>
  <conditionalFormatting sqref="I38">
    <cfRule type="cellIs" dxfId="221" priority="252" operator="between">
      <formula>0.000001</formula>
      <formula>0.05</formula>
    </cfRule>
  </conditionalFormatting>
  <conditionalFormatting sqref="I38">
    <cfRule type="cellIs" dxfId="220" priority="251" operator="between">
      <formula>0.000001</formula>
      <formula>0.05</formula>
    </cfRule>
  </conditionalFormatting>
  <conditionalFormatting sqref="I38">
    <cfRule type="cellIs" dxfId="219" priority="250" operator="between">
      <formula>0.000001</formula>
      <formula>0.05</formula>
    </cfRule>
  </conditionalFormatting>
  <conditionalFormatting sqref="I38">
    <cfRule type="cellIs" dxfId="218" priority="249" operator="between">
      <formula>0.000001</formula>
      <formula>0.05</formula>
    </cfRule>
  </conditionalFormatting>
  <conditionalFormatting sqref="I38">
    <cfRule type="cellIs" dxfId="217" priority="248" operator="between">
      <formula>0.000001</formula>
      <formula>0.05</formula>
    </cfRule>
  </conditionalFormatting>
  <conditionalFormatting sqref="I38">
    <cfRule type="cellIs" dxfId="216" priority="247" operator="between">
      <formula>0.000001</formula>
      <formula>0.05</formula>
    </cfRule>
  </conditionalFormatting>
  <conditionalFormatting sqref="I38">
    <cfRule type="cellIs" dxfId="215" priority="246" operator="between">
      <formula>0.000001</formula>
      <formula>0.05</formula>
    </cfRule>
  </conditionalFormatting>
  <conditionalFormatting sqref="I38">
    <cfRule type="cellIs" dxfId="214" priority="245" operator="between">
      <formula>0.000001</formula>
      <formula>0.05</formula>
    </cfRule>
  </conditionalFormatting>
  <conditionalFormatting sqref="I38">
    <cfRule type="cellIs" dxfId="213" priority="244" operator="between">
      <formula>0.000001</formula>
      <formula>0.05</formula>
    </cfRule>
  </conditionalFormatting>
  <conditionalFormatting sqref="I38">
    <cfRule type="cellIs" dxfId="212" priority="243" operator="between">
      <formula>0.000001</formula>
      <formula>0.05</formula>
    </cfRule>
  </conditionalFormatting>
  <conditionalFormatting sqref="I38">
    <cfRule type="cellIs" dxfId="211" priority="242" operator="between">
      <formula>0.000001</formula>
      <formula>0.05</formula>
    </cfRule>
  </conditionalFormatting>
  <conditionalFormatting sqref="I38">
    <cfRule type="cellIs" dxfId="210" priority="241" operator="between">
      <formula>0.000001</formula>
      <formula>0.05</formula>
    </cfRule>
  </conditionalFormatting>
  <conditionalFormatting sqref="I38">
    <cfRule type="cellIs" dxfId="209" priority="240" operator="between">
      <formula>0.000001</formula>
      <formula>0.05</formula>
    </cfRule>
  </conditionalFormatting>
  <conditionalFormatting sqref="I38">
    <cfRule type="cellIs" dxfId="208" priority="239" operator="between">
      <formula>0.000001</formula>
      <formula>0.05</formula>
    </cfRule>
  </conditionalFormatting>
  <conditionalFormatting sqref="I38">
    <cfRule type="cellIs" dxfId="207" priority="238" operator="between">
      <formula>0.000001</formula>
      <formula>0.05</formula>
    </cfRule>
  </conditionalFormatting>
  <conditionalFormatting sqref="I38">
    <cfRule type="cellIs" dxfId="206" priority="237" operator="between">
      <formula>0.000001</formula>
      <formula>0.05</formula>
    </cfRule>
  </conditionalFormatting>
  <conditionalFormatting sqref="I38">
    <cfRule type="cellIs" dxfId="205" priority="236" operator="between">
      <formula>0.000001</formula>
      <formula>0.05</formula>
    </cfRule>
  </conditionalFormatting>
  <conditionalFormatting sqref="I38">
    <cfRule type="cellIs" dxfId="204" priority="235" operator="between">
      <formula>0.000001</formula>
      <formula>0.05</formula>
    </cfRule>
  </conditionalFormatting>
  <conditionalFormatting sqref="I38">
    <cfRule type="cellIs" dxfId="203" priority="234" operator="between">
      <formula>0.000001</formula>
      <formula>0.05</formula>
    </cfRule>
  </conditionalFormatting>
  <conditionalFormatting sqref="I38">
    <cfRule type="cellIs" dxfId="202" priority="233" operator="between">
      <formula>0.000001</formula>
      <formula>0.05</formula>
    </cfRule>
  </conditionalFormatting>
  <conditionalFormatting sqref="I38">
    <cfRule type="cellIs" dxfId="201" priority="230" operator="between">
      <formula>0.000001</formula>
      <formula>0.05</formula>
    </cfRule>
  </conditionalFormatting>
  <conditionalFormatting sqref="I38">
    <cfRule type="cellIs" dxfId="200" priority="229" operator="between">
      <formula>0.000001</formula>
      <formula>0.05</formula>
    </cfRule>
  </conditionalFormatting>
  <conditionalFormatting sqref="I38">
    <cfRule type="cellIs" dxfId="199" priority="228" operator="between">
      <formula>0.000001</formula>
      <formula>0.05</formula>
    </cfRule>
  </conditionalFormatting>
  <conditionalFormatting sqref="I38">
    <cfRule type="cellIs" dxfId="198" priority="227" operator="between">
      <formula>0.000001</formula>
      <formula>0.05</formula>
    </cfRule>
  </conditionalFormatting>
  <conditionalFormatting sqref="I38">
    <cfRule type="cellIs" dxfId="197" priority="226" operator="between">
      <formula>0.000001</formula>
      <formula>0.05</formula>
    </cfRule>
  </conditionalFormatting>
  <conditionalFormatting sqref="I38">
    <cfRule type="cellIs" dxfId="196" priority="225" operator="between">
      <formula>0.000001</formula>
      <formula>0.05</formula>
    </cfRule>
  </conditionalFormatting>
  <conditionalFormatting sqref="I38">
    <cfRule type="cellIs" dxfId="195" priority="224" operator="between">
      <formula>0.000001</formula>
      <formula>0.05</formula>
    </cfRule>
  </conditionalFormatting>
  <conditionalFormatting sqref="I38">
    <cfRule type="cellIs" dxfId="194" priority="223" operator="between">
      <formula>0.000001</formula>
      <formula>0.05</formula>
    </cfRule>
  </conditionalFormatting>
  <conditionalFormatting sqref="I38">
    <cfRule type="cellIs" dxfId="193" priority="222" operator="between">
      <formula>0.000001</formula>
      <formula>0.05</formula>
    </cfRule>
  </conditionalFormatting>
  <conditionalFormatting sqref="I38">
    <cfRule type="cellIs" dxfId="192" priority="221" operator="between">
      <formula>0.000001</formula>
      <formula>0.05</formula>
    </cfRule>
  </conditionalFormatting>
  <conditionalFormatting sqref="I38">
    <cfRule type="cellIs" dxfId="191" priority="220" operator="between">
      <formula>0.000001</formula>
      <formula>0.05</formula>
    </cfRule>
  </conditionalFormatting>
  <conditionalFormatting sqref="I38">
    <cfRule type="cellIs" dxfId="190" priority="217" operator="between">
      <formula>0.000001</formula>
      <formula>0.05</formula>
    </cfRule>
  </conditionalFormatting>
  <conditionalFormatting sqref="I38">
    <cfRule type="cellIs" dxfId="189" priority="144" operator="between">
      <formula>0.000001</formula>
      <formula>0.05</formula>
    </cfRule>
  </conditionalFormatting>
  <conditionalFormatting sqref="I38">
    <cfRule type="cellIs" dxfId="188" priority="143" operator="between">
      <formula>0.000001</formula>
      <formula>0.05</formula>
    </cfRule>
  </conditionalFormatting>
  <conditionalFormatting sqref="I38">
    <cfRule type="cellIs" dxfId="187" priority="141" operator="between">
      <formula>0.000001</formula>
      <formula>0.05</formula>
    </cfRule>
  </conditionalFormatting>
  <conditionalFormatting sqref="I38">
    <cfRule type="cellIs" dxfId="186" priority="140" operator="between">
      <formula>0.000001</formula>
      <formula>0.05</formula>
    </cfRule>
  </conditionalFormatting>
  <conditionalFormatting sqref="I38">
    <cfRule type="cellIs" dxfId="185" priority="123" operator="between">
      <formula>0.000001</formula>
      <formula>0.05</formula>
    </cfRule>
  </conditionalFormatting>
  <conditionalFormatting sqref="I38">
    <cfRule type="cellIs" dxfId="184" priority="118" operator="between">
      <formula>0.000001</formula>
      <formula>0.05</formula>
    </cfRule>
  </conditionalFormatting>
  <conditionalFormatting sqref="I38">
    <cfRule type="cellIs" dxfId="183" priority="115" operator="between">
      <formula>0.000001</formula>
      <formula>0.05</formula>
    </cfRule>
  </conditionalFormatting>
  <conditionalFormatting sqref="I38">
    <cfRule type="cellIs" dxfId="182" priority="112" operator="between">
      <formula>0.000001</formula>
      <formula>0.05</formula>
    </cfRule>
  </conditionalFormatting>
  <conditionalFormatting sqref="I38">
    <cfRule type="cellIs" dxfId="181" priority="101" operator="between">
      <formula>0.000001</formula>
      <formula>0.05</formula>
    </cfRule>
  </conditionalFormatting>
  <conditionalFormatting sqref="I38">
    <cfRule type="cellIs" dxfId="180" priority="98" operator="between">
      <formula>0.000001</formula>
      <formula>0.05</formula>
    </cfRule>
  </conditionalFormatting>
  <conditionalFormatting sqref="I38">
    <cfRule type="cellIs" dxfId="179" priority="97" stopIfTrue="1" operator="between">
      <formula>0.0001</formula>
      <formula>0.045</formula>
    </cfRule>
  </conditionalFormatting>
  <conditionalFormatting sqref="I38">
    <cfRule type="cellIs" dxfId="178" priority="96" stopIfTrue="1" operator="between">
      <formula>0.001</formula>
      <formula>0.045</formula>
    </cfRule>
  </conditionalFormatting>
  <conditionalFormatting sqref="I38">
    <cfRule type="cellIs" dxfId="177" priority="95" operator="between">
      <formula>0.000001</formula>
      <formula>0.05</formula>
    </cfRule>
  </conditionalFormatting>
  <conditionalFormatting sqref="I38">
    <cfRule type="cellIs" dxfId="176" priority="94" stopIfTrue="1" operator="between">
      <formula>0.0001</formula>
      <formula>0.045</formula>
    </cfRule>
  </conditionalFormatting>
  <conditionalFormatting sqref="I38">
    <cfRule type="cellIs" dxfId="175" priority="93" stopIfTrue="1" operator="between">
      <formula>0.001</formula>
      <formula>0.045</formula>
    </cfRule>
  </conditionalFormatting>
  <conditionalFormatting sqref="I38">
    <cfRule type="cellIs" dxfId="174" priority="92" operator="between">
      <formula>0.000001</formula>
      <formula>0.05</formula>
    </cfRule>
  </conditionalFormatting>
  <conditionalFormatting sqref="I38">
    <cfRule type="cellIs" dxfId="173" priority="91" stopIfTrue="1" operator="between">
      <formula>0.0001</formula>
      <formula>0.045</formula>
    </cfRule>
  </conditionalFormatting>
  <conditionalFormatting sqref="I38">
    <cfRule type="cellIs" dxfId="172" priority="90" stopIfTrue="1" operator="between">
      <formula>0.001</formula>
      <formula>0.045</formula>
    </cfRule>
  </conditionalFormatting>
  <conditionalFormatting sqref="I38">
    <cfRule type="cellIs" dxfId="171" priority="88" stopIfTrue="1" operator="between">
      <formula>0.0001</formula>
      <formula>0.045</formula>
    </cfRule>
  </conditionalFormatting>
  <conditionalFormatting sqref="I38">
    <cfRule type="cellIs" dxfId="170" priority="87" stopIfTrue="1" operator="between">
      <formula>0.001</formula>
      <formula>0.045</formula>
    </cfRule>
  </conditionalFormatting>
  <conditionalFormatting sqref="I38">
    <cfRule type="cellIs" dxfId="169" priority="73" operator="between">
      <formula>0.000001</formula>
      <formula>0.05</formula>
    </cfRule>
  </conditionalFormatting>
  <conditionalFormatting sqref="I38">
    <cfRule type="cellIs" dxfId="168" priority="70" operator="between">
      <formula>0.000001</formula>
      <formula>0.05</formula>
    </cfRule>
  </conditionalFormatting>
  <conditionalFormatting sqref="I38">
    <cfRule type="cellIs" dxfId="167" priority="67" operator="between">
      <formula>0.000001</formula>
      <formula>0.05</formula>
    </cfRule>
  </conditionalFormatting>
  <conditionalFormatting sqref="I38">
    <cfRule type="cellIs" dxfId="166" priority="63" stopIfTrue="1" operator="between">
      <formula>0.0001</formula>
      <formula>0.045</formula>
    </cfRule>
  </conditionalFormatting>
  <conditionalFormatting sqref="I38">
    <cfRule type="cellIs" dxfId="165" priority="62" stopIfTrue="1" operator="between">
      <formula>0.001</formula>
      <formula>0.045</formula>
    </cfRule>
  </conditionalFormatting>
  <conditionalFormatting sqref="I38">
    <cfRule type="cellIs" dxfId="164" priority="60" stopIfTrue="1" operator="between">
      <formula>0.0001</formula>
      <formula>0.045</formula>
    </cfRule>
  </conditionalFormatting>
  <conditionalFormatting sqref="I38">
    <cfRule type="cellIs" dxfId="163" priority="59" stopIfTrue="1" operator="between">
      <formula>0.001</formula>
      <formula>0.045</formula>
    </cfRule>
  </conditionalFormatting>
  <conditionalFormatting sqref="I38">
    <cfRule type="cellIs" dxfId="162" priority="57" stopIfTrue="1" operator="between">
      <formula>0.0001</formula>
      <formula>0.045</formula>
    </cfRule>
  </conditionalFormatting>
  <conditionalFormatting sqref="I38">
    <cfRule type="cellIs" dxfId="161" priority="56" stopIfTrue="1" operator="between">
      <formula>0.001</formula>
      <formula>0.045</formula>
    </cfRule>
  </conditionalFormatting>
  <conditionalFormatting sqref="I38">
    <cfRule type="cellIs" dxfId="160" priority="36" operator="between">
      <formula>0.000001</formula>
      <formula>0.05</formula>
    </cfRule>
  </conditionalFormatting>
  <conditionalFormatting sqref="I38">
    <cfRule type="cellIs" dxfId="159" priority="35" operator="between">
      <formula>0.000001</formula>
      <formula>0.05</formula>
    </cfRule>
  </conditionalFormatting>
  <conditionalFormatting sqref="I38">
    <cfRule type="cellIs" dxfId="158" priority="33" operator="between">
      <formula>0.000001</formula>
      <formula>0.05</formula>
    </cfRule>
  </conditionalFormatting>
  <conditionalFormatting sqref="I38">
    <cfRule type="cellIs" dxfId="157" priority="26" stopIfTrue="1" operator="between">
      <formula>0.0001</formula>
      <formula>0.045</formula>
    </cfRule>
  </conditionalFormatting>
  <conditionalFormatting sqref="I38">
    <cfRule type="cellIs" dxfId="156" priority="25" stopIfTrue="1" operator="between">
      <formula>0.001</formula>
      <formula>0.045</formula>
    </cfRule>
  </conditionalFormatting>
  <conditionalFormatting sqref="I38">
    <cfRule type="cellIs" dxfId="155" priority="23" stopIfTrue="1" operator="between">
      <formula>0.0001</formula>
      <formula>0.045</formula>
    </cfRule>
  </conditionalFormatting>
  <conditionalFormatting sqref="I38">
    <cfRule type="cellIs" dxfId="154" priority="22" stopIfTrue="1" operator="between">
      <formula>0.001</formula>
      <formula>0.045</formula>
    </cfRule>
  </conditionalFormatting>
  <conditionalFormatting sqref="I38">
    <cfRule type="cellIs" dxfId="153" priority="298" operator="between">
      <formula>0.000001</formula>
      <formula>0.05</formula>
    </cfRule>
  </conditionalFormatting>
  <conditionalFormatting sqref="I38">
    <cfRule type="cellIs" dxfId="152" priority="297" operator="between">
      <formula>0.000001</formula>
      <formula>0.05</formula>
    </cfRule>
  </conditionalFormatting>
  <conditionalFormatting sqref="I38">
    <cfRule type="cellIs" dxfId="151" priority="296" operator="between">
      <formula>0.000001</formula>
      <formula>0.05</formula>
    </cfRule>
  </conditionalFormatting>
  <conditionalFormatting sqref="I38">
    <cfRule type="cellIs" dxfId="150" priority="295" operator="between">
      <formula>0.000001</formula>
      <formula>0.05</formula>
    </cfRule>
  </conditionalFormatting>
  <conditionalFormatting sqref="I38">
    <cfRule type="cellIs" dxfId="149" priority="294" operator="between">
      <formula>0.000001</formula>
      <formula>0.05</formula>
    </cfRule>
  </conditionalFormatting>
  <conditionalFormatting sqref="I38">
    <cfRule type="cellIs" dxfId="148" priority="293" operator="between">
      <formula>0.000001</formula>
      <formula>0.05</formula>
    </cfRule>
  </conditionalFormatting>
  <conditionalFormatting sqref="I38">
    <cfRule type="cellIs" dxfId="147" priority="292" operator="between">
      <formula>0.000001</formula>
      <formula>0.05</formula>
    </cfRule>
  </conditionalFormatting>
  <conditionalFormatting sqref="I38">
    <cfRule type="cellIs" dxfId="146" priority="291" operator="between">
      <formula>0.000001</formula>
      <formula>0.05</formula>
    </cfRule>
  </conditionalFormatting>
  <conditionalFormatting sqref="I38">
    <cfRule type="cellIs" dxfId="145" priority="290" operator="between">
      <formula>0.000001</formula>
      <formula>0.05</formula>
    </cfRule>
  </conditionalFormatting>
  <conditionalFormatting sqref="I38">
    <cfRule type="cellIs" dxfId="144" priority="289" operator="between">
      <formula>0.000001</formula>
      <formula>0.05</formula>
    </cfRule>
  </conditionalFormatting>
  <conditionalFormatting sqref="I38">
    <cfRule type="cellIs" dxfId="143" priority="288" operator="between">
      <formula>0.000001</formula>
      <formula>0.05</formula>
    </cfRule>
  </conditionalFormatting>
  <conditionalFormatting sqref="I38">
    <cfRule type="cellIs" dxfId="142" priority="287" operator="between">
      <formula>0.000001</formula>
      <formula>0.05</formula>
    </cfRule>
  </conditionalFormatting>
  <conditionalFormatting sqref="I38">
    <cfRule type="cellIs" dxfId="141" priority="286" operator="between">
      <formula>0.000001</formula>
      <formula>0.05</formula>
    </cfRule>
  </conditionalFormatting>
  <conditionalFormatting sqref="I38">
    <cfRule type="cellIs" dxfId="140" priority="285" operator="between">
      <formula>0.000001</formula>
      <formula>0.05</formula>
    </cfRule>
  </conditionalFormatting>
  <conditionalFormatting sqref="I38">
    <cfRule type="cellIs" dxfId="139" priority="284" operator="between">
      <formula>0.000001</formula>
      <formula>0.05</formula>
    </cfRule>
  </conditionalFormatting>
  <conditionalFormatting sqref="I38">
    <cfRule type="cellIs" dxfId="138" priority="283" operator="between">
      <formula>0.000001</formula>
      <formula>0.05</formula>
    </cfRule>
  </conditionalFormatting>
  <conditionalFormatting sqref="I38">
    <cfRule type="cellIs" dxfId="137" priority="282" operator="between">
      <formula>0.000001</formula>
      <formula>0.05</formula>
    </cfRule>
  </conditionalFormatting>
  <conditionalFormatting sqref="I38">
    <cfRule type="cellIs" dxfId="136" priority="281" operator="between">
      <formula>0.000001</formula>
      <formula>0.05</formula>
    </cfRule>
  </conditionalFormatting>
  <conditionalFormatting sqref="I38">
    <cfRule type="cellIs" dxfId="135" priority="280" operator="between">
      <formula>0.000001</formula>
      <formula>0.05</formula>
    </cfRule>
  </conditionalFormatting>
  <conditionalFormatting sqref="I38">
    <cfRule type="cellIs" dxfId="134" priority="279" operator="between">
      <formula>0.000001</formula>
      <formula>0.05</formula>
    </cfRule>
  </conditionalFormatting>
  <conditionalFormatting sqref="I38">
    <cfRule type="cellIs" dxfId="133" priority="278" operator="between">
      <formula>0.000001</formula>
      <formula>0.05</formula>
    </cfRule>
  </conditionalFormatting>
  <conditionalFormatting sqref="I38">
    <cfRule type="cellIs" dxfId="132" priority="277" operator="between">
      <formula>0.000001</formula>
      <formula>0.05</formula>
    </cfRule>
  </conditionalFormatting>
  <conditionalFormatting sqref="I38">
    <cfRule type="cellIs" dxfId="131" priority="276" operator="between">
      <formula>0.000001</formula>
      <formula>0.05</formula>
    </cfRule>
  </conditionalFormatting>
  <conditionalFormatting sqref="I38">
    <cfRule type="cellIs" dxfId="130" priority="275" operator="between">
      <formula>0.000001</formula>
      <formula>0.05</formula>
    </cfRule>
  </conditionalFormatting>
  <conditionalFormatting sqref="I38">
    <cfRule type="cellIs" dxfId="129" priority="274" operator="between">
      <formula>0.000001</formula>
      <formula>0.05</formula>
    </cfRule>
  </conditionalFormatting>
  <conditionalFormatting sqref="I38">
    <cfRule type="cellIs" dxfId="128" priority="273" operator="between">
      <formula>0.000001</formula>
      <formula>0.05</formula>
    </cfRule>
  </conditionalFormatting>
  <conditionalFormatting sqref="I38">
    <cfRule type="cellIs" dxfId="127" priority="272" operator="between">
      <formula>0.000001</formula>
      <formula>0.05</formula>
    </cfRule>
  </conditionalFormatting>
  <conditionalFormatting sqref="I38">
    <cfRule type="cellIs" dxfId="126" priority="271" operator="between">
      <formula>0.000001</formula>
      <formula>0.05</formula>
    </cfRule>
  </conditionalFormatting>
  <conditionalFormatting sqref="I38">
    <cfRule type="cellIs" dxfId="125" priority="270" operator="between">
      <formula>0.000001</formula>
      <formula>0.05</formula>
    </cfRule>
  </conditionalFormatting>
  <conditionalFormatting sqref="I38">
    <cfRule type="cellIs" dxfId="124" priority="269" operator="between">
      <formula>0.000001</formula>
      <formula>0.05</formula>
    </cfRule>
  </conditionalFormatting>
  <conditionalFormatting sqref="I38">
    <cfRule type="cellIs" dxfId="123" priority="268" operator="between">
      <formula>0.000001</formula>
      <formula>0.05</formula>
    </cfRule>
  </conditionalFormatting>
  <conditionalFormatting sqref="I38">
    <cfRule type="cellIs" dxfId="122" priority="267" operator="between">
      <formula>0.000001</formula>
      <formula>0.05</formula>
    </cfRule>
  </conditionalFormatting>
  <conditionalFormatting sqref="I38">
    <cfRule type="cellIs" dxfId="121" priority="266" operator="between">
      <formula>0.000001</formula>
      <formula>0.05</formula>
    </cfRule>
  </conditionalFormatting>
  <conditionalFormatting sqref="I38">
    <cfRule type="cellIs" dxfId="120" priority="265" operator="between">
      <formula>0.000001</formula>
      <formula>0.05</formula>
    </cfRule>
  </conditionalFormatting>
  <conditionalFormatting sqref="I38">
    <cfRule type="cellIs" dxfId="119" priority="264" operator="between">
      <formula>0.000001</formula>
      <formula>0.05</formula>
    </cfRule>
  </conditionalFormatting>
  <conditionalFormatting sqref="I38">
    <cfRule type="cellIs" dxfId="118" priority="263" operator="between">
      <formula>0.000001</formula>
      <formula>0.05</formula>
    </cfRule>
  </conditionalFormatting>
  <conditionalFormatting sqref="I38">
    <cfRule type="cellIs" dxfId="117" priority="262" operator="between">
      <formula>0.000001</formula>
      <formula>0.05</formula>
    </cfRule>
  </conditionalFormatting>
  <conditionalFormatting sqref="I38">
    <cfRule type="cellIs" dxfId="116" priority="261" operator="between">
      <formula>0.000001</formula>
      <formula>0.05</formula>
    </cfRule>
  </conditionalFormatting>
  <conditionalFormatting sqref="I38">
    <cfRule type="cellIs" dxfId="115" priority="260" operator="between">
      <formula>0.000001</formula>
      <formula>0.05</formula>
    </cfRule>
  </conditionalFormatting>
  <conditionalFormatting sqref="I38">
    <cfRule type="cellIs" dxfId="114" priority="259" operator="between">
      <formula>0.000001</formula>
      <formula>0.05</formula>
    </cfRule>
  </conditionalFormatting>
  <conditionalFormatting sqref="I38">
    <cfRule type="cellIs" dxfId="113" priority="258" operator="between">
      <formula>0.000001</formula>
      <formula>0.05</formula>
    </cfRule>
  </conditionalFormatting>
  <conditionalFormatting sqref="I38">
    <cfRule type="cellIs" dxfId="112" priority="257" operator="between">
      <formula>0.000001</formula>
      <formula>0.05</formula>
    </cfRule>
  </conditionalFormatting>
  <conditionalFormatting sqref="I38">
    <cfRule type="cellIs" dxfId="111" priority="256" operator="between">
      <formula>0.000001</formula>
      <formula>0.05</formula>
    </cfRule>
  </conditionalFormatting>
  <conditionalFormatting sqref="I38">
    <cfRule type="cellIs" dxfId="110" priority="255" operator="between">
      <formula>0.000001</formula>
      <formula>0.05</formula>
    </cfRule>
  </conditionalFormatting>
  <conditionalFormatting sqref="I38">
    <cfRule type="cellIs" dxfId="109" priority="254" operator="between">
      <formula>0.000001</formula>
      <formula>0.05</formula>
    </cfRule>
  </conditionalFormatting>
  <conditionalFormatting sqref="I38">
    <cfRule type="cellIs" dxfId="108" priority="232" stopIfTrue="1" operator="between">
      <formula>0.0001</formula>
      <formula>0.045</formula>
    </cfRule>
  </conditionalFormatting>
  <conditionalFormatting sqref="I38">
    <cfRule type="cellIs" dxfId="107" priority="231" stopIfTrue="1" operator="between">
      <formula>0.001</formula>
      <formula>0.045</formula>
    </cfRule>
  </conditionalFormatting>
  <conditionalFormatting sqref="I38">
    <cfRule type="cellIs" dxfId="106" priority="219" stopIfTrue="1" operator="between">
      <formula>0.0001</formula>
      <formula>0.045</formula>
    </cfRule>
  </conditionalFormatting>
  <conditionalFormatting sqref="I38">
    <cfRule type="cellIs" dxfId="105" priority="218" stopIfTrue="1" operator="between">
      <formula>0.001</formula>
      <formula>0.045</formula>
    </cfRule>
  </conditionalFormatting>
  <conditionalFormatting sqref="I38">
    <cfRule type="cellIs" dxfId="104" priority="216" stopIfTrue="1" operator="between">
      <formula>0.0001</formula>
      <formula>0.045</formula>
    </cfRule>
  </conditionalFormatting>
  <conditionalFormatting sqref="I38">
    <cfRule type="cellIs" dxfId="103" priority="215" stopIfTrue="1" operator="between">
      <formula>0.001</formula>
      <formula>0.045</formula>
    </cfRule>
  </conditionalFormatting>
  <conditionalFormatting sqref="I38">
    <cfRule type="cellIs" dxfId="102" priority="203" stopIfTrue="1" operator="between">
      <formula>0.0001</formula>
      <formula>0.045</formula>
    </cfRule>
  </conditionalFormatting>
  <conditionalFormatting sqref="I38">
    <cfRule type="cellIs" dxfId="101" priority="202" stopIfTrue="1" operator="between">
      <formula>0.001</formula>
      <formula>0.045</formula>
    </cfRule>
  </conditionalFormatting>
  <conditionalFormatting sqref="I38">
    <cfRule type="cellIs" dxfId="100" priority="200" stopIfTrue="1" operator="between">
      <formula>0.0001</formula>
      <formula>0.045</formula>
    </cfRule>
  </conditionalFormatting>
  <conditionalFormatting sqref="I38">
    <cfRule type="cellIs" dxfId="99" priority="199" stopIfTrue="1" operator="between">
      <formula>0.001</formula>
      <formula>0.045</formula>
    </cfRule>
  </conditionalFormatting>
  <conditionalFormatting sqref="I38">
    <cfRule type="cellIs" dxfId="98" priority="198" operator="between">
      <formula>0.000001</formula>
      <formula>0.05</formula>
    </cfRule>
  </conditionalFormatting>
  <conditionalFormatting sqref="I38">
    <cfRule type="cellIs" dxfId="97" priority="197" stopIfTrue="1" operator="between">
      <formula>0.0001</formula>
      <formula>0.045</formula>
    </cfRule>
  </conditionalFormatting>
  <conditionalFormatting sqref="I38">
    <cfRule type="cellIs" dxfId="96" priority="196" stopIfTrue="1" operator="between">
      <formula>0.001</formula>
      <formula>0.045</formula>
    </cfRule>
  </conditionalFormatting>
  <conditionalFormatting sqref="I38">
    <cfRule type="cellIs" dxfId="95" priority="187" operator="between">
      <formula>0.000001</formula>
      <formula>0.05</formula>
    </cfRule>
  </conditionalFormatting>
  <conditionalFormatting sqref="I38">
    <cfRule type="cellIs" dxfId="94" priority="186" operator="between">
      <formula>0.000001</formula>
      <formula>0.05</formula>
    </cfRule>
  </conditionalFormatting>
  <conditionalFormatting sqref="I38">
    <cfRule type="cellIs" dxfId="93" priority="185" operator="between">
      <formula>0.000001</formula>
      <formula>0.05</formula>
    </cfRule>
  </conditionalFormatting>
  <conditionalFormatting sqref="I38">
    <cfRule type="cellIs" dxfId="92" priority="184" stopIfTrue="1" operator="between">
      <formula>0.0001</formula>
      <formula>0.045</formula>
    </cfRule>
  </conditionalFormatting>
  <conditionalFormatting sqref="I38">
    <cfRule type="cellIs" dxfId="91" priority="183" stopIfTrue="1" operator="between">
      <formula>0.001</formula>
      <formula>0.045</formula>
    </cfRule>
  </conditionalFormatting>
  <conditionalFormatting sqref="I38">
    <cfRule type="cellIs" dxfId="90" priority="181" stopIfTrue="1" operator="between">
      <formula>0.0001</formula>
      <formula>0.045</formula>
    </cfRule>
  </conditionalFormatting>
  <conditionalFormatting sqref="I38">
    <cfRule type="cellIs" dxfId="89" priority="180" stopIfTrue="1" operator="between">
      <formula>0.001</formula>
      <formula>0.045</formula>
    </cfRule>
  </conditionalFormatting>
  <conditionalFormatting sqref="I38">
    <cfRule type="cellIs" dxfId="88" priority="178" stopIfTrue="1" operator="between">
      <formula>0.0001</formula>
      <formula>0.045</formula>
    </cfRule>
  </conditionalFormatting>
  <conditionalFormatting sqref="I38">
    <cfRule type="cellIs" dxfId="87" priority="177" stopIfTrue="1" operator="between">
      <formula>0.001</formula>
      <formula>0.045</formula>
    </cfRule>
  </conditionalFormatting>
  <conditionalFormatting sqref="I38">
    <cfRule type="cellIs" dxfId="86" priority="175" stopIfTrue="1" operator="between">
      <formula>0.0001</formula>
      <formula>0.045</formula>
    </cfRule>
  </conditionalFormatting>
  <conditionalFormatting sqref="I38">
    <cfRule type="cellIs" dxfId="85" priority="174" stopIfTrue="1" operator="between">
      <formula>0.001</formula>
      <formula>0.045</formula>
    </cfRule>
  </conditionalFormatting>
  <conditionalFormatting sqref="I38">
    <cfRule type="cellIs" dxfId="84" priority="173" operator="between">
      <formula>0.000001</formula>
      <formula>0.05</formula>
    </cfRule>
  </conditionalFormatting>
  <conditionalFormatting sqref="I38">
    <cfRule type="cellIs" dxfId="83" priority="171" operator="between">
      <formula>0.000001</formula>
      <formula>0.05</formula>
    </cfRule>
  </conditionalFormatting>
  <conditionalFormatting sqref="I38">
    <cfRule type="cellIs" dxfId="82" priority="170" operator="between">
      <formula>0.000001</formula>
      <formula>0.05</formula>
    </cfRule>
  </conditionalFormatting>
  <conditionalFormatting sqref="I38">
    <cfRule type="cellIs" dxfId="81" priority="168" operator="between">
      <formula>0.000001</formula>
      <formula>0.05</formula>
    </cfRule>
  </conditionalFormatting>
  <conditionalFormatting sqref="I38">
    <cfRule type="cellIs" dxfId="80" priority="167" operator="between">
      <formula>0.000001</formula>
      <formula>0.05</formula>
    </cfRule>
  </conditionalFormatting>
  <conditionalFormatting sqref="I38">
    <cfRule type="cellIs" dxfId="79" priority="162" stopIfTrue="1" operator="between">
      <formula>0.0001</formula>
      <formula>0.045</formula>
    </cfRule>
  </conditionalFormatting>
  <conditionalFormatting sqref="I38">
    <cfRule type="cellIs" dxfId="78" priority="161" stopIfTrue="1" operator="between">
      <formula>0.001</formula>
      <formula>0.045</formula>
    </cfRule>
  </conditionalFormatting>
  <conditionalFormatting sqref="I38">
    <cfRule type="cellIs" dxfId="77" priority="159" stopIfTrue="1" operator="between">
      <formula>0.0001</formula>
      <formula>0.045</formula>
    </cfRule>
  </conditionalFormatting>
  <conditionalFormatting sqref="I38">
    <cfRule type="cellIs" dxfId="76" priority="158" stopIfTrue="1" operator="between">
      <formula>0.001</formula>
      <formula>0.045</formula>
    </cfRule>
  </conditionalFormatting>
  <conditionalFormatting sqref="I38">
    <cfRule type="cellIs" dxfId="75" priority="157" operator="between">
      <formula>0.000001</formula>
      <formula>0.05</formula>
    </cfRule>
  </conditionalFormatting>
  <conditionalFormatting sqref="I38">
    <cfRule type="cellIs" dxfId="74" priority="156" stopIfTrue="1" operator="between">
      <formula>0.0001</formula>
      <formula>0.045</formula>
    </cfRule>
  </conditionalFormatting>
  <conditionalFormatting sqref="I38">
    <cfRule type="cellIs" dxfId="73" priority="155" stopIfTrue="1" operator="between">
      <formula>0.001</formula>
      <formula>0.045</formula>
    </cfRule>
  </conditionalFormatting>
  <conditionalFormatting sqref="I38">
    <cfRule type="cellIs" dxfId="72" priority="154" operator="between">
      <formula>0.000001</formula>
      <formula>0.05</formula>
    </cfRule>
  </conditionalFormatting>
  <conditionalFormatting sqref="I38">
    <cfRule type="cellIs" dxfId="71" priority="153" stopIfTrue="1" operator="between">
      <formula>0.0001</formula>
      <formula>0.045</formula>
    </cfRule>
  </conditionalFormatting>
  <conditionalFormatting sqref="I38">
    <cfRule type="cellIs" dxfId="70" priority="152" stopIfTrue="1" operator="between">
      <formula>0.001</formula>
      <formula>0.045</formula>
    </cfRule>
  </conditionalFormatting>
  <conditionalFormatting sqref="I38">
    <cfRule type="cellIs" dxfId="69" priority="151" operator="between">
      <formula>0.000001</formula>
      <formula>0.05</formula>
    </cfRule>
  </conditionalFormatting>
  <conditionalFormatting sqref="I38">
    <cfRule type="cellIs" dxfId="68" priority="150" stopIfTrue="1" operator="between">
      <formula>0.0001</formula>
      <formula>0.045</formula>
    </cfRule>
  </conditionalFormatting>
  <conditionalFormatting sqref="I38">
    <cfRule type="cellIs" dxfId="67" priority="149" stopIfTrue="1" operator="between">
      <formula>0.001</formula>
      <formula>0.045</formula>
    </cfRule>
  </conditionalFormatting>
  <conditionalFormatting sqref="I38">
    <cfRule type="cellIs" dxfId="66" priority="148" operator="between">
      <formula>0.000001</formula>
      <formula>0.05</formula>
    </cfRule>
  </conditionalFormatting>
  <conditionalFormatting sqref="I38">
    <cfRule type="cellIs" dxfId="65" priority="138" operator="between">
      <formula>0.000001</formula>
      <formula>0.05</formula>
    </cfRule>
  </conditionalFormatting>
  <conditionalFormatting sqref="I38">
    <cfRule type="cellIs" dxfId="64" priority="137" stopIfTrue="1" operator="between">
      <formula>0.0001</formula>
      <formula>0.045</formula>
    </cfRule>
  </conditionalFormatting>
  <conditionalFormatting sqref="I38">
    <cfRule type="cellIs" dxfId="63" priority="136" stopIfTrue="1" operator="between">
      <formula>0.001</formula>
      <formula>0.045</formula>
    </cfRule>
  </conditionalFormatting>
  <conditionalFormatting sqref="I38">
    <cfRule type="cellIs" dxfId="62" priority="135" operator="between">
      <formula>0.000001</formula>
      <formula>0.05</formula>
    </cfRule>
  </conditionalFormatting>
  <conditionalFormatting sqref="I38">
    <cfRule type="cellIs" dxfId="61" priority="134" stopIfTrue="1" operator="between">
      <formula>0.0001</formula>
      <formula>0.045</formula>
    </cfRule>
  </conditionalFormatting>
  <conditionalFormatting sqref="I38">
    <cfRule type="cellIs" dxfId="60" priority="133" stopIfTrue="1" operator="between">
      <formula>0.001</formula>
      <formula>0.045</formula>
    </cfRule>
  </conditionalFormatting>
  <conditionalFormatting sqref="I38">
    <cfRule type="cellIs" dxfId="59" priority="132" operator="between">
      <formula>0.000001</formula>
      <formula>0.05</formula>
    </cfRule>
  </conditionalFormatting>
  <conditionalFormatting sqref="I38">
    <cfRule type="cellIs" dxfId="58" priority="131" stopIfTrue="1" operator="between">
      <formula>0.0001</formula>
      <formula>0.045</formula>
    </cfRule>
  </conditionalFormatting>
  <conditionalFormatting sqref="I38">
    <cfRule type="cellIs" dxfId="57" priority="130" stopIfTrue="1" operator="between">
      <formula>0.001</formula>
      <formula>0.045</formula>
    </cfRule>
  </conditionalFormatting>
  <conditionalFormatting sqref="I38">
    <cfRule type="cellIs" dxfId="56" priority="129" operator="between">
      <formula>0.000001</formula>
      <formula>0.05</formula>
    </cfRule>
  </conditionalFormatting>
  <conditionalFormatting sqref="I38">
    <cfRule type="cellIs" dxfId="55" priority="128" stopIfTrue="1" operator="between">
      <formula>0.0001</formula>
      <formula>0.045</formula>
    </cfRule>
  </conditionalFormatting>
  <conditionalFormatting sqref="I38">
    <cfRule type="cellIs" dxfId="54" priority="127" stopIfTrue="1" operator="between">
      <formula>0.001</formula>
      <formula>0.045</formula>
    </cfRule>
  </conditionalFormatting>
  <conditionalFormatting sqref="I38">
    <cfRule type="cellIs" dxfId="53" priority="126" operator="between">
      <formula>0.000001</formula>
      <formula>0.05</formula>
    </cfRule>
  </conditionalFormatting>
  <conditionalFormatting sqref="I38">
    <cfRule type="cellIs" dxfId="52" priority="125" stopIfTrue="1" operator="between">
      <formula>0.0001</formula>
      <formula>0.045</formula>
    </cfRule>
  </conditionalFormatting>
  <conditionalFormatting sqref="I38">
    <cfRule type="cellIs" dxfId="51" priority="124" stopIfTrue="1" operator="between">
      <formula>0.001</formula>
      <formula>0.045</formula>
    </cfRule>
  </conditionalFormatting>
  <conditionalFormatting sqref="I38">
    <cfRule type="cellIs" dxfId="50" priority="122" stopIfTrue="1" operator="between">
      <formula>0.0001</formula>
      <formula>0.045</formula>
    </cfRule>
  </conditionalFormatting>
  <conditionalFormatting sqref="I38">
    <cfRule type="cellIs" dxfId="49" priority="121" stopIfTrue="1" operator="between">
      <formula>0.001</formula>
      <formula>0.045</formula>
    </cfRule>
  </conditionalFormatting>
  <conditionalFormatting sqref="I38">
    <cfRule type="cellIs" dxfId="48" priority="120" operator="between">
      <formula>0.000001</formula>
      <formula>0.05</formula>
    </cfRule>
  </conditionalFormatting>
  <conditionalFormatting sqref="I38">
    <cfRule type="cellIs" dxfId="47" priority="119" operator="between">
      <formula>0.000001</formula>
      <formula>0.05</formula>
    </cfRule>
  </conditionalFormatting>
  <conditionalFormatting sqref="I38">
    <cfRule type="cellIs" dxfId="46" priority="117" operator="between">
      <formula>0.000001</formula>
      <formula>0.05</formula>
    </cfRule>
  </conditionalFormatting>
  <conditionalFormatting sqref="I38">
    <cfRule type="cellIs" dxfId="45" priority="116" operator="between">
      <formula>0.000001</formula>
      <formula>0.05</formula>
    </cfRule>
  </conditionalFormatting>
  <conditionalFormatting sqref="I38">
    <cfRule type="cellIs" dxfId="44" priority="114" operator="between">
      <formula>0.000001</formula>
      <formula>0.05</formula>
    </cfRule>
  </conditionalFormatting>
  <conditionalFormatting sqref="I38">
    <cfRule type="cellIs" dxfId="43" priority="113" operator="between">
      <formula>0.000001</formula>
      <formula>0.05</formula>
    </cfRule>
  </conditionalFormatting>
  <conditionalFormatting sqref="I38">
    <cfRule type="cellIs" dxfId="42" priority="111" operator="between">
      <formula>0.000001</formula>
      <formula>0.05</formula>
    </cfRule>
  </conditionalFormatting>
  <conditionalFormatting sqref="I38">
    <cfRule type="cellIs" dxfId="41" priority="110" operator="between">
      <formula>0.000001</formula>
      <formula>0.05</formula>
    </cfRule>
  </conditionalFormatting>
  <conditionalFormatting sqref="I38">
    <cfRule type="cellIs" dxfId="40" priority="109" stopIfTrue="1" operator="between">
      <formula>0.0001</formula>
      <formula>0.045</formula>
    </cfRule>
  </conditionalFormatting>
  <conditionalFormatting sqref="I38">
    <cfRule type="cellIs" dxfId="39" priority="108" stopIfTrue="1" operator="between">
      <formula>0.001</formula>
      <formula>0.045</formula>
    </cfRule>
  </conditionalFormatting>
  <conditionalFormatting sqref="I38">
    <cfRule type="cellIs" dxfId="38" priority="106" stopIfTrue="1" operator="between">
      <formula>0.0001</formula>
      <formula>0.045</formula>
    </cfRule>
  </conditionalFormatting>
  <conditionalFormatting sqref="I38">
    <cfRule type="cellIs" dxfId="37" priority="105" stopIfTrue="1" operator="between">
      <formula>0.001</formula>
      <formula>0.045</formula>
    </cfRule>
  </conditionalFormatting>
  <conditionalFormatting sqref="I38">
    <cfRule type="cellIs" dxfId="36" priority="103" stopIfTrue="1" operator="between">
      <formula>0.0001</formula>
      <formula>0.045</formula>
    </cfRule>
  </conditionalFormatting>
  <conditionalFormatting sqref="I38">
    <cfRule type="cellIs" dxfId="35" priority="102" stopIfTrue="1" operator="between">
      <formula>0.001</formula>
      <formula>0.045</formula>
    </cfRule>
  </conditionalFormatting>
  <conditionalFormatting sqref="I38">
    <cfRule type="cellIs" dxfId="34" priority="100" stopIfTrue="1" operator="between">
      <formula>0.0001</formula>
      <formula>0.045</formula>
    </cfRule>
  </conditionalFormatting>
  <conditionalFormatting sqref="I38">
    <cfRule type="cellIs" dxfId="33" priority="99" stopIfTrue="1" operator="between">
      <formula>0.001</formula>
      <formula>0.045</formula>
    </cfRule>
  </conditionalFormatting>
  <conditionalFormatting sqref="I38">
    <cfRule type="cellIs" dxfId="32" priority="85" operator="between">
      <formula>0.000001</formula>
      <formula>0.05</formula>
    </cfRule>
  </conditionalFormatting>
  <conditionalFormatting sqref="I38">
    <cfRule type="cellIs" dxfId="31" priority="84" operator="between">
      <formula>0.000001</formula>
      <formula>0.05</formula>
    </cfRule>
  </conditionalFormatting>
  <conditionalFormatting sqref="I38">
    <cfRule type="cellIs" dxfId="30" priority="82" operator="between">
      <formula>0.000001</formula>
      <formula>0.05</formula>
    </cfRule>
  </conditionalFormatting>
  <conditionalFormatting sqref="I38">
    <cfRule type="cellIs" dxfId="29" priority="81" operator="between">
      <formula>0.000001</formula>
      <formula>0.05</formula>
    </cfRule>
  </conditionalFormatting>
  <conditionalFormatting sqref="I38">
    <cfRule type="cellIs" dxfId="28" priority="79" operator="between">
      <formula>0.000001</formula>
      <formula>0.05</formula>
    </cfRule>
  </conditionalFormatting>
  <conditionalFormatting sqref="I38">
    <cfRule type="cellIs" dxfId="27" priority="78" operator="between">
      <formula>0.000001</formula>
      <formula>0.05</formula>
    </cfRule>
  </conditionalFormatting>
  <conditionalFormatting sqref="I38">
    <cfRule type="cellIs" dxfId="26" priority="76" operator="between">
      <formula>0.000001</formula>
      <formula>0.05</formula>
    </cfRule>
  </conditionalFormatting>
  <conditionalFormatting sqref="I38">
    <cfRule type="cellIs" dxfId="25" priority="75" stopIfTrue="1" operator="between">
      <formula>0.0001</formula>
      <formula>0.045</formula>
    </cfRule>
  </conditionalFormatting>
  <conditionalFormatting sqref="I38">
    <cfRule type="cellIs" dxfId="24" priority="74" stopIfTrue="1" operator="between">
      <formula>0.001</formula>
      <formula>0.045</formula>
    </cfRule>
  </conditionalFormatting>
  <conditionalFormatting sqref="I38">
    <cfRule type="cellIs" dxfId="23" priority="72" stopIfTrue="1" operator="between">
      <formula>0.0001</formula>
      <formula>0.045</formula>
    </cfRule>
  </conditionalFormatting>
  <conditionalFormatting sqref="I38">
    <cfRule type="cellIs" dxfId="22" priority="71" stopIfTrue="1" operator="between">
      <formula>0.001</formula>
      <formula>0.045</formula>
    </cfRule>
  </conditionalFormatting>
  <conditionalFormatting sqref="I38">
    <cfRule type="cellIs" dxfId="21" priority="69" stopIfTrue="1" operator="between">
      <formula>0.0001</formula>
      <formula>0.045</formula>
    </cfRule>
  </conditionalFormatting>
  <conditionalFormatting sqref="I38">
    <cfRule type="cellIs" dxfId="20" priority="68" stopIfTrue="1" operator="between">
      <formula>0.001</formula>
      <formula>0.045</formula>
    </cfRule>
  </conditionalFormatting>
  <conditionalFormatting sqref="I38">
    <cfRule type="cellIs" dxfId="19" priority="66" stopIfTrue="1" operator="between">
      <formula>0.0001</formula>
      <formula>0.045</formula>
    </cfRule>
  </conditionalFormatting>
  <conditionalFormatting sqref="I38">
    <cfRule type="cellIs" dxfId="18" priority="65" stopIfTrue="1" operator="between">
      <formula>0.001</formula>
      <formula>0.045</formula>
    </cfRule>
  </conditionalFormatting>
  <conditionalFormatting sqref="I38">
    <cfRule type="cellIs" dxfId="17" priority="42" operator="between">
      <formula>0.000001</formula>
      <formula>0.05</formula>
    </cfRule>
  </conditionalFormatting>
  <conditionalFormatting sqref="I38">
    <cfRule type="cellIs" dxfId="16" priority="41" operator="between">
      <formula>0.000001</formula>
      <formula>0.05</formula>
    </cfRule>
  </conditionalFormatting>
  <conditionalFormatting sqref="I38">
    <cfRule type="cellIs" dxfId="15" priority="39" operator="between">
      <formula>0.000001</formula>
      <formula>0.05</formula>
    </cfRule>
  </conditionalFormatting>
  <conditionalFormatting sqref="I38">
    <cfRule type="cellIs" dxfId="14" priority="38" operator="between">
      <formula>0.000001</formula>
      <formula>0.05</formula>
    </cfRule>
  </conditionalFormatting>
  <conditionalFormatting sqref="I38">
    <cfRule type="cellIs" dxfId="13" priority="32" stopIfTrue="1" operator="between">
      <formula>0.0001</formula>
      <formula>0.045</formula>
    </cfRule>
  </conditionalFormatting>
  <conditionalFormatting sqref="I38">
    <cfRule type="cellIs" dxfId="12" priority="31" stopIfTrue="1" operator="between">
      <formula>0.001</formula>
      <formula>0.045</formula>
    </cfRule>
  </conditionalFormatting>
  <conditionalFormatting sqref="I38">
    <cfRule type="cellIs" dxfId="11" priority="29" stopIfTrue="1" operator="between">
      <formula>0.0001</formula>
      <formula>0.045</formula>
    </cfRule>
  </conditionalFormatting>
  <conditionalFormatting sqref="I38">
    <cfRule type="cellIs" dxfId="10" priority="28" stopIfTrue="1" operator="between">
      <formula>0.001</formula>
      <formula>0.045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5"/>
  <sheetViews>
    <sheetView showGridLines="0" workbookViewId="0">
      <selection sqref="A1:H1"/>
    </sheetView>
  </sheetViews>
  <sheetFormatPr defaultColWidth="9.140625" defaultRowHeight="11.25"/>
  <cols>
    <col min="1" max="1" width="19.42578125" style="162" customWidth="1"/>
    <col min="2" max="7" width="11.140625" style="162" customWidth="1"/>
    <col min="8" max="8" width="24.140625" style="255" bestFit="1" customWidth="1"/>
    <col min="9" max="16384" width="9.140625" style="162"/>
  </cols>
  <sheetData>
    <row r="1" spans="1:8" ht="12" customHeight="1">
      <c r="A1" s="877" t="s">
        <v>635</v>
      </c>
      <c r="B1" s="877"/>
      <c r="C1" s="877"/>
      <c r="D1" s="877"/>
      <c r="E1" s="877"/>
      <c r="F1" s="877"/>
      <c r="G1" s="877"/>
      <c r="H1" s="877"/>
    </row>
    <row r="2" spans="1:8" ht="12" customHeight="1">
      <c r="A2" s="855" t="s">
        <v>636</v>
      </c>
      <c r="B2" s="855"/>
      <c r="C2" s="855"/>
      <c r="D2" s="855"/>
      <c r="E2" s="855"/>
      <c r="F2" s="855"/>
      <c r="G2" s="855"/>
      <c r="H2" s="855"/>
    </row>
    <row r="3" spans="1:8" ht="12" customHeight="1" thickBot="1"/>
    <row r="4" spans="1:8" s="163" customFormat="1" ht="12" customHeight="1" thickBot="1">
      <c r="B4" s="858" t="s">
        <v>637</v>
      </c>
      <c r="C4" s="858"/>
      <c r="D4" s="858"/>
      <c r="E4" s="858"/>
      <c r="F4" s="858"/>
      <c r="G4" s="858"/>
      <c r="H4" s="256"/>
    </row>
    <row r="5" spans="1:8" s="163" customFormat="1" ht="12" customHeight="1" thickBot="1">
      <c r="B5" s="868" t="s">
        <v>638</v>
      </c>
      <c r="C5" s="868"/>
      <c r="D5" s="868" t="s">
        <v>639</v>
      </c>
      <c r="E5" s="868"/>
      <c r="F5" s="868" t="s">
        <v>640</v>
      </c>
      <c r="G5" s="868"/>
      <c r="H5" s="256"/>
    </row>
    <row r="6" spans="1:8" s="163" customFormat="1" ht="12" customHeight="1" thickBot="1">
      <c r="B6" s="174" t="s">
        <v>641</v>
      </c>
      <c r="C6" s="257">
        <v>2021</v>
      </c>
      <c r="D6" s="174" t="s">
        <v>641</v>
      </c>
      <c r="E6" s="257">
        <v>2021</v>
      </c>
      <c r="F6" s="174" t="s">
        <v>641</v>
      </c>
      <c r="G6" s="257">
        <v>2021</v>
      </c>
      <c r="H6" s="256"/>
    </row>
    <row r="7" spans="1:8" s="163" customFormat="1" ht="12" customHeight="1" thickBot="1">
      <c r="B7" s="868" t="s">
        <v>642</v>
      </c>
      <c r="C7" s="868"/>
      <c r="D7" s="868" t="s">
        <v>643</v>
      </c>
      <c r="E7" s="868"/>
      <c r="F7" s="868" t="s">
        <v>644</v>
      </c>
      <c r="G7" s="868"/>
      <c r="H7" s="256"/>
    </row>
    <row r="8" spans="1:8" s="163" customFormat="1" ht="12" customHeight="1">
      <c r="A8" s="136" t="s">
        <v>645</v>
      </c>
      <c r="H8" s="258" t="s">
        <v>646</v>
      </c>
    </row>
    <row r="9" spans="1:8" s="163" customFormat="1" ht="12" customHeight="1">
      <c r="A9" s="138" t="s">
        <v>647</v>
      </c>
      <c r="B9" s="259" t="s">
        <v>648</v>
      </c>
      <c r="C9" s="260">
        <v>5</v>
      </c>
      <c r="D9" s="261" t="s">
        <v>649</v>
      </c>
      <c r="E9" s="261">
        <v>2734</v>
      </c>
      <c r="F9" s="262" t="s">
        <v>360</v>
      </c>
      <c r="G9" s="260">
        <v>13</v>
      </c>
      <c r="H9" s="263" t="s">
        <v>650</v>
      </c>
    </row>
    <row r="10" spans="1:8" s="163" customFormat="1" ht="12" customHeight="1">
      <c r="A10" s="138" t="s">
        <v>651</v>
      </c>
      <c r="B10" s="264">
        <v>23</v>
      </c>
      <c r="C10" s="260">
        <v>25</v>
      </c>
      <c r="D10" s="261">
        <v>1925</v>
      </c>
      <c r="E10" s="261">
        <v>2272</v>
      </c>
      <c r="F10" s="262" t="s">
        <v>360</v>
      </c>
      <c r="G10" s="260">
        <v>67</v>
      </c>
      <c r="H10" s="263" t="s">
        <v>652</v>
      </c>
    </row>
    <row r="11" spans="1:8" s="163" customFormat="1" ht="12" customHeight="1">
      <c r="A11" s="138" t="s">
        <v>653</v>
      </c>
      <c r="B11" s="264">
        <v>13</v>
      </c>
      <c r="C11" s="260">
        <v>14</v>
      </c>
      <c r="D11" s="261">
        <v>1175</v>
      </c>
      <c r="E11" s="261">
        <v>1467</v>
      </c>
      <c r="F11" s="262" t="s">
        <v>360</v>
      </c>
      <c r="G11" s="260">
        <v>21</v>
      </c>
      <c r="H11" s="263" t="s">
        <v>653</v>
      </c>
    </row>
    <row r="12" spans="1:8" s="163" customFormat="1" ht="12" customHeight="1">
      <c r="A12" s="138" t="s">
        <v>654</v>
      </c>
      <c r="B12" s="264">
        <v>13</v>
      </c>
      <c r="C12" s="260">
        <v>14</v>
      </c>
      <c r="D12" s="262" t="s">
        <v>655</v>
      </c>
      <c r="E12" s="261">
        <v>1142</v>
      </c>
      <c r="F12" s="262" t="s">
        <v>360</v>
      </c>
      <c r="G12" s="260">
        <v>15</v>
      </c>
      <c r="H12" s="263" t="s">
        <v>656</v>
      </c>
    </row>
    <row r="13" spans="1:8" s="163" customFormat="1" ht="12" customHeight="1">
      <c r="A13" s="138" t="s">
        <v>657</v>
      </c>
      <c r="B13" s="264">
        <v>33</v>
      </c>
      <c r="C13" s="260">
        <v>35</v>
      </c>
      <c r="D13" s="259">
        <v>975</v>
      </c>
      <c r="E13" s="261">
        <v>1213</v>
      </c>
      <c r="F13" s="262" t="s">
        <v>360</v>
      </c>
      <c r="G13" s="260">
        <v>44</v>
      </c>
      <c r="H13" s="138" t="s">
        <v>658</v>
      </c>
    </row>
    <row r="14" spans="1:8" s="163" customFormat="1" ht="12" customHeight="1">
      <c r="A14" s="138" t="s">
        <v>659</v>
      </c>
      <c r="B14" s="264">
        <v>16</v>
      </c>
      <c r="C14" s="260">
        <v>17</v>
      </c>
      <c r="D14" s="262" t="s">
        <v>660</v>
      </c>
      <c r="E14" s="261">
        <v>2901</v>
      </c>
      <c r="F14" s="262" t="s">
        <v>360</v>
      </c>
      <c r="G14" s="260">
        <v>57</v>
      </c>
      <c r="H14" s="138" t="s">
        <v>661</v>
      </c>
    </row>
    <row r="15" spans="1:8" s="163" customFormat="1" ht="12" customHeight="1">
      <c r="A15" s="265" t="s">
        <v>662</v>
      </c>
      <c r="B15" s="262" t="s">
        <v>663</v>
      </c>
      <c r="C15" s="260">
        <v>29</v>
      </c>
      <c r="D15" s="262" t="s">
        <v>664</v>
      </c>
      <c r="E15" s="261">
        <v>5992</v>
      </c>
      <c r="F15" s="262" t="s">
        <v>360</v>
      </c>
      <c r="G15" s="260">
        <v>173</v>
      </c>
      <c r="H15" s="265" t="s">
        <v>665</v>
      </c>
    </row>
    <row r="16" spans="1:8" s="163" customFormat="1" ht="12" customHeight="1">
      <c r="A16" s="138" t="s">
        <v>666</v>
      </c>
      <c r="B16" s="262" t="s">
        <v>667</v>
      </c>
      <c r="C16" s="260">
        <v>3</v>
      </c>
      <c r="D16" s="262" t="s">
        <v>668</v>
      </c>
      <c r="E16" s="261">
        <v>10594</v>
      </c>
      <c r="F16" s="262" t="s">
        <v>360</v>
      </c>
      <c r="G16" s="260">
        <v>31</v>
      </c>
      <c r="H16" s="266" t="s">
        <v>669</v>
      </c>
    </row>
    <row r="17" spans="1:8" s="163" customFormat="1" ht="12" customHeight="1">
      <c r="A17" s="138" t="s">
        <v>670</v>
      </c>
      <c r="B17" s="262" t="s">
        <v>671</v>
      </c>
      <c r="C17" s="260">
        <v>13</v>
      </c>
      <c r="D17" s="262" t="s">
        <v>672</v>
      </c>
      <c r="E17" s="261">
        <v>26899</v>
      </c>
      <c r="F17" s="262" t="s">
        <v>360</v>
      </c>
      <c r="G17" s="260">
        <v>355</v>
      </c>
      <c r="H17" s="265" t="s">
        <v>673</v>
      </c>
    </row>
    <row r="18" spans="1:8" s="163" customFormat="1" ht="12" customHeight="1">
      <c r="A18" s="265" t="s">
        <v>674</v>
      </c>
      <c r="B18" s="262" t="s">
        <v>675</v>
      </c>
      <c r="C18" s="260">
        <v>8</v>
      </c>
      <c r="D18" s="262" t="s">
        <v>676</v>
      </c>
      <c r="E18" s="261">
        <v>2885</v>
      </c>
      <c r="F18" s="262" t="s">
        <v>360</v>
      </c>
      <c r="G18" s="260">
        <v>22</v>
      </c>
      <c r="H18" s="266" t="s">
        <v>677</v>
      </c>
    </row>
    <row r="19" spans="1:8" s="163" customFormat="1" ht="12" customHeight="1">
      <c r="A19" s="265" t="s">
        <v>678</v>
      </c>
      <c r="B19" s="262" t="s">
        <v>679</v>
      </c>
      <c r="C19" s="260">
        <v>67</v>
      </c>
      <c r="D19" s="262" t="s">
        <v>360</v>
      </c>
      <c r="E19" s="261">
        <v>10596</v>
      </c>
      <c r="F19" s="262" t="s">
        <v>360</v>
      </c>
      <c r="G19" s="260">
        <v>694</v>
      </c>
      <c r="H19" s="265" t="s">
        <v>680</v>
      </c>
    </row>
    <row r="20" spans="1:8" s="163" customFormat="1" ht="12" customHeight="1">
      <c r="A20" s="138" t="s">
        <v>681</v>
      </c>
      <c r="B20" s="262" t="s">
        <v>360</v>
      </c>
      <c r="C20" s="260">
        <v>3</v>
      </c>
      <c r="D20" s="262" t="s">
        <v>360</v>
      </c>
      <c r="E20" s="260">
        <v>987</v>
      </c>
      <c r="F20" s="262" t="s">
        <v>360</v>
      </c>
      <c r="G20" s="260">
        <v>3</v>
      </c>
      <c r="H20" s="138" t="s">
        <v>682</v>
      </c>
    </row>
    <row r="21" spans="1:8" s="267" customFormat="1" ht="12" customHeight="1">
      <c r="A21" s="265" t="s">
        <v>683</v>
      </c>
      <c r="B21" s="262" t="s">
        <v>684</v>
      </c>
      <c r="C21" s="260">
        <v>16</v>
      </c>
      <c r="D21" s="262" t="s">
        <v>685</v>
      </c>
      <c r="E21" s="261">
        <v>99946</v>
      </c>
      <c r="F21" s="262" t="s">
        <v>360</v>
      </c>
      <c r="G21" s="260" t="s">
        <v>686</v>
      </c>
      <c r="H21" s="265" t="s">
        <v>687</v>
      </c>
    </row>
    <row r="22" spans="1:8" s="163" customFormat="1" ht="12" customHeight="1">
      <c r="A22" s="265" t="s">
        <v>688</v>
      </c>
      <c r="B22" s="262" t="s">
        <v>689</v>
      </c>
      <c r="C22" s="260">
        <v>6</v>
      </c>
      <c r="D22" s="262" t="s">
        <v>690</v>
      </c>
      <c r="E22" s="261">
        <v>1782</v>
      </c>
      <c r="F22" s="262" t="s">
        <v>360</v>
      </c>
      <c r="G22" s="260">
        <v>9</v>
      </c>
      <c r="H22" s="265" t="s">
        <v>691</v>
      </c>
    </row>
    <row r="23" spans="1:8" s="163" customFormat="1" ht="12" customHeight="1">
      <c r="A23" s="138" t="s">
        <v>692</v>
      </c>
      <c r="B23" s="262" t="s">
        <v>360</v>
      </c>
      <c r="C23" s="260">
        <v>10</v>
      </c>
      <c r="D23" s="262" t="s">
        <v>360</v>
      </c>
      <c r="E23" s="260">
        <v>690</v>
      </c>
      <c r="F23" s="262" t="s">
        <v>360</v>
      </c>
      <c r="G23" s="260">
        <v>7</v>
      </c>
      <c r="H23" s="138" t="s">
        <v>693</v>
      </c>
    </row>
    <row r="24" spans="1:8" s="163" customFormat="1" ht="12" customHeight="1">
      <c r="A24" s="138" t="s">
        <v>694</v>
      </c>
      <c r="B24" s="262" t="s">
        <v>360</v>
      </c>
      <c r="C24" s="260">
        <v>4</v>
      </c>
      <c r="D24" s="261">
        <v>10650</v>
      </c>
      <c r="E24" s="261">
        <v>11218</v>
      </c>
      <c r="F24" s="262" t="s">
        <v>360</v>
      </c>
      <c r="G24" s="260">
        <v>40</v>
      </c>
      <c r="H24" s="138" t="s">
        <v>695</v>
      </c>
    </row>
    <row r="25" spans="1:8" s="163" customFormat="1" ht="12" customHeight="1">
      <c r="A25" s="265" t="s">
        <v>696</v>
      </c>
      <c r="B25" s="262" t="s">
        <v>360</v>
      </c>
      <c r="C25" s="260">
        <v>14</v>
      </c>
      <c r="D25" s="262" t="s">
        <v>697</v>
      </c>
      <c r="E25" s="261">
        <v>26644</v>
      </c>
      <c r="F25" s="262" t="s">
        <v>360</v>
      </c>
      <c r="G25" s="260">
        <v>341</v>
      </c>
      <c r="H25" s="265" t="s">
        <v>698</v>
      </c>
    </row>
    <row r="26" spans="1:8" s="163" customFormat="1" ht="12" customHeight="1">
      <c r="A26" s="265" t="s">
        <v>699</v>
      </c>
      <c r="B26" s="262" t="s">
        <v>360</v>
      </c>
      <c r="C26" s="260">
        <v>11</v>
      </c>
      <c r="D26" s="262" t="s">
        <v>700</v>
      </c>
      <c r="E26" s="261">
        <v>20208</v>
      </c>
      <c r="F26" s="262" t="s">
        <v>360</v>
      </c>
      <c r="G26" s="260">
        <v>183</v>
      </c>
      <c r="H26" s="265" t="s">
        <v>701</v>
      </c>
    </row>
    <row r="27" spans="1:8" s="163" customFormat="1" ht="12" customHeight="1" thickBot="1">
      <c r="A27" s="265" t="s">
        <v>702</v>
      </c>
      <c r="B27" s="262" t="s">
        <v>360</v>
      </c>
      <c r="C27" s="140">
        <v>171</v>
      </c>
      <c r="D27" s="262" t="s">
        <v>360</v>
      </c>
      <c r="E27" s="268" t="s">
        <v>703</v>
      </c>
      <c r="F27" s="262" t="s">
        <v>360</v>
      </c>
      <c r="G27" s="261" t="s">
        <v>704</v>
      </c>
      <c r="H27" s="263" t="s">
        <v>705</v>
      </c>
    </row>
    <row r="28" spans="1:8" s="163" customFormat="1" ht="12" customHeight="1" thickBot="1">
      <c r="B28" s="858" t="s">
        <v>706</v>
      </c>
      <c r="C28" s="858"/>
      <c r="D28" s="858"/>
      <c r="E28" s="858"/>
      <c r="F28" s="858"/>
      <c r="G28" s="858"/>
      <c r="H28" s="256"/>
    </row>
    <row r="29" spans="1:8" s="163" customFormat="1" ht="12" customHeight="1" thickBot="1">
      <c r="B29" s="868" t="s">
        <v>707</v>
      </c>
      <c r="C29" s="868"/>
      <c r="D29" s="875" t="s">
        <v>708</v>
      </c>
      <c r="E29" s="868"/>
      <c r="F29" s="876" t="s">
        <v>709</v>
      </c>
      <c r="G29" s="876"/>
      <c r="H29" s="256"/>
    </row>
    <row r="30" spans="1:8" s="163" customFormat="1" ht="12" customHeight="1" thickBot="1">
      <c r="B30" s="174" t="s">
        <v>641</v>
      </c>
      <c r="C30" s="257" t="s">
        <v>710</v>
      </c>
      <c r="D30" s="174" t="s">
        <v>641</v>
      </c>
      <c r="E30" s="257" t="s">
        <v>710</v>
      </c>
      <c r="F30" s="174" t="s">
        <v>641</v>
      </c>
      <c r="G30" s="257" t="s">
        <v>710</v>
      </c>
      <c r="H30" s="256"/>
    </row>
    <row r="31" spans="1:8" s="163" customFormat="1" ht="12" customHeight="1" thickBot="1">
      <c r="B31" s="868" t="s">
        <v>642</v>
      </c>
      <c r="C31" s="868"/>
      <c r="D31" s="868" t="s">
        <v>643</v>
      </c>
      <c r="E31" s="868"/>
      <c r="F31" s="868" t="s">
        <v>644</v>
      </c>
      <c r="G31" s="868"/>
      <c r="H31" s="256"/>
    </row>
    <row r="32" spans="1:8" s="163" customFormat="1" ht="12" customHeight="1">
      <c r="A32" s="30" t="s">
        <v>711</v>
      </c>
      <c r="H32" s="256"/>
    </row>
    <row r="33" spans="1:8" s="163" customFormat="1" ht="12" customHeight="1">
      <c r="A33" s="30" t="s">
        <v>712</v>
      </c>
      <c r="H33" s="256"/>
    </row>
    <row r="34" spans="1:8" s="163" customFormat="1" ht="12" customHeight="1">
      <c r="H34" s="256"/>
    </row>
    <row r="35" spans="1:8" s="24" customFormat="1" ht="12" customHeight="1">
      <c r="A35" s="24" t="s">
        <v>713</v>
      </c>
      <c r="H35" s="270"/>
    </row>
    <row r="36" spans="1:8" s="24" customFormat="1" ht="12" customHeight="1">
      <c r="A36" s="24" t="s">
        <v>714</v>
      </c>
      <c r="H36" s="270"/>
    </row>
    <row r="37" spans="1:8" s="163" customFormat="1" ht="12" customHeight="1">
      <c r="A37" s="271" t="s">
        <v>715</v>
      </c>
      <c r="E37" s="262"/>
      <c r="H37" s="256"/>
    </row>
    <row r="38" spans="1:8" s="163" customFormat="1">
      <c r="A38" s="271"/>
      <c r="E38" s="262"/>
      <c r="H38" s="256"/>
    </row>
    <row r="39" spans="1:8" s="163" customFormat="1">
      <c r="H39" s="256"/>
    </row>
    <row r="40" spans="1:8" s="163" customFormat="1">
      <c r="H40" s="256"/>
    </row>
    <row r="41" spans="1:8" s="163" customFormat="1">
      <c r="H41" s="256"/>
    </row>
    <row r="42" spans="1:8" s="163" customFormat="1">
      <c r="H42" s="256"/>
    </row>
    <row r="43" spans="1:8" s="163" customFormat="1">
      <c r="H43" s="256"/>
    </row>
    <row r="44" spans="1:8" s="163" customFormat="1">
      <c r="C44" s="272"/>
      <c r="H44" s="256"/>
    </row>
    <row r="45" spans="1:8" s="163" customFormat="1">
      <c r="C45" s="272"/>
      <c r="H45" s="256"/>
    </row>
  </sheetData>
  <mergeCells count="16">
    <mergeCell ref="A1:H1"/>
    <mergeCell ref="A2:H2"/>
    <mergeCell ref="B4:G4"/>
    <mergeCell ref="B5:C5"/>
    <mergeCell ref="D5:E5"/>
    <mergeCell ref="F5:G5"/>
    <mergeCell ref="B31:C31"/>
    <mergeCell ref="D31:E31"/>
    <mergeCell ref="F31:G31"/>
    <mergeCell ref="B7:C7"/>
    <mergeCell ref="D7:E7"/>
    <mergeCell ref="F7:G7"/>
    <mergeCell ref="B28:G28"/>
    <mergeCell ref="B29:C29"/>
    <mergeCell ref="D29:E29"/>
    <mergeCell ref="F29:G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91"/>
  <sheetViews>
    <sheetView showGridLines="0" workbookViewId="0">
      <selection sqref="A1:K1"/>
    </sheetView>
  </sheetViews>
  <sheetFormatPr defaultColWidth="9.140625" defaultRowHeight="11.25"/>
  <cols>
    <col min="1" max="1" width="21.140625" style="162" customWidth="1"/>
    <col min="2" max="2" width="6.28515625" style="162" customWidth="1"/>
    <col min="3" max="7" width="9" style="162" customWidth="1"/>
    <col min="8" max="9" width="9.7109375" style="162" customWidth="1"/>
    <col min="10" max="10" width="8.7109375" style="162" bestFit="1" customWidth="1"/>
    <col min="11" max="11" width="18.5703125" style="162" customWidth="1"/>
    <col min="12" max="16384" width="9.140625" style="162"/>
  </cols>
  <sheetData>
    <row r="1" spans="1:11" ht="12" customHeight="1">
      <c r="A1" s="854" t="s">
        <v>716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</row>
    <row r="2" spans="1:11" ht="12" customHeight="1">
      <c r="A2" s="855" t="s">
        <v>717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</row>
    <row r="3" spans="1:11" ht="12" customHeight="1" thickBot="1">
      <c r="B3" s="273"/>
      <c r="C3" s="274"/>
      <c r="D3" s="274"/>
      <c r="E3" s="274"/>
      <c r="F3" s="274"/>
      <c r="G3" s="274"/>
      <c r="H3" s="275"/>
      <c r="I3" s="275"/>
      <c r="J3" s="275"/>
    </row>
    <row r="4" spans="1:11" s="163" customFormat="1" ht="12" customHeight="1" thickBot="1">
      <c r="A4" s="264"/>
      <c r="B4" s="878" t="s">
        <v>718</v>
      </c>
      <c r="C4" s="878" t="s">
        <v>310</v>
      </c>
      <c r="D4" s="878"/>
      <c r="E4" s="878"/>
      <c r="F4" s="878"/>
      <c r="G4" s="878"/>
      <c r="H4" s="879" t="s">
        <v>719</v>
      </c>
      <c r="I4" s="876" t="s">
        <v>87</v>
      </c>
      <c r="J4" s="876"/>
      <c r="K4" s="264"/>
    </row>
    <row r="5" spans="1:11" s="163" customFormat="1" ht="21" customHeight="1" thickBot="1">
      <c r="B5" s="878"/>
      <c r="C5" s="276" t="s">
        <v>501</v>
      </c>
      <c r="D5" s="276" t="s">
        <v>502</v>
      </c>
      <c r="E5" s="276" t="s">
        <v>720</v>
      </c>
      <c r="F5" s="276" t="s">
        <v>721</v>
      </c>
      <c r="G5" s="276" t="s">
        <v>722</v>
      </c>
      <c r="H5" s="879"/>
      <c r="I5" s="269" t="s">
        <v>93</v>
      </c>
      <c r="J5" s="276" t="s">
        <v>94</v>
      </c>
    </row>
    <row r="6" spans="1:11" s="163" customFormat="1" ht="12" customHeight="1">
      <c r="A6" s="136" t="s">
        <v>723</v>
      </c>
      <c r="K6" s="163" t="s">
        <v>723</v>
      </c>
    </row>
    <row r="7" spans="1:11" s="163" customFormat="1" ht="12" customHeight="1">
      <c r="A7" s="142" t="s">
        <v>724</v>
      </c>
      <c r="B7" s="277" t="s">
        <v>725</v>
      </c>
      <c r="C7" s="278">
        <v>40516</v>
      </c>
      <c r="D7" s="278">
        <v>36692</v>
      </c>
      <c r="E7" s="278">
        <v>44392</v>
      </c>
      <c r="F7" s="278">
        <v>36199</v>
      </c>
      <c r="G7" s="278">
        <v>38157</v>
      </c>
      <c r="H7" s="278">
        <v>195956</v>
      </c>
      <c r="I7" s="127">
        <v>1.6534109441252478</v>
      </c>
      <c r="J7" s="127">
        <v>-7.1903190767834288E-2</v>
      </c>
      <c r="K7" s="279" t="s">
        <v>726</v>
      </c>
    </row>
    <row r="8" spans="1:11" s="163" customFormat="1" ht="12" customHeight="1">
      <c r="A8" s="168" t="s">
        <v>727</v>
      </c>
      <c r="B8" s="277"/>
      <c r="C8" s="278"/>
      <c r="D8" s="278"/>
      <c r="E8" s="278"/>
      <c r="F8" s="278"/>
      <c r="G8" s="278"/>
      <c r="H8" s="280"/>
      <c r="I8" s="127"/>
      <c r="J8" s="127"/>
      <c r="K8" s="281" t="s">
        <v>728</v>
      </c>
    </row>
    <row r="9" spans="1:11" s="163" customFormat="1" ht="12" customHeight="1">
      <c r="A9" s="192" t="s">
        <v>729</v>
      </c>
      <c r="B9" s="277" t="s">
        <v>730</v>
      </c>
      <c r="C9" s="278">
        <v>43468</v>
      </c>
      <c r="D9" s="278">
        <v>33388</v>
      </c>
      <c r="E9" s="278">
        <v>38312</v>
      </c>
      <c r="F9" s="278">
        <v>31025</v>
      </c>
      <c r="G9" s="278">
        <v>31184</v>
      </c>
      <c r="H9" s="280">
        <v>177377</v>
      </c>
      <c r="I9" s="127">
        <v>14.6156888595913</v>
      </c>
      <c r="J9" s="127">
        <v>10.320056722061896</v>
      </c>
      <c r="K9" s="282" t="s">
        <v>731</v>
      </c>
    </row>
    <row r="10" spans="1:11" s="163" customFormat="1" ht="12" customHeight="1">
      <c r="A10" s="283" t="s">
        <v>732</v>
      </c>
      <c r="B10" s="277" t="s">
        <v>725</v>
      </c>
      <c r="C10" s="278">
        <v>10927</v>
      </c>
      <c r="D10" s="278">
        <v>8278</v>
      </c>
      <c r="E10" s="278">
        <v>9444</v>
      </c>
      <c r="F10" s="278">
        <v>7595</v>
      </c>
      <c r="G10" s="278">
        <v>7536</v>
      </c>
      <c r="H10" s="280">
        <v>43780</v>
      </c>
      <c r="I10" s="127">
        <v>12.221423436376707</v>
      </c>
      <c r="J10" s="127">
        <v>7.9361948669904594</v>
      </c>
      <c r="K10" s="284" t="s">
        <v>733</v>
      </c>
    </row>
    <row r="11" spans="1:11" s="163" customFormat="1" ht="12" customHeight="1">
      <c r="A11" s="166" t="s">
        <v>734</v>
      </c>
      <c r="B11" s="277"/>
      <c r="C11" s="278"/>
      <c r="D11" s="278"/>
      <c r="E11" s="278"/>
      <c r="F11" s="278"/>
      <c r="G11" s="278"/>
      <c r="H11" s="280"/>
      <c r="I11" s="127"/>
      <c r="J11" s="127"/>
      <c r="K11" s="285" t="s">
        <v>735</v>
      </c>
    </row>
    <row r="12" spans="1:11" s="163" customFormat="1" ht="12" customHeight="1">
      <c r="A12" s="192" t="s">
        <v>729</v>
      </c>
      <c r="B12" s="277" t="s">
        <v>730</v>
      </c>
      <c r="C12" s="278">
        <v>56274</v>
      </c>
      <c r="D12" s="278">
        <v>127886</v>
      </c>
      <c r="E12" s="278">
        <v>58383</v>
      </c>
      <c r="F12" s="278">
        <v>40088</v>
      </c>
      <c r="G12" s="278">
        <v>39408</v>
      </c>
      <c r="H12" s="280">
        <v>322039</v>
      </c>
      <c r="I12" s="127">
        <v>1.8331191979877308</v>
      </c>
      <c r="J12" s="127">
        <v>-2.475667294542327</v>
      </c>
      <c r="K12" s="282" t="s">
        <v>731</v>
      </c>
    </row>
    <row r="13" spans="1:11" s="163" customFormat="1" ht="12" customHeight="1">
      <c r="A13" s="283" t="s">
        <v>732</v>
      </c>
      <c r="B13" s="277" t="s">
        <v>725</v>
      </c>
      <c r="C13" s="278">
        <v>983</v>
      </c>
      <c r="D13" s="278">
        <v>1530</v>
      </c>
      <c r="E13" s="278">
        <v>723</v>
      </c>
      <c r="F13" s="278">
        <v>476</v>
      </c>
      <c r="G13" s="278">
        <v>471</v>
      </c>
      <c r="H13" s="280">
        <v>4183</v>
      </c>
      <c r="I13" s="127">
        <v>19.296116504854368</v>
      </c>
      <c r="J13" s="127">
        <v>7.1770334928229665E-2</v>
      </c>
      <c r="K13" s="284" t="s">
        <v>733</v>
      </c>
    </row>
    <row r="14" spans="1:11" s="163" customFormat="1" ht="12" customHeight="1">
      <c r="A14" s="168" t="s">
        <v>736</v>
      </c>
      <c r="B14" s="277"/>
      <c r="C14" s="278"/>
      <c r="D14" s="278"/>
      <c r="E14" s="278"/>
      <c r="F14" s="278"/>
      <c r="G14" s="278"/>
      <c r="H14" s="280"/>
      <c r="I14" s="127"/>
      <c r="J14" s="127"/>
      <c r="K14" s="281" t="s">
        <v>737</v>
      </c>
    </row>
    <row r="15" spans="1:11" s="163" customFormat="1" ht="12" customHeight="1">
      <c r="A15" s="192" t="s">
        <v>729</v>
      </c>
      <c r="B15" s="277" t="s">
        <v>730</v>
      </c>
      <c r="C15" s="278">
        <v>9858</v>
      </c>
      <c r="D15" s="278">
        <v>25110</v>
      </c>
      <c r="E15" s="278">
        <v>8890</v>
      </c>
      <c r="F15" s="278">
        <v>9008</v>
      </c>
      <c r="G15" s="278">
        <v>4406</v>
      </c>
      <c r="H15" s="280">
        <v>57272</v>
      </c>
      <c r="I15" s="127">
        <v>40.287462644087093</v>
      </c>
      <c r="J15" s="127">
        <v>18.723051409618574</v>
      </c>
      <c r="K15" s="282" t="s">
        <v>731</v>
      </c>
    </row>
    <row r="16" spans="1:11" s="163" customFormat="1" ht="12" customHeight="1">
      <c r="A16" s="283" t="s">
        <v>732</v>
      </c>
      <c r="B16" s="277" t="s">
        <v>725</v>
      </c>
      <c r="C16" s="278">
        <v>84</v>
      </c>
      <c r="D16" s="278">
        <v>159</v>
      </c>
      <c r="E16" s="278">
        <v>66</v>
      </c>
      <c r="F16" s="278">
        <v>63</v>
      </c>
      <c r="G16" s="278">
        <v>34</v>
      </c>
      <c r="H16" s="280">
        <v>406</v>
      </c>
      <c r="I16" s="127">
        <v>50</v>
      </c>
      <c r="J16" s="127">
        <v>21.921921921921921</v>
      </c>
      <c r="K16" s="284" t="s">
        <v>733</v>
      </c>
    </row>
    <row r="17" spans="1:11" s="163" customFormat="1" ht="12" customHeight="1">
      <c r="A17" s="168" t="s">
        <v>738</v>
      </c>
      <c r="B17" s="277"/>
      <c r="C17" s="278"/>
      <c r="D17" s="278"/>
      <c r="E17" s="278"/>
      <c r="F17" s="278"/>
      <c r="G17" s="278"/>
      <c r="H17" s="280"/>
      <c r="I17" s="127"/>
      <c r="J17" s="127"/>
      <c r="K17" s="281" t="s">
        <v>739</v>
      </c>
    </row>
    <row r="18" spans="1:11" s="163" customFormat="1" ht="12" customHeight="1">
      <c r="A18" s="192" t="s">
        <v>729</v>
      </c>
      <c r="B18" s="277" t="s">
        <v>730</v>
      </c>
      <c r="C18" s="278">
        <v>445813</v>
      </c>
      <c r="D18" s="278">
        <v>436034</v>
      </c>
      <c r="E18" s="278">
        <v>502453</v>
      </c>
      <c r="F18" s="278">
        <v>410977</v>
      </c>
      <c r="G18" s="278">
        <v>412551</v>
      </c>
      <c r="H18" s="280">
        <v>2207828</v>
      </c>
      <c r="I18" s="127">
        <v>2.2633537181210519</v>
      </c>
      <c r="J18" s="127">
        <v>3.1378202403186313</v>
      </c>
      <c r="K18" s="282" t="s">
        <v>731</v>
      </c>
    </row>
    <row r="19" spans="1:11" s="163" customFormat="1" ht="12" customHeight="1">
      <c r="A19" s="283" t="s">
        <v>732</v>
      </c>
      <c r="B19" s="277" t="s">
        <v>725</v>
      </c>
      <c r="C19" s="278">
        <v>28521</v>
      </c>
      <c r="D19" s="278">
        <v>26722</v>
      </c>
      <c r="E19" s="278">
        <v>34158</v>
      </c>
      <c r="F19" s="278">
        <v>28064</v>
      </c>
      <c r="G19" s="278">
        <v>30113</v>
      </c>
      <c r="H19" s="280">
        <v>147578</v>
      </c>
      <c r="I19" s="127">
        <v>-2.4556243373576385</v>
      </c>
      <c r="J19" s="127">
        <v>-2.2461564957044162</v>
      </c>
      <c r="K19" s="284" t="s">
        <v>733</v>
      </c>
    </row>
    <row r="20" spans="1:11" s="163" customFormat="1" ht="12" customHeight="1">
      <c r="A20" s="168" t="s">
        <v>740</v>
      </c>
      <c r="B20" s="277"/>
      <c r="C20" s="278"/>
      <c r="D20" s="278"/>
      <c r="E20" s="278"/>
      <c r="F20" s="278"/>
      <c r="G20" s="278"/>
      <c r="H20" s="280"/>
      <c r="I20" s="127"/>
      <c r="J20" s="127"/>
      <c r="K20" s="281" t="s">
        <v>741</v>
      </c>
    </row>
    <row r="21" spans="1:11" s="163" customFormat="1" ht="12" customHeight="1">
      <c r="A21" s="192" t="s">
        <v>729</v>
      </c>
      <c r="B21" s="277" t="s">
        <v>730</v>
      </c>
      <c r="C21" s="278">
        <v>4</v>
      </c>
      <c r="D21" s="278">
        <v>19</v>
      </c>
      <c r="E21" s="278">
        <v>3</v>
      </c>
      <c r="F21" s="278">
        <v>4</v>
      </c>
      <c r="G21" s="278">
        <v>15</v>
      </c>
      <c r="H21" s="280">
        <v>45</v>
      </c>
      <c r="I21" s="127">
        <v>-20</v>
      </c>
      <c r="J21" s="127">
        <v>-83.636363636363626</v>
      </c>
      <c r="K21" s="282" t="s">
        <v>731</v>
      </c>
    </row>
    <row r="22" spans="1:11" s="163" customFormat="1" ht="12" customHeight="1">
      <c r="A22" s="283" t="s">
        <v>732</v>
      </c>
      <c r="B22" s="277" t="s">
        <v>725</v>
      </c>
      <c r="C22" s="278">
        <v>1</v>
      </c>
      <c r="D22" s="278">
        <v>3</v>
      </c>
      <c r="E22" s="278">
        <v>1</v>
      </c>
      <c r="F22" s="278">
        <v>1</v>
      </c>
      <c r="G22" s="278">
        <v>3</v>
      </c>
      <c r="H22" s="280">
        <v>9</v>
      </c>
      <c r="I22" s="127">
        <v>0</v>
      </c>
      <c r="J22" s="127">
        <v>-83.333333333333343</v>
      </c>
      <c r="K22" s="284" t="s">
        <v>733</v>
      </c>
    </row>
    <row r="23" spans="1:11" s="163" customFormat="1" ht="12" customHeight="1">
      <c r="A23" s="163" t="s">
        <v>742</v>
      </c>
      <c r="B23" s="277"/>
      <c r="C23" s="278"/>
      <c r="D23" s="278"/>
      <c r="E23" s="278"/>
      <c r="F23" s="278"/>
      <c r="G23" s="278"/>
      <c r="H23" s="280"/>
      <c r="I23" s="127"/>
      <c r="J23" s="127"/>
      <c r="K23" s="163" t="s">
        <v>646</v>
      </c>
    </row>
    <row r="24" spans="1:11" s="163" customFormat="1" ht="12" customHeight="1">
      <c r="A24" s="279" t="s">
        <v>743</v>
      </c>
      <c r="B24" s="277" t="s">
        <v>725</v>
      </c>
      <c r="C24" s="278">
        <v>37566</v>
      </c>
      <c r="D24" s="278">
        <v>34447</v>
      </c>
      <c r="E24" s="278">
        <v>41930</v>
      </c>
      <c r="F24" s="278">
        <v>34188</v>
      </c>
      <c r="G24" s="278">
        <v>36073</v>
      </c>
      <c r="H24" s="278">
        <v>184204</v>
      </c>
      <c r="I24" s="127">
        <v>-0.2151565861821659</v>
      </c>
      <c r="J24" s="127">
        <v>-1.0969304203557639</v>
      </c>
      <c r="K24" s="279" t="s">
        <v>726</v>
      </c>
    </row>
    <row r="25" spans="1:11" s="163" customFormat="1" ht="12" customHeight="1">
      <c r="A25" s="281" t="s">
        <v>727</v>
      </c>
      <c r="B25" s="277"/>
      <c r="C25" s="278"/>
      <c r="D25" s="278"/>
      <c r="E25" s="278"/>
      <c r="F25" s="278"/>
      <c r="G25" s="278"/>
      <c r="H25" s="280"/>
      <c r="I25" s="127"/>
      <c r="J25" s="127"/>
      <c r="K25" s="281" t="s">
        <v>728</v>
      </c>
    </row>
    <row r="26" spans="1:11" s="163" customFormat="1" ht="12" customHeight="1">
      <c r="A26" s="282" t="s">
        <v>729</v>
      </c>
      <c r="B26" s="277" t="s">
        <v>730</v>
      </c>
      <c r="C26" s="278">
        <v>33909</v>
      </c>
      <c r="D26" s="278">
        <v>26282</v>
      </c>
      <c r="E26" s="278">
        <v>29865</v>
      </c>
      <c r="F26" s="278">
        <v>24359</v>
      </c>
      <c r="G26" s="278">
        <v>24331</v>
      </c>
      <c r="H26" s="280">
        <v>138746</v>
      </c>
      <c r="I26" s="127">
        <v>9.2781179503706088</v>
      </c>
      <c r="J26" s="127">
        <v>6.8411082533766612</v>
      </c>
      <c r="K26" s="282" t="s">
        <v>731</v>
      </c>
    </row>
    <row r="27" spans="1:11" s="163" customFormat="1" ht="12" customHeight="1">
      <c r="A27" s="284" t="s">
        <v>732</v>
      </c>
      <c r="B27" s="277" t="s">
        <v>725</v>
      </c>
      <c r="C27" s="278">
        <v>8613</v>
      </c>
      <c r="D27" s="278">
        <v>6613</v>
      </c>
      <c r="E27" s="278">
        <v>7519</v>
      </c>
      <c r="F27" s="278">
        <v>6085</v>
      </c>
      <c r="G27" s="278">
        <v>5976</v>
      </c>
      <c r="H27" s="280">
        <v>34806</v>
      </c>
      <c r="I27" s="127">
        <v>7.0469798657718119</v>
      </c>
      <c r="J27" s="127">
        <v>4.629351289605002</v>
      </c>
      <c r="K27" s="284" t="s">
        <v>733</v>
      </c>
    </row>
    <row r="28" spans="1:11" s="163" customFormat="1" ht="12" customHeight="1">
      <c r="A28" s="281" t="s">
        <v>734</v>
      </c>
      <c r="B28" s="277"/>
      <c r="C28" s="278"/>
      <c r="D28" s="278"/>
      <c r="E28" s="278"/>
      <c r="F28" s="278"/>
      <c r="G28" s="278"/>
      <c r="H28" s="280"/>
      <c r="I28" s="127"/>
      <c r="J28" s="127"/>
      <c r="K28" s="285" t="s">
        <v>735</v>
      </c>
    </row>
    <row r="29" spans="1:11" s="163" customFormat="1" ht="12" customHeight="1">
      <c r="A29" s="282" t="s">
        <v>729</v>
      </c>
      <c r="B29" s="277" t="s">
        <v>730</v>
      </c>
      <c r="C29" s="278">
        <v>56143</v>
      </c>
      <c r="D29" s="278">
        <v>127570</v>
      </c>
      <c r="E29" s="278">
        <v>58323</v>
      </c>
      <c r="F29" s="278">
        <v>40039</v>
      </c>
      <c r="G29" s="278">
        <v>39379</v>
      </c>
      <c r="H29" s="280">
        <v>321454</v>
      </c>
      <c r="I29" s="127">
        <v>1.8134668044901436</v>
      </c>
      <c r="J29" s="127">
        <v>-2.5093410326086958</v>
      </c>
      <c r="K29" s="282" t="s">
        <v>731</v>
      </c>
    </row>
    <row r="30" spans="1:11" s="163" customFormat="1" ht="12" customHeight="1">
      <c r="A30" s="284" t="s">
        <v>732</v>
      </c>
      <c r="B30" s="277" t="s">
        <v>725</v>
      </c>
      <c r="C30" s="278">
        <v>981</v>
      </c>
      <c r="D30" s="278">
        <v>1526</v>
      </c>
      <c r="E30" s="278">
        <v>722</v>
      </c>
      <c r="F30" s="278">
        <v>476</v>
      </c>
      <c r="G30" s="278">
        <v>470</v>
      </c>
      <c r="H30" s="280">
        <v>4175</v>
      </c>
      <c r="I30" s="127">
        <v>19.34306569343066</v>
      </c>
      <c r="J30" s="127">
        <v>2.3957834211787255E-2</v>
      </c>
      <c r="K30" s="284" t="s">
        <v>733</v>
      </c>
    </row>
    <row r="31" spans="1:11" s="163" customFormat="1" ht="12" customHeight="1">
      <c r="A31" s="281" t="s">
        <v>736</v>
      </c>
      <c r="B31" s="277"/>
      <c r="C31" s="278"/>
      <c r="D31" s="278"/>
      <c r="E31" s="278"/>
      <c r="F31" s="278"/>
      <c r="G31" s="278"/>
      <c r="H31" s="280"/>
      <c r="I31" s="127"/>
      <c r="J31" s="127"/>
      <c r="K31" s="281" t="s">
        <v>737</v>
      </c>
    </row>
    <row r="32" spans="1:11" s="163" customFormat="1" ht="12" customHeight="1">
      <c r="A32" s="282" t="s">
        <v>729</v>
      </c>
      <c r="B32" s="277" t="s">
        <v>730</v>
      </c>
      <c r="C32" s="278">
        <v>9696</v>
      </c>
      <c r="D32" s="278">
        <v>24626</v>
      </c>
      <c r="E32" s="278">
        <v>8773</v>
      </c>
      <c r="F32" s="278">
        <v>8938</v>
      </c>
      <c r="G32" s="278">
        <v>4361</v>
      </c>
      <c r="H32" s="280">
        <v>56394</v>
      </c>
      <c r="I32" s="127">
        <v>39.93361235387502</v>
      </c>
      <c r="J32" s="127">
        <v>18.355439892545334</v>
      </c>
      <c r="K32" s="282" t="s">
        <v>731</v>
      </c>
    </row>
    <row r="33" spans="1:11" s="163" customFormat="1" ht="12" customHeight="1">
      <c r="A33" s="284" t="s">
        <v>732</v>
      </c>
      <c r="B33" s="277" t="s">
        <v>725</v>
      </c>
      <c r="C33" s="278">
        <v>82</v>
      </c>
      <c r="D33" s="278">
        <v>156</v>
      </c>
      <c r="E33" s="278">
        <v>64</v>
      </c>
      <c r="F33" s="278">
        <v>62</v>
      </c>
      <c r="G33" s="278">
        <v>33</v>
      </c>
      <c r="H33" s="280">
        <v>397</v>
      </c>
      <c r="I33" s="127">
        <v>49.090909090909093</v>
      </c>
      <c r="J33" s="127">
        <v>21.406727828746178</v>
      </c>
      <c r="K33" s="284" t="s">
        <v>733</v>
      </c>
    </row>
    <row r="34" spans="1:11" s="163" customFormat="1" ht="12" customHeight="1">
      <c r="A34" s="281" t="s">
        <v>738</v>
      </c>
      <c r="B34" s="277"/>
      <c r="C34" s="278"/>
      <c r="D34" s="278"/>
      <c r="E34" s="278"/>
      <c r="F34" s="278"/>
      <c r="G34" s="278"/>
      <c r="H34" s="280"/>
      <c r="I34" s="127"/>
      <c r="J34" s="127"/>
      <c r="K34" s="281" t="s">
        <v>739</v>
      </c>
    </row>
    <row r="35" spans="1:11" s="163" customFormat="1" ht="12" customHeight="1">
      <c r="A35" s="282" t="s">
        <v>729</v>
      </c>
      <c r="B35" s="277" t="s">
        <v>730</v>
      </c>
      <c r="C35" s="278">
        <v>438565</v>
      </c>
      <c r="D35" s="278">
        <v>429662</v>
      </c>
      <c r="E35" s="278">
        <v>496517</v>
      </c>
      <c r="F35" s="278">
        <v>405087</v>
      </c>
      <c r="G35" s="278">
        <v>406303</v>
      </c>
      <c r="H35" s="280">
        <v>2176134</v>
      </c>
      <c r="I35" s="127">
        <v>2.0148731225415966</v>
      </c>
      <c r="J35" s="127">
        <v>3.0915127179426927</v>
      </c>
      <c r="K35" s="282" t="s">
        <v>731</v>
      </c>
    </row>
    <row r="36" spans="1:11" s="163" customFormat="1" ht="12" customHeight="1">
      <c r="A36" s="284" t="s">
        <v>732</v>
      </c>
      <c r="B36" s="277" t="s">
        <v>725</v>
      </c>
      <c r="C36" s="278">
        <v>27889</v>
      </c>
      <c r="D36" s="278">
        <v>26149</v>
      </c>
      <c r="E36" s="278">
        <v>33624</v>
      </c>
      <c r="F36" s="278">
        <v>27564</v>
      </c>
      <c r="G36" s="278">
        <v>29591</v>
      </c>
      <c r="H36" s="280">
        <v>144817</v>
      </c>
      <c r="I36" s="127">
        <v>-2.9035964209866658</v>
      </c>
      <c r="J36" s="127">
        <v>-2.431514694191045</v>
      </c>
      <c r="K36" s="284" t="s">
        <v>733</v>
      </c>
    </row>
    <row r="37" spans="1:11" s="163" customFormat="1" ht="12" customHeight="1">
      <c r="A37" s="281" t="s">
        <v>740</v>
      </c>
      <c r="B37" s="277"/>
      <c r="C37" s="278"/>
      <c r="D37" s="278"/>
      <c r="E37" s="278"/>
      <c r="F37" s="278"/>
      <c r="G37" s="278"/>
      <c r="H37" s="280"/>
      <c r="I37" s="127"/>
      <c r="J37" s="127"/>
      <c r="K37" s="281" t="s">
        <v>741</v>
      </c>
    </row>
    <row r="38" spans="1:11" s="163" customFormat="1" ht="12" customHeight="1">
      <c r="A38" s="282" t="s">
        <v>729</v>
      </c>
      <c r="B38" s="277" t="s">
        <v>730</v>
      </c>
      <c r="C38" s="278">
        <v>4</v>
      </c>
      <c r="D38" s="278">
        <v>19</v>
      </c>
      <c r="E38" s="278">
        <v>3</v>
      </c>
      <c r="F38" s="278">
        <v>4</v>
      </c>
      <c r="G38" s="278">
        <v>15</v>
      </c>
      <c r="H38" s="280">
        <v>45</v>
      </c>
      <c r="I38" s="127">
        <v>-20</v>
      </c>
      <c r="J38" s="127">
        <v>-83.636363636363626</v>
      </c>
      <c r="K38" s="282" t="s">
        <v>731</v>
      </c>
    </row>
    <row r="39" spans="1:11" s="163" customFormat="1" ht="12" customHeight="1" thickBot="1">
      <c r="A39" s="284" t="s">
        <v>732</v>
      </c>
      <c r="B39" s="277" t="s">
        <v>725</v>
      </c>
      <c r="C39" s="278">
        <v>1</v>
      </c>
      <c r="D39" s="278">
        <v>3</v>
      </c>
      <c r="E39" s="278">
        <v>1</v>
      </c>
      <c r="F39" s="278">
        <v>1</v>
      </c>
      <c r="G39" s="278">
        <v>3</v>
      </c>
      <c r="H39" s="286">
        <v>9</v>
      </c>
      <c r="I39" s="287">
        <v>0</v>
      </c>
      <c r="J39" s="287">
        <v>-83.333333333333343</v>
      </c>
      <c r="K39" s="284" t="s">
        <v>733</v>
      </c>
    </row>
    <row r="40" spans="1:11" s="163" customFormat="1" ht="12" customHeight="1" thickBot="1">
      <c r="A40" s="264"/>
      <c r="B40" s="878" t="s">
        <v>589</v>
      </c>
      <c r="C40" s="878" t="s">
        <v>374</v>
      </c>
      <c r="D40" s="878"/>
      <c r="E40" s="878"/>
      <c r="F40" s="878"/>
      <c r="G40" s="878"/>
      <c r="H40" s="879" t="s">
        <v>744</v>
      </c>
      <c r="I40" s="876" t="s">
        <v>551</v>
      </c>
      <c r="J40" s="876"/>
      <c r="K40" s="264"/>
    </row>
    <row r="41" spans="1:11" s="163" customFormat="1" ht="37.5" customHeight="1" thickBot="1">
      <c r="B41" s="878"/>
      <c r="C41" s="276" t="s">
        <v>553</v>
      </c>
      <c r="D41" s="276" t="s">
        <v>554</v>
      </c>
      <c r="E41" s="276" t="s">
        <v>720</v>
      </c>
      <c r="F41" s="276" t="s">
        <v>745</v>
      </c>
      <c r="G41" s="276" t="s">
        <v>722</v>
      </c>
      <c r="H41" s="879"/>
      <c r="I41" s="269" t="s">
        <v>377</v>
      </c>
      <c r="J41" s="276" t="s">
        <v>746</v>
      </c>
    </row>
    <row r="42" spans="1:11" s="163" customFormat="1" ht="12" customHeight="1">
      <c r="A42" s="24" t="s">
        <v>747</v>
      </c>
      <c r="B42" s="24"/>
    </row>
    <row r="43" spans="1:11" s="163" customFormat="1" ht="12" customHeight="1">
      <c r="A43" s="24" t="s">
        <v>748</v>
      </c>
      <c r="B43" s="24"/>
    </row>
    <row r="44" spans="1:11" s="163" customFormat="1"/>
    <row r="45" spans="1:11" s="163" customFormat="1"/>
    <row r="46" spans="1:11" s="163" customFormat="1"/>
    <row r="47" spans="1:11" s="163" customFormat="1"/>
    <row r="48" spans="1:11" s="163" customFormat="1"/>
    <row r="49" s="163" customFormat="1"/>
    <row r="50" s="163" customFormat="1"/>
    <row r="51" s="163" customFormat="1"/>
    <row r="52" s="163" customFormat="1"/>
    <row r="53" s="163" customFormat="1"/>
    <row r="54" s="163" customFormat="1"/>
    <row r="55" s="163" customFormat="1"/>
    <row r="56" s="163" customFormat="1"/>
    <row r="57" s="163" customFormat="1"/>
    <row r="58" s="163" customFormat="1"/>
    <row r="59" s="163" customFormat="1"/>
    <row r="60" s="163" customFormat="1"/>
    <row r="61" s="163" customFormat="1"/>
    <row r="62" s="163" customFormat="1"/>
    <row r="63" s="163" customFormat="1"/>
    <row r="64" s="163" customFormat="1"/>
    <row r="65" s="163" customFormat="1"/>
    <row r="66" s="163" customFormat="1"/>
    <row r="67" s="163" customFormat="1"/>
    <row r="68" s="163" customFormat="1"/>
    <row r="69" s="163" customFormat="1"/>
    <row r="70" s="163" customFormat="1"/>
    <row r="71" s="163" customFormat="1"/>
    <row r="72" s="163" customFormat="1"/>
    <row r="73" s="163" customFormat="1"/>
    <row r="74" s="163" customFormat="1"/>
    <row r="75" s="163" customFormat="1"/>
    <row r="76" s="163" customFormat="1"/>
    <row r="77" s="163" customFormat="1"/>
    <row r="78" s="163" customFormat="1"/>
    <row r="79" s="163" customFormat="1"/>
    <row r="80" s="163" customFormat="1"/>
    <row r="81" s="163" customFormat="1"/>
    <row r="82" s="163" customFormat="1"/>
    <row r="83" s="163" customFormat="1"/>
    <row r="84" s="163" customFormat="1"/>
    <row r="85" s="163" customFormat="1"/>
    <row r="86" s="163" customFormat="1"/>
    <row r="87" s="163" customFormat="1"/>
    <row r="88" s="163" customFormat="1"/>
    <row r="89" s="163" customFormat="1"/>
    <row r="90" s="163" customFormat="1"/>
    <row r="91" s="163" customFormat="1"/>
  </sheetData>
  <mergeCells count="10">
    <mergeCell ref="B40:B41"/>
    <mergeCell ref="C40:G40"/>
    <mergeCell ref="H40:H41"/>
    <mergeCell ref="I40:J40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1"/>
  <sheetViews>
    <sheetView showGridLines="0" workbookViewId="0">
      <selection sqref="A1:K1"/>
    </sheetView>
  </sheetViews>
  <sheetFormatPr defaultColWidth="9.140625" defaultRowHeight="11.25"/>
  <cols>
    <col min="1" max="1" width="16.140625" style="162" customWidth="1"/>
    <col min="2" max="2" width="6.28515625" style="162" customWidth="1"/>
    <col min="3" max="7" width="9" style="162" customWidth="1"/>
    <col min="8" max="10" width="9.7109375" style="162" customWidth="1"/>
    <col min="11" max="11" width="16.140625" style="162" customWidth="1"/>
    <col min="12" max="16384" width="9.140625" style="162"/>
  </cols>
  <sheetData>
    <row r="1" spans="1:11" s="288" customFormat="1">
      <c r="A1" s="854" t="s">
        <v>749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</row>
    <row r="2" spans="1:11" s="288" customFormat="1">
      <c r="A2" s="880" t="s">
        <v>750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</row>
    <row r="3" spans="1:11" ht="12" thickBot="1"/>
    <row r="4" spans="1:11" s="163" customFormat="1" ht="12" thickBot="1">
      <c r="B4" s="876" t="s">
        <v>563</v>
      </c>
      <c r="C4" s="876" t="s">
        <v>310</v>
      </c>
      <c r="D4" s="876"/>
      <c r="E4" s="876"/>
      <c r="F4" s="876"/>
      <c r="G4" s="876"/>
      <c r="H4" s="879" t="s">
        <v>751</v>
      </c>
      <c r="I4" s="876" t="s">
        <v>87</v>
      </c>
      <c r="J4" s="876"/>
    </row>
    <row r="5" spans="1:11" s="163" customFormat="1" ht="23.25" thickBot="1">
      <c r="B5" s="876"/>
      <c r="C5" s="276" t="s">
        <v>501</v>
      </c>
      <c r="D5" s="276" t="s">
        <v>502</v>
      </c>
      <c r="E5" s="276" t="s">
        <v>720</v>
      </c>
      <c r="F5" s="276" t="s">
        <v>721</v>
      </c>
      <c r="G5" s="276" t="s">
        <v>722</v>
      </c>
      <c r="H5" s="879"/>
      <c r="I5" s="269" t="s">
        <v>93</v>
      </c>
      <c r="J5" s="276" t="s">
        <v>94</v>
      </c>
    </row>
    <row r="6" spans="1:11" s="163" customFormat="1">
      <c r="A6" s="136" t="s">
        <v>752</v>
      </c>
      <c r="K6" s="136" t="s">
        <v>753</v>
      </c>
    </row>
    <row r="7" spans="1:11" s="163" customFormat="1">
      <c r="A7" s="142" t="s">
        <v>754</v>
      </c>
      <c r="B7" s="289" t="s">
        <v>755</v>
      </c>
      <c r="C7" s="290">
        <v>18838.476271</v>
      </c>
      <c r="D7" s="290">
        <v>16402.593163000001</v>
      </c>
      <c r="E7" s="290">
        <v>16547.467517000001</v>
      </c>
      <c r="F7" s="290">
        <v>16352.809539</v>
      </c>
      <c r="G7" s="290">
        <v>16715.584024</v>
      </c>
      <c r="H7" s="290">
        <v>84856.930513999992</v>
      </c>
      <c r="I7" s="18">
        <v>-5.1362133457894279</v>
      </c>
      <c r="J7" s="18">
        <v>2.1050085219302241</v>
      </c>
      <c r="K7" s="142" t="s">
        <v>756</v>
      </c>
    </row>
    <row r="8" spans="1:11" s="163" customFormat="1">
      <c r="A8" s="142" t="s">
        <v>732</v>
      </c>
      <c r="B8" s="277" t="s">
        <v>757</v>
      </c>
      <c r="C8" s="290">
        <v>26431.618739855505</v>
      </c>
      <c r="D8" s="290">
        <v>23049.398434038045</v>
      </c>
      <c r="E8" s="290">
        <v>23153.982862202731</v>
      </c>
      <c r="F8" s="290">
        <v>23836.057557198175</v>
      </c>
      <c r="G8" s="290">
        <v>24186.297875147669</v>
      </c>
      <c r="H8" s="290">
        <v>120657.35546844211</v>
      </c>
      <c r="I8" s="18">
        <v>1.4982560707945722</v>
      </c>
      <c r="J8" s="18">
        <v>1.7110939380917245</v>
      </c>
      <c r="K8" s="142" t="s">
        <v>733</v>
      </c>
    </row>
    <row r="9" spans="1:11" s="163" customFormat="1">
      <c r="A9" s="30" t="s">
        <v>758</v>
      </c>
      <c r="B9" s="277"/>
      <c r="C9" s="291"/>
      <c r="D9" s="291"/>
      <c r="E9" s="291"/>
      <c r="F9" s="291"/>
      <c r="G9" s="292"/>
      <c r="H9" s="291"/>
      <c r="I9" s="18"/>
      <c r="J9" s="18"/>
      <c r="K9" s="30" t="s">
        <v>759</v>
      </c>
    </row>
    <row r="10" spans="1:11" s="163" customFormat="1">
      <c r="A10" s="142" t="s">
        <v>760</v>
      </c>
      <c r="B10" s="277" t="s">
        <v>755</v>
      </c>
      <c r="C10" s="290">
        <v>161813.508</v>
      </c>
      <c r="D10" s="290">
        <v>173661.82799999998</v>
      </c>
      <c r="E10" s="290">
        <v>168365.84899999999</v>
      </c>
      <c r="F10" s="290">
        <v>129752.04199999999</v>
      </c>
      <c r="G10" s="290">
        <v>157418.837</v>
      </c>
      <c r="H10" s="290">
        <v>791012.06400000001</v>
      </c>
      <c r="I10" s="18">
        <v>17.946271415492728</v>
      </c>
      <c r="J10" s="18">
        <v>11.916799100233225</v>
      </c>
      <c r="K10" s="142" t="s">
        <v>756</v>
      </c>
    </row>
    <row r="11" spans="1:11" s="163" customFormat="1" ht="12" thickBot="1">
      <c r="A11" s="142" t="s">
        <v>761</v>
      </c>
      <c r="B11" s="277" t="s">
        <v>757</v>
      </c>
      <c r="C11" s="290">
        <v>10032.437496</v>
      </c>
      <c r="D11" s="290">
        <v>10767.033336</v>
      </c>
      <c r="E11" s="290">
        <v>10438.682637999998</v>
      </c>
      <c r="F11" s="290">
        <v>8044.6266039999991</v>
      </c>
      <c r="G11" s="290">
        <v>9759.9678939999994</v>
      </c>
      <c r="H11" s="290">
        <v>49042.747967999996</v>
      </c>
      <c r="I11" s="18">
        <v>17.946271415492749</v>
      </c>
      <c r="J11" s="18">
        <v>11.91679910023322</v>
      </c>
      <c r="K11" s="293" t="s">
        <v>762</v>
      </c>
    </row>
    <row r="12" spans="1:11" s="163" customFormat="1" ht="12" thickBot="1">
      <c r="B12" s="876" t="s">
        <v>589</v>
      </c>
      <c r="C12" s="876" t="s">
        <v>374</v>
      </c>
      <c r="D12" s="876"/>
      <c r="E12" s="876"/>
      <c r="F12" s="876"/>
      <c r="G12" s="876"/>
      <c r="H12" s="879" t="s">
        <v>763</v>
      </c>
      <c r="I12" s="876" t="s">
        <v>551</v>
      </c>
      <c r="J12" s="876"/>
    </row>
    <row r="13" spans="1:11" s="163" customFormat="1" ht="34.5" thickBot="1">
      <c r="B13" s="876"/>
      <c r="C13" s="276" t="s">
        <v>553</v>
      </c>
      <c r="D13" s="276" t="s">
        <v>554</v>
      </c>
      <c r="E13" s="276" t="s">
        <v>720</v>
      </c>
      <c r="F13" s="276" t="s">
        <v>745</v>
      </c>
      <c r="G13" s="276" t="s">
        <v>722</v>
      </c>
      <c r="H13" s="879"/>
      <c r="I13" s="269" t="s">
        <v>377</v>
      </c>
      <c r="J13" s="276" t="s">
        <v>746</v>
      </c>
    </row>
    <row r="14" spans="1:11" s="163" customFormat="1">
      <c r="A14" s="30" t="s">
        <v>764</v>
      </c>
    </row>
    <row r="15" spans="1:11" s="163" customFormat="1">
      <c r="A15" s="30" t="s">
        <v>765</v>
      </c>
    </row>
    <row r="16" spans="1:11" s="163" customFormat="1"/>
    <row r="17" spans="3:10" s="163" customFormat="1">
      <c r="C17" s="294"/>
      <c r="D17" s="294"/>
      <c r="E17" s="294"/>
      <c r="F17" s="294"/>
      <c r="G17" s="294"/>
      <c r="H17" s="294"/>
      <c r="I17" s="295"/>
      <c r="J17" s="295"/>
    </row>
    <row r="18" spans="3:10" s="163" customFormat="1">
      <c r="C18" s="294"/>
      <c r="D18" s="294"/>
      <c r="E18" s="294"/>
      <c r="F18" s="294"/>
      <c r="G18" s="294"/>
      <c r="H18" s="294"/>
      <c r="I18" s="295"/>
      <c r="J18" s="295"/>
    </row>
    <row r="19" spans="3:10" s="163" customFormat="1">
      <c r="C19" s="294"/>
      <c r="D19" s="294"/>
      <c r="E19" s="294"/>
      <c r="F19" s="294"/>
      <c r="G19" s="294"/>
      <c r="H19" s="294"/>
      <c r="I19" s="295"/>
      <c r="J19" s="295"/>
    </row>
    <row r="20" spans="3:10" s="163" customFormat="1">
      <c r="C20" s="294"/>
      <c r="D20" s="294"/>
      <c r="E20" s="294"/>
      <c r="F20" s="294"/>
      <c r="G20" s="294"/>
      <c r="H20" s="294"/>
      <c r="I20" s="295"/>
      <c r="J20" s="295"/>
    </row>
    <row r="21" spans="3:10" s="163" customFormat="1">
      <c r="C21" s="294"/>
      <c r="D21" s="294"/>
      <c r="E21" s="294"/>
      <c r="F21" s="294"/>
      <c r="G21" s="294"/>
      <c r="H21" s="294"/>
      <c r="I21" s="295"/>
      <c r="J21" s="295"/>
    </row>
  </sheetData>
  <mergeCells count="10">
    <mergeCell ref="B12:B13"/>
    <mergeCell ref="C12:G12"/>
    <mergeCell ref="H12:H13"/>
    <mergeCell ref="I12:J12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3"/>
  <sheetViews>
    <sheetView showGridLines="0" workbookViewId="0">
      <selection sqref="A1:K1"/>
    </sheetView>
  </sheetViews>
  <sheetFormatPr defaultColWidth="9.140625" defaultRowHeight="11.25"/>
  <cols>
    <col min="1" max="1" width="23.7109375" style="162" customWidth="1"/>
    <col min="2" max="2" width="6.28515625" style="162" customWidth="1"/>
    <col min="3" max="7" width="9" style="162" customWidth="1"/>
    <col min="8" max="10" width="9.7109375" style="162" customWidth="1"/>
    <col min="11" max="11" width="21" style="162" customWidth="1"/>
    <col min="12" max="16384" width="9.140625" style="162"/>
  </cols>
  <sheetData>
    <row r="1" spans="1:11" s="296" customFormat="1">
      <c r="A1" s="854" t="s">
        <v>766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</row>
    <row r="2" spans="1:11" s="296" customFormat="1">
      <c r="A2" s="880" t="s">
        <v>767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</row>
    <row r="3" spans="1:11" ht="12" thickBot="1"/>
    <row r="4" spans="1:11" s="163" customFormat="1" ht="12" thickBot="1">
      <c r="B4" s="876" t="s">
        <v>563</v>
      </c>
      <c r="C4" s="876" t="s">
        <v>310</v>
      </c>
      <c r="D4" s="876"/>
      <c r="E4" s="876"/>
      <c r="F4" s="876"/>
      <c r="G4" s="876"/>
      <c r="H4" s="879" t="s">
        <v>719</v>
      </c>
      <c r="I4" s="876" t="s">
        <v>87</v>
      </c>
      <c r="J4" s="876"/>
    </row>
    <row r="5" spans="1:11" s="163" customFormat="1" ht="23.25" thickBot="1">
      <c r="B5" s="876"/>
      <c r="C5" s="276" t="s">
        <v>501</v>
      </c>
      <c r="D5" s="276" t="s">
        <v>502</v>
      </c>
      <c r="E5" s="276" t="s">
        <v>720</v>
      </c>
      <c r="F5" s="276" t="s">
        <v>721</v>
      </c>
      <c r="G5" s="276" t="s">
        <v>722</v>
      </c>
      <c r="H5" s="879"/>
      <c r="I5" s="269" t="s">
        <v>93</v>
      </c>
      <c r="J5" s="276" t="s">
        <v>94</v>
      </c>
    </row>
    <row r="6" spans="1:11" s="163" customFormat="1">
      <c r="A6" s="136" t="s">
        <v>768</v>
      </c>
      <c r="B6" s="277"/>
      <c r="C6" s="5"/>
      <c r="D6" s="5"/>
      <c r="E6" s="5"/>
      <c r="F6" s="5"/>
      <c r="G6" s="5"/>
      <c r="K6" s="136" t="s">
        <v>769</v>
      </c>
    </row>
    <row r="7" spans="1:11" s="163" customFormat="1">
      <c r="A7" s="138" t="s">
        <v>770</v>
      </c>
      <c r="B7" s="297" t="s">
        <v>757</v>
      </c>
      <c r="C7" s="290">
        <v>171453.67823699999</v>
      </c>
      <c r="D7" s="290">
        <v>165904.02174699999</v>
      </c>
      <c r="E7" s="290">
        <v>168485.52305799999</v>
      </c>
      <c r="F7" s="290">
        <v>147968.57975599999</v>
      </c>
      <c r="G7" s="290">
        <v>157914.302712</v>
      </c>
      <c r="H7" s="290">
        <v>811726.10550999991</v>
      </c>
      <c r="I7" s="177">
        <v>-2.6751210383556634</v>
      </c>
      <c r="J7" s="177">
        <v>-1.7039618825230334</v>
      </c>
      <c r="K7" s="138" t="s">
        <v>771</v>
      </c>
    </row>
    <row r="8" spans="1:11" s="163" customFormat="1">
      <c r="A8" s="136" t="s">
        <v>772</v>
      </c>
      <c r="B8" s="297"/>
      <c r="C8" s="298"/>
      <c r="D8" s="298"/>
      <c r="E8" s="298"/>
      <c r="F8" s="298"/>
      <c r="G8" s="298"/>
      <c r="H8" s="298"/>
      <c r="I8" s="177"/>
      <c r="J8" s="177"/>
      <c r="K8" s="136" t="s">
        <v>773</v>
      </c>
    </row>
    <row r="9" spans="1:11" s="163" customFormat="1">
      <c r="A9" s="138" t="s">
        <v>774</v>
      </c>
      <c r="B9" s="297" t="s">
        <v>757</v>
      </c>
      <c r="C9" s="290">
        <v>58048.102257999992</v>
      </c>
      <c r="D9" s="290">
        <v>61269.200915000001</v>
      </c>
      <c r="E9" s="290">
        <v>60436.732336999994</v>
      </c>
      <c r="F9" s="290">
        <v>47899.687794999998</v>
      </c>
      <c r="G9" s="290">
        <v>52618.128371999992</v>
      </c>
      <c r="H9" s="290">
        <v>280271.851677</v>
      </c>
      <c r="I9" s="177">
        <v>-9.6638561823032223</v>
      </c>
      <c r="J9" s="177">
        <v>-8.3184437676457854</v>
      </c>
      <c r="K9" s="263" t="s">
        <v>775</v>
      </c>
    </row>
    <row r="10" spans="1:11" s="163" customFormat="1">
      <c r="A10" s="142" t="s">
        <v>776</v>
      </c>
      <c r="B10" s="297" t="s">
        <v>757</v>
      </c>
      <c r="C10" s="290">
        <v>800.27</v>
      </c>
      <c r="D10" s="290">
        <v>845.15499999999997</v>
      </c>
      <c r="E10" s="290">
        <v>998.75</v>
      </c>
      <c r="F10" s="290">
        <v>677.22</v>
      </c>
      <c r="G10" s="290">
        <v>816.74</v>
      </c>
      <c r="H10" s="290">
        <v>4138.1350000000002</v>
      </c>
      <c r="I10" s="177">
        <v>-15.751829673985359</v>
      </c>
      <c r="J10" s="177">
        <v>-2.9510547337725512</v>
      </c>
      <c r="K10" s="263" t="s">
        <v>777</v>
      </c>
    </row>
    <row r="11" spans="1:11" s="163" customFormat="1">
      <c r="A11" s="142" t="s">
        <v>778</v>
      </c>
      <c r="B11" s="297" t="s">
        <v>757</v>
      </c>
      <c r="C11" s="290">
        <v>2208.0749999999998</v>
      </c>
      <c r="D11" s="290">
        <v>1694.825</v>
      </c>
      <c r="E11" s="290">
        <v>1679.15</v>
      </c>
      <c r="F11" s="290">
        <v>2284.5500000000002</v>
      </c>
      <c r="G11" s="290">
        <v>2175.2250000000004</v>
      </c>
      <c r="H11" s="290">
        <v>10041.825000000001</v>
      </c>
      <c r="I11" s="177">
        <v>-7.693995924126046</v>
      </c>
      <c r="J11" s="177">
        <v>-6.3212433203046396</v>
      </c>
      <c r="K11" s="263" t="s">
        <v>779</v>
      </c>
    </row>
    <row r="12" spans="1:11" s="163" customFormat="1">
      <c r="A12" s="142" t="s">
        <v>780</v>
      </c>
      <c r="B12" s="297" t="s">
        <v>757</v>
      </c>
      <c r="C12" s="290">
        <v>2657.8179999999998</v>
      </c>
      <c r="D12" s="290">
        <v>2502.6109999999999</v>
      </c>
      <c r="E12" s="290">
        <v>2506.4850000000001</v>
      </c>
      <c r="F12" s="290">
        <v>2606.2440000000001</v>
      </c>
      <c r="G12" s="290">
        <v>2665.0369999999998</v>
      </c>
      <c r="H12" s="290">
        <v>12938.195000000002</v>
      </c>
      <c r="I12" s="177">
        <v>-5.723921727761148</v>
      </c>
      <c r="J12" s="177">
        <v>-6.3195619082746344</v>
      </c>
      <c r="K12" s="299" t="s">
        <v>781</v>
      </c>
    </row>
    <row r="13" spans="1:11" s="163" customFormat="1">
      <c r="A13" s="142" t="s">
        <v>782</v>
      </c>
      <c r="B13" s="297" t="s">
        <v>757</v>
      </c>
      <c r="C13" s="290">
        <v>5771.6200000000008</v>
      </c>
      <c r="D13" s="290">
        <v>5471.7830000000004</v>
      </c>
      <c r="E13" s="290">
        <v>5801.95</v>
      </c>
      <c r="F13" s="290">
        <v>5138.8209999999999</v>
      </c>
      <c r="G13" s="290">
        <v>5377.73</v>
      </c>
      <c r="H13" s="290">
        <v>27561.904000000002</v>
      </c>
      <c r="I13" s="177">
        <v>5.2629275197331076</v>
      </c>
      <c r="J13" s="177">
        <v>2.9771991875226793</v>
      </c>
      <c r="K13" s="299" t="s">
        <v>783</v>
      </c>
    </row>
    <row r="14" spans="1:11" s="163" customFormat="1" ht="12" thickBot="1">
      <c r="A14" s="142" t="s">
        <v>784</v>
      </c>
      <c r="B14" s="297" t="s">
        <v>757</v>
      </c>
      <c r="C14" s="290">
        <v>11263.882000000001</v>
      </c>
      <c r="D14" s="290">
        <v>9745.0759999999991</v>
      </c>
      <c r="E14" s="290">
        <v>10852.883</v>
      </c>
      <c r="F14" s="290">
        <v>9797.7639999999992</v>
      </c>
      <c r="G14" s="290">
        <v>9847.4</v>
      </c>
      <c r="H14" s="290">
        <v>51507.004999999997</v>
      </c>
      <c r="I14" s="177">
        <v>10.027214047371595</v>
      </c>
      <c r="J14" s="177">
        <v>5.313985293910461</v>
      </c>
      <c r="K14" s="299" t="s">
        <v>785</v>
      </c>
    </row>
    <row r="15" spans="1:11" s="163" customFormat="1" ht="12" thickBot="1">
      <c r="B15" s="876" t="s">
        <v>589</v>
      </c>
      <c r="C15" s="876" t="s">
        <v>374</v>
      </c>
      <c r="D15" s="876"/>
      <c r="E15" s="876"/>
      <c r="F15" s="876"/>
      <c r="G15" s="876"/>
      <c r="H15" s="879" t="s">
        <v>763</v>
      </c>
      <c r="I15" s="876" t="s">
        <v>551</v>
      </c>
      <c r="J15" s="876"/>
    </row>
    <row r="16" spans="1:11" s="163" customFormat="1" ht="34.5" thickBot="1">
      <c r="B16" s="876"/>
      <c r="C16" s="276" t="s">
        <v>553</v>
      </c>
      <c r="D16" s="276" t="s">
        <v>554</v>
      </c>
      <c r="E16" s="276" t="s">
        <v>720</v>
      </c>
      <c r="F16" s="276" t="s">
        <v>745</v>
      </c>
      <c r="G16" s="276" t="s">
        <v>722</v>
      </c>
      <c r="H16" s="879"/>
      <c r="I16" s="269" t="s">
        <v>377</v>
      </c>
      <c r="J16" s="276" t="s">
        <v>746</v>
      </c>
    </row>
    <row r="17" spans="1:11" s="163" customFormat="1">
      <c r="A17" s="24" t="s">
        <v>786</v>
      </c>
    </row>
    <row r="18" spans="1:11" s="163" customFormat="1">
      <c r="A18" s="24" t="s">
        <v>787</v>
      </c>
    </row>
    <row r="19" spans="1:11" s="163" customFormat="1">
      <c r="B19" s="300"/>
      <c r="C19" s="301"/>
      <c r="D19" s="301"/>
      <c r="E19" s="301"/>
      <c r="F19" s="301"/>
      <c r="G19" s="301"/>
      <c r="H19" s="301"/>
      <c r="I19" s="300"/>
      <c r="J19" s="302"/>
    </row>
    <row r="20" spans="1:11" s="163" customFormat="1">
      <c r="B20" s="277"/>
      <c r="C20" s="5"/>
      <c r="D20" s="5"/>
      <c r="E20" s="5"/>
      <c r="F20" s="5"/>
      <c r="G20" s="5"/>
    </row>
    <row r="21" spans="1:11" s="163" customFormat="1">
      <c r="A21" s="7"/>
      <c r="K21" s="7"/>
    </row>
    <row r="22" spans="1:11" s="163" customFormat="1"/>
    <row r="23" spans="1:1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</sheetData>
  <mergeCells count="10">
    <mergeCell ref="B15:B16"/>
    <mergeCell ref="C15:G15"/>
    <mergeCell ref="H15:H16"/>
    <mergeCell ref="I15:J15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62"/>
  <sheetViews>
    <sheetView showGridLines="0" workbookViewId="0">
      <selection sqref="A1:K1"/>
    </sheetView>
  </sheetViews>
  <sheetFormatPr defaultColWidth="9.140625" defaultRowHeight="11.25"/>
  <cols>
    <col min="1" max="1" width="20.5703125" style="255" customWidth="1"/>
    <col min="2" max="2" width="8.85546875" style="162" bestFit="1" customWidth="1"/>
    <col min="3" max="7" width="9" style="162" customWidth="1"/>
    <col min="8" max="10" width="9.7109375" style="162" customWidth="1"/>
    <col min="11" max="11" width="20.5703125" style="255" customWidth="1"/>
    <col min="12" max="16384" width="9.140625" style="162"/>
  </cols>
  <sheetData>
    <row r="1" spans="1:20" s="288" customFormat="1" ht="12" customHeight="1">
      <c r="A1" s="854" t="s">
        <v>788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</row>
    <row r="2" spans="1:20" s="288" customFormat="1" ht="12" customHeight="1">
      <c r="A2" s="855" t="s">
        <v>789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</row>
    <row r="3" spans="1:20" s="288" customFormat="1" ht="12" customHeight="1" thickBo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20" s="163" customFormat="1" ht="12" customHeight="1" thickBot="1">
      <c r="A4" s="256"/>
      <c r="B4" s="868" t="s">
        <v>563</v>
      </c>
      <c r="C4" s="868" t="s">
        <v>310</v>
      </c>
      <c r="D4" s="868"/>
      <c r="E4" s="868"/>
      <c r="F4" s="868"/>
      <c r="G4" s="868"/>
      <c r="H4" s="881" t="s">
        <v>719</v>
      </c>
      <c r="I4" s="882" t="s">
        <v>87</v>
      </c>
      <c r="J4" s="882"/>
      <c r="K4" s="256"/>
    </row>
    <row r="5" spans="1:20" s="163" customFormat="1" ht="21" customHeight="1" thickBot="1">
      <c r="A5" s="256"/>
      <c r="B5" s="868"/>
      <c r="C5" s="276" t="s">
        <v>501</v>
      </c>
      <c r="D5" s="276" t="s">
        <v>502</v>
      </c>
      <c r="E5" s="276" t="s">
        <v>720</v>
      </c>
      <c r="F5" s="276" t="s">
        <v>721</v>
      </c>
      <c r="G5" s="276" t="s">
        <v>722</v>
      </c>
      <c r="H5" s="881"/>
      <c r="I5" s="174" t="s">
        <v>93</v>
      </c>
      <c r="J5" s="185" t="s">
        <v>94</v>
      </c>
      <c r="K5" s="256"/>
    </row>
    <row r="6" spans="1:20" s="163" customFormat="1" ht="12" customHeight="1">
      <c r="A6" s="258" t="s">
        <v>790</v>
      </c>
      <c r="K6" s="258" t="s">
        <v>790</v>
      </c>
    </row>
    <row r="7" spans="1:20" s="163" customFormat="1" ht="12" customHeight="1">
      <c r="A7" s="138" t="s">
        <v>791</v>
      </c>
      <c r="K7" s="168" t="s">
        <v>791</v>
      </c>
    </row>
    <row r="8" spans="1:20" s="163" customFormat="1" ht="12" customHeight="1">
      <c r="A8" s="166" t="s">
        <v>792</v>
      </c>
      <c r="B8" s="297" t="s">
        <v>757</v>
      </c>
      <c r="C8" s="290">
        <v>12570.476439999988</v>
      </c>
      <c r="D8" s="290">
        <v>6411.2601699999987</v>
      </c>
      <c r="E8" s="290">
        <v>5046.1187400000017</v>
      </c>
      <c r="F8" s="290">
        <v>5192.4959031000017</v>
      </c>
      <c r="G8" s="290">
        <v>6317.2357200000024</v>
      </c>
      <c r="H8" s="290">
        <v>35537.586973099991</v>
      </c>
      <c r="I8" s="304">
        <v>18.533563241383565</v>
      </c>
      <c r="J8" s="304">
        <v>-1.4935196997998386</v>
      </c>
      <c r="K8" s="283" t="s">
        <v>762</v>
      </c>
      <c r="M8" s="294"/>
      <c r="N8" s="294"/>
      <c r="O8" s="294"/>
      <c r="P8" s="294"/>
      <c r="Q8" s="294"/>
      <c r="R8" s="294"/>
      <c r="S8" s="294"/>
      <c r="T8" s="294"/>
    </row>
    <row r="9" spans="1:20" s="163" customFormat="1" ht="12" customHeight="1">
      <c r="A9" s="168" t="s">
        <v>793</v>
      </c>
      <c r="B9" s="297" t="s">
        <v>794</v>
      </c>
      <c r="C9" s="290">
        <v>33930.359049999999</v>
      </c>
      <c r="D9" s="290">
        <v>25309.58008</v>
      </c>
      <c r="E9" s="290">
        <v>23959.524539999999</v>
      </c>
      <c r="F9" s="290">
        <v>24668.643860000004</v>
      </c>
      <c r="G9" s="290">
        <v>27298.136359999997</v>
      </c>
      <c r="H9" s="290">
        <v>135166.24389000001</v>
      </c>
      <c r="I9" s="304">
        <v>30.643225818924609</v>
      </c>
      <c r="J9" s="304">
        <v>19.502009155882934</v>
      </c>
      <c r="K9" s="192" t="s">
        <v>795</v>
      </c>
      <c r="M9" s="294"/>
      <c r="N9" s="294"/>
      <c r="O9" s="294"/>
      <c r="P9" s="294"/>
      <c r="Q9" s="294"/>
      <c r="R9" s="294"/>
      <c r="S9" s="294"/>
      <c r="T9" s="294"/>
    </row>
    <row r="10" spans="1:20" s="163" customFormat="1" ht="12" customHeight="1">
      <c r="A10" s="142" t="s">
        <v>796</v>
      </c>
      <c r="B10" s="297"/>
      <c r="C10" s="290"/>
      <c r="D10" s="290"/>
      <c r="E10" s="290"/>
      <c r="F10" s="290"/>
      <c r="G10" s="290"/>
      <c r="H10" s="290"/>
      <c r="I10" s="304"/>
      <c r="J10" s="304"/>
      <c r="K10" s="168" t="s">
        <v>797</v>
      </c>
      <c r="M10" s="294"/>
      <c r="N10" s="294"/>
      <c r="O10" s="294"/>
      <c r="P10" s="294"/>
      <c r="Q10" s="294"/>
      <c r="R10" s="294"/>
      <c r="S10" s="294"/>
      <c r="T10" s="294"/>
    </row>
    <row r="11" spans="1:20" s="163" customFormat="1" ht="12" customHeight="1">
      <c r="A11" s="166" t="s">
        <v>792</v>
      </c>
      <c r="B11" s="297" t="s">
        <v>757</v>
      </c>
      <c r="C11" s="290">
        <v>6.8462500000000004</v>
      </c>
      <c r="D11" s="290">
        <v>8.8618500000000004</v>
      </c>
      <c r="E11" s="290">
        <v>33.471339999999998</v>
      </c>
      <c r="F11" s="290">
        <v>18.635570000000001</v>
      </c>
      <c r="G11" s="290">
        <v>7.8009300000000001</v>
      </c>
      <c r="H11" s="290">
        <v>75.615939999999995</v>
      </c>
      <c r="I11" s="304">
        <v>24.472746445583816</v>
      </c>
      <c r="J11" s="304">
        <v>-22.79941768727431</v>
      </c>
      <c r="K11" s="283" t="s">
        <v>762</v>
      </c>
      <c r="M11" s="294"/>
      <c r="N11" s="294"/>
      <c r="O11" s="294"/>
      <c r="P11" s="294"/>
      <c r="Q11" s="294"/>
      <c r="R11" s="294"/>
      <c r="S11" s="294"/>
      <c r="T11" s="294"/>
    </row>
    <row r="12" spans="1:20" s="163" customFormat="1" ht="12" customHeight="1">
      <c r="A12" s="168" t="s">
        <v>793</v>
      </c>
      <c r="B12" s="297" t="s">
        <v>794</v>
      </c>
      <c r="C12" s="290">
        <v>64.710650000000001</v>
      </c>
      <c r="D12" s="290">
        <v>73.33941999999999</v>
      </c>
      <c r="E12" s="290">
        <v>322.99924000000004</v>
      </c>
      <c r="F12" s="290">
        <v>332.10753000000005</v>
      </c>
      <c r="G12" s="290">
        <v>205.56823</v>
      </c>
      <c r="H12" s="290">
        <v>998.72507000000007</v>
      </c>
      <c r="I12" s="304">
        <v>52.783447516426222</v>
      </c>
      <c r="J12" s="304">
        <v>10.617450288246102</v>
      </c>
      <c r="K12" s="192" t="s">
        <v>795</v>
      </c>
      <c r="M12" s="294"/>
      <c r="N12" s="294"/>
      <c r="O12" s="294"/>
      <c r="P12" s="294"/>
      <c r="Q12" s="294"/>
      <c r="R12" s="294"/>
      <c r="S12" s="294"/>
      <c r="T12" s="294"/>
    </row>
    <row r="13" spans="1:20" s="163" customFormat="1" ht="12" customHeight="1">
      <c r="A13" s="142" t="s">
        <v>798</v>
      </c>
      <c r="B13" s="297"/>
      <c r="C13" s="290"/>
      <c r="D13" s="290"/>
      <c r="E13" s="290"/>
      <c r="F13" s="290"/>
      <c r="G13" s="290"/>
      <c r="H13" s="290"/>
      <c r="I13" s="304"/>
      <c r="J13" s="304"/>
      <c r="K13" s="166" t="s">
        <v>799</v>
      </c>
      <c r="M13" s="294"/>
      <c r="N13" s="294"/>
      <c r="O13" s="294"/>
      <c r="P13" s="294"/>
      <c r="Q13" s="294"/>
      <c r="R13" s="294"/>
      <c r="S13" s="294"/>
      <c r="T13" s="294"/>
    </row>
    <row r="14" spans="1:20" s="163" customFormat="1" ht="12" customHeight="1">
      <c r="A14" s="166" t="s">
        <v>792</v>
      </c>
      <c r="B14" s="297" t="s">
        <v>757</v>
      </c>
      <c r="C14" s="290">
        <v>10701.582799999987</v>
      </c>
      <c r="D14" s="290">
        <v>4779.9606699999986</v>
      </c>
      <c r="E14" s="290">
        <v>3371.3101700000025</v>
      </c>
      <c r="F14" s="290">
        <v>3351.7079331000018</v>
      </c>
      <c r="G14" s="290">
        <v>4060.2315300000018</v>
      </c>
      <c r="H14" s="290">
        <v>26264.79310309999</v>
      </c>
      <c r="I14" s="304">
        <v>16.118077835046076</v>
      </c>
      <c r="J14" s="304">
        <v>-5.252028317714811</v>
      </c>
      <c r="K14" s="283" t="s">
        <v>762</v>
      </c>
      <c r="M14" s="294"/>
      <c r="N14" s="294"/>
      <c r="O14" s="294"/>
      <c r="P14" s="294"/>
      <c r="Q14" s="294"/>
      <c r="R14" s="294"/>
      <c r="S14" s="294"/>
      <c r="T14" s="294"/>
    </row>
    <row r="15" spans="1:20" s="163" customFormat="1" ht="12" customHeight="1">
      <c r="A15" s="168" t="s">
        <v>793</v>
      </c>
      <c r="B15" s="297" t="s">
        <v>794</v>
      </c>
      <c r="C15" s="290">
        <v>21077.715700000001</v>
      </c>
      <c r="D15" s="290">
        <v>14070.089560000004</v>
      </c>
      <c r="E15" s="290">
        <v>13266.956289999996</v>
      </c>
      <c r="F15" s="290">
        <v>12867.533960000002</v>
      </c>
      <c r="G15" s="290">
        <v>15399.732259999992</v>
      </c>
      <c r="H15" s="290">
        <v>65342.527040000008</v>
      </c>
      <c r="I15" s="304">
        <v>20.492378901040979</v>
      </c>
      <c r="J15" s="304">
        <v>5.1256380727711752</v>
      </c>
      <c r="K15" s="192" t="s">
        <v>795</v>
      </c>
      <c r="M15" s="294"/>
      <c r="N15" s="294"/>
      <c r="O15" s="294"/>
      <c r="P15" s="294"/>
      <c r="Q15" s="294"/>
      <c r="R15" s="294"/>
      <c r="S15" s="294"/>
      <c r="T15" s="294"/>
    </row>
    <row r="16" spans="1:20" s="163" customFormat="1" ht="12" customHeight="1">
      <c r="A16" s="138" t="s">
        <v>800</v>
      </c>
      <c r="B16" s="297"/>
      <c r="C16" s="290"/>
      <c r="D16" s="290"/>
      <c r="E16" s="290"/>
      <c r="F16" s="290"/>
      <c r="G16" s="290"/>
      <c r="H16" s="290"/>
      <c r="I16" s="304"/>
      <c r="J16" s="304"/>
      <c r="K16" s="168" t="s">
        <v>801</v>
      </c>
      <c r="M16" s="294"/>
      <c r="N16" s="294"/>
      <c r="O16" s="294"/>
      <c r="P16" s="294"/>
      <c r="Q16" s="294"/>
      <c r="R16" s="294"/>
      <c r="S16" s="294"/>
      <c r="T16" s="294"/>
    </row>
    <row r="17" spans="1:20" s="163" customFormat="1" ht="12" customHeight="1">
      <c r="A17" s="166" t="s">
        <v>792</v>
      </c>
      <c r="B17" s="297" t="s">
        <v>757</v>
      </c>
      <c r="C17" s="290">
        <v>198.54358000000002</v>
      </c>
      <c r="D17" s="290">
        <v>172.84470000000002</v>
      </c>
      <c r="E17" s="290">
        <v>141.25292000000002</v>
      </c>
      <c r="F17" s="290">
        <v>144.84758999999997</v>
      </c>
      <c r="G17" s="290">
        <v>82.0364</v>
      </c>
      <c r="H17" s="290">
        <v>739.52518999999995</v>
      </c>
      <c r="I17" s="304">
        <v>20.016337982739117</v>
      </c>
      <c r="J17" s="304">
        <v>13.32611656748707</v>
      </c>
      <c r="K17" s="283" t="s">
        <v>762</v>
      </c>
      <c r="M17" s="294"/>
      <c r="N17" s="294"/>
      <c r="O17" s="294"/>
      <c r="P17" s="294"/>
      <c r="Q17" s="294"/>
      <c r="R17" s="294"/>
      <c r="S17" s="294"/>
      <c r="T17" s="294"/>
    </row>
    <row r="18" spans="1:20" s="163" customFormat="1" ht="12" customHeight="1">
      <c r="A18" s="168" t="s">
        <v>793</v>
      </c>
      <c r="B18" s="297" t="s">
        <v>794</v>
      </c>
      <c r="C18" s="290">
        <v>2395.5452299999997</v>
      </c>
      <c r="D18" s="290">
        <v>1822.3877799999993</v>
      </c>
      <c r="E18" s="290">
        <v>1370.4000400000004</v>
      </c>
      <c r="F18" s="290">
        <v>1272.3701300000002</v>
      </c>
      <c r="G18" s="290">
        <v>281.40377000000001</v>
      </c>
      <c r="H18" s="290">
        <v>7142.1069499999994</v>
      </c>
      <c r="I18" s="304">
        <v>33.948601612508291</v>
      </c>
      <c r="J18" s="304">
        <v>13.626078549012288</v>
      </c>
      <c r="K18" s="192" t="s">
        <v>795</v>
      </c>
      <c r="M18" s="294"/>
      <c r="N18" s="294"/>
      <c r="O18" s="294"/>
      <c r="P18" s="294"/>
      <c r="Q18" s="294"/>
      <c r="R18" s="294"/>
      <c r="S18" s="294"/>
      <c r="T18" s="294"/>
    </row>
    <row r="19" spans="1:20" s="163" customFormat="1" ht="12" customHeight="1">
      <c r="A19" s="138" t="s">
        <v>802</v>
      </c>
      <c r="B19" s="297"/>
      <c r="C19" s="290"/>
      <c r="D19" s="290"/>
      <c r="E19" s="290"/>
      <c r="F19" s="290"/>
      <c r="G19" s="290"/>
      <c r="H19" s="290"/>
      <c r="I19" s="304"/>
      <c r="J19" s="304"/>
      <c r="K19" s="168" t="s">
        <v>803</v>
      </c>
      <c r="M19" s="294"/>
      <c r="N19" s="294"/>
      <c r="O19" s="294"/>
      <c r="P19" s="294"/>
      <c r="Q19" s="294"/>
      <c r="R19" s="294"/>
      <c r="S19" s="294"/>
      <c r="T19" s="294"/>
    </row>
    <row r="20" spans="1:20" s="163" customFormat="1" ht="12" customHeight="1">
      <c r="A20" s="166" t="s">
        <v>792</v>
      </c>
      <c r="B20" s="297" t="s">
        <v>757</v>
      </c>
      <c r="C20" s="290">
        <v>1663.5038100000002</v>
      </c>
      <c r="D20" s="290">
        <v>1449.59295</v>
      </c>
      <c r="E20" s="290">
        <v>1500.0843099999997</v>
      </c>
      <c r="F20" s="290">
        <v>1677.3048100000001</v>
      </c>
      <c r="G20" s="290">
        <v>2167.1668600000007</v>
      </c>
      <c r="H20" s="290">
        <v>8457.6527400000014</v>
      </c>
      <c r="I20" s="304">
        <v>36.583235369536595</v>
      </c>
      <c r="J20" s="304">
        <v>11.20892814357944</v>
      </c>
      <c r="K20" s="283" t="s">
        <v>762</v>
      </c>
      <c r="M20" s="294"/>
      <c r="N20" s="294"/>
      <c r="O20" s="294"/>
      <c r="P20" s="294"/>
      <c r="Q20" s="294"/>
      <c r="R20" s="294"/>
      <c r="S20" s="294"/>
      <c r="T20" s="294"/>
    </row>
    <row r="21" spans="1:20" s="163" customFormat="1" ht="12" customHeight="1">
      <c r="A21" s="168" t="s">
        <v>793</v>
      </c>
      <c r="B21" s="297" t="s">
        <v>794</v>
      </c>
      <c r="C21" s="290">
        <v>10392.38747</v>
      </c>
      <c r="D21" s="290">
        <v>9343.7633199999982</v>
      </c>
      <c r="E21" s="290">
        <v>8999.1689700000024</v>
      </c>
      <c r="F21" s="290">
        <v>10196.632240000003</v>
      </c>
      <c r="G21" s="290">
        <v>11411.432100000004</v>
      </c>
      <c r="H21" s="290">
        <v>50343.38410000001</v>
      </c>
      <c r="I21" s="304">
        <v>56.322969782126151</v>
      </c>
      <c r="J21" s="304">
        <v>39.255209230065084</v>
      </c>
      <c r="K21" s="192" t="s">
        <v>795</v>
      </c>
      <c r="M21" s="294"/>
      <c r="N21" s="294"/>
      <c r="O21" s="294"/>
      <c r="P21" s="294"/>
      <c r="Q21" s="294"/>
      <c r="R21" s="294"/>
      <c r="S21" s="294"/>
      <c r="T21" s="294"/>
    </row>
    <row r="22" spans="1:20" s="163" customFormat="1" ht="12" customHeight="1">
      <c r="A22" s="258" t="s">
        <v>804</v>
      </c>
      <c r="B22" s="297"/>
      <c r="C22" s="290"/>
      <c r="D22" s="290"/>
      <c r="E22" s="290"/>
      <c r="F22" s="290"/>
      <c r="G22" s="290"/>
      <c r="H22" s="290"/>
      <c r="I22" s="304"/>
      <c r="J22" s="304"/>
      <c r="K22" s="258" t="s">
        <v>646</v>
      </c>
      <c r="M22" s="294"/>
      <c r="N22" s="294"/>
      <c r="O22" s="294"/>
      <c r="P22" s="294"/>
      <c r="Q22" s="294"/>
      <c r="R22" s="294"/>
      <c r="S22" s="294"/>
      <c r="T22" s="294"/>
    </row>
    <row r="23" spans="1:20" s="163" customFormat="1" ht="12" customHeight="1">
      <c r="A23" s="138" t="s">
        <v>805</v>
      </c>
      <c r="B23" s="297"/>
      <c r="C23" s="290"/>
      <c r="D23" s="290"/>
      <c r="E23" s="290"/>
      <c r="F23" s="290"/>
      <c r="G23" s="290"/>
      <c r="H23" s="290"/>
      <c r="I23" s="304"/>
      <c r="J23" s="304"/>
      <c r="K23" s="168" t="s">
        <v>805</v>
      </c>
      <c r="M23" s="294"/>
      <c r="N23" s="294"/>
      <c r="O23" s="294"/>
      <c r="P23" s="294"/>
      <c r="Q23" s="294"/>
      <c r="R23" s="294"/>
      <c r="S23" s="294"/>
      <c r="T23" s="294"/>
    </row>
    <row r="24" spans="1:20" s="163" customFormat="1" ht="12" customHeight="1">
      <c r="A24" s="166" t="s">
        <v>792</v>
      </c>
      <c r="B24" s="297" t="s">
        <v>757</v>
      </c>
      <c r="C24" s="290">
        <v>10877.15000999999</v>
      </c>
      <c r="D24" s="290">
        <v>5419.8057099999987</v>
      </c>
      <c r="E24" s="290">
        <v>4351.768930000002</v>
      </c>
      <c r="F24" s="290">
        <v>4510.7890300000017</v>
      </c>
      <c r="G24" s="290">
        <v>5795.3926200000024</v>
      </c>
      <c r="H24" s="290">
        <v>30954.906299999991</v>
      </c>
      <c r="I24" s="304">
        <v>25.16247737108398</v>
      </c>
      <c r="J24" s="304">
        <v>-1.5810199355584327</v>
      </c>
      <c r="K24" s="283" t="s">
        <v>762</v>
      </c>
      <c r="M24" s="294"/>
      <c r="N24" s="294"/>
      <c r="O24" s="294"/>
      <c r="P24" s="294"/>
      <c r="Q24" s="294"/>
      <c r="R24" s="294"/>
      <c r="S24" s="294"/>
      <c r="T24" s="294"/>
    </row>
    <row r="25" spans="1:20" s="163" customFormat="1" ht="12" customHeight="1">
      <c r="A25" s="168" t="s">
        <v>793</v>
      </c>
      <c r="B25" s="297" t="s">
        <v>794</v>
      </c>
      <c r="C25" s="290">
        <v>27472.34564</v>
      </c>
      <c r="D25" s="290">
        <v>20648.637960000004</v>
      </c>
      <c r="E25" s="290">
        <v>20413.347349999996</v>
      </c>
      <c r="F25" s="290">
        <v>21159.953390000002</v>
      </c>
      <c r="G25" s="290">
        <v>24536.989269999998</v>
      </c>
      <c r="H25" s="290">
        <v>114231.27361</v>
      </c>
      <c r="I25" s="304">
        <v>32.970777748370274</v>
      </c>
      <c r="J25" s="304">
        <v>18.424178018171876</v>
      </c>
      <c r="K25" s="192" t="s">
        <v>795</v>
      </c>
      <c r="M25" s="294"/>
      <c r="N25" s="294"/>
      <c r="O25" s="294"/>
      <c r="P25" s="294"/>
      <c r="Q25" s="294"/>
      <c r="R25" s="294"/>
      <c r="S25" s="294"/>
      <c r="T25" s="294"/>
    </row>
    <row r="26" spans="1:20" s="163" customFormat="1" ht="12" customHeight="1">
      <c r="A26" s="138" t="s">
        <v>806</v>
      </c>
      <c r="B26" s="136"/>
      <c r="C26" s="290"/>
      <c r="D26" s="290"/>
      <c r="E26" s="290"/>
      <c r="F26" s="290"/>
      <c r="G26" s="290"/>
      <c r="H26" s="290"/>
      <c r="I26" s="176"/>
      <c r="J26" s="176"/>
      <c r="K26" s="168" t="s">
        <v>797</v>
      </c>
      <c r="M26" s="294"/>
      <c r="N26" s="294"/>
      <c r="O26" s="294"/>
      <c r="P26" s="294"/>
      <c r="Q26" s="294"/>
      <c r="R26" s="294"/>
      <c r="S26" s="294"/>
      <c r="T26" s="294"/>
    </row>
    <row r="27" spans="1:20" s="163" customFormat="1" ht="12" customHeight="1">
      <c r="A27" s="166" t="s">
        <v>792</v>
      </c>
      <c r="B27" s="297" t="s">
        <v>757</v>
      </c>
      <c r="C27" s="290">
        <v>6.8462500000000004</v>
      </c>
      <c r="D27" s="290">
        <v>8.8618500000000004</v>
      </c>
      <c r="E27" s="290">
        <v>33.471339999999998</v>
      </c>
      <c r="F27" s="290">
        <v>18.635570000000001</v>
      </c>
      <c r="G27" s="290">
        <v>7.8009300000000001</v>
      </c>
      <c r="H27" s="290">
        <v>75.615939999999995</v>
      </c>
      <c r="I27" s="304">
        <v>24.472746445583816</v>
      </c>
      <c r="J27" s="304">
        <v>-22.79941768727431</v>
      </c>
      <c r="K27" s="283" t="s">
        <v>762</v>
      </c>
      <c r="M27" s="294"/>
      <c r="N27" s="294"/>
      <c r="O27" s="294"/>
      <c r="P27" s="294"/>
      <c r="Q27" s="294"/>
      <c r="R27" s="294"/>
      <c r="S27" s="294"/>
      <c r="T27" s="294"/>
    </row>
    <row r="28" spans="1:20" s="163" customFormat="1" ht="12" customHeight="1">
      <c r="A28" s="168" t="s">
        <v>793</v>
      </c>
      <c r="B28" s="297" t="s">
        <v>794</v>
      </c>
      <c r="C28" s="290">
        <v>64.710650000000001</v>
      </c>
      <c r="D28" s="290">
        <v>73.33941999999999</v>
      </c>
      <c r="E28" s="290">
        <v>322.99924000000004</v>
      </c>
      <c r="F28" s="290">
        <v>332.10753000000005</v>
      </c>
      <c r="G28" s="290">
        <v>205.56823</v>
      </c>
      <c r="H28" s="290">
        <v>998.72507000000007</v>
      </c>
      <c r="I28" s="304">
        <v>52.783447516426222</v>
      </c>
      <c r="J28" s="304">
        <v>10.617450288246102</v>
      </c>
      <c r="K28" s="283" t="s">
        <v>795</v>
      </c>
      <c r="M28" s="294"/>
      <c r="N28" s="294"/>
      <c r="O28" s="294"/>
      <c r="P28" s="294"/>
      <c r="Q28" s="294"/>
      <c r="R28" s="294"/>
      <c r="S28" s="294"/>
      <c r="T28" s="294"/>
    </row>
    <row r="29" spans="1:20" s="163" customFormat="1" ht="12" customHeight="1">
      <c r="A29" s="138" t="s">
        <v>807</v>
      </c>
      <c r="B29" s="136"/>
      <c r="C29" s="290"/>
      <c r="D29" s="290"/>
      <c r="E29" s="290"/>
      <c r="F29" s="290"/>
      <c r="G29" s="290"/>
      <c r="H29" s="290"/>
      <c r="I29" s="176"/>
      <c r="J29" s="176"/>
      <c r="K29" s="168" t="s">
        <v>799</v>
      </c>
      <c r="M29" s="294"/>
      <c r="N29" s="294"/>
      <c r="O29" s="294"/>
      <c r="P29" s="294"/>
      <c r="Q29" s="294"/>
      <c r="R29" s="294"/>
      <c r="S29" s="294"/>
      <c r="T29" s="294"/>
    </row>
    <row r="30" spans="1:20" s="163" customFormat="1" ht="12" customHeight="1">
      <c r="A30" s="166" t="s">
        <v>792</v>
      </c>
      <c r="B30" s="297" t="s">
        <v>757</v>
      </c>
      <c r="C30" s="290">
        <v>9075.4465299999883</v>
      </c>
      <c r="D30" s="290">
        <v>3828.6675599999985</v>
      </c>
      <c r="E30" s="290">
        <v>2703.8860300000024</v>
      </c>
      <c r="F30" s="290">
        <v>2728.2263200000016</v>
      </c>
      <c r="G30" s="290">
        <v>3608.2701700000016</v>
      </c>
      <c r="H30" s="290">
        <v>21944.496609999995</v>
      </c>
      <c r="I30" s="304">
        <v>23.685722326516267</v>
      </c>
      <c r="J30" s="304">
        <v>-5.5361700405645298</v>
      </c>
      <c r="K30" s="283" t="s">
        <v>762</v>
      </c>
      <c r="M30" s="294"/>
      <c r="N30" s="294"/>
      <c r="O30" s="294"/>
      <c r="P30" s="294"/>
      <c r="Q30" s="294"/>
      <c r="R30" s="294"/>
      <c r="S30" s="294"/>
      <c r="T30" s="294"/>
    </row>
    <row r="31" spans="1:20" s="163" customFormat="1" ht="12" customHeight="1">
      <c r="A31" s="168" t="s">
        <v>793</v>
      </c>
      <c r="B31" s="297" t="s">
        <v>794</v>
      </c>
      <c r="C31" s="290">
        <v>15173.26345</v>
      </c>
      <c r="D31" s="290">
        <v>9803.8858500000042</v>
      </c>
      <c r="E31" s="290">
        <v>9978.0419699999966</v>
      </c>
      <c r="F31" s="290">
        <v>9787.3740200000011</v>
      </c>
      <c r="G31" s="290">
        <v>13078.884189999993</v>
      </c>
      <c r="H31" s="290">
        <v>57821.449479999996</v>
      </c>
      <c r="I31" s="304">
        <v>22.098591857358365</v>
      </c>
      <c r="J31" s="304">
        <v>7.0979829547253122</v>
      </c>
      <c r="K31" s="283" t="s">
        <v>795</v>
      </c>
      <c r="M31" s="294"/>
      <c r="N31" s="294"/>
      <c r="O31" s="294"/>
      <c r="P31" s="294"/>
      <c r="Q31" s="294"/>
      <c r="R31" s="294"/>
      <c r="S31" s="294"/>
      <c r="T31" s="294"/>
    </row>
    <row r="32" spans="1:20" s="163" customFormat="1" ht="12" customHeight="1">
      <c r="A32" s="168" t="s">
        <v>808</v>
      </c>
      <c r="B32" s="297"/>
      <c r="C32" s="290"/>
      <c r="D32" s="290"/>
      <c r="E32" s="290"/>
      <c r="F32" s="290"/>
      <c r="G32" s="290"/>
      <c r="H32" s="290"/>
      <c r="I32" s="304"/>
      <c r="J32" s="304"/>
      <c r="K32" s="283" t="s">
        <v>809</v>
      </c>
      <c r="M32" s="294"/>
      <c r="N32" s="294"/>
      <c r="O32" s="294"/>
      <c r="P32" s="294"/>
      <c r="Q32" s="294"/>
      <c r="R32" s="294"/>
      <c r="S32" s="294"/>
      <c r="T32" s="294"/>
    </row>
    <row r="33" spans="1:20" s="163" customFormat="1" ht="12" customHeight="1">
      <c r="A33" s="192" t="s">
        <v>810</v>
      </c>
      <c r="B33" s="297"/>
      <c r="C33" s="290"/>
      <c r="D33" s="290"/>
      <c r="E33" s="290"/>
      <c r="F33" s="290"/>
      <c r="G33" s="290"/>
      <c r="H33" s="290"/>
      <c r="I33" s="304"/>
      <c r="J33" s="304"/>
      <c r="K33" s="305" t="s">
        <v>811</v>
      </c>
      <c r="M33" s="294"/>
      <c r="N33" s="294"/>
      <c r="O33" s="294"/>
      <c r="P33" s="294"/>
      <c r="Q33" s="294"/>
      <c r="R33" s="294"/>
      <c r="S33" s="294"/>
      <c r="T33" s="294"/>
    </row>
    <row r="34" spans="1:20" s="163" customFormat="1" ht="12" customHeight="1">
      <c r="A34" s="306" t="s">
        <v>812</v>
      </c>
      <c r="B34" s="297" t="s">
        <v>757</v>
      </c>
      <c r="C34" s="290">
        <v>3558.8077000000003</v>
      </c>
      <c r="D34" s="290">
        <v>1870.5074</v>
      </c>
      <c r="E34" s="290">
        <v>977.11500000000001</v>
      </c>
      <c r="F34" s="290">
        <v>795.96969999999999</v>
      </c>
      <c r="G34" s="290">
        <v>898.8578</v>
      </c>
      <c r="H34" s="290">
        <v>8101.257599999999</v>
      </c>
      <c r="I34" s="304">
        <v>67.634642998522637</v>
      </c>
      <c r="J34" s="304">
        <v>-11.258191760820074</v>
      </c>
      <c r="K34" s="307" t="s">
        <v>762</v>
      </c>
      <c r="M34" s="294"/>
      <c r="N34" s="294"/>
      <c r="O34" s="294"/>
      <c r="P34" s="294"/>
      <c r="Q34" s="294"/>
      <c r="R34" s="294"/>
      <c r="S34" s="294"/>
      <c r="T34" s="294"/>
    </row>
    <row r="35" spans="1:20" s="163" customFormat="1" ht="12" customHeight="1">
      <c r="A35" s="306" t="s">
        <v>813</v>
      </c>
      <c r="B35" s="297" t="s">
        <v>794</v>
      </c>
      <c r="C35" s="290">
        <v>4026.66255</v>
      </c>
      <c r="D35" s="290">
        <v>2661.4923199999998</v>
      </c>
      <c r="E35" s="290">
        <v>2050.8022099999998</v>
      </c>
      <c r="F35" s="290">
        <v>1554.9031400000001</v>
      </c>
      <c r="G35" s="290">
        <v>1646.8736200000001</v>
      </c>
      <c r="H35" s="290">
        <v>11940.733840000001</v>
      </c>
      <c r="I35" s="304">
        <v>64.089936531034368</v>
      </c>
      <c r="J35" s="304">
        <v>8.2728151260100926</v>
      </c>
      <c r="K35" s="308" t="s">
        <v>795</v>
      </c>
      <c r="M35" s="294"/>
      <c r="N35" s="294"/>
      <c r="O35" s="294"/>
      <c r="P35" s="294"/>
      <c r="Q35" s="294"/>
      <c r="R35" s="294"/>
      <c r="S35" s="294"/>
      <c r="T35" s="294"/>
    </row>
    <row r="36" spans="1:20" s="163" customFormat="1" ht="12" customHeight="1">
      <c r="A36" s="192" t="s">
        <v>814</v>
      </c>
      <c r="B36" s="297"/>
      <c r="C36" s="290"/>
      <c r="D36" s="290"/>
      <c r="E36" s="290"/>
      <c r="F36" s="290"/>
      <c r="G36" s="290"/>
      <c r="H36" s="290"/>
      <c r="I36" s="304"/>
      <c r="J36" s="304"/>
      <c r="K36" s="309" t="s">
        <v>815</v>
      </c>
      <c r="M36" s="294"/>
      <c r="N36" s="294"/>
      <c r="O36" s="294"/>
      <c r="P36" s="294"/>
      <c r="Q36" s="294"/>
      <c r="R36" s="294"/>
      <c r="S36" s="294"/>
      <c r="T36" s="294"/>
    </row>
    <row r="37" spans="1:20" s="163" customFormat="1" ht="12" customHeight="1">
      <c r="A37" s="306" t="s">
        <v>812</v>
      </c>
      <c r="B37" s="297" t="s">
        <v>757</v>
      </c>
      <c r="C37" s="290">
        <v>0.25700000000000001</v>
      </c>
      <c r="D37" s="290">
        <v>0</v>
      </c>
      <c r="E37" s="290">
        <v>3.5000000000000001E-3</v>
      </c>
      <c r="F37" s="290">
        <v>56.137</v>
      </c>
      <c r="G37" s="290">
        <v>964.29349999999999</v>
      </c>
      <c r="H37" s="290">
        <v>1020.691</v>
      </c>
      <c r="I37" s="304">
        <v>-12.5552909152773</v>
      </c>
      <c r="J37" s="304">
        <v>24260.748466550518</v>
      </c>
      <c r="K37" s="307" t="s">
        <v>762</v>
      </c>
      <c r="M37" s="294"/>
      <c r="N37" s="294"/>
      <c r="O37" s="294"/>
      <c r="P37" s="294"/>
      <c r="Q37" s="294"/>
      <c r="R37" s="294"/>
      <c r="S37" s="294"/>
      <c r="T37" s="294"/>
    </row>
    <row r="38" spans="1:20" s="163" customFormat="1" ht="12" customHeight="1">
      <c r="A38" s="306" t="s">
        <v>813</v>
      </c>
      <c r="B38" s="297" t="s">
        <v>794</v>
      </c>
      <c r="C38" s="290">
        <v>0.20233000000000001</v>
      </c>
      <c r="D38" s="290">
        <v>0</v>
      </c>
      <c r="E38" s="290">
        <v>9.4999999999999998E-3</v>
      </c>
      <c r="F38" s="290">
        <v>252.76479999999998</v>
      </c>
      <c r="G38" s="290">
        <v>3288.6617999999999</v>
      </c>
      <c r="H38" s="290">
        <v>3541.63843</v>
      </c>
      <c r="I38" s="304">
        <v>-76.321271416534032</v>
      </c>
      <c r="J38" s="304">
        <v>24481.174603152569</v>
      </c>
      <c r="K38" s="308" t="s">
        <v>795</v>
      </c>
      <c r="M38" s="294"/>
      <c r="N38" s="294"/>
      <c r="O38" s="294"/>
      <c r="P38" s="294"/>
      <c r="Q38" s="294"/>
      <c r="R38" s="294"/>
      <c r="S38" s="294"/>
      <c r="T38" s="294"/>
    </row>
    <row r="39" spans="1:20" s="163" customFormat="1" ht="12" customHeight="1">
      <c r="A39" s="192" t="s">
        <v>816</v>
      </c>
      <c r="B39" s="297"/>
      <c r="C39" s="290"/>
      <c r="D39" s="290"/>
      <c r="E39" s="290"/>
      <c r="F39" s="290"/>
      <c r="G39" s="290"/>
      <c r="H39" s="290"/>
      <c r="I39" s="304"/>
      <c r="J39" s="304"/>
      <c r="K39" s="309" t="s">
        <v>817</v>
      </c>
      <c r="M39" s="294"/>
      <c r="N39" s="294"/>
      <c r="O39" s="294"/>
      <c r="P39" s="294"/>
      <c r="Q39" s="294"/>
      <c r="R39" s="294"/>
      <c r="S39" s="294"/>
      <c r="T39" s="294"/>
    </row>
    <row r="40" spans="1:20" s="163" customFormat="1" ht="12" customHeight="1">
      <c r="A40" s="306" t="s">
        <v>812</v>
      </c>
      <c r="B40" s="297" t="s">
        <v>757</v>
      </c>
      <c r="C40" s="290">
        <v>3026.3078999999998</v>
      </c>
      <c r="D40" s="290">
        <v>4.0000000000000002E-4</v>
      </c>
      <c r="E40" s="290">
        <v>0</v>
      </c>
      <c r="F40" s="290">
        <v>0</v>
      </c>
      <c r="G40" s="290">
        <v>9.0200000000000002E-2</v>
      </c>
      <c r="H40" s="241">
        <v>3026.3984999999998</v>
      </c>
      <c r="I40" s="304">
        <v>49.161694048147019</v>
      </c>
      <c r="J40" s="304">
        <v>49.166159571790786</v>
      </c>
      <c r="K40" s="307" t="s">
        <v>762</v>
      </c>
      <c r="M40" s="294"/>
      <c r="N40" s="294"/>
      <c r="O40" s="294"/>
      <c r="P40" s="294"/>
      <c r="Q40" s="294"/>
      <c r="R40" s="294"/>
      <c r="S40" s="294"/>
      <c r="T40" s="294"/>
    </row>
    <row r="41" spans="1:20" s="163" customFormat="1" ht="12" customHeight="1">
      <c r="A41" s="306" t="s">
        <v>813</v>
      </c>
      <c r="B41" s="297" t="s">
        <v>794</v>
      </c>
      <c r="C41" s="290">
        <v>3541.8057999999996</v>
      </c>
      <c r="D41" s="290">
        <v>9.3999999999999997E-4</v>
      </c>
      <c r="E41" s="290">
        <v>0</v>
      </c>
      <c r="F41" s="290">
        <v>0</v>
      </c>
      <c r="G41" s="290">
        <v>0.19628000000000001</v>
      </c>
      <c r="H41" s="241">
        <v>3542.0030199999997</v>
      </c>
      <c r="I41" s="304">
        <v>53.643304599447795</v>
      </c>
      <c r="J41" s="304">
        <v>53.651859990184668</v>
      </c>
      <c r="K41" s="308" t="s">
        <v>795</v>
      </c>
      <c r="M41" s="294"/>
      <c r="N41" s="294"/>
      <c r="O41" s="294"/>
      <c r="P41" s="294"/>
      <c r="Q41" s="294"/>
      <c r="R41" s="294"/>
      <c r="S41" s="294"/>
      <c r="T41" s="294"/>
    </row>
    <row r="42" spans="1:20" s="163" customFormat="1" ht="12" customHeight="1">
      <c r="A42" s="138" t="s">
        <v>818</v>
      </c>
      <c r="B42" s="297"/>
      <c r="C42" s="290"/>
      <c r="D42" s="290"/>
      <c r="E42" s="290"/>
      <c r="F42" s="290"/>
      <c r="G42" s="290"/>
      <c r="H42" s="290"/>
      <c r="I42" s="304"/>
      <c r="J42" s="304"/>
      <c r="K42" s="168" t="s">
        <v>801</v>
      </c>
      <c r="M42" s="294"/>
      <c r="N42" s="294"/>
      <c r="O42" s="294"/>
      <c r="P42" s="294"/>
      <c r="Q42" s="294"/>
      <c r="R42" s="294"/>
      <c r="S42" s="294"/>
      <c r="T42" s="294"/>
    </row>
    <row r="43" spans="1:20" s="163" customFormat="1" ht="12" customHeight="1">
      <c r="A43" s="166" t="s">
        <v>792</v>
      </c>
      <c r="B43" s="297" t="s">
        <v>757</v>
      </c>
      <c r="C43" s="290">
        <v>196.89218000000002</v>
      </c>
      <c r="D43" s="290">
        <v>171.75585000000001</v>
      </c>
      <c r="E43" s="290">
        <v>141.19177000000002</v>
      </c>
      <c r="F43" s="290">
        <v>144.73978999999997</v>
      </c>
      <c r="G43" s="290">
        <v>81.981399999999994</v>
      </c>
      <c r="H43" s="290">
        <v>736.56099000000006</v>
      </c>
      <c r="I43" s="304">
        <v>19.711227297967763</v>
      </c>
      <c r="J43" s="304">
        <v>13.270341784215864</v>
      </c>
      <c r="K43" s="283" t="s">
        <v>762</v>
      </c>
      <c r="M43" s="294"/>
      <c r="N43" s="294"/>
      <c r="O43" s="294"/>
      <c r="P43" s="294"/>
      <c r="Q43" s="294"/>
      <c r="R43" s="294"/>
      <c r="S43" s="294"/>
      <c r="T43" s="294"/>
    </row>
    <row r="44" spans="1:20" s="163" customFormat="1" ht="12" customHeight="1">
      <c r="A44" s="168" t="s">
        <v>793</v>
      </c>
      <c r="B44" s="297" t="s">
        <v>794</v>
      </c>
      <c r="C44" s="290">
        <v>2363.4917099999998</v>
      </c>
      <c r="D44" s="290">
        <v>1782.3555799999995</v>
      </c>
      <c r="E44" s="290">
        <v>1367.2338200000004</v>
      </c>
      <c r="F44" s="290">
        <v>1272.0854100000001</v>
      </c>
      <c r="G44" s="290">
        <v>280.85377</v>
      </c>
      <c r="H44" s="290">
        <v>7066.0202900000004</v>
      </c>
      <c r="I44" s="304">
        <v>34.064220066709822</v>
      </c>
      <c r="J44" s="304">
        <v>13.598207537969254</v>
      </c>
      <c r="K44" s="283" t="s">
        <v>795</v>
      </c>
      <c r="M44" s="294"/>
      <c r="N44" s="294"/>
      <c r="O44" s="294"/>
      <c r="P44" s="294"/>
      <c r="Q44" s="294"/>
      <c r="R44" s="294"/>
      <c r="S44" s="294"/>
      <c r="T44" s="294"/>
    </row>
    <row r="45" spans="1:20" s="163" customFormat="1" ht="12" customHeight="1">
      <c r="A45" s="138" t="s">
        <v>819</v>
      </c>
      <c r="B45" s="297"/>
      <c r="C45" s="290"/>
      <c r="D45" s="290"/>
      <c r="E45" s="290"/>
      <c r="F45" s="290"/>
      <c r="G45" s="290"/>
      <c r="H45" s="290"/>
      <c r="I45" s="304"/>
      <c r="J45" s="304"/>
      <c r="K45" s="168" t="s">
        <v>803</v>
      </c>
      <c r="M45" s="294"/>
      <c r="N45" s="294"/>
      <c r="O45" s="294"/>
      <c r="P45" s="294"/>
      <c r="Q45" s="294"/>
      <c r="R45" s="294"/>
      <c r="S45" s="294"/>
      <c r="T45" s="294"/>
    </row>
    <row r="46" spans="1:20" s="163" customFormat="1" ht="12" customHeight="1">
      <c r="A46" s="166" t="s">
        <v>792</v>
      </c>
      <c r="B46" s="297" t="s">
        <v>757</v>
      </c>
      <c r="C46" s="290">
        <v>1597.96505</v>
      </c>
      <c r="D46" s="290">
        <v>1410.52045</v>
      </c>
      <c r="E46" s="290">
        <v>1473.2197899999996</v>
      </c>
      <c r="F46" s="290">
        <v>1619.1873500000002</v>
      </c>
      <c r="G46" s="290">
        <v>2097.3401200000008</v>
      </c>
      <c r="H46" s="290">
        <v>8198.2327600000008</v>
      </c>
      <c r="I46" s="304">
        <v>35.083534339999865</v>
      </c>
      <c r="J46" s="304">
        <v>9.6992056775978117</v>
      </c>
      <c r="K46" s="283" t="s">
        <v>762</v>
      </c>
      <c r="M46" s="294"/>
      <c r="N46" s="294"/>
      <c r="O46" s="294"/>
      <c r="P46" s="294"/>
      <c r="Q46" s="294"/>
      <c r="R46" s="294"/>
      <c r="S46" s="294"/>
      <c r="T46" s="294"/>
    </row>
    <row r="47" spans="1:20" s="163" customFormat="1" ht="12" customHeight="1">
      <c r="A47" s="168" t="s">
        <v>793</v>
      </c>
      <c r="B47" s="297" t="s">
        <v>794</v>
      </c>
      <c r="C47" s="290">
        <v>9870.8798299999999</v>
      </c>
      <c r="D47" s="290">
        <v>8989.0571099999997</v>
      </c>
      <c r="E47" s="290">
        <v>8745.0723200000011</v>
      </c>
      <c r="F47" s="290">
        <v>9768.3864300000023</v>
      </c>
      <c r="G47" s="290">
        <v>10971.683080000004</v>
      </c>
      <c r="H47" s="290">
        <v>48345.078770000007</v>
      </c>
      <c r="I47" s="304">
        <v>53.558984518485097</v>
      </c>
      <c r="J47" s="304">
        <v>36.772521282206057</v>
      </c>
      <c r="K47" s="283" t="s">
        <v>795</v>
      </c>
      <c r="M47" s="294"/>
      <c r="N47" s="294"/>
      <c r="O47" s="294"/>
      <c r="P47" s="294"/>
      <c r="Q47" s="294"/>
      <c r="R47" s="294"/>
      <c r="S47" s="294"/>
      <c r="T47" s="294"/>
    </row>
    <row r="48" spans="1:20" s="163" customFormat="1" ht="12" customHeight="1">
      <c r="A48" s="258" t="s">
        <v>820</v>
      </c>
      <c r="B48" s="297"/>
      <c r="C48" s="290"/>
      <c r="D48" s="290"/>
      <c r="E48" s="290"/>
      <c r="F48" s="290"/>
      <c r="G48" s="290"/>
      <c r="H48" s="290"/>
      <c r="I48" s="304"/>
      <c r="J48" s="304"/>
      <c r="K48" s="258" t="s">
        <v>820</v>
      </c>
      <c r="M48" s="294"/>
      <c r="N48" s="294"/>
      <c r="O48" s="294"/>
      <c r="P48" s="294"/>
      <c r="Q48" s="294"/>
      <c r="R48" s="294"/>
      <c r="S48" s="294"/>
      <c r="T48" s="294"/>
    </row>
    <row r="49" spans="1:20" s="163" customFormat="1" ht="12" customHeight="1">
      <c r="A49" s="138" t="s">
        <v>821</v>
      </c>
      <c r="B49" s="297"/>
      <c r="C49" s="290"/>
      <c r="D49" s="290"/>
      <c r="E49" s="290"/>
      <c r="F49" s="290"/>
      <c r="G49" s="290"/>
      <c r="H49" s="290"/>
      <c r="I49" s="304"/>
      <c r="J49" s="304"/>
      <c r="K49" s="138" t="s">
        <v>821</v>
      </c>
      <c r="M49" s="294"/>
      <c r="N49" s="294"/>
      <c r="O49" s="294"/>
      <c r="P49" s="294"/>
      <c r="Q49" s="294"/>
      <c r="R49" s="294"/>
      <c r="S49" s="294"/>
      <c r="T49" s="294"/>
    </row>
    <row r="50" spans="1:20" s="163" customFormat="1" ht="12" customHeight="1">
      <c r="A50" s="166" t="s">
        <v>792</v>
      </c>
      <c r="B50" s="297" t="s">
        <v>757</v>
      </c>
      <c r="C50" s="290">
        <v>709.30382999999983</v>
      </c>
      <c r="D50" s="290">
        <v>314.81776000000008</v>
      </c>
      <c r="E50" s="290">
        <v>344.57250999999991</v>
      </c>
      <c r="F50" s="290">
        <v>404.71427310000001</v>
      </c>
      <c r="G50" s="290">
        <v>348.41760000000005</v>
      </c>
      <c r="H50" s="290">
        <v>2121.8259731000003</v>
      </c>
      <c r="I50" s="304">
        <v>14.892066265394789</v>
      </c>
      <c r="J50" s="304">
        <v>6.805228055439934</v>
      </c>
      <c r="K50" s="166" t="s">
        <v>762</v>
      </c>
      <c r="M50" s="294"/>
      <c r="N50" s="294"/>
      <c r="O50" s="294"/>
      <c r="P50" s="294"/>
      <c r="Q50" s="294"/>
      <c r="R50" s="294"/>
      <c r="S50" s="294"/>
      <c r="T50" s="294"/>
    </row>
    <row r="51" spans="1:20" s="163" customFormat="1" ht="12" customHeight="1">
      <c r="A51" s="168" t="s">
        <v>793</v>
      </c>
      <c r="B51" s="297" t="s">
        <v>794</v>
      </c>
      <c r="C51" s="290">
        <v>3558.4080700000009</v>
      </c>
      <c r="D51" s="290">
        <v>2266.6475399999999</v>
      </c>
      <c r="E51" s="290">
        <v>2176.1002900000008</v>
      </c>
      <c r="F51" s="290">
        <v>2496.4699500000002</v>
      </c>
      <c r="G51" s="290">
        <v>2139.2087799999995</v>
      </c>
      <c r="H51" s="290">
        <v>12636.834630000001</v>
      </c>
      <c r="I51" s="304">
        <v>43.613312266812883</v>
      </c>
      <c r="J51" s="304">
        <v>33.963620326302298</v>
      </c>
      <c r="K51" s="168" t="s">
        <v>795</v>
      </c>
      <c r="M51" s="294"/>
      <c r="N51" s="294"/>
      <c r="O51" s="294"/>
      <c r="P51" s="294"/>
      <c r="Q51" s="294"/>
      <c r="R51" s="294"/>
      <c r="S51" s="294"/>
      <c r="T51" s="294"/>
    </row>
    <row r="52" spans="1:20" s="163" customFormat="1" ht="12" customHeight="1">
      <c r="A52" s="258" t="s">
        <v>822</v>
      </c>
      <c r="B52" s="297"/>
      <c r="C52" s="290"/>
      <c r="D52" s="290"/>
      <c r="E52" s="290"/>
      <c r="F52" s="290"/>
      <c r="G52" s="290"/>
      <c r="H52" s="290"/>
      <c r="I52" s="304"/>
      <c r="J52" s="304"/>
      <c r="K52" s="258" t="s">
        <v>822</v>
      </c>
    </row>
    <row r="53" spans="1:20" s="163" customFormat="1" ht="12" customHeight="1">
      <c r="A53" s="138" t="s">
        <v>805</v>
      </c>
      <c r="B53" s="297"/>
      <c r="C53" s="290"/>
      <c r="D53" s="290"/>
      <c r="E53" s="290"/>
      <c r="F53" s="290"/>
      <c r="G53" s="290"/>
      <c r="H53" s="290"/>
      <c r="I53" s="304"/>
      <c r="J53" s="304"/>
      <c r="K53" s="138" t="s">
        <v>805</v>
      </c>
    </row>
    <row r="54" spans="1:20" s="163" customFormat="1" ht="12" customHeight="1">
      <c r="A54" s="166" t="s">
        <v>792</v>
      </c>
      <c r="B54" s="297" t="s">
        <v>757</v>
      </c>
      <c r="C54" s="290">
        <v>984.02260000000001</v>
      </c>
      <c r="D54" s="290">
        <v>676.63669999999968</v>
      </c>
      <c r="E54" s="290">
        <v>349.77729999999997</v>
      </c>
      <c r="F54" s="290">
        <v>276.9926000000001</v>
      </c>
      <c r="G54" s="290">
        <v>173.4255</v>
      </c>
      <c r="H54" s="290">
        <v>2460.8546999999999</v>
      </c>
      <c r="I54" s="304">
        <v>-24.142796672134565</v>
      </c>
      <c r="J54" s="304">
        <v>-6.7007224713582945</v>
      </c>
      <c r="K54" s="166" t="s">
        <v>762</v>
      </c>
    </row>
    <row r="55" spans="1:20" s="163" customFormat="1" ht="12" customHeight="1" thickBot="1">
      <c r="A55" s="168" t="s">
        <v>793</v>
      </c>
      <c r="B55" s="297" t="s">
        <v>794</v>
      </c>
      <c r="C55" s="290">
        <v>2899.6053400000001</v>
      </c>
      <c r="D55" s="290">
        <v>2394.2945800000011</v>
      </c>
      <c r="E55" s="290">
        <v>1370.0768999999998</v>
      </c>
      <c r="F55" s="290">
        <v>1012.2205199999999</v>
      </c>
      <c r="G55" s="290">
        <v>621.93831</v>
      </c>
      <c r="H55" s="290">
        <v>8298.135650000002</v>
      </c>
      <c r="I55" s="304">
        <v>2.3307553286366751</v>
      </c>
      <c r="J55" s="304">
        <v>15.004741279424493</v>
      </c>
      <c r="K55" s="168" t="s">
        <v>795</v>
      </c>
    </row>
    <row r="56" spans="1:20" s="163" customFormat="1" ht="12" customHeight="1" thickBot="1">
      <c r="A56" s="256"/>
      <c r="B56" s="868" t="s">
        <v>589</v>
      </c>
      <c r="C56" s="868" t="s">
        <v>374</v>
      </c>
      <c r="D56" s="868"/>
      <c r="E56" s="868"/>
      <c r="F56" s="868"/>
      <c r="G56" s="868"/>
      <c r="H56" s="879" t="s">
        <v>763</v>
      </c>
      <c r="I56" s="868" t="s">
        <v>551</v>
      </c>
      <c r="J56" s="868"/>
      <c r="K56" s="256"/>
    </row>
    <row r="57" spans="1:20" s="163" customFormat="1" ht="21" customHeight="1" thickBot="1">
      <c r="A57" s="256"/>
      <c r="B57" s="868"/>
      <c r="C57" s="276" t="s">
        <v>553</v>
      </c>
      <c r="D57" s="276" t="s">
        <v>554</v>
      </c>
      <c r="E57" s="276" t="s">
        <v>720</v>
      </c>
      <c r="F57" s="276" t="s">
        <v>745</v>
      </c>
      <c r="G57" s="276" t="s">
        <v>722</v>
      </c>
      <c r="H57" s="879"/>
      <c r="I57" s="174" t="s">
        <v>377</v>
      </c>
      <c r="J57" s="276" t="s">
        <v>746</v>
      </c>
      <c r="K57" s="256"/>
    </row>
    <row r="58" spans="1:20" s="310" customFormat="1" ht="25.9" customHeight="1">
      <c r="A58" s="865" t="s">
        <v>823</v>
      </c>
      <c r="B58" s="865"/>
      <c r="C58" s="865"/>
      <c r="D58" s="865"/>
      <c r="E58" s="865"/>
      <c r="F58" s="865"/>
      <c r="G58" s="865"/>
      <c r="H58" s="865"/>
      <c r="I58" s="865"/>
      <c r="J58" s="865"/>
      <c r="K58" s="865"/>
    </row>
    <row r="59" spans="1:20" s="310" customFormat="1" ht="23.45" customHeight="1">
      <c r="A59" s="865" t="s">
        <v>824</v>
      </c>
      <c r="B59" s="865"/>
      <c r="C59" s="865"/>
      <c r="D59" s="865"/>
      <c r="E59" s="865"/>
      <c r="F59" s="865"/>
      <c r="G59" s="865"/>
      <c r="H59" s="865"/>
      <c r="I59" s="865"/>
      <c r="J59" s="865"/>
      <c r="K59" s="865"/>
    </row>
    <row r="60" spans="1:20">
      <c r="A60" s="256"/>
      <c r="B60" s="163"/>
      <c r="C60" s="163"/>
      <c r="D60" s="163"/>
      <c r="E60" s="163"/>
      <c r="F60" s="163"/>
      <c r="G60" s="163"/>
      <c r="H60" s="163"/>
      <c r="I60" s="163"/>
      <c r="J60" s="163"/>
      <c r="K60" s="256"/>
    </row>
    <row r="61" spans="1:20">
      <c r="A61" s="256"/>
      <c r="B61" s="163"/>
      <c r="C61" s="163"/>
      <c r="D61" s="163"/>
      <c r="E61" s="163"/>
      <c r="F61" s="163"/>
      <c r="G61" s="163"/>
      <c r="H61" s="163"/>
      <c r="I61" s="163"/>
      <c r="J61" s="163"/>
      <c r="K61" s="256"/>
    </row>
    <row r="62" spans="1:20">
      <c r="A62" s="256"/>
      <c r="B62" s="163"/>
      <c r="C62" s="163"/>
      <c r="D62" s="163"/>
      <c r="E62" s="163"/>
      <c r="F62" s="163"/>
      <c r="G62" s="163"/>
      <c r="H62" s="163"/>
      <c r="I62" s="163"/>
      <c r="J62" s="163"/>
      <c r="K62" s="256"/>
    </row>
  </sheetData>
  <mergeCells count="12">
    <mergeCell ref="A59:K59"/>
    <mergeCell ref="A1:K1"/>
    <mergeCell ref="A2:K2"/>
    <mergeCell ref="B4:B5"/>
    <mergeCell ref="C4:G4"/>
    <mergeCell ref="H4:H5"/>
    <mergeCell ref="I4:J4"/>
    <mergeCell ref="B56:B57"/>
    <mergeCell ref="C56:G56"/>
    <mergeCell ref="H56:H57"/>
    <mergeCell ref="I56:J56"/>
    <mergeCell ref="A58:K5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57"/>
  <sheetViews>
    <sheetView showGridLines="0" workbookViewId="0">
      <selection sqref="A1:J1"/>
    </sheetView>
  </sheetViews>
  <sheetFormatPr defaultColWidth="9.28515625" defaultRowHeight="11.25"/>
  <cols>
    <col min="1" max="1" width="27.5703125" style="202" customWidth="1"/>
    <col min="2" max="7" width="9" style="202" customWidth="1"/>
    <col min="8" max="8" width="10.28515625" style="202" customWidth="1"/>
    <col min="9" max="9" width="9.7109375" style="202" customWidth="1"/>
    <col min="10" max="10" width="25.7109375" style="202" customWidth="1"/>
    <col min="11" max="11" width="38.28515625" style="202" customWidth="1"/>
    <col min="12" max="16384" width="9.28515625" style="202"/>
  </cols>
  <sheetData>
    <row r="1" spans="1:10" s="311" customFormat="1" ht="12" customHeight="1">
      <c r="A1" s="854" t="s">
        <v>825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s="311" customFormat="1" ht="12" customHeight="1">
      <c r="A2" s="855" t="s">
        <v>826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customHeight="1" thickBot="1"/>
    <row r="4" spans="1:10" s="5" customFormat="1" ht="12" customHeight="1" thickBot="1">
      <c r="B4" s="884" t="s">
        <v>310</v>
      </c>
      <c r="C4" s="884"/>
      <c r="D4" s="884"/>
      <c r="E4" s="884"/>
      <c r="F4" s="884"/>
      <c r="G4" s="884"/>
      <c r="H4" s="885" t="s">
        <v>827</v>
      </c>
      <c r="I4" s="886" t="s">
        <v>389</v>
      </c>
    </row>
    <row r="5" spans="1:10" s="5" customFormat="1" ht="45" customHeight="1" thickBot="1">
      <c r="A5" s="313"/>
      <c r="B5" s="312" t="s">
        <v>500</v>
      </c>
      <c r="C5" s="312" t="s">
        <v>501</v>
      </c>
      <c r="D5" s="312" t="s">
        <v>502</v>
      </c>
      <c r="E5" s="312" t="s">
        <v>720</v>
      </c>
      <c r="F5" s="312" t="s">
        <v>721</v>
      </c>
      <c r="G5" s="312" t="s">
        <v>722</v>
      </c>
      <c r="H5" s="885"/>
      <c r="I5" s="886"/>
      <c r="J5" s="313"/>
    </row>
    <row r="6" spans="1:10" s="5" customFormat="1" ht="12" customHeight="1">
      <c r="A6" s="7" t="s">
        <v>828</v>
      </c>
      <c r="J6" s="7" t="s">
        <v>646</v>
      </c>
    </row>
    <row r="7" spans="1:10" s="5" customFormat="1" ht="12" customHeight="1">
      <c r="A7" s="13" t="s">
        <v>829</v>
      </c>
      <c r="J7" s="7" t="s">
        <v>830</v>
      </c>
    </row>
    <row r="8" spans="1:10" s="5" customFormat="1" ht="12" customHeight="1">
      <c r="A8" s="60" t="s">
        <v>831</v>
      </c>
      <c r="B8" s="314" t="s">
        <v>360</v>
      </c>
      <c r="C8" s="314" t="s">
        <v>360</v>
      </c>
      <c r="D8" s="314" t="s">
        <v>360</v>
      </c>
      <c r="E8" s="314" t="s">
        <v>360</v>
      </c>
      <c r="F8" s="314" t="s">
        <v>360</v>
      </c>
      <c r="G8" s="314" t="s">
        <v>360</v>
      </c>
      <c r="H8" s="7">
        <v>23.28</v>
      </c>
      <c r="I8" s="314" t="s">
        <v>360</v>
      </c>
      <c r="J8" s="60" t="s">
        <v>832</v>
      </c>
    </row>
    <row r="9" spans="1:10" s="5" customFormat="1" ht="12" customHeight="1">
      <c r="A9" s="60" t="s">
        <v>833</v>
      </c>
      <c r="B9" s="315">
        <v>47.33</v>
      </c>
      <c r="C9" s="315" t="s">
        <v>360</v>
      </c>
      <c r="D9" s="315" t="s">
        <v>360</v>
      </c>
      <c r="E9" s="315" t="s">
        <v>360</v>
      </c>
      <c r="F9" s="315" t="s">
        <v>360</v>
      </c>
      <c r="G9" s="314" t="s">
        <v>360</v>
      </c>
      <c r="H9" s="316">
        <v>27.36</v>
      </c>
      <c r="I9" s="314" t="s">
        <v>360</v>
      </c>
      <c r="J9" s="60" t="s">
        <v>650</v>
      </c>
    </row>
    <row r="10" spans="1:10" s="5" customFormat="1" ht="12" customHeight="1">
      <c r="A10" s="60" t="s">
        <v>834</v>
      </c>
      <c r="B10" s="315" t="s">
        <v>360</v>
      </c>
      <c r="C10" s="315" t="s">
        <v>360</v>
      </c>
      <c r="D10" s="315" t="s">
        <v>360</v>
      </c>
      <c r="E10" s="315" t="s">
        <v>360</v>
      </c>
      <c r="F10" s="315" t="s">
        <v>360</v>
      </c>
      <c r="G10" s="315" t="s">
        <v>360</v>
      </c>
      <c r="H10" s="316">
        <v>20.420000000000002</v>
      </c>
      <c r="I10" s="314" t="s">
        <v>360</v>
      </c>
      <c r="J10" s="317" t="s">
        <v>653</v>
      </c>
    </row>
    <row r="11" spans="1:10" s="5" customFormat="1" ht="12" customHeight="1">
      <c r="A11" s="60" t="s">
        <v>835</v>
      </c>
      <c r="B11" s="315" t="s">
        <v>360</v>
      </c>
      <c r="C11" s="315" t="s">
        <v>360</v>
      </c>
      <c r="D11" s="315" t="s">
        <v>360</v>
      </c>
      <c r="E11" s="315" t="s">
        <v>360</v>
      </c>
      <c r="F11" s="315" t="s">
        <v>360</v>
      </c>
      <c r="G11" s="315" t="s">
        <v>360</v>
      </c>
      <c r="H11" s="316">
        <v>18</v>
      </c>
      <c r="I11" s="314" t="s">
        <v>360</v>
      </c>
      <c r="J11" s="317" t="s">
        <v>656</v>
      </c>
    </row>
    <row r="12" spans="1:10" s="5" customFormat="1" ht="12" customHeight="1">
      <c r="A12" s="60" t="s">
        <v>836</v>
      </c>
      <c r="B12" s="315">
        <v>33</v>
      </c>
      <c r="C12" s="315" t="s">
        <v>360</v>
      </c>
      <c r="D12" s="315" t="s">
        <v>360</v>
      </c>
      <c r="E12" s="315" t="s">
        <v>360</v>
      </c>
      <c r="F12" s="315" t="s">
        <v>360</v>
      </c>
      <c r="G12" s="314" t="s">
        <v>360</v>
      </c>
      <c r="H12" s="316">
        <v>20.010000000000002</v>
      </c>
      <c r="I12" s="314" t="s">
        <v>360</v>
      </c>
      <c r="J12" s="60" t="s">
        <v>658</v>
      </c>
    </row>
    <row r="13" spans="1:10" s="5" customFormat="1" ht="12" customHeight="1">
      <c r="A13" s="60" t="s">
        <v>837</v>
      </c>
      <c r="B13" s="315">
        <v>39</v>
      </c>
      <c r="C13" s="315" t="s">
        <v>360</v>
      </c>
      <c r="D13" s="315" t="s">
        <v>360</v>
      </c>
      <c r="E13" s="315" t="s">
        <v>360</v>
      </c>
      <c r="F13" s="315" t="s">
        <v>360</v>
      </c>
      <c r="G13" s="315" t="s">
        <v>360</v>
      </c>
      <c r="H13" s="7">
        <v>22.06</v>
      </c>
      <c r="I13" s="318">
        <v>77.3</v>
      </c>
      <c r="J13" s="60" t="s">
        <v>838</v>
      </c>
    </row>
    <row r="14" spans="1:10" s="5" customFormat="1" ht="12" customHeight="1">
      <c r="A14" s="60" t="s">
        <v>839</v>
      </c>
      <c r="B14" s="314" t="s">
        <v>360</v>
      </c>
      <c r="C14" s="314" t="s">
        <v>360</v>
      </c>
      <c r="D14" s="314" t="s">
        <v>360</v>
      </c>
      <c r="E14" s="314" t="s">
        <v>360</v>
      </c>
      <c r="F14" s="314" t="s">
        <v>360</v>
      </c>
      <c r="G14" s="314" t="s">
        <v>360</v>
      </c>
      <c r="H14" s="315">
        <v>22.14</v>
      </c>
      <c r="I14" s="314" t="s">
        <v>360</v>
      </c>
      <c r="J14" s="60" t="s">
        <v>840</v>
      </c>
    </row>
    <row r="15" spans="1:10" s="5" customFormat="1" ht="12" customHeight="1">
      <c r="A15" s="60" t="s">
        <v>841</v>
      </c>
      <c r="B15" s="315" t="s">
        <v>360</v>
      </c>
      <c r="C15" s="315" t="s">
        <v>360</v>
      </c>
      <c r="D15" s="315" t="s">
        <v>360</v>
      </c>
      <c r="E15" s="315">
        <v>34.696358907672298</v>
      </c>
      <c r="F15" s="315">
        <v>34.696358907672298</v>
      </c>
      <c r="G15" s="315">
        <v>34.536844386649328</v>
      </c>
      <c r="H15" s="7">
        <v>35.49</v>
      </c>
      <c r="I15" s="318" t="s">
        <v>360</v>
      </c>
      <c r="J15" s="60" t="s">
        <v>665</v>
      </c>
    </row>
    <row r="16" spans="1:10" s="5" customFormat="1" ht="12" customHeight="1">
      <c r="A16" s="60" t="s">
        <v>842</v>
      </c>
      <c r="B16" s="315" t="s">
        <v>360</v>
      </c>
      <c r="C16" s="315" t="s">
        <v>360</v>
      </c>
      <c r="D16" s="314" t="s">
        <v>360</v>
      </c>
      <c r="E16" s="315" t="s">
        <v>360</v>
      </c>
      <c r="F16" s="315" t="s">
        <v>360</v>
      </c>
      <c r="G16" s="314">
        <v>23.96</v>
      </c>
      <c r="H16" s="316">
        <v>24.2</v>
      </c>
      <c r="I16" s="315" t="s">
        <v>360</v>
      </c>
      <c r="J16" s="60" t="s">
        <v>843</v>
      </c>
    </row>
    <row r="17" spans="1:10" s="5" customFormat="1" ht="12" customHeight="1">
      <c r="A17" s="319" t="s">
        <v>844</v>
      </c>
      <c r="B17" s="320"/>
      <c r="C17" s="7"/>
      <c r="D17" s="7"/>
      <c r="E17" s="7"/>
      <c r="F17" s="7"/>
      <c r="G17" s="7"/>
      <c r="H17" s="7"/>
      <c r="I17" s="7"/>
      <c r="J17" s="33" t="s">
        <v>845</v>
      </c>
    </row>
    <row r="18" spans="1:10" s="5" customFormat="1" ht="12" customHeight="1">
      <c r="A18" s="13" t="s">
        <v>846</v>
      </c>
      <c r="B18" s="321">
        <v>29.74</v>
      </c>
      <c r="C18" s="321">
        <v>39.700000000000003</v>
      </c>
      <c r="D18" s="321">
        <v>37.03</v>
      </c>
      <c r="E18" s="321">
        <v>30.32</v>
      </c>
      <c r="F18" s="321">
        <v>26.5</v>
      </c>
      <c r="G18" s="321">
        <v>24.63</v>
      </c>
      <c r="H18" s="322">
        <v>24.74</v>
      </c>
      <c r="I18" s="18">
        <v>19.7</v>
      </c>
      <c r="J18" s="323" t="s">
        <v>847</v>
      </c>
    </row>
    <row r="19" spans="1:10" s="5" customFormat="1" ht="12" customHeight="1">
      <c r="A19" s="13" t="s">
        <v>848</v>
      </c>
      <c r="B19" s="321">
        <v>32.659999999999997</v>
      </c>
      <c r="C19" s="321">
        <v>42.32</v>
      </c>
      <c r="D19" s="321">
        <v>39.99</v>
      </c>
      <c r="E19" s="321">
        <v>43.51</v>
      </c>
      <c r="F19" s="321">
        <v>28.87</v>
      </c>
      <c r="G19" s="321">
        <v>29.11</v>
      </c>
      <c r="H19" s="322">
        <v>33.57</v>
      </c>
      <c r="I19" s="18">
        <v>14.7</v>
      </c>
      <c r="J19" s="60" t="s">
        <v>849</v>
      </c>
    </row>
    <row r="20" spans="1:10" s="5" customFormat="1" ht="12" customHeight="1">
      <c r="A20" s="13" t="s">
        <v>850</v>
      </c>
      <c r="B20" s="321">
        <v>27.5</v>
      </c>
      <c r="C20" s="321" t="s">
        <v>360</v>
      </c>
      <c r="D20" s="321">
        <v>35.51</v>
      </c>
      <c r="E20" s="321">
        <v>25.53</v>
      </c>
      <c r="F20" s="321">
        <v>25.93</v>
      </c>
      <c r="G20" s="321">
        <v>24.01</v>
      </c>
      <c r="H20" s="322">
        <v>22.65</v>
      </c>
      <c r="I20" s="318">
        <v>24.7</v>
      </c>
      <c r="J20" s="60" t="s">
        <v>851</v>
      </c>
    </row>
    <row r="21" spans="1:10" s="5" customFormat="1" ht="12" customHeight="1">
      <c r="A21" s="7" t="s">
        <v>852</v>
      </c>
      <c r="B21" s="321"/>
      <c r="C21" s="321"/>
      <c r="D21" s="321"/>
      <c r="E21" s="321"/>
      <c r="F21" s="321"/>
      <c r="G21" s="321"/>
      <c r="H21" s="321"/>
      <c r="I21" s="318"/>
      <c r="J21" s="7" t="s">
        <v>853</v>
      </c>
    </row>
    <row r="22" spans="1:10" s="5" customFormat="1" ht="12" customHeight="1">
      <c r="A22" s="13" t="s">
        <v>854</v>
      </c>
      <c r="B22" s="321">
        <v>66.33</v>
      </c>
      <c r="C22" s="321">
        <v>77.88</v>
      </c>
      <c r="D22" s="321">
        <v>72.489999999999995</v>
      </c>
      <c r="E22" s="321">
        <v>74.69</v>
      </c>
      <c r="F22" s="321">
        <v>78.09</v>
      </c>
      <c r="G22" s="321">
        <v>72.319999999999993</v>
      </c>
      <c r="H22" s="321">
        <v>79.67</v>
      </c>
      <c r="I22" s="318">
        <v>-15.5</v>
      </c>
      <c r="J22" s="324" t="s">
        <v>855</v>
      </c>
    </row>
    <row r="23" spans="1:10" s="5" customFormat="1" ht="12" customHeight="1">
      <c r="A23" s="13" t="s">
        <v>856</v>
      </c>
      <c r="B23" s="321">
        <v>76.930000000000007</v>
      </c>
      <c r="C23" s="321">
        <v>80.22</v>
      </c>
      <c r="D23" s="321">
        <v>82.02</v>
      </c>
      <c r="E23" s="321">
        <v>95.96</v>
      </c>
      <c r="F23" s="321">
        <v>91.66</v>
      </c>
      <c r="G23" s="321">
        <v>83.06</v>
      </c>
      <c r="H23" s="321">
        <v>91.82</v>
      </c>
      <c r="I23" s="318">
        <v>-28.4</v>
      </c>
      <c r="J23" s="324" t="s">
        <v>857</v>
      </c>
    </row>
    <row r="24" spans="1:10" s="5" customFormat="1" ht="12" customHeight="1">
      <c r="A24" s="13" t="s">
        <v>858</v>
      </c>
      <c r="B24" s="321">
        <v>204.21</v>
      </c>
      <c r="C24" s="321">
        <v>210.93</v>
      </c>
      <c r="D24" s="321">
        <v>232.02</v>
      </c>
      <c r="E24" s="321">
        <v>255.38</v>
      </c>
      <c r="F24" s="321">
        <v>285.52999999999997</v>
      </c>
      <c r="G24" s="321">
        <v>319.08</v>
      </c>
      <c r="H24" s="321">
        <v>273.81</v>
      </c>
      <c r="I24" s="318">
        <v>15.4</v>
      </c>
      <c r="J24" s="324" t="s">
        <v>859</v>
      </c>
    </row>
    <row r="25" spans="1:10" s="5" customFormat="1" ht="12" customHeight="1">
      <c r="A25" s="13" t="s">
        <v>860</v>
      </c>
      <c r="B25" s="321">
        <v>26.75</v>
      </c>
      <c r="C25" s="321">
        <v>30.25</v>
      </c>
      <c r="D25" s="321">
        <v>48.75</v>
      </c>
      <c r="E25" s="321">
        <v>50.09</v>
      </c>
      <c r="F25" s="321">
        <v>56.67</v>
      </c>
      <c r="G25" s="321">
        <v>60.83</v>
      </c>
      <c r="H25" s="321">
        <v>65.84</v>
      </c>
      <c r="I25" s="318">
        <v>-59.8</v>
      </c>
      <c r="J25" s="324" t="s">
        <v>861</v>
      </c>
    </row>
    <row r="26" spans="1:10" s="5" customFormat="1" ht="12" customHeight="1">
      <c r="A26" s="13" t="s">
        <v>862</v>
      </c>
      <c r="B26" s="321">
        <v>55.26</v>
      </c>
      <c r="C26" s="321">
        <v>55.35</v>
      </c>
      <c r="D26" s="321">
        <v>61.53</v>
      </c>
      <c r="E26" s="321">
        <v>61.43</v>
      </c>
      <c r="F26" s="321">
        <v>65.709999999999994</v>
      </c>
      <c r="G26" s="321">
        <v>69.900000000000006</v>
      </c>
      <c r="H26" s="321">
        <v>77.959999999999994</v>
      </c>
      <c r="I26" s="318">
        <v>-23</v>
      </c>
      <c r="J26" s="324" t="s">
        <v>863</v>
      </c>
    </row>
    <row r="27" spans="1:10" s="5" customFormat="1" ht="12" customHeight="1">
      <c r="A27" s="13" t="s">
        <v>864</v>
      </c>
      <c r="B27" s="321">
        <v>155.11000000000001</v>
      </c>
      <c r="C27" s="321">
        <v>155.11000000000001</v>
      </c>
      <c r="D27" s="321">
        <v>155.11000000000001</v>
      </c>
      <c r="E27" s="321">
        <v>155.11000000000001</v>
      </c>
      <c r="F27" s="321">
        <v>155.11000000000001</v>
      </c>
      <c r="G27" s="321">
        <v>155.11000000000001</v>
      </c>
      <c r="H27" s="321">
        <v>173.71</v>
      </c>
      <c r="I27" s="318">
        <v>-13.1</v>
      </c>
      <c r="J27" s="324" t="s">
        <v>865</v>
      </c>
    </row>
    <row r="28" spans="1:10" s="5" customFormat="1" ht="12" customHeight="1">
      <c r="A28" s="31" t="s">
        <v>866</v>
      </c>
      <c r="B28" s="321" t="s">
        <v>360</v>
      </c>
      <c r="C28" s="321" t="s">
        <v>360</v>
      </c>
      <c r="D28" s="321" t="s">
        <v>360</v>
      </c>
      <c r="E28" s="321" t="s">
        <v>360</v>
      </c>
      <c r="F28" s="321" t="s">
        <v>360</v>
      </c>
      <c r="G28" s="321" t="s">
        <v>360</v>
      </c>
      <c r="H28" s="321">
        <v>54.46</v>
      </c>
      <c r="I28" s="315" t="s">
        <v>360</v>
      </c>
      <c r="J28" s="13" t="s">
        <v>867</v>
      </c>
    </row>
    <row r="29" spans="1:10" s="5" customFormat="1" ht="12" customHeight="1">
      <c r="A29" s="31" t="s">
        <v>868</v>
      </c>
      <c r="B29" s="321" t="s">
        <v>360</v>
      </c>
      <c r="C29" s="321" t="s">
        <v>360</v>
      </c>
      <c r="D29" s="321" t="s">
        <v>360</v>
      </c>
      <c r="E29" s="321" t="s">
        <v>360</v>
      </c>
      <c r="F29" s="321" t="s">
        <v>360</v>
      </c>
      <c r="G29" s="321">
        <v>37.07</v>
      </c>
      <c r="H29" s="321">
        <v>35.76</v>
      </c>
      <c r="I29" s="318" t="s">
        <v>360</v>
      </c>
      <c r="J29" s="13" t="s">
        <v>869</v>
      </c>
    </row>
    <row r="30" spans="1:10" s="5" customFormat="1" ht="12" customHeight="1">
      <c r="A30" s="7" t="s">
        <v>870</v>
      </c>
      <c r="B30" s="321"/>
      <c r="C30" s="321"/>
      <c r="D30" s="321"/>
      <c r="E30" s="321"/>
      <c r="F30" s="321"/>
      <c r="G30" s="321"/>
      <c r="H30" s="321"/>
      <c r="I30" s="318"/>
      <c r="J30" s="33" t="s">
        <v>871</v>
      </c>
    </row>
    <row r="31" spans="1:10" s="5" customFormat="1" ht="12" customHeight="1">
      <c r="A31" s="13" t="s">
        <v>872</v>
      </c>
      <c r="B31" s="321" t="s">
        <v>360</v>
      </c>
      <c r="C31" s="321" t="s">
        <v>360</v>
      </c>
      <c r="D31" s="321" t="s">
        <v>360</v>
      </c>
      <c r="E31" s="321" t="s">
        <v>360</v>
      </c>
      <c r="F31" s="321" t="s">
        <v>360</v>
      </c>
      <c r="G31" s="321" t="s">
        <v>360</v>
      </c>
      <c r="H31" s="321" t="s">
        <v>360</v>
      </c>
      <c r="I31" s="318" t="s">
        <v>360</v>
      </c>
      <c r="J31" s="324" t="s">
        <v>873</v>
      </c>
    </row>
    <row r="32" spans="1:10" s="5" customFormat="1" ht="12" customHeight="1">
      <c r="A32" s="13" t="s">
        <v>874</v>
      </c>
      <c r="B32" s="321" t="s">
        <v>360</v>
      </c>
      <c r="C32" s="321" t="s">
        <v>360</v>
      </c>
      <c r="D32" s="321" t="s">
        <v>360</v>
      </c>
      <c r="E32" s="321" t="s">
        <v>360</v>
      </c>
      <c r="F32" s="321" t="s">
        <v>360</v>
      </c>
      <c r="G32" s="321" t="s">
        <v>360</v>
      </c>
      <c r="H32" s="321">
        <v>243.06</v>
      </c>
      <c r="I32" s="315" t="s">
        <v>360</v>
      </c>
      <c r="J32" s="324" t="s">
        <v>875</v>
      </c>
    </row>
    <row r="33" spans="1:10" s="5" customFormat="1" ht="12" customHeight="1">
      <c r="A33" s="13" t="s">
        <v>876</v>
      </c>
      <c r="B33" s="321">
        <v>267</v>
      </c>
      <c r="C33" s="321">
        <v>267</v>
      </c>
      <c r="D33" s="321">
        <v>267</v>
      </c>
      <c r="E33" s="321">
        <v>267</v>
      </c>
      <c r="F33" s="321">
        <v>267</v>
      </c>
      <c r="G33" s="321">
        <v>251.75</v>
      </c>
      <c r="H33" s="321">
        <v>133.81</v>
      </c>
      <c r="I33" s="318">
        <v>66.900000000000006</v>
      </c>
      <c r="J33" s="324" t="s">
        <v>877</v>
      </c>
    </row>
    <row r="34" spans="1:10" s="5" customFormat="1" ht="12" customHeight="1">
      <c r="A34" s="7" t="s">
        <v>878</v>
      </c>
      <c r="B34" s="321"/>
      <c r="C34" s="321"/>
      <c r="D34" s="321"/>
      <c r="E34" s="321"/>
      <c r="F34" s="321"/>
      <c r="G34" s="321"/>
      <c r="H34" s="321"/>
      <c r="I34" s="318"/>
      <c r="J34" s="26" t="s">
        <v>879</v>
      </c>
    </row>
    <row r="35" spans="1:10" s="5" customFormat="1" ht="12" customHeight="1">
      <c r="A35" s="13" t="s">
        <v>880</v>
      </c>
      <c r="B35" s="321">
        <v>70.290000000000006</v>
      </c>
      <c r="C35" s="321">
        <v>29.28</v>
      </c>
      <c r="D35" s="321">
        <v>48.32</v>
      </c>
      <c r="E35" s="321">
        <v>30.27</v>
      </c>
      <c r="F35" s="321">
        <v>52.28</v>
      </c>
      <c r="G35" s="321">
        <v>22.09</v>
      </c>
      <c r="H35" s="321">
        <v>53.58</v>
      </c>
      <c r="I35" s="318">
        <v>374.3</v>
      </c>
      <c r="J35" s="325" t="s">
        <v>881</v>
      </c>
    </row>
    <row r="36" spans="1:10" s="5" customFormat="1" ht="12" customHeight="1">
      <c r="A36" s="13" t="s">
        <v>882</v>
      </c>
      <c r="B36" s="321">
        <v>20.94</v>
      </c>
      <c r="C36" s="321">
        <v>18.18</v>
      </c>
      <c r="D36" s="321">
        <v>28.93</v>
      </c>
      <c r="E36" s="321">
        <v>14.67</v>
      </c>
      <c r="F36" s="321">
        <v>21.97</v>
      </c>
      <c r="G36" s="321">
        <v>16.38</v>
      </c>
      <c r="H36" s="321">
        <v>29.79</v>
      </c>
      <c r="I36" s="318">
        <v>7.7</v>
      </c>
      <c r="J36" s="324" t="s">
        <v>883</v>
      </c>
    </row>
    <row r="37" spans="1:10" s="5" customFormat="1" ht="12" customHeight="1">
      <c r="A37" s="13" t="s">
        <v>884</v>
      </c>
      <c r="B37" s="321">
        <v>34.75</v>
      </c>
      <c r="C37" s="321">
        <v>33</v>
      </c>
      <c r="D37" s="321">
        <v>33</v>
      </c>
      <c r="E37" s="321">
        <v>37.200000000000003</v>
      </c>
      <c r="F37" s="321">
        <v>37.5</v>
      </c>
      <c r="G37" s="321">
        <v>35</v>
      </c>
      <c r="H37" s="321">
        <v>25.94</v>
      </c>
      <c r="I37" s="318">
        <v>200.3</v>
      </c>
      <c r="J37" s="324" t="s">
        <v>885</v>
      </c>
    </row>
    <row r="38" spans="1:10" s="5" customFormat="1" ht="12" customHeight="1">
      <c r="A38" s="13" t="s">
        <v>886</v>
      </c>
      <c r="B38" s="315">
        <v>61.99</v>
      </c>
      <c r="C38" s="315">
        <v>34.200000000000003</v>
      </c>
      <c r="D38" s="315">
        <v>67.73</v>
      </c>
      <c r="E38" s="315">
        <v>38.53</v>
      </c>
      <c r="F38" s="315">
        <v>47.03</v>
      </c>
      <c r="G38" s="315">
        <v>43.8</v>
      </c>
      <c r="H38" s="321">
        <v>45.69</v>
      </c>
      <c r="I38" s="318">
        <v>140.4</v>
      </c>
      <c r="J38" s="325" t="s">
        <v>887</v>
      </c>
    </row>
    <row r="39" spans="1:10" s="5" customFormat="1" ht="12" customHeight="1">
      <c r="A39" s="13" t="s">
        <v>888</v>
      </c>
      <c r="B39" s="321">
        <v>86.87</v>
      </c>
      <c r="C39" s="321">
        <v>109.9</v>
      </c>
      <c r="D39" s="321">
        <v>139.22999999999999</v>
      </c>
      <c r="E39" s="321">
        <v>106.88</v>
      </c>
      <c r="F39" s="321">
        <v>98.13</v>
      </c>
      <c r="G39" s="321">
        <v>74.09</v>
      </c>
      <c r="H39" s="321">
        <v>68.849999999999994</v>
      </c>
      <c r="I39" s="318">
        <v>53.5</v>
      </c>
      <c r="J39" s="325" t="s">
        <v>889</v>
      </c>
    </row>
    <row r="40" spans="1:10" s="5" customFormat="1" ht="12" customHeight="1">
      <c r="A40" s="13" t="s">
        <v>890</v>
      </c>
      <c r="B40" s="321">
        <v>29.6</v>
      </c>
      <c r="C40" s="321">
        <v>31.61</v>
      </c>
      <c r="D40" s="321">
        <v>33.21</v>
      </c>
      <c r="E40" s="321">
        <v>29.94</v>
      </c>
      <c r="F40" s="321">
        <v>29.59</v>
      </c>
      <c r="G40" s="321">
        <v>29.03</v>
      </c>
      <c r="H40" s="321">
        <v>28.92</v>
      </c>
      <c r="I40" s="318">
        <v>11.7</v>
      </c>
      <c r="J40" s="325" t="s">
        <v>891</v>
      </c>
    </row>
    <row r="41" spans="1:10" s="5" customFormat="1" ht="12" customHeight="1">
      <c r="A41" s="13" t="s">
        <v>892</v>
      </c>
      <c r="B41" s="321">
        <v>37.06</v>
      </c>
      <c r="C41" s="321">
        <v>37.880000000000003</v>
      </c>
      <c r="D41" s="321">
        <v>40.200000000000003</v>
      </c>
      <c r="E41" s="321">
        <v>66</v>
      </c>
      <c r="F41" s="321">
        <v>43.75</v>
      </c>
      <c r="G41" s="321">
        <v>35</v>
      </c>
      <c r="H41" s="321">
        <v>43.1</v>
      </c>
      <c r="I41" s="318">
        <v>62.2</v>
      </c>
      <c r="J41" s="325" t="s">
        <v>893</v>
      </c>
    </row>
    <row r="42" spans="1:10" s="5" customFormat="1" ht="12" customHeight="1">
      <c r="A42" s="13" t="s">
        <v>894</v>
      </c>
      <c r="B42" s="321">
        <v>187.32</v>
      </c>
      <c r="C42" s="321">
        <v>260.17</v>
      </c>
      <c r="D42" s="321">
        <v>234.34</v>
      </c>
      <c r="E42" s="321">
        <v>238.18</v>
      </c>
      <c r="F42" s="321">
        <v>215.22</v>
      </c>
      <c r="G42" s="321">
        <v>174.6</v>
      </c>
      <c r="H42" s="321">
        <v>160.54</v>
      </c>
      <c r="I42" s="318">
        <v>19.5</v>
      </c>
      <c r="J42" s="325" t="s">
        <v>895</v>
      </c>
    </row>
    <row r="43" spans="1:10" s="5" customFormat="1" ht="12" customHeight="1">
      <c r="A43" s="13" t="s">
        <v>896</v>
      </c>
      <c r="B43" s="321">
        <v>27.99</v>
      </c>
      <c r="C43" s="321">
        <v>26.5</v>
      </c>
      <c r="D43" s="321">
        <v>28.75</v>
      </c>
      <c r="E43" s="321">
        <v>27.7</v>
      </c>
      <c r="F43" s="321">
        <v>31</v>
      </c>
      <c r="G43" s="321">
        <v>30.25</v>
      </c>
      <c r="H43" s="321">
        <v>36.64</v>
      </c>
      <c r="I43" s="318">
        <v>-3.5</v>
      </c>
      <c r="J43" s="325" t="s">
        <v>897</v>
      </c>
    </row>
    <row r="44" spans="1:10" s="5" customFormat="1" ht="12" customHeight="1">
      <c r="A44" s="7" t="s">
        <v>898</v>
      </c>
      <c r="B44" s="321"/>
      <c r="C44" s="321"/>
      <c r="D44" s="321"/>
      <c r="E44" s="321"/>
      <c r="F44" s="321"/>
      <c r="G44" s="321"/>
      <c r="H44" s="321"/>
      <c r="I44" s="318"/>
      <c r="J44" s="88" t="s">
        <v>899</v>
      </c>
    </row>
    <row r="45" spans="1:10" s="5" customFormat="1" ht="12" customHeight="1">
      <c r="A45" s="13" t="s">
        <v>900</v>
      </c>
      <c r="B45" s="315" t="s">
        <v>360</v>
      </c>
      <c r="C45" s="315" t="s">
        <v>360</v>
      </c>
      <c r="D45" s="315" t="s">
        <v>360</v>
      </c>
      <c r="E45" s="315">
        <v>328.44</v>
      </c>
      <c r="F45" s="315">
        <v>319.75</v>
      </c>
      <c r="G45" s="315">
        <v>323.8</v>
      </c>
      <c r="H45" s="321">
        <v>313</v>
      </c>
      <c r="I45" s="318" t="s">
        <v>360</v>
      </c>
      <c r="J45" s="326" t="s">
        <v>901</v>
      </c>
    </row>
    <row r="46" spans="1:10" s="5" customFormat="1" ht="12" customHeight="1">
      <c r="A46" s="13" t="s">
        <v>902</v>
      </c>
      <c r="B46" s="315" t="s">
        <v>360</v>
      </c>
      <c r="C46" s="315" t="s">
        <v>360</v>
      </c>
      <c r="D46" s="315" t="s">
        <v>360</v>
      </c>
      <c r="E46" s="315">
        <v>466.03</v>
      </c>
      <c r="F46" s="315">
        <v>464.55</v>
      </c>
      <c r="G46" s="315">
        <v>464.93</v>
      </c>
      <c r="H46" s="321">
        <v>404.86</v>
      </c>
      <c r="I46" s="318" t="s">
        <v>360</v>
      </c>
      <c r="J46" s="326" t="s">
        <v>903</v>
      </c>
    </row>
    <row r="47" spans="1:10" s="5" customFormat="1" ht="12" customHeight="1">
      <c r="A47" s="13" t="s">
        <v>904</v>
      </c>
      <c r="B47" s="315" t="s">
        <v>360</v>
      </c>
      <c r="C47" s="315" t="s">
        <v>360</v>
      </c>
      <c r="D47" s="315" t="s">
        <v>360</v>
      </c>
      <c r="E47" s="315">
        <v>261.14999999999998</v>
      </c>
      <c r="F47" s="315">
        <v>263.61</v>
      </c>
      <c r="G47" s="315">
        <v>260.7</v>
      </c>
      <c r="H47" s="321">
        <v>246.73</v>
      </c>
      <c r="I47" s="318" t="s">
        <v>360</v>
      </c>
      <c r="J47" s="326" t="s">
        <v>905</v>
      </c>
    </row>
    <row r="48" spans="1:10" s="5" customFormat="1" ht="12" customHeight="1">
      <c r="A48" s="13" t="s">
        <v>906</v>
      </c>
      <c r="B48" s="315" t="s">
        <v>360</v>
      </c>
      <c r="C48" s="315" t="s">
        <v>360</v>
      </c>
      <c r="D48" s="315" t="s">
        <v>360</v>
      </c>
      <c r="E48" s="315">
        <v>293.83</v>
      </c>
      <c r="F48" s="315">
        <v>290.31</v>
      </c>
      <c r="G48" s="315">
        <v>287.33</v>
      </c>
      <c r="H48" s="321">
        <v>277.88</v>
      </c>
      <c r="I48" s="318" t="s">
        <v>360</v>
      </c>
      <c r="J48" s="326" t="s">
        <v>907</v>
      </c>
    </row>
    <row r="49" spans="1:11" s="5" customFormat="1" ht="12" customHeight="1">
      <c r="A49" s="13" t="s">
        <v>908</v>
      </c>
      <c r="B49" s="315" t="s">
        <v>360</v>
      </c>
      <c r="C49" s="315" t="s">
        <v>360</v>
      </c>
      <c r="D49" s="315" t="s">
        <v>360</v>
      </c>
      <c r="E49" s="315">
        <v>37.340000000000003</v>
      </c>
      <c r="F49" s="315">
        <v>37.28</v>
      </c>
      <c r="G49" s="315">
        <v>37.17</v>
      </c>
      <c r="H49" s="321">
        <v>36.99</v>
      </c>
      <c r="I49" s="318" t="s">
        <v>360</v>
      </c>
      <c r="J49" s="326" t="s">
        <v>909</v>
      </c>
      <c r="K49" s="327"/>
    </row>
    <row r="50" spans="1:11" s="5" customFormat="1" ht="12" customHeight="1">
      <c r="A50" s="13" t="s">
        <v>910</v>
      </c>
      <c r="B50" s="315" t="s">
        <v>360</v>
      </c>
      <c r="C50" s="315" t="s">
        <v>360</v>
      </c>
      <c r="D50" s="315" t="s">
        <v>360</v>
      </c>
      <c r="E50" s="315">
        <v>45.21</v>
      </c>
      <c r="F50" s="315">
        <v>44.41</v>
      </c>
      <c r="G50" s="315">
        <v>44.19</v>
      </c>
      <c r="H50" s="321">
        <v>42.99</v>
      </c>
      <c r="I50" s="318" t="s">
        <v>360</v>
      </c>
      <c r="J50" s="326" t="s">
        <v>911</v>
      </c>
      <c r="K50" s="328"/>
    </row>
    <row r="51" spans="1:11" s="5" customFormat="1" ht="12" customHeight="1">
      <c r="A51" s="7" t="s">
        <v>912</v>
      </c>
      <c r="B51" s="321"/>
      <c r="C51" s="321"/>
      <c r="D51" s="321"/>
      <c r="E51" s="321"/>
      <c r="F51" s="321"/>
      <c r="G51" s="321"/>
      <c r="H51" s="321"/>
      <c r="I51" s="318"/>
      <c r="J51" s="26" t="s">
        <v>913</v>
      </c>
      <c r="K51" s="88"/>
    </row>
    <row r="52" spans="1:11" s="5" customFormat="1" ht="12" customHeight="1">
      <c r="A52" s="13" t="s">
        <v>914</v>
      </c>
      <c r="B52" s="315">
        <v>383.63</v>
      </c>
      <c r="C52" s="315">
        <v>375.79</v>
      </c>
      <c r="D52" s="315">
        <v>368.54</v>
      </c>
      <c r="E52" s="315">
        <v>367.76</v>
      </c>
      <c r="F52" s="315">
        <v>358.31</v>
      </c>
      <c r="G52" s="315">
        <v>357.3</v>
      </c>
      <c r="H52" s="321">
        <v>327.23</v>
      </c>
      <c r="I52" s="318">
        <v>11.6</v>
      </c>
      <c r="J52" s="329" t="s">
        <v>915</v>
      </c>
      <c r="K52" s="5" t="s">
        <v>916</v>
      </c>
    </row>
    <row r="53" spans="1:11" s="5" customFormat="1" ht="12" customHeight="1">
      <c r="A53" s="13" t="s">
        <v>917</v>
      </c>
      <c r="B53" s="315">
        <v>362.49592805090276</v>
      </c>
      <c r="C53" s="315">
        <v>362.49592805090276</v>
      </c>
      <c r="D53" s="315">
        <v>355.5024064607353</v>
      </c>
      <c r="E53" s="315">
        <v>354.75</v>
      </c>
      <c r="F53" s="315">
        <v>330</v>
      </c>
      <c r="G53" s="315">
        <v>335.5</v>
      </c>
      <c r="H53" s="321">
        <v>292.41000000000003</v>
      </c>
      <c r="I53" s="318">
        <v>31.6</v>
      </c>
      <c r="J53" s="329" t="s">
        <v>918</v>
      </c>
    </row>
    <row r="54" spans="1:11" s="5" customFormat="1" ht="12" customHeight="1">
      <c r="A54" s="7" t="s">
        <v>919</v>
      </c>
      <c r="B54" s="321"/>
      <c r="C54" s="321"/>
      <c r="D54" s="321"/>
      <c r="E54" s="321"/>
      <c r="F54" s="321"/>
      <c r="G54" s="321"/>
      <c r="H54" s="321"/>
      <c r="I54" s="318"/>
      <c r="J54" s="26" t="s">
        <v>920</v>
      </c>
    </row>
    <row r="55" spans="1:11" s="5" customFormat="1" ht="12" customHeight="1">
      <c r="A55" s="13" t="s">
        <v>921</v>
      </c>
      <c r="B55" s="321">
        <v>35.659999999999997</v>
      </c>
      <c r="C55" s="321">
        <v>34.79</v>
      </c>
      <c r="D55" s="321">
        <v>40.229999999999997</v>
      </c>
      <c r="E55" s="321">
        <v>47.58</v>
      </c>
      <c r="F55" s="321">
        <v>40.89</v>
      </c>
      <c r="G55" s="321">
        <v>34.869999999999997</v>
      </c>
      <c r="H55" s="321">
        <v>28.61</v>
      </c>
      <c r="I55" s="318">
        <v>35.6</v>
      </c>
      <c r="J55" s="329" t="s">
        <v>922</v>
      </c>
    </row>
    <row r="56" spans="1:11" s="5" customFormat="1" ht="12" customHeight="1">
      <c r="A56" s="13" t="s">
        <v>923</v>
      </c>
      <c r="B56" s="321">
        <v>13.14</v>
      </c>
      <c r="C56" s="321">
        <v>14.68</v>
      </c>
      <c r="D56" s="321">
        <v>16.05</v>
      </c>
      <c r="E56" s="321">
        <v>16.440000000000001</v>
      </c>
      <c r="F56" s="321">
        <v>16.760000000000002</v>
      </c>
      <c r="G56" s="321">
        <v>16.53</v>
      </c>
      <c r="H56" s="321">
        <v>14.07</v>
      </c>
      <c r="I56" s="318">
        <v>43.8</v>
      </c>
      <c r="J56" s="329" t="s">
        <v>924</v>
      </c>
    </row>
    <row r="57" spans="1:11" s="5" customFormat="1" ht="12" customHeight="1">
      <c r="A57" s="13" t="s">
        <v>925</v>
      </c>
      <c r="B57" s="321">
        <v>53</v>
      </c>
      <c r="C57" s="321">
        <v>50.79</v>
      </c>
      <c r="D57" s="321">
        <v>49.17</v>
      </c>
      <c r="E57" s="321">
        <v>50.42</v>
      </c>
      <c r="F57" s="322">
        <v>50</v>
      </c>
      <c r="G57" s="321">
        <v>49.31</v>
      </c>
      <c r="H57" s="322">
        <v>51.16</v>
      </c>
      <c r="I57" s="18">
        <v>-23.9</v>
      </c>
      <c r="J57" s="329" t="s">
        <v>926</v>
      </c>
    </row>
    <row r="58" spans="1:11" s="5" customFormat="1" ht="12" customHeight="1" thickBot="1">
      <c r="A58" s="13" t="s">
        <v>927</v>
      </c>
      <c r="B58" s="321">
        <v>17.5</v>
      </c>
      <c r="C58" s="321">
        <v>17.5</v>
      </c>
      <c r="D58" s="321">
        <v>18.38</v>
      </c>
      <c r="E58" s="321">
        <v>18.98</v>
      </c>
      <c r="F58" s="321">
        <v>18.07</v>
      </c>
      <c r="G58" s="321">
        <v>16.63</v>
      </c>
      <c r="H58" s="322">
        <v>15.25</v>
      </c>
      <c r="I58" s="318">
        <v>18.8</v>
      </c>
      <c r="J58" s="329" t="s">
        <v>928</v>
      </c>
    </row>
    <row r="59" spans="1:11" s="5" customFormat="1" ht="12" customHeight="1" thickBot="1">
      <c r="B59" s="884" t="s">
        <v>374</v>
      </c>
      <c r="C59" s="884"/>
      <c r="D59" s="884"/>
      <c r="E59" s="884"/>
      <c r="F59" s="884"/>
      <c r="G59" s="884"/>
      <c r="H59" s="885" t="s">
        <v>929</v>
      </c>
      <c r="I59" s="885" t="s">
        <v>930</v>
      </c>
    </row>
    <row r="60" spans="1:11" s="5" customFormat="1" ht="36.75" customHeight="1" thickBot="1">
      <c r="A60" s="313"/>
      <c r="B60" s="312" t="s">
        <v>500</v>
      </c>
      <c r="C60" s="312" t="s">
        <v>553</v>
      </c>
      <c r="D60" s="312" t="s">
        <v>554</v>
      </c>
      <c r="E60" s="312" t="s">
        <v>720</v>
      </c>
      <c r="F60" s="312" t="s">
        <v>745</v>
      </c>
      <c r="G60" s="312" t="s">
        <v>722</v>
      </c>
      <c r="H60" s="885"/>
      <c r="I60" s="885"/>
      <c r="J60" s="313"/>
    </row>
    <row r="61" spans="1:11" s="5" customFormat="1" ht="12" customHeight="1">
      <c r="B61" s="330" t="s">
        <v>916</v>
      </c>
      <c r="C61" s="330"/>
      <c r="D61" s="330" t="s">
        <v>916</v>
      </c>
      <c r="E61" s="330" t="s">
        <v>916</v>
      </c>
      <c r="F61" s="330" t="s">
        <v>916</v>
      </c>
      <c r="G61" s="330" t="s">
        <v>916</v>
      </c>
      <c r="H61" s="331"/>
      <c r="I61" s="127"/>
    </row>
    <row r="62" spans="1:11" s="5" customFormat="1" ht="12" customHeight="1">
      <c r="A62" s="33" t="s">
        <v>931</v>
      </c>
    </row>
    <row r="63" spans="1:11" s="5" customFormat="1" ht="12" customHeight="1">
      <c r="A63" s="332" t="s">
        <v>932</v>
      </c>
    </row>
    <row r="64" spans="1:11" s="5" customFormat="1" ht="12" customHeight="1"/>
    <row r="65" spans="1:10" s="163" customFormat="1" ht="12" customHeight="1">
      <c r="A65" s="883" t="s">
        <v>933</v>
      </c>
      <c r="B65" s="883"/>
      <c r="C65" s="883"/>
      <c r="D65" s="883"/>
      <c r="E65" s="883"/>
      <c r="F65" s="883"/>
      <c r="G65" s="883"/>
      <c r="H65" s="883"/>
      <c r="I65" s="883"/>
      <c r="J65" s="883"/>
    </row>
    <row r="66" spans="1:10" s="163" customFormat="1" ht="12" customHeight="1">
      <c r="A66" s="883" t="s">
        <v>934</v>
      </c>
      <c r="B66" s="883"/>
      <c r="C66" s="883"/>
      <c r="D66" s="883"/>
      <c r="E66" s="883"/>
      <c r="F66" s="883"/>
      <c r="G66" s="883"/>
      <c r="H66" s="883"/>
      <c r="I66" s="883"/>
      <c r="J66" s="883"/>
    </row>
    <row r="67" spans="1:10" s="5" customFormat="1"/>
    <row r="68" spans="1:10" s="5" customFormat="1"/>
    <row r="69" spans="1:10" s="5" customFormat="1"/>
    <row r="70" spans="1:10" s="5" customFormat="1"/>
    <row r="71" spans="1:10" s="5" customFormat="1"/>
    <row r="72" spans="1:10" s="5" customFormat="1"/>
    <row r="73" spans="1:10" s="5" customFormat="1"/>
    <row r="74" spans="1:10" s="5" customFormat="1"/>
    <row r="75" spans="1:10" s="5" customFormat="1"/>
    <row r="76" spans="1:10" s="5" customFormat="1"/>
    <row r="77" spans="1:10" s="5" customFormat="1"/>
    <row r="78" spans="1:10" s="5" customFormat="1"/>
    <row r="79" spans="1:10" s="5" customFormat="1"/>
    <row r="80" spans="1:1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</sheetData>
  <mergeCells count="10">
    <mergeCell ref="A65:J65"/>
    <mergeCell ref="A66:J66"/>
    <mergeCell ref="A1:J1"/>
    <mergeCell ref="A2:J2"/>
    <mergeCell ref="B4:G4"/>
    <mergeCell ref="H4:H5"/>
    <mergeCell ref="I4:I5"/>
    <mergeCell ref="B59:G59"/>
    <mergeCell ref="H59:H60"/>
    <mergeCell ref="I59:I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"/>
  <sheetViews>
    <sheetView showGridLines="0" workbookViewId="0"/>
  </sheetViews>
  <sheetFormatPr defaultRowHeight="12.75"/>
  <cols>
    <col min="1" max="1" width="92.7109375" customWidth="1"/>
  </cols>
  <sheetData>
    <row r="1" spans="1:1" ht="15">
      <c r="A1" s="821" t="s">
        <v>2001</v>
      </c>
    </row>
    <row r="2" spans="1:1">
      <c r="A2" s="28" t="s">
        <v>1</v>
      </c>
    </row>
    <row r="3" spans="1:1">
      <c r="A3" s="28" t="s">
        <v>55</v>
      </c>
    </row>
    <row r="4" spans="1:1">
      <c r="A4" s="28" t="s">
        <v>84</v>
      </c>
    </row>
    <row r="5" spans="1:1">
      <c r="A5" s="28" t="s">
        <v>147</v>
      </c>
    </row>
    <row r="6" spans="1:1">
      <c r="A6" s="28" t="s">
        <v>309</v>
      </c>
    </row>
    <row r="7" spans="1:1">
      <c r="A7" s="28" t="s">
        <v>387</v>
      </c>
    </row>
    <row r="8" spans="1:1">
      <c r="A8" s="28" t="s">
        <v>444</v>
      </c>
    </row>
    <row r="9" spans="1:1">
      <c r="A9" s="28" t="s">
        <v>469</v>
      </c>
    </row>
    <row r="10" spans="1:1">
      <c r="A10" s="28" t="s">
        <v>494</v>
      </c>
    </row>
    <row r="11" spans="1:1">
      <c r="A11" s="28" t="s">
        <v>562</v>
      </c>
    </row>
    <row r="12" spans="1:1">
      <c r="A12" s="28" t="s">
        <v>602</v>
      </c>
    </row>
    <row r="13" spans="1:1">
      <c r="A13" s="28" t="s">
        <v>636</v>
      </c>
    </row>
    <row r="14" spans="1:1">
      <c r="A14" s="28" t="s">
        <v>717</v>
      </c>
    </row>
    <row r="15" spans="1:1">
      <c r="A15" s="28" t="s">
        <v>750</v>
      </c>
    </row>
    <row r="16" spans="1:1">
      <c r="A16" s="28" t="s">
        <v>767</v>
      </c>
    </row>
    <row r="17" spans="1:1">
      <c r="A17" s="28" t="s">
        <v>789</v>
      </c>
    </row>
    <row r="18" spans="1:1">
      <c r="A18" s="28" t="s">
        <v>826</v>
      </c>
    </row>
    <row r="19" spans="1:1">
      <c r="A19" s="28" t="s">
        <v>936</v>
      </c>
    </row>
    <row r="20" spans="1:1">
      <c r="A20" s="28" t="s">
        <v>977</v>
      </c>
    </row>
    <row r="21" spans="1:1">
      <c r="A21" s="28" t="s">
        <v>1046</v>
      </c>
    </row>
    <row r="22" spans="1:1">
      <c r="A22" s="28" t="s">
        <v>1064</v>
      </c>
    </row>
    <row r="23" spans="1:1">
      <c r="A23" s="28" t="s">
        <v>1111</v>
      </c>
    </row>
    <row r="24" spans="1:1">
      <c r="A24" s="28" t="s">
        <v>1111</v>
      </c>
    </row>
    <row r="25" spans="1:1">
      <c r="A25" s="28" t="s">
        <v>1203</v>
      </c>
    </row>
    <row r="26" spans="1:1">
      <c r="A26" s="28" t="s">
        <v>1245</v>
      </c>
    </row>
    <row r="27" spans="1:1">
      <c r="A27" s="28" t="s">
        <v>1284</v>
      </c>
    </row>
    <row r="28" spans="1:1">
      <c r="A28" s="28" t="s">
        <v>1284</v>
      </c>
    </row>
    <row r="29" spans="1:1">
      <c r="A29" s="28" t="s">
        <v>1356</v>
      </c>
    </row>
    <row r="30" spans="1:1">
      <c r="A30" s="28" t="s">
        <v>1325</v>
      </c>
    </row>
    <row r="31" spans="1:1">
      <c r="A31" s="28" t="s">
        <v>1399</v>
      </c>
    </row>
    <row r="32" spans="1:1">
      <c r="A32" s="28" t="s">
        <v>1399</v>
      </c>
    </row>
    <row r="33" spans="1:1">
      <c r="A33" s="28" t="s">
        <v>1500</v>
      </c>
    </row>
    <row r="34" spans="1:1">
      <c r="A34" s="28" t="s">
        <v>1523</v>
      </c>
    </row>
    <row r="35" spans="1:1">
      <c r="A35" s="28" t="s">
        <v>1543</v>
      </c>
    </row>
    <row r="36" spans="1:1">
      <c r="A36" s="28" t="s">
        <v>1580</v>
      </c>
    </row>
    <row r="37" spans="1:1">
      <c r="A37" s="28" t="s">
        <v>1651</v>
      </c>
    </row>
    <row r="38" spans="1:1">
      <c r="A38" s="28" t="s">
        <v>1653</v>
      </c>
    </row>
    <row r="39" spans="1:1">
      <c r="A39" s="28" t="s">
        <v>1655</v>
      </c>
    </row>
    <row r="40" spans="1:1">
      <c r="A40" s="28" t="s">
        <v>1657</v>
      </c>
    </row>
    <row r="41" spans="1:1">
      <c r="A41" s="28" t="s">
        <v>1431</v>
      </c>
    </row>
    <row r="42" spans="1:1">
      <c r="A42" s="28" t="s">
        <v>1490</v>
      </c>
    </row>
    <row r="43" spans="1:1">
      <c r="A43" s="28" t="s">
        <v>1498</v>
      </c>
    </row>
    <row r="44" spans="1:1">
      <c r="A44" s="28" t="s">
        <v>1659</v>
      </c>
    </row>
    <row r="45" spans="1:1">
      <c r="A45" s="28" t="s">
        <v>1714</v>
      </c>
    </row>
    <row r="46" spans="1:1">
      <c r="A46" s="28" t="s">
        <v>1740</v>
      </c>
    </row>
    <row r="47" spans="1:1">
      <c r="A47" s="28" t="s">
        <v>1805</v>
      </c>
    </row>
    <row r="48" spans="1:1">
      <c r="A48" s="28" t="s">
        <v>1839</v>
      </c>
    </row>
    <row r="49" spans="1:1">
      <c r="A49" s="28" t="s">
        <v>1862</v>
      </c>
    </row>
    <row r="50" spans="1:1">
      <c r="A50" s="28" t="s">
        <v>1899</v>
      </c>
    </row>
    <row r="51" spans="1:1">
      <c r="A51" s="28" t="s">
        <v>1908</v>
      </c>
    </row>
    <row r="52" spans="1:1">
      <c r="A52" s="28" t="s">
        <v>1912</v>
      </c>
    </row>
    <row r="53" spans="1:1">
      <c r="A53" s="28" t="s">
        <v>1687</v>
      </c>
    </row>
    <row r="54" spans="1:1">
      <c r="A54" s="28" t="s">
        <v>1916</v>
      </c>
    </row>
    <row r="55" spans="1:1">
      <c r="A55" s="28" t="s">
        <v>1946</v>
      </c>
    </row>
    <row r="56" spans="1:1">
      <c r="A56" s="28" t="s">
        <v>1949</v>
      </c>
    </row>
    <row r="57" spans="1:1">
      <c r="A57" s="28" t="s">
        <v>1958</v>
      </c>
    </row>
  </sheetData>
  <hyperlinks>
    <hyperlink ref="A2" location="'2.1.'!A2" display="2.1 - Quarterly national accounts (Rv)" xr:uid="{00000000-0004-0000-0100-000000000000}"/>
    <hyperlink ref="A3" location="'2.2.'!A2" display="2.2 - Quarterly national accounts (Rv)" xr:uid="{00000000-0004-0000-0100-000001000000}"/>
    <hyperlink ref="A4" location="'3.1.'!A2" display="3.1 - Live births, deaths and marriages " xr:uid="{00000000-0004-0000-0100-000002000000}"/>
    <hyperlink ref="A5" location="'3.2.'!A2" display="3.2 Deaths by cause of death (ICD-10 - European short list), by month of death" xr:uid="{00000000-0004-0000-0100-000003000000}"/>
    <hyperlink ref="A6" location="'3.3.'!A2" display="3.3 - Social Security Benefits - Number and value of benefits, by type of benefit" xr:uid="{00000000-0004-0000-0100-000004000000}"/>
    <hyperlink ref="A7" location="'3.4.'!A2" display="3.4 - Total, active, employed and unemployed population" xr:uid="{00000000-0004-0000-0100-000005000000}"/>
    <hyperlink ref="A8" location="'3.5.'!A2" display="3.5 - Employed population by professional status and economic sector" xr:uid="{00000000-0004-0000-0100-000006000000}"/>
    <hyperlink ref="A9" location="'3.6.'!A2" display="3.6 - Unemployed population by unemployment status and unemployment duration" xr:uid="{00000000-0004-0000-0100-000007000000}"/>
    <hyperlink ref="A10" location="'3.7.'!A2" display="3.7 - Consumer price index" xr:uid="{00000000-0004-0000-0100-000008000000}"/>
    <hyperlink ref="A11" location="'3.8.'!A2" display="3.8 - Cinema exhibition - Sessions, spectators and revenues by region" xr:uid="{00000000-0004-0000-0100-000009000000}"/>
    <hyperlink ref="A12" location="'3.9.'!A2" display="3.9 - Cinema exhibition - Sessions, spectators and revenues by country of origin" xr:uid="{00000000-0004-0000-0100-00000A000000}"/>
    <hyperlink ref="A13" location="'4.1.'!A2" display="4.1 - Crop early estimates" xr:uid="{00000000-0004-0000-0100-00000B000000}"/>
    <hyperlink ref="A14" location="'4.2.'!A2" display="4.2 - Animal production - Livestock slaughterings approved for consumption " xr:uid="{00000000-0004-0000-0100-00000C000000}"/>
    <hyperlink ref="A15" location="'4.3.'!A2" display="4.3 - Animal production - Poultry industry" xr:uid="{00000000-0004-0000-0100-00000D000000}"/>
    <hyperlink ref="A16" location="'4.4.'!A2" display="4.4 - Animal production - Cow's milk and dairy products" xr:uid="{00000000-0004-0000-0100-00000E000000}"/>
    <hyperlink ref="A17" location="'4.5.'!A2" display="4.5 - Nominal Catch" xr:uid="{00000000-0004-0000-0100-00000F000000}"/>
    <hyperlink ref="A18" location="'4.6.'!A2" display="4.6 - Monthly producer prices of vegetables products" xr:uid="{00000000-0004-0000-0100-000010000000}"/>
    <hyperlink ref="A19" location="'4.7.'!A2" display="4.7 - Monthly producer prices of some livestock and animal products" xr:uid="{00000000-0004-0000-0100-000011000000}"/>
    <hyperlink ref="A20" location="'5.1.'!A2" display="5.1 -  Index of industrial production" xr:uid="{00000000-0004-0000-0100-000012000000}"/>
    <hyperlink ref="A21" location="'5.2.'!A2" display="5.2 - Index of turnover in industry" xr:uid="{00000000-0004-0000-0100-000013000000}"/>
    <hyperlink ref="A22" location="'5.3.'!A2" display="5.3 - Index of employment in industry " xr:uid="{00000000-0004-0000-0100-000014000000}"/>
    <hyperlink ref="A23" location="'5.4.'!A2" display="5.4 - Short-term statistics on industry " xr:uid="{00000000-0004-0000-0100-000015000000}"/>
    <hyperlink ref="A24" location="'5.4.a.'!A2" display="5.4 - Short-term statistics on industry " xr:uid="{00000000-0004-0000-0100-000016000000}"/>
    <hyperlink ref="A25" location="'5.5.'!A2" display="5.5 - Building permits" xr:uid="{00000000-0004-0000-0100-000017000000}"/>
    <hyperlink ref="A26" location="'5.6.'!A2" display="5.6 - Construction works completed " xr:uid="{00000000-0004-0000-0100-000018000000}"/>
    <hyperlink ref="A27" location="'5.7.'!A2" display="5.7 - Short-term statistics on construction and public works " xr:uid="{00000000-0004-0000-0100-000019000000}"/>
    <hyperlink ref="A28" location="'5.7.a.'!A2" display="5.7 - Short-term statistics on construction and public works " xr:uid="{00000000-0004-0000-0100-00001A000000}"/>
    <hyperlink ref="A29" location="'5.8.'!A2" display="5.8 - Indexes of output prices" xr:uid="{00000000-0004-0000-0100-00001B000000}"/>
    <hyperlink ref="A30" location="'5.9.'!A2" display="5.9 - Production in construction index" xr:uid="{00000000-0004-0000-0100-00001C000000}"/>
    <hyperlink ref="A31" location="'6.1.'!A2" display="6.1 - Trade survey" xr:uid="{00000000-0004-0000-0100-00001D000000}"/>
    <hyperlink ref="A32" location="'6.1.a.'!A2" display="6.1 - Trade survey" xr:uid="{00000000-0004-0000-0100-00001E000000}"/>
    <hyperlink ref="A33" location="'6.2.'!A2" display="6.2 - Trade survey" xr:uid="{00000000-0004-0000-0100-00001F000000}"/>
    <hyperlink ref="A34" location="'6.3.'!A2" display="6.3 - Sales of new vehicles" xr:uid="{00000000-0004-0000-0100-000020000000}"/>
    <hyperlink ref="A35" location="'6.4.'!A2" display="6.4 - Evolution of International Trade" xr:uid="{00000000-0004-0000-0100-000021000000}"/>
    <hyperlink ref="A36" location="'6.5.'!A2" display="6.5 - International Trade - Imports of goods (CIF) by main trading partners" xr:uid="{00000000-0004-0000-0100-000022000000}"/>
    <hyperlink ref="A37" location="'6.6.'!A2" display="6.6 - International Trade - Exports of goods (FOB) by main trading partners" xr:uid="{00000000-0004-0000-0100-000023000000}"/>
    <hyperlink ref="A38" location="'6.7.'!A2" display="6.7 - International Trade - Imports of goods (CIF) by groups of products" xr:uid="{00000000-0004-0000-0100-000024000000}"/>
    <hyperlink ref="A39" location="'6.8.'!A2" display="6.8 - International Trade - Exports of goods (FOB) by groups of products" xr:uid="{00000000-0004-0000-0100-000025000000}"/>
    <hyperlink ref="A40" location="'6.9.'!A2" display="6.9 - Intra-EU Trade - Imports of goods (CIF) by groups of products" xr:uid="{00000000-0004-0000-0100-000026000000}"/>
    <hyperlink ref="A41" location="'6.10.'!A2" display="6.10 - Intra-EU Trade - Exports of goods (FOB) by groups of products" xr:uid="{00000000-0004-0000-0100-000027000000}"/>
    <hyperlink ref="A42" location="'6.11.'!A2" display="6.11 - Extra-EU Trade - Imports of goods (CIF) by groups of products" xr:uid="{00000000-0004-0000-0100-000028000000}"/>
    <hyperlink ref="A43" location="'6.12.'!A2" display="6.12 - Extra-EU Trade - Exports of goods (FOB) by groups of products" xr:uid="{00000000-0004-0000-0100-000029000000}"/>
    <hyperlink ref="A44" location="'7.1.'!A2" display="7.1 - Railway transport" xr:uid="{00000000-0004-0000-0100-00002A000000}"/>
    <hyperlink ref="A45" location="'7.2.'!A2" display="7.2 - Inland waterways transport" xr:uid="{00000000-0004-0000-0100-00002B000000}"/>
    <hyperlink ref="A46" location="'7.3.'!A2" display="7.3 - Maritime transport" xr:uid="{00000000-0004-0000-0100-00002C000000}"/>
    <hyperlink ref="A47" location="'7.4.'!A2" display="7.4 - Air transport" xr:uid="{00000000-0004-0000-0100-00002D000000}"/>
    <hyperlink ref="A48" location="'7.5.'!A2" display="7.5 - Revenue per available room (RevPAR) in tourist accommodation establishments, by NUTS II" xr:uid="{00000000-0004-0000-0100-00002E000000}"/>
    <hyperlink ref="A49" location="'7.6.'!A2" display="7.6 - Overnight stays in tourism accommodation establishments, by country of residence" xr:uid="{00000000-0004-0000-0100-00002F000000}"/>
    <hyperlink ref="A50" location="'7.7.'!A2" display="7.7 -  Guests in tourist accommodation establishments, by NUTS" xr:uid="{00000000-0004-0000-0100-000030000000}"/>
    <hyperlink ref="A51" location="'7.8.'!A2" display="7.8 - Overnight stays in tourist accommodation establishments, by NUTS" xr:uid="{00000000-0004-0000-0100-000031000000}"/>
    <hyperlink ref="A52" location="'7.9.'!A2" display="7.9 - Total revenue in tourist accommodation establishments, by NUTS II" xr:uid="{00000000-0004-0000-0100-000032000000}"/>
    <hyperlink ref="A53" location="'7.10.'!A2" display="7.10 - Revenue from accommodation in tourist accommodation establishments, by NUTS " xr:uid="{00000000-0004-0000-0100-000033000000}"/>
    <hyperlink ref="A54" location="'8.1.'!A2" display="8.1 - Formation of legal persons and equivalent entities, by legal form" xr:uid="{00000000-0004-0000-0100-000034000000}"/>
    <hyperlink ref="A55" location="'8.2.'!A2" display="8.2 - Dissolution of legal persons and equivalent entities, by legal form" xr:uid="{00000000-0004-0000-0100-000035000000}"/>
    <hyperlink ref="A56" location="'8.3.'!A2" display="8.3 - Formation of legal persons and equivalent entities, by form of constitution" xr:uid="{00000000-0004-0000-0100-000036000000}"/>
    <hyperlink ref="A57" location="'9.1.'!A2" display="9.1 - Harmonized index of consumer prices" xr:uid="{00000000-0004-0000-0100-000037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17"/>
  <sheetViews>
    <sheetView showGridLines="0" workbookViewId="0">
      <selection sqref="A1:J1"/>
    </sheetView>
  </sheetViews>
  <sheetFormatPr defaultColWidth="9.28515625" defaultRowHeight="11.25"/>
  <cols>
    <col min="1" max="1" width="41.28515625" style="333" bestFit="1" customWidth="1"/>
    <col min="2" max="7" width="9" style="202" customWidth="1"/>
    <col min="8" max="8" width="10.7109375" style="202" customWidth="1"/>
    <col min="9" max="9" width="9.7109375" style="202" customWidth="1"/>
    <col min="10" max="10" width="16.5703125" style="333" customWidth="1"/>
    <col min="11" max="16384" width="9.28515625" style="202"/>
  </cols>
  <sheetData>
    <row r="1" spans="1:12" ht="12" customHeight="1">
      <c r="A1" s="887" t="s">
        <v>935</v>
      </c>
      <c r="B1" s="887"/>
      <c r="C1" s="887"/>
      <c r="D1" s="887"/>
      <c r="E1" s="887"/>
      <c r="F1" s="887"/>
      <c r="G1" s="887"/>
      <c r="H1" s="887"/>
      <c r="I1" s="887"/>
      <c r="J1" s="887"/>
    </row>
    <row r="2" spans="1:12" ht="12" customHeight="1">
      <c r="A2" s="874" t="s">
        <v>936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2" ht="12" customHeight="1" thickBot="1"/>
    <row r="4" spans="1:12" s="5" customFormat="1" ht="12" customHeight="1" thickBot="1">
      <c r="A4" s="26"/>
      <c r="B4" s="830" t="s">
        <v>937</v>
      </c>
      <c r="C4" s="830"/>
      <c r="D4" s="830"/>
      <c r="E4" s="830"/>
      <c r="F4" s="830"/>
      <c r="G4" s="830"/>
      <c r="H4" s="885" t="s">
        <v>938</v>
      </c>
      <c r="I4" s="885" t="s">
        <v>939</v>
      </c>
      <c r="J4" s="26"/>
    </row>
    <row r="5" spans="1:12" s="5" customFormat="1" ht="33.75" customHeight="1" thickBot="1">
      <c r="A5" s="26"/>
      <c r="B5" s="312" t="s">
        <v>500</v>
      </c>
      <c r="C5" s="312" t="s">
        <v>501</v>
      </c>
      <c r="D5" s="312" t="s">
        <v>502</v>
      </c>
      <c r="E5" s="312" t="s">
        <v>720</v>
      </c>
      <c r="F5" s="312" t="s">
        <v>721</v>
      </c>
      <c r="G5" s="312" t="s">
        <v>722</v>
      </c>
      <c r="H5" s="885"/>
      <c r="I5" s="885"/>
      <c r="J5" s="26"/>
    </row>
    <row r="6" spans="1:12" s="5" customFormat="1" ht="12" customHeight="1">
      <c r="A6" s="33" t="s">
        <v>940</v>
      </c>
      <c r="J6" s="26" t="s">
        <v>646</v>
      </c>
    </row>
    <row r="7" spans="1:12" s="5" customFormat="1" ht="12" customHeight="1">
      <c r="A7" s="334" t="s">
        <v>727</v>
      </c>
      <c r="J7" s="26" t="s">
        <v>728</v>
      </c>
      <c r="K7" s="335"/>
      <c r="L7"/>
    </row>
    <row r="8" spans="1:12" s="5" customFormat="1" ht="12" customHeight="1">
      <c r="A8" s="329" t="s">
        <v>941</v>
      </c>
      <c r="B8" s="336">
        <v>444.65</v>
      </c>
      <c r="C8" s="88">
        <v>439.8</v>
      </c>
      <c r="D8" s="337">
        <v>423.79</v>
      </c>
      <c r="E8" s="337">
        <v>419.08</v>
      </c>
      <c r="F8" s="337">
        <v>417.64</v>
      </c>
      <c r="G8" s="337">
        <v>431.88</v>
      </c>
      <c r="H8" s="336">
        <v>413.84</v>
      </c>
      <c r="I8" s="338">
        <v>7.8</v>
      </c>
      <c r="J8" s="26" t="s">
        <v>942</v>
      </c>
      <c r="K8" s="335"/>
      <c r="L8" s="339"/>
    </row>
    <row r="9" spans="1:12" s="5" customFormat="1" ht="12" customHeight="1">
      <c r="A9" s="329" t="s">
        <v>943</v>
      </c>
      <c r="B9" s="336">
        <v>253.22</v>
      </c>
      <c r="C9" s="336">
        <v>254.16</v>
      </c>
      <c r="D9" s="340">
        <v>256.97000000000003</v>
      </c>
      <c r="E9" s="340">
        <v>256.92</v>
      </c>
      <c r="F9" s="340">
        <v>248.14</v>
      </c>
      <c r="G9" s="340">
        <v>243.14</v>
      </c>
      <c r="H9" s="340">
        <v>240.53</v>
      </c>
      <c r="I9" s="117">
        <v>5.4</v>
      </c>
      <c r="J9" s="26" t="s">
        <v>944</v>
      </c>
      <c r="K9" s="335"/>
      <c r="L9"/>
    </row>
    <row r="10" spans="1:12" s="5" customFormat="1" ht="12" customHeight="1">
      <c r="A10" s="329" t="s">
        <v>945</v>
      </c>
      <c r="B10" s="336"/>
      <c r="C10" s="88"/>
      <c r="D10" s="340"/>
      <c r="E10" s="340"/>
      <c r="F10" s="340"/>
      <c r="G10" s="340"/>
      <c r="H10" s="340"/>
      <c r="I10" s="117"/>
      <c r="J10" s="33" t="s">
        <v>946</v>
      </c>
      <c r="K10" s="335"/>
      <c r="L10"/>
    </row>
    <row r="11" spans="1:12" s="5" customFormat="1" ht="12" customHeight="1">
      <c r="A11" s="329" t="s">
        <v>947</v>
      </c>
      <c r="B11" s="336">
        <v>459.06</v>
      </c>
      <c r="C11" s="336">
        <v>451.27</v>
      </c>
      <c r="D11" s="340">
        <v>444.66</v>
      </c>
      <c r="E11" s="340">
        <v>431.91</v>
      </c>
      <c r="F11" s="340">
        <v>418.41</v>
      </c>
      <c r="G11" s="340">
        <v>407.94</v>
      </c>
      <c r="H11" s="340">
        <v>369.3</v>
      </c>
      <c r="I11" s="117">
        <v>25.8</v>
      </c>
      <c r="J11" s="26" t="s">
        <v>948</v>
      </c>
      <c r="K11" s="335"/>
      <c r="L11"/>
    </row>
    <row r="12" spans="1:12" s="5" customFormat="1" ht="12" customHeight="1">
      <c r="A12" s="329" t="s">
        <v>949</v>
      </c>
      <c r="B12" s="336">
        <v>455.88</v>
      </c>
      <c r="C12" s="336">
        <v>448.07</v>
      </c>
      <c r="D12" s="340">
        <v>439.48</v>
      </c>
      <c r="E12" s="340">
        <v>426.72</v>
      </c>
      <c r="F12" s="340">
        <v>412.99</v>
      </c>
      <c r="G12" s="340">
        <v>406.27</v>
      </c>
      <c r="H12" s="340">
        <v>364.08</v>
      </c>
      <c r="I12" s="117">
        <v>26</v>
      </c>
      <c r="J12" s="26" t="s">
        <v>950</v>
      </c>
      <c r="K12" s="335"/>
      <c r="L12"/>
    </row>
    <row r="13" spans="1:12" s="5" customFormat="1" ht="12" customHeight="1">
      <c r="A13" s="341" t="s">
        <v>951</v>
      </c>
      <c r="B13" s="342">
        <v>226.89</v>
      </c>
      <c r="C13" s="336">
        <v>219.7</v>
      </c>
      <c r="D13" s="340">
        <v>217.91</v>
      </c>
      <c r="E13" s="340">
        <v>209.23</v>
      </c>
      <c r="F13" s="340">
        <v>203.84</v>
      </c>
      <c r="G13" s="340">
        <v>202.35</v>
      </c>
      <c r="H13" s="340">
        <v>191.34</v>
      </c>
      <c r="I13" s="117">
        <v>18.7</v>
      </c>
      <c r="J13" s="26" t="s">
        <v>952</v>
      </c>
      <c r="K13" s="335"/>
      <c r="L13"/>
    </row>
    <row r="14" spans="1:12" s="5" customFormat="1" ht="12" customHeight="1">
      <c r="A14" s="334" t="s">
        <v>738</v>
      </c>
      <c r="B14" s="343"/>
      <c r="C14" s="88"/>
      <c r="D14" s="340"/>
      <c r="E14" s="340"/>
      <c r="F14" s="340"/>
      <c r="G14" s="340"/>
      <c r="H14" s="340"/>
      <c r="I14" s="117"/>
      <c r="J14" s="26" t="s">
        <v>739</v>
      </c>
      <c r="K14" s="335"/>
      <c r="L14"/>
    </row>
    <row r="15" spans="1:12" s="5" customFormat="1" ht="12" customHeight="1">
      <c r="A15" s="329" t="s">
        <v>953</v>
      </c>
      <c r="B15" s="336">
        <v>329.89</v>
      </c>
      <c r="C15" s="336">
        <v>341.37</v>
      </c>
      <c r="D15" s="340">
        <v>350.7</v>
      </c>
      <c r="E15" s="340">
        <v>317.57</v>
      </c>
      <c r="F15" s="340">
        <v>302.49</v>
      </c>
      <c r="G15" s="340">
        <v>320.95999999999998</v>
      </c>
      <c r="H15" s="340">
        <v>318.35000000000002</v>
      </c>
      <c r="I15" s="117">
        <v>-0.9</v>
      </c>
      <c r="J15" s="26" t="s">
        <v>954</v>
      </c>
      <c r="K15" s="335"/>
      <c r="L15"/>
    </row>
    <row r="16" spans="1:12" s="5" customFormat="1" ht="12" customHeight="1">
      <c r="A16" s="329" t="s">
        <v>955</v>
      </c>
      <c r="B16" s="336">
        <v>213.68</v>
      </c>
      <c r="C16" s="88">
        <v>212.03</v>
      </c>
      <c r="D16" s="340">
        <v>209.23</v>
      </c>
      <c r="E16" s="340">
        <v>171.51</v>
      </c>
      <c r="F16" s="340">
        <v>136.25</v>
      </c>
      <c r="G16" s="340">
        <v>126.26</v>
      </c>
      <c r="H16" s="340">
        <v>161.37</v>
      </c>
      <c r="I16" s="117">
        <v>6.1</v>
      </c>
      <c r="J16" s="26" t="s">
        <v>956</v>
      </c>
      <c r="K16" s="335"/>
      <c r="L16"/>
    </row>
    <row r="17" spans="1:12" s="5" customFormat="1" ht="12" customHeight="1">
      <c r="A17" s="334" t="s">
        <v>957</v>
      </c>
      <c r="B17" s="343"/>
      <c r="C17" s="88"/>
      <c r="D17" s="340"/>
      <c r="E17" s="340"/>
      <c r="F17" s="340"/>
      <c r="G17" s="340"/>
      <c r="H17" s="340"/>
      <c r="I17" s="117"/>
      <c r="J17" s="26" t="s">
        <v>958</v>
      </c>
      <c r="K17" s="335"/>
      <c r="L17"/>
    </row>
    <row r="18" spans="1:12" s="5" customFormat="1" ht="12" customHeight="1">
      <c r="A18" s="329" t="s">
        <v>959</v>
      </c>
      <c r="B18" s="336">
        <v>417.25</v>
      </c>
      <c r="C18" s="336">
        <v>424.64</v>
      </c>
      <c r="D18" s="340">
        <v>436.48</v>
      </c>
      <c r="E18" s="340">
        <v>437.4</v>
      </c>
      <c r="F18" s="340">
        <v>440.36</v>
      </c>
      <c r="G18" s="340">
        <v>432.51</v>
      </c>
      <c r="H18" s="340">
        <v>379.23</v>
      </c>
      <c r="I18" s="117">
        <v>26.2</v>
      </c>
      <c r="J18" s="26" t="s">
        <v>960</v>
      </c>
      <c r="K18" s="335"/>
      <c r="L18"/>
    </row>
    <row r="19" spans="1:12" s="5" customFormat="1" ht="12" customHeight="1">
      <c r="A19" s="329" t="s">
        <v>961</v>
      </c>
      <c r="B19" s="336">
        <v>329</v>
      </c>
      <c r="C19" s="88">
        <v>334.13</v>
      </c>
      <c r="D19" s="340">
        <v>337.21</v>
      </c>
      <c r="E19" s="340">
        <v>343.1</v>
      </c>
      <c r="F19" s="340">
        <v>345.38</v>
      </c>
      <c r="G19" s="340">
        <v>335</v>
      </c>
      <c r="H19" s="340">
        <v>294.16000000000003</v>
      </c>
      <c r="I19" s="117">
        <v>30.8</v>
      </c>
      <c r="J19" s="26" t="s">
        <v>962</v>
      </c>
      <c r="K19" s="335"/>
      <c r="L19" s="339"/>
    </row>
    <row r="20" spans="1:12" s="5" customFormat="1" ht="12" customHeight="1">
      <c r="A20" s="329" t="s">
        <v>963</v>
      </c>
      <c r="B20" s="336">
        <v>473.01</v>
      </c>
      <c r="C20" s="336">
        <v>459.25</v>
      </c>
      <c r="D20" s="340">
        <v>471.69</v>
      </c>
      <c r="E20" s="340">
        <v>431.85</v>
      </c>
      <c r="F20" s="340">
        <v>436.7</v>
      </c>
      <c r="G20" s="340">
        <v>468.7</v>
      </c>
      <c r="H20" s="340">
        <v>474.78</v>
      </c>
      <c r="I20" s="117">
        <v>19.2</v>
      </c>
      <c r="J20" s="26" t="s">
        <v>964</v>
      </c>
      <c r="K20" s="335"/>
      <c r="L20" s="339"/>
    </row>
    <row r="21" spans="1:12" s="5" customFormat="1" ht="12" customHeight="1">
      <c r="A21" s="334" t="s">
        <v>965</v>
      </c>
      <c r="B21" s="343"/>
      <c r="C21" s="88"/>
      <c r="D21" s="340"/>
      <c r="E21" s="340"/>
      <c r="F21" s="340"/>
      <c r="G21" s="340"/>
      <c r="H21" s="340"/>
      <c r="I21" s="117"/>
      <c r="J21" s="26" t="s">
        <v>966</v>
      </c>
      <c r="K21" s="335"/>
      <c r="L21" s="339"/>
    </row>
    <row r="22" spans="1:12" s="5" customFormat="1" ht="12" customHeight="1">
      <c r="A22" s="329" t="s">
        <v>967</v>
      </c>
      <c r="B22" s="336">
        <v>126</v>
      </c>
      <c r="C22" s="336">
        <v>130</v>
      </c>
      <c r="D22" s="340">
        <v>130</v>
      </c>
      <c r="E22" s="340">
        <v>107</v>
      </c>
      <c r="F22" s="340">
        <v>95</v>
      </c>
      <c r="G22" s="340">
        <v>95</v>
      </c>
      <c r="H22" s="340">
        <v>92.65</v>
      </c>
      <c r="I22" s="117">
        <v>20</v>
      </c>
      <c r="J22" s="33" t="s">
        <v>968</v>
      </c>
      <c r="K22" s="335"/>
      <c r="L22"/>
    </row>
    <row r="23" spans="1:12" s="5" customFormat="1" ht="12" customHeight="1">
      <c r="A23" s="329" t="s">
        <v>969</v>
      </c>
      <c r="B23" s="336">
        <v>30.99</v>
      </c>
      <c r="C23" s="336">
        <v>32.71</v>
      </c>
      <c r="D23" s="340">
        <v>35.86</v>
      </c>
      <c r="E23" s="340">
        <v>31.1</v>
      </c>
      <c r="F23" s="340">
        <v>27.52</v>
      </c>
      <c r="G23" s="340">
        <v>33.520000000000003</v>
      </c>
      <c r="H23" s="340">
        <v>21.42</v>
      </c>
      <c r="I23" s="117">
        <v>46.7</v>
      </c>
      <c r="J23" s="33" t="s">
        <v>970</v>
      </c>
      <c r="K23" s="335"/>
      <c r="L23"/>
    </row>
    <row r="24" spans="1:12" s="5" customFormat="1" ht="12" customHeight="1">
      <c r="A24" s="329" t="s">
        <v>971</v>
      </c>
      <c r="B24" s="336">
        <v>176.84</v>
      </c>
      <c r="C24" s="88">
        <v>168.84</v>
      </c>
      <c r="D24" s="340">
        <v>168.84</v>
      </c>
      <c r="E24" s="340">
        <v>149.22999999999999</v>
      </c>
      <c r="F24" s="340">
        <v>136.16</v>
      </c>
      <c r="G24" s="340">
        <v>143.84</v>
      </c>
      <c r="H24" s="340">
        <v>133.84</v>
      </c>
      <c r="I24" s="117">
        <v>32.1</v>
      </c>
      <c r="J24" s="33" t="s">
        <v>972</v>
      </c>
      <c r="K24" s="335"/>
      <c r="L24"/>
    </row>
    <row r="25" spans="1:12" s="5" customFormat="1" ht="12" customHeight="1" thickBot="1">
      <c r="A25" s="334" t="s">
        <v>973</v>
      </c>
      <c r="B25" s="343">
        <v>12.52</v>
      </c>
      <c r="C25" s="344">
        <v>12.27</v>
      </c>
      <c r="D25" s="345">
        <v>12.35</v>
      </c>
      <c r="E25" s="345">
        <v>11.95</v>
      </c>
      <c r="F25" s="345">
        <v>9.49</v>
      </c>
      <c r="G25" s="345">
        <v>9.2100000000000009</v>
      </c>
      <c r="H25" s="345">
        <v>8.34</v>
      </c>
      <c r="I25" s="127">
        <v>50.8</v>
      </c>
      <c r="J25" s="26" t="s">
        <v>974</v>
      </c>
      <c r="K25" s="335"/>
      <c r="L25"/>
    </row>
    <row r="26" spans="1:12" s="5" customFormat="1" ht="12" customHeight="1" thickBot="1">
      <c r="A26" s="26"/>
      <c r="B26" s="830" t="s">
        <v>374</v>
      </c>
      <c r="C26" s="830"/>
      <c r="D26" s="830"/>
      <c r="E26" s="830"/>
      <c r="F26" s="830"/>
      <c r="G26" s="830"/>
      <c r="H26" s="841" t="s">
        <v>929</v>
      </c>
      <c r="I26" s="841" t="s">
        <v>298</v>
      </c>
      <c r="J26" s="26"/>
      <c r="L26"/>
    </row>
    <row r="27" spans="1:12" s="5" customFormat="1" ht="35.25" customHeight="1" thickBot="1">
      <c r="A27" s="26"/>
      <c r="B27" s="312" t="s">
        <v>500</v>
      </c>
      <c r="C27" s="312" t="s">
        <v>553</v>
      </c>
      <c r="D27" s="312" t="s">
        <v>554</v>
      </c>
      <c r="E27" s="312" t="s">
        <v>720</v>
      </c>
      <c r="F27" s="312" t="s">
        <v>745</v>
      </c>
      <c r="G27" s="312" t="s">
        <v>722</v>
      </c>
      <c r="H27" s="842"/>
      <c r="I27" s="842"/>
      <c r="J27" s="26"/>
      <c r="L27"/>
    </row>
    <row r="28" spans="1:12" s="5" customFormat="1" ht="12" customHeight="1">
      <c r="A28" s="33" t="s">
        <v>931</v>
      </c>
      <c r="J28" s="26"/>
      <c r="L28"/>
    </row>
    <row r="29" spans="1:12" s="5" customFormat="1" ht="12" customHeight="1">
      <c r="A29" s="33" t="s">
        <v>932</v>
      </c>
      <c r="B29" s="313"/>
      <c r="J29" s="26"/>
      <c r="L29"/>
    </row>
    <row r="30" spans="1:12" s="5" customFormat="1" ht="12" customHeight="1">
      <c r="A30" s="26"/>
      <c r="J30" s="26"/>
      <c r="L30"/>
    </row>
    <row r="31" spans="1:12" s="163" customFormat="1" ht="12" customHeight="1">
      <c r="A31" s="883" t="s">
        <v>975</v>
      </c>
      <c r="B31" s="883"/>
      <c r="C31" s="883"/>
      <c r="D31" s="883"/>
      <c r="E31" s="883"/>
      <c r="F31" s="883"/>
      <c r="G31" s="883"/>
      <c r="H31" s="883"/>
      <c r="I31" s="883"/>
      <c r="J31" s="24"/>
    </row>
    <row r="32" spans="1:12" s="163" customFormat="1" ht="12" customHeight="1">
      <c r="A32" s="883" t="s">
        <v>934</v>
      </c>
      <c r="B32" s="883"/>
      <c r="C32" s="883"/>
      <c r="D32" s="883"/>
      <c r="E32" s="883"/>
      <c r="F32" s="883"/>
      <c r="G32" s="883"/>
      <c r="H32" s="883"/>
      <c r="I32" s="883"/>
      <c r="J32" s="24"/>
    </row>
    <row r="33" spans="1:10" s="5" customFormat="1">
      <c r="A33" s="26"/>
      <c r="J33" s="26"/>
    </row>
    <row r="34" spans="1:10" s="5" customFormat="1">
      <c r="A34" s="26"/>
      <c r="J34" s="26"/>
    </row>
    <row r="35" spans="1:10" s="5" customFormat="1">
      <c r="A35" s="26"/>
      <c r="J35" s="26"/>
    </row>
    <row r="36" spans="1:10" s="5" customFormat="1">
      <c r="A36" s="26"/>
      <c r="J36" s="26"/>
    </row>
    <row r="37" spans="1:10" s="5" customFormat="1">
      <c r="A37" s="26"/>
      <c r="J37" s="26"/>
    </row>
    <row r="38" spans="1:10" s="5" customFormat="1">
      <c r="A38" s="26"/>
      <c r="J38" s="26"/>
    </row>
    <row r="39" spans="1:10" s="5" customFormat="1">
      <c r="A39" s="26"/>
      <c r="J39" s="26"/>
    </row>
    <row r="40" spans="1:10" s="5" customFormat="1">
      <c r="A40" s="26"/>
      <c r="J40" s="26"/>
    </row>
    <row r="41" spans="1:10" s="5" customFormat="1">
      <c r="A41" s="26"/>
      <c r="J41" s="26"/>
    </row>
    <row r="42" spans="1:10" s="5" customFormat="1">
      <c r="A42" s="26"/>
      <c r="J42" s="26"/>
    </row>
    <row r="43" spans="1:10" s="5" customFormat="1">
      <c r="A43" s="26"/>
      <c r="J43" s="26"/>
    </row>
    <row r="44" spans="1:10" s="5" customFormat="1">
      <c r="A44" s="26"/>
      <c r="J44" s="26"/>
    </row>
    <row r="45" spans="1:10" s="5" customFormat="1">
      <c r="A45" s="26"/>
      <c r="J45" s="26"/>
    </row>
    <row r="46" spans="1:10" s="5" customFormat="1">
      <c r="A46" s="26"/>
      <c r="J46" s="26"/>
    </row>
    <row r="47" spans="1:10" s="5" customFormat="1">
      <c r="A47" s="26"/>
      <c r="J47" s="26"/>
    </row>
    <row r="48" spans="1:10" s="5" customFormat="1">
      <c r="A48" s="26"/>
      <c r="J48" s="26"/>
    </row>
    <row r="49" spans="1:10" s="5" customFormat="1">
      <c r="A49" s="26"/>
      <c r="J49" s="26"/>
    </row>
    <row r="50" spans="1:10" s="5" customFormat="1">
      <c r="A50" s="26"/>
      <c r="J50" s="26"/>
    </row>
    <row r="51" spans="1:10" s="5" customFormat="1">
      <c r="A51" s="26"/>
      <c r="J51" s="26"/>
    </row>
    <row r="52" spans="1:10" s="5" customFormat="1">
      <c r="A52" s="26"/>
      <c r="J52" s="26"/>
    </row>
    <row r="53" spans="1:10" s="5" customFormat="1">
      <c r="A53" s="26"/>
      <c r="J53" s="26"/>
    </row>
    <row r="54" spans="1:10" s="5" customFormat="1">
      <c r="A54" s="26"/>
      <c r="J54" s="26"/>
    </row>
    <row r="55" spans="1:10" s="5" customFormat="1">
      <c r="A55" s="26"/>
      <c r="J55" s="26"/>
    </row>
    <row r="56" spans="1:10" s="5" customFormat="1">
      <c r="A56" s="26"/>
      <c r="J56" s="26"/>
    </row>
    <row r="57" spans="1:10" s="5" customFormat="1">
      <c r="A57" s="26"/>
      <c r="J57" s="26"/>
    </row>
    <row r="58" spans="1:10" s="5" customFormat="1">
      <c r="A58" s="26"/>
      <c r="J58" s="26"/>
    </row>
    <row r="59" spans="1:10" s="5" customFormat="1">
      <c r="A59" s="26"/>
      <c r="J59" s="26"/>
    </row>
    <row r="60" spans="1:10" s="5" customFormat="1">
      <c r="A60" s="26"/>
      <c r="J60" s="26"/>
    </row>
    <row r="61" spans="1:10" s="5" customFormat="1">
      <c r="A61" s="26"/>
      <c r="J61" s="26"/>
    </row>
    <row r="62" spans="1:10" s="5" customFormat="1">
      <c r="A62" s="26"/>
      <c r="J62" s="26"/>
    </row>
    <row r="63" spans="1:10" s="5" customFormat="1">
      <c r="A63" s="26"/>
      <c r="J63" s="26"/>
    </row>
    <row r="64" spans="1:10" s="5" customFormat="1">
      <c r="A64" s="26"/>
      <c r="J64" s="26"/>
    </row>
    <row r="65" spans="1:10" s="5" customFormat="1">
      <c r="A65" s="26"/>
      <c r="J65" s="26"/>
    </row>
    <row r="66" spans="1:10" s="5" customFormat="1">
      <c r="A66" s="26"/>
      <c r="J66" s="26"/>
    </row>
    <row r="67" spans="1:10" s="5" customFormat="1">
      <c r="A67" s="26"/>
      <c r="J67" s="26"/>
    </row>
    <row r="68" spans="1:10" s="5" customFormat="1">
      <c r="A68" s="26"/>
      <c r="J68" s="26"/>
    </row>
    <row r="69" spans="1:10" s="5" customFormat="1">
      <c r="A69" s="26"/>
      <c r="J69" s="26"/>
    </row>
    <row r="70" spans="1:10" s="5" customFormat="1">
      <c r="A70" s="26"/>
      <c r="J70" s="26"/>
    </row>
    <row r="71" spans="1:10" s="5" customFormat="1">
      <c r="A71" s="26"/>
      <c r="J71" s="26"/>
    </row>
    <row r="72" spans="1:10" s="5" customFormat="1">
      <c r="A72" s="26"/>
      <c r="J72" s="26"/>
    </row>
    <row r="73" spans="1:10" s="5" customFormat="1">
      <c r="A73" s="26"/>
      <c r="J73" s="26"/>
    </row>
    <row r="74" spans="1:10" s="5" customFormat="1">
      <c r="A74" s="26"/>
      <c r="J74" s="26"/>
    </row>
    <row r="75" spans="1:10" s="5" customFormat="1">
      <c r="A75" s="26"/>
      <c r="J75" s="26"/>
    </row>
    <row r="76" spans="1:10" s="5" customFormat="1">
      <c r="A76" s="26"/>
      <c r="J76" s="26"/>
    </row>
    <row r="77" spans="1:10" s="5" customFormat="1">
      <c r="A77" s="26"/>
      <c r="J77" s="26"/>
    </row>
    <row r="78" spans="1:10" s="5" customFormat="1">
      <c r="A78" s="26"/>
      <c r="J78" s="26"/>
    </row>
    <row r="79" spans="1:10" s="5" customFormat="1">
      <c r="A79" s="26"/>
      <c r="J79" s="26"/>
    </row>
    <row r="80" spans="1:10" s="5" customFormat="1">
      <c r="A80" s="26"/>
      <c r="J80" s="26"/>
    </row>
    <row r="81" spans="1:10" s="5" customFormat="1">
      <c r="A81" s="26"/>
      <c r="J81" s="26"/>
    </row>
    <row r="82" spans="1:10" s="5" customFormat="1">
      <c r="A82" s="26"/>
      <c r="J82" s="26"/>
    </row>
    <row r="83" spans="1:10" s="5" customFormat="1">
      <c r="A83" s="26"/>
      <c r="J83" s="26"/>
    </row>
    <row r="84" spans="1:10" s="5" customFormat="1">
      <c r="A84" s="26"/>
      <c r="J84" s="26"/>
    </row>
    <row r="85" spans="1:10" s="5" customFormat="1">
      <c r="A85" s="26"/>
      <c r="J85" s="26"/>
    </row>
    <row r="86" spans="1:10" s="5" customFormat="1">
      <c r="A86" s="26"/>
      <c r="J86" s="26"/>
    </row>
    <row r="87" spans="1:10" s="5" customFormat="1">
      <c r="A87" s="26"/>
      <c r="J87" s="26"/>
    </row>
    <row r="88" spans="1:10" s="5" customFormat="1">
      <c r="A88" s="26"/>
      <c r="J88" s="26"/>
    </row>
    <row r="89" spans="1:10" s="5" customFormat="1">
      <c r="A89" s="26"/>
      <c r="J89" s="26"/>
    </row>
    <row r="90" spans="1:10" s="5" customFormat="1">
      <c r="A90" s="26"/>
      <c r="J90" s="26"/>
    </row>
    <row r="91" spans="1:10" s="5" customFormat="1">
      <c r="A91" s="26"/>
      <c r="J91" s="26"/>
    </row>
    <row r="92" spans="1:10" s="5" customFormat="1">
      <c r="A92" s="26"/>
      <c r="J92" s="26"/>
    </row>
    <row r="93" spans="1:10" s="5" customFormat="1">
      <c r="A93" s="26"/>
      <c r="J93" s="26"/>
    </row>
    <row r="94" spans="1:10" s="5" customFormat="1">
      <c r="A94" s="26"/>
      <c r="J94" s="26"/>
    </row>
    <row r="95" spans="1:10" s="5" customFormat="1">
      <c r="A95" s="26"/>
      <c r="J95" s="26"/>
    </row>
    <row r="96" spans="1:10" s="5" customFormat="1">
      <c r="A96" s="26"/>
      <c r="J96" s="26"/>
    </row>
    <row r="97" spans="1:10" s="5" customFormat="1">
      <c r="A97" s="26"/>
      <c r="J97" s="26"/>
    </row>
    <row r="98" spans="1:10" s="5" customFormat="1">
      <c r="A98" s="26"/>
      <c r="J98" s="26"/>
    </row>
    <row r="99" spans="1:10" s="5" customFormat="1">
      <c r="A99" s="26"/>
      <c r="J99" s="26"/>
    </row>
    <row r="100" spans="1:10" s="5" customFormat="1">
      <c r="A100" s="26"/>
      <c r="J100" s="26"/>
    </row>
    <row r="101" spans="1:10" s="5" customFormat="1">
      <c r="A101" s="26"/>
      <c r="J101" s="26"/>
    </row>
    <row r="102" spans="1:10" s="5" customFormat="1">
      <c r="A102" s="26"/>
      <c r="J102" s="26"/>
    </row>
    <row r="103" spans="1:10" s="5" customFormat="1">
      <c r="A103" s="26"/>
      <c r="J103" s="26"/>
    </row>
    <row r="104" spans="1:10" s="5" customFormat="1">
      <c r="A104" s="26"/>
      <c r="J104" s="26"/>
    </row>
    <row r="105" spans="1:10" s="5" customFormat="1">
      <c r="A105" s="26"/>
      <c r="J105" s="26"/>
    </row>
    <row r="106" spans="1:10" s="5" customFormat="1">
      <c r="A106" s="26"/>
      <c r="J106" s="26"/>
    </row>
    <row r="107" spans="1:10" s="5" customFormat="1">
      <c r="A107" s="26"/>
      <c r="J107" s="26"/>
    </row>
    <row r="108" spans="1:10" s="5" customFormat="1">
      <c r="A108" s="26"/>
      <c r="J108" s="26"/>
    </row>
    <row r="109" spans="1:10" s="5" customFormat="1">
      <c r="A109" s="26"/>
      <c r="J109" s="26"/>
    </row>
    <row r="110" spans="1:10" s="5" customFormat="1">
      <c r="A110" s="26"/>
      <c r="J110" s="26"/>
    </row>
    <row r="111" spans="1:10" s="5" customFormat="1">
      <c r="A111" s="26"/>
      <c r="J111" s="26"/>
    </row>
    <row r="112" spans="1:10" s="5" customFormat="1">
      <c r="A112" s="26"/>
      <c r="J112" s="26"/>
    </row>
    <row r="113" spans="1:10" s="5" customFormat="1">
      <c r="A113" s="26"/>
      <c r="J113" s="26"/>
    </row>
    <row r="114" spans="1:10" s="5" customFormat="1">
      <c r="A114" s="26"/>
      <c r="J114" s="26"/>
    </row>
    <row r="115" spans="1:10" s="5" customFormat="1">
      <c r="A115" s="26"/>
      <c r="J115" s="26"/>
    </row>
    <row r="116" spans="1:10" s="5" customFormat="1">
      <c r="A116" s="26"/>
      <c r="J116" s="26"/>
    </row>
    <row r="117" spans="1:10" s="5" customFormat="1">
      <c r="A117" s="26"/>
      <c r="J117" s="26"/>
    </row>
  </sheetData>
  <mergeCells count="10">
    <mergeCell ref="A31:I31"/>
    <mergeCell ref="A32:I32"/>
    <mergeCell ref="A1:J1"/>
    <mergeCell ref="A2:J2"/>
    <mergeCell ref="B4:G4"/>
    <mergeCell ref="H4:H5"/>
    <mergeCell ref="I4:I5"/>
    <mergeCell ref="B26:G26"/>
    <mergeCell ref="H26:H27"/>
    <mergeCell ref="I26:I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P85"/>
  <sheetViews>
    <sheetView showGridLines="0" workbookViewId="0">
      <selection sqref="A1:M1"/>
    </sheetView>
  </sheetViews>
  <sheetFormatPr defaultColWidth="5.85546875" defaultRowHeight="11.25"/>
  <cols>
    <col min="1" max="1" width="9.28515625" style="381" customWidth="1"/>
    <col min="2" max="9" width="9.28515625" style="162" customWidth="1"/>
    <col min="10" max="10" width="12.28515625" style="162" customWidth="1"/>
    <col min="11" max="11" width="9.28515625" style="162" customWidth="1"/>
    <col min="12" max="12" width="11.42578125" style="162" customWidth="1"/>
    <col min="13" max="13" width="9.28515625" style="382" customWidth="1"/>
    <col min="14" max="16384" width="5.85546875" style="162"/>
  </cols>
  <sheetData>
    <row r="1" spans="1:13" s="288" customFormat="1" ht="12" customHeight="1">
      <c r="A1" s="854" t="s">
        <v>976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</row>
    <row r="2" spans="1:13" ht="12" customHeight="1">
      <c r="A2" s="899" t="s">
        <v>977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</row>
    <row r="3" spans="1:13" s="88" customFormat="1" ht="12" customHeight="1" thickBot="1">
      <c r="B3" s="26"/>
      <c r="C3" s="26"/>
      <c r="D3" s="26"/>
      <c r="E3" s="26"/>
      <c r="F3" s="26"/>
      <c r="G3" s="26"/>
      <c r="H3" s="26"/>
      <c r="K3" s="346"/>
      <c r="L3" s="346" t="s">
        <v>978</v>
      </c>
      <c r="M3" s="346"/>
    </row>
    <row r="4" spans="1:13" s="347" customFormat="1" ht="12" customHeight="1" thickBot="1">
      <c r="A4" s="900" t="s">
        <v>979</v>
      </c>
      <c r="B4" s="841" t="s">
        <v>506</v>
      </c>
      <c r="C4" s="893" t="s">
        <v>980</v>
      </c>
      <c r="D4" s="894"/>
      <c r="E4" s="894"/>
      <c r="F4" s="894"/>
      <c r="G4" s="894"/>
      <c r="H4" s="895"/>
      <c r="I4" s="885" t="s">
        <v>981</v>
      </c>
      <c r="J4" s="885"/>
      <c r="K4" s="885"/>
      <c r="L4" s="885"/>
      <c r="M4" s="903"/>
    </row>
    <row r="5" spans="1:13" s="347" customFormat="1" ht="12" customHeight="1" thickBot="1">
      <c r="A5" s="901"/>
      <c r="B5" s="892"/>
      <c r="C5" s="896" t="s">
        <v>982</v>
      </c>
      <c r="D5" s="896"/>
      <c r="E5" s="896"/>
      <c r="F5" s="896" t="s">
        <v>983</v>
      </c>
      <c r="G5" s="886" t="s">
        <v>984</v>
      </c>
      <c r="H5" s="886" t="s">
        <v>985</v>
      </c>
      <c r="I5" s="885" t="s">
        <v>986</v>
      </c>
      <c r="J5" s="885" t="s">
        <v>987</v>
      </c>
      <c r="K5" s="897" t="s">
        <v>988</v>
      </c>
      <c r="L5" s="897" t="s">
        <v>989</v>
      </c>
      <c r="M5" s="904"/>
    </row>
    <row r="6" spans="1:13" s="349" customFormat="1" ht="77.45" customHeight="1" thickBot="1">
      <c r="A6" s="902"/>
      <c r="B6" s="842"/>
      <c r="C6" s="312" t="s">
        <v>990</v>
      </c>
      <c r="D6" s="312" t="s">
        <v>991</v>
      </c>
      <c r="E6" s="312" t="s">
        <v>992</v>
      </c>
      <c r="F6" s="896"/>
      <c r="G6" s="886"/>
      <c r="H6" s="886"/>
      <c r="I6" s="885"/>
      <c r="J6" s="885"/>
      <c r="K6" s="885"/>
      <c r="L6" s="885"/>
      <c r="M6" s="905"/>
    </row>
    <row r="7" spans="1:13" s="88" customFormat="1" ht="12" customHeight="1">
      <c r="A7" s="350"/>
      <c r="B7" s="898" t="s">
        <v>993</v>
      </c>
      <c r="C7" s="898"/>
      <c r="D7" s="898"/>
      <c r="E7" s="898"/>
      <c r="F7" s="332"/>
      <c r="G7" s="332"/>
      <c r="H7" s="332"/>
      <c r="I7" s="332"/>
      <c r="J7" s="351"/>
      <c r="K7" s="351"/>
      <c r="L7" s="351"/>
      <c r="M7" s="352"/>
    </row>
    <row r="8" spans="1:13" s="88" customFormat="1" ht="12" customHeight="1">
      <c r="A8" s="353" t="s">
        <v>994</v>
      </c>
      <c r="B8" s="354">
        <v>95.21</v>
      </c>
      <c r="C8" s="354">
        <v>94.36</v>
      </c>
      <c r="D8" s="354">
        <v>113.48</v>
      </c>
      <c r="E8" s="354">
        <v>92.12</v>
      </c>
      <c r="F8" s="354">
        <v>95.98</v>
      </c>
      <c r="G8" s="354">
        <v>87.36</v>
      </c>
      <c r="H8" s="354">
        <v>101.97</v>
      </c>
      <c r="I8" s="354">
        <v>138.41999999999999</v>
      </c>
      <c r="J8" s="354">
        <v>92.44</v>
      </c>
      <c r="K8" s="354">
        <v>106.76</v>
      </c>
      <c r="L8" s="354">
        <v>96.2</v>
      </c>
      <c r="M8" s="353" t="s">
        <v>994</v>
      </c>
    </row>
    <row r="9" spans="1:13" s="88" customFormat="1" ht="12" customHeight="1">
      <c r="A9" s="353" t="s">
        <v>995</v>
      </c>
      <c r="B9" s="354">
        <v>98.65</v>
      </c>
      <c r="C9" s="354">
        <v>97.07</v>
      </c>
      <c r="D9" s="354">
        <v>117.13</v>
      </c>
      <c r="E9" s="354">
        <v>94.72</v>
      </c>
      <c r="F9" s="354">
        <v>101.24</v>
      </c>
      <c r="G9" s="354">
        <v>93.77</v>
      </c>
      <c r="H9" s="354">
        <v>100.73</v>
      </c>
      <c r="I9" s="354">
        <v>162.41999999999999</v>
      </c>
      <c r="J9" s="354">
        <v>96.22</v>
      </c>
      <c r="K9" s="354">
        <v>106.17</v>
      </c>
      <c r="L9" s="354">
        <v>102.99</v>
      </c>
      <c r="M9" s="353" t="s">
        <v>995</v>
      </c>
    </row>
    <row r="10" spans="1:13" s="88" customFormat="1" ht="12" customHeight="1">
      <c r="A10" s="353" t="s">
        <v>996</v>
      </c>
      <c r="B10" s="354">
        <v>96.73</v>
      </c>
      <c r="C10" s="354">
        <v>99.12</v>
      </c>
      <c r="D10" s="354">
        <v>117.84</v>
      </c>
      <c r="E10" s="354">
        <v>96.92</v>
      </c>
      <c r="F10" s="354">
        <v>100.48</v>
      </c>
      <c r="G10" s="354">
        <v>86.77</v>
      </c>
      <c r="H10" s="354">
        <v>93.06</v>
      </c>
      <c r="I10" s="354">
        <v>108.78</v>
      </c>
      <c r="J10" s="354">
        <v>96.38</v>
      </c>
      <c r="K10" s="354">
        <v>97.29</v>
      </c>
      <c r="L10" s="354">
        <v>105.74</v>
      </c>
      <c r="M10" s="353" t="s">
        <v>996</v>
      </c>
    </row>
    <row r="11" spans="1:13" s="88" customFormat="1" ht="12" customHeight="1">
      <c r="A11" s="353" t="s">
        <v>997</v>
      </c>
      <c r="B11" s="354">
        <v>98.58</v>
      </c>
      <c r="C11" s="354">
        <v>96.68</v>
      </c>
      <c r="D11" s="354">
        <v>123.09</v>
      </c>
      <c r="E11" s="354">
        <v>93.59</v>
      </c>
      <c r="F11" s="354">
        <v>101.11</v>
      </c>
      <c r="G11" s="354">
        <v>94.59</v>
      </c>
      <c r="H11" s="354">
        <v>100.66</v>
      </c>
      <c r="I11" s="354">
        <v>136.71</v>
      </c>
      <c r="J11" s="354">
        <v>96.88</v>
      </c>
      <c r="K11" s="354">
        <v>104.48</v>
      </c>
      <c r="L11" s="354">
        <v>100.49</v>
      </c>
      <c r="M11" s="353" t="s">
        <v>998</v>
      </c>
    </row>
    <row r="12" spans="1:13" s="88" customFormat="1" ht="12" customHeight="1">
      <c r="A12" s="353" t="s">
        <v>999</v>
      </c>
      <c r="B12" s="354">
        <v>99.02</v>
      </c>
      <c r="C12" s="354">
        <v>101.59</v>
      </c>
      <c r="D12" s="354">
        <v>124.53</v>
      </c>
      <c r="E12" s="354">
        <v>98.9</v>
      </c>
      <c r="F12" s="354">
        <v>101.5</v>
      </c>
      <c r="G12" s="354">
        <v>96.92</v>
      </c>
      <c r="H12" s="354">
        <v>90.89</v>
      </c>
      <c r="I12" s="354">
        <v>127.9</v>
      </c>
      <c r="J12" s="354">
        <v>98.2</v>
      </c>
      <c r="K12" s="354">
        <v>100.98</v>
      </c>
      <c r="L12" s="354">
        <v>98.04</v>
      </c>
      <c r="M12" s="353" t="s">
        <v>1000</v>
      </c>
    </row>
    <row r="13" spans="1:13" s="88" customFormat="1" ht="12" customHeight="1">
      <c r="A13" s="353" t="s">
        <v>1001</v>
      </c>
      <c r="B13" s="354">
        <v>101.04</v>
      </c>
      <c r="C13" s="354">
        <v>101.4</v>
      </c>
      <c r="D13" s="354">
        <v>122.77</v>
      </c>
      <c r="E13" s="354">
        <v>98.89</v>
      </c>
      <c r="F13" s="354">
        <v>103.78</v>
      </c>
      <c r="G13" s="354">
        <v>102.67</v>
      </c>
      <c r="H13" s="354">
        <v>93.55</v>
      </c>
      <c r="I13" s="354">
        <v>128.55000000000001</v>
      </c>
      <c r="J13" s="354">
        <v>99.74</v>
      </c>
      <c r="K13" s="354">
        <v>105.79</v>
      </c>
      <c r="L13" s="354">
        <v>99.68</v>
      </c>
      <c r="M13" s="353" t="s">
        <v>1001</v>
      </c>
    </row>
    <row r="14" spans="1:13" s="88" customFormat="1" ht="12" customHeight="1">
      <c r="A14" s="353" t="s">
        <v>1002</v>
      </c>
      <c r="B14" s="354">
        <v>102.37</v>
      </c>
      <c r="C14" s="354">
        <v>100.03</v>
      </c>
      <c r="D14" s="354">
        <v>120.52</v>
      </c>
      <c r="E14" s="354">
        <v>97.63</v>
      </c>
      <c r="F14" s="354">
        <v>104.59</v>
      </c>
      <c r="G14" s="354">
        <v>107.37</v>
      </c>
      <c r="H14" s="354">
        <v>98.36</v>
      </c>
      <c r="I14" s="354">
        <v>145.51</v>
      </c>
      <c r="J14" s="354">
        <v>100.99</v>
      </c>
      <c r="K14" s="354">
        <v>106.24</v>
      </c>
      <c r="L14" s="354">
        <v>96.56</v>
      </c>
      <c r="M14" s="353" t="s">
        <v>1003</v>
      </c>
    </row>
    <row r="15" spans="1:13" s="88" customFormat="1" ht="12" customHeight="1">
      <c r="A15" s="353" t="s">
        <v>1004</v>
      </c>
      <c r="B15" s="354">
        <v>97.14</v>
      </c>
      <c r="C15" s="354">
        <v>97.46</v>
      </c>
      <c r="D15" s="354">
        <v>115.9</v>
      </c>
      <c r="E15" s="354">
        <v>95.29</v>
      </c>
      <c r="F15" s="354">
        <v>100.64</v>
      </c>
      <c r="G15" s="354">
        <v>94.01</v>
      </c>
      <c r="H15" s="354">
        <v>92.29</v>
      </c>
      <c r="I15" s="354">
        <v>142.22999999999999</v>
      </c>
      <c r="J15" s="354">
        <v>96.91</v>
      </c>
      <c r="K15" s="354">
        <v>94.28</v>
      </c>
      <c r="L15" s="354">
        <v>93.37</v>
      </c>
      <c r="M15" s="353" t="s">
        <v>1004</v>
      </c>
    </row>
    <row r="16" spans="1:13" s="88" customFormat="1" ht="12" customHeight="1">
      <c r="A16" s="353" t="s">
        <v>1005</v>
      </c>
      <c r="B16" s="354">
        <v>97.98</v>
      </c>
      <c r="C16" s="354">
        <v>102.65</v>
      </c>
      <c r="D16" s="354">
        <v>122.14</v>
      </c>
      <c r="E16" s="354">
        <v>100.36</v>
      </c>
      <c r="F16" s="354">
        <v>102.89</v>
      </c>
      <c r="G16" s="354">
        <v>97.61</v>
      </c>
      <c r="H16" s="354">
        <v>79.459999999999994</v>
      </c>
      <c r="I16" s="354">
        <v>131.88</v>
      </c>
      <c r="J16" s="354">
        <v>100.71</v>
      </c>
      <c r="K16" s="354">
        <v>79.17</v>
      </c>
      <c r="L16" s="354">
        <v>99.85</v>
      </c>
      <c r="M16" s="353" t="s">
        <v>1006</v>
      </c>
    </row>
    <row r="17" spans="1:94" s="88" customFormat="1" ht="12" customHeight="1">
      <c r="A17" s="353" t="s">
        <v>1007</v>
      </c>
      <c r="B17" s="354">
        <v>102.99</v>
      </c>
      <c r="C17" s="354">
        <v>105.06</v>
      </c>
      <c r="D17" s="354">
        <v>125.81</v>
      </c>
      <c r="E17" s="354">
        <v>102.62</v>
      </c>
      <c r="F17" s="354">
        <v>102.57</v>
      </c>
      <c r="G17" s="354">
        <v>97.92</v>
      </c>
      <c r="H17" s="354">
        <v>104.07</v>
      </c>
      <c r="I17" s="354">
        <v>124.52</v>
      </c>
      <c r="J17" s="354">
        <v>101.58</v>
      </c>
      <c r="K17" s="354">
        <v>108.95</v>
      </c>
      <c r="L17" s="354">
        <v>102.55</v>
      </c>
      <c r="M17" s="353" t="s">
        <v>1008</v>
      </c>
    </row>
    <row r="18" spans="1:94" s="88" customFormat="1" ht="12" customHeight="1">
      <c r="A18" s="353" t="s">
        <v>1009</v>
      </c>
      <c r="B18" s="354">
        <v>100.81</v>
      </c>
      <c r="C18" s="354">
        <v>102.61</v>
      </c>
      <c r="D18" s="354">
        <v>124.85</v>
      </c>
      <c r="E18" s="354">
        <v>100</v>
      </c>
      <c r="F18" s="354">
        <v>101.59</v>
      </c>
      <c r="G18" s="354">
        <v>93.91</v>
      </c>
      <c r="H18" s="354">
        <v>101.56</v>
      </c>
      <c r="I18" s="354">
        <v>131.29</v>
      </c>
      <c r="J18" s="354">
        <v>99.19</v>
      </c>
      <c r="K18" s="354">
        <v>107.07</v>
      </c>
      <c r="L18" s="116">
        <v>101.13</v>
      </c>
      <c r="M18" s="353" t="s">
        <v>1010</v>
      </c>
    </row>
    <row r="19" spans="1:94" s="88" customFormat="1" ht="12" customHeight="1">
      <c r="A19" s="353" t="s">
        <v>1011</v>
      </c>
      <c r="B19" s="354">
        <v>100.28</v>
      </c>
      <c r="C19" s="354">
        <v>104.03</v>
      </c>
      <c r="D19" s="354">
        <v>124.99</v>
      </c>
      <c r="E19" s="354">
        <v>101.57</v>
      </c>
      <c r="F19" s="354">
        <v>102.86</v>
      </c>
      <c r="G19" s="354">
        <v>96.11</v>
      </c>
      <c r="H19" s="354">
        <v>91.42</v>
      </c>
      <c r="I19" s="116">
        <v>149.05000000000001</v>
      </c>
      <c r="J19" s="354">
        <v>100.28</v>
      </c>
      <c r="K19" s="354">
        <v>95.62</v>
      </c>
      <c r="L19" s="116">
        <v>101.9</v>
      </c>
      <c r="M19" s="353" t="s">
        <v>1012</v>
      </c>
    </row>
    <row r="20" spans="1:94" s="88" customFormat="1" ht="12" customHeight="1">
      <c r="A20" s="353" t="s">
        <v>1013</v>
      </c>
      <c r="B20" s="354">
        <v>98.73</v>
      </c>
      <c r="C20" s="354">
        <v>98.42</v>
      </c>
      <c r="D20" s="116" t="s">
        <v>360</v>
      </c>
      <c r="E20" s="116" t="s">
        <v>360</v>
      </c>
      <c r="F20" s="354">
        <v>101.75</v>
      </c>
      <c r="G20" s="116">
        <v>101.43</v>
      </c>
      <c r="H20" s="354">
        <v>91.12</v>
      </c>
      <c r="I20" s="116">
        <v>153.9</v>
      </c>
      <c r="J20" s="354">
        <v>98.62</v>
      </c>
      <c r="K20" s="354">
        <v>94.02</v>
      </c>
      <c r="L20" s="116" t="s">
        <v>360</v>
      </c>
      <c r="M20" s="353" t="s">
        <v>1013</v>
      </c>
    </row>
    <row r="21" spans="1:94" s="88" customFormat="1" ht="12" customHeight="1">
      <c r="A21" s="355"/>
      <c r="B21" s="355" t="s">
        <v>1014</v>
      </c>
      <c r="C21" s="355"/>
      <c r="D21" s="355"/>
      <c r="E21" s="355"/>
      <c r="F21" s="332"/>
      <c r="G21" s="332"/>
      <c r="H21" s="332"/>
      <c r="I21" s="332"/>
      <c r="J21" s="351" t="s">
        <v>1015</v>
      </c>
      <c r="K21" s="351"/>
      <c r="L21" s="351"/>
      <c r="M21" s="356"/>
    </row>
    <row r="22" spans="1:94" s="88" customFormat="1" ht="12" customHeight="1">
      <c r="A22" s="353" t="s">
        <v>994</v>
      </c>
      <c r="B22" s="354">
        <v>-2.2000000000000002</v>
      </c>
      <c r="C22" s="354">
        <v>-3.4</v>
      </c>
      <c r="D22" s="354">
        <v>-3.4</v>
      </c>
      <c r="E22" s="354">
        <v>-3.4</v>
      </c>
      <c r="F22" s="354">
        <v>-3.8</v>
      </c>
      <c r="G22" s="354">
        <v>-5.0999999999999996</v>
      </c>
      <c r="H22" s="354">
        <v>5.8</v>
      </c>
      <c r="I22" s="354">
        <v>3.2</v>
      </c>
      <c r="J22" s="354">
        <v>-4.2</v>
      </c>
      <c r="K22" s="354">
        <v>8.1999999999999993</v>
      </c>
      <c r="L22" s="354">
        <v>-3.5</v>
      </c>
      <c r="M22" s="353" t="s">
        <v>994</v>
      </c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</row>
    <row r="23" spans="1:94" s="88" customFormat="1" ht="12" customHeight="1">
      <c r="A23" s="353" t="s">
        <v>995</v>
      </c>
      <c r="B23" s="354">
        <v>3.6</v>
      </c>
      <c r="C23" s="354">
        <v>2.9</v>
      </c>
      <c r="D23" s="354">
        <v>3.2</v>
      </c>
      <c r="E23" s="354">
        <v>2.8</v>
      </c>
      <c r="F23" s="354">
        <v>5.5</v>
      </c>
      <c r="G23" s="354">
        <v>7.3</v>
      </c>
      <c r="H23" s="354">
        <v>-1.2</v>
      </c>
      <c r="I23" s="354">
        <v>17.3</v>
      </c>
      <c r="J23" s="354">
        <v>4.0999999999999996</v>
      </c>
      <c r="K23" s="354">
        <v>-0.6</v>
      </c>
      <c r="L23" s="354">
        <v>7.1</v>
      </c>
      <c r="M23" s="353" t="s">
        <v>995</v>
      </c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</row>
    <row r="24" spans="1:94" s="88" customFormat="1" ht="12" customHeight="1">
      <c r="A24" s="353" t="s">
        <v>996</v>
      </c>
      <c r="B24" s="354">
        <v>-1.9</v>
      </c>
      <c r="C24" s="354">
        <v>2.1</v>
      </c>
      <c r="D24" s="354">
        <v>0.6</v>
      </c>
      <c r="E24" s="354">
        <v>2.2999999999999998</v>
      </c>
      <c r="F24" s="354">
        <v>-0.8</v>
      </c>
      <c r="G24" s="354">
        <v>-7.5</v>
      </c>
      <c r="H24" s="354">
        <v>-7.6</v>
      </c>
      <c r="I24" s="354">
        <v>-33</v>
      </c>
      <c r="J24" s="354">
        <v>0.2</v>
      </c>
      <c r="K24" s="354">
        <v>-8.4</v>
      </c>
      <c r="L24" s="354">
        <v>2.7</v>
      </c>
      <c r="M24" s="353" t="s">
        <v>996</v>
      </c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</row>
    <row r="25" spans="1:94" s="88" customFormat="1" ht="12" customHeight="1">
      <c r="A25" s="353" t="s">
        <v>997</v>
      </c>
      <c r="B25" s="354">
        <v>1.9</v>
      </c>
      <c r="C25" s="354">
        <v>-2.5</v>
      </c>
      <c r="D25" s="354">
        <v>4.5</v>
      </c>
      <c r="E25" s="354">
        <v>-3.4</v>
      </c>
      <c r="F25" s="354">
        <v>0.6</v>
      </c>
      <c r="G25" s="354">
        <v>9</v>
      </c>
      <c r="H25" s="354">
        <v>8.1999999999999993</v>
      </c>
      <c r="I25" s="354">
        <v>25.7</v>
      </c>
      <c r="J25" s="354">
        <v>0.5</v>
      </c>
      <c r="K25" s="354">
        <v>7.4</v>
      </c>
      <c r="L25" s="354">
        <v>-5</v>
      </c>
      <c r="M25" s="353" t="s">
        <v>998</v>
      </c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</row>
    <row r="26" spans="1:94" s="88" customFormat="1" ht="12" customHeight="1">
      <c r="A26" s="353" t="s">
        <v>999</v>
      </c>
      <c r="B26" s="354">
        <v>0.4</v>
      </c>
      <c r="C26" s="354">
        <v>5.0999999999999996</v>
      </c>
      <c r="D26" s="354">
        <v>1.2</v>
      </c>
      <c r="E26" s="354">
        <v>5.7</v>
      </c>
      <c r="F26" s="354">
        <v>0.4</v>
      </c>
      <c r="G26" s="354">
        <v>2.5</v>
      </c>
      <c r="H26" s="354">
        <v>-9.6999999999999993</v>
      </c>
      <c r="I26" s="354">
        <v>-6.4</v>
      </c>
      <c r="J26" s="354">
        <v>1.4</v>
      </c>
      <c r="K26" s="354">
        <v>-3.3</v>
      </c>
      <c r="L26" s="354">
        <v>-2.4</v>
      </c>
      <c r="M26" s="353" t="s">
        <v>1000</v>
      </c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</row>
    <row r="27" spans="1:94" s="88" customFormat="1" ht="12" customHeight="1">
      <c r="A27" s="353" t="s">
        <v>1001</v>
      </c>
      <c r="B27" s="354">
        <v>2</v>
      </c>
      <c r="C27" s="354">
        <v>-0.2</v>
      </c>
      <c r="D27" s="354">
        <v>-1.4</v>
      </c>
      <c r="E27" s="354">
        <v>0</v>
      </c>
      <c r="F27" s="354">
        <v>2.2000000000000002</v>
      </c>
      <c r="G27" s="354">
        <v>5.9</v>
      </c>
      <c r="H27" s="354">
        <v>2.9</v>
      </c>
      <c r="I27" s="354">
        <v>0.5</v>
      </c>
      <c r="J27" s="354">
        <v>1.6</v>
      </c>
      <c r="K27" s="354">
        <v>4.8</v>
      </c>
      <c r="L27" s="354">
        <v>1.7</v>
      </c>
      <c r="M27" s="353" t="s">
        <v>1001</v>
      </c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</row>
    <row r="28" spans="1:94" s="88" customFormat="1" ht="12" customHeight="1">
      <c r="A28" s="353" t="s">
        <v>1002</v>
      </c>
      <c r="B28" s="354">
        <v>1.3</v>
      </c>
      <c r="C28" s="354">
        <v>-1.4</v>
      </c>
      <c r="D28" s="354">
        <v>-1.8</v>
      </c>
      <c r="E28" s="354">
        <v>-1.3</v>
      </c>
      <c r="F28" s="354">
        <v>0.8</v>
      </c>
      <c r="G28" s="354">
        <v>4.5999999999999996</v>
      </c>
      <c r="H28" s="354">
        <v>5.0999999999999996</v>
      </c>
      <c r="I28" s="354">
        <v>13.2</v>
      </c>
      <c r="J28" s="354">
        <v>1.3</v>
      </c>
      <c r="K28" s="354">
        <v>0.4</v>
      </c>
      <c r="L28" s="354">
        <v>-3.1</v>
      </c>
      <c r="M28" s="353" t="s">
        <v>1003</v>
      </c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</row>
    <row r="29" spans="1:94" s="88" customFormat="1" ht="12" customHeight="1">
      <c r="A29" s="353" t="s">
        <v>1004</v>
      </c>
      <c r="B29" s="354">
        <v>-5.0999999999999996</v>
      </c>
      <c r="C29" s="354">
        <v>-2.6</v>
      </c>
      <c r="D29" s="354">
        <v>-3.8</v>
      </c>
      <c r="E29" s="354">
        <v>-2.4</v>
      </c>
      <c r="F29" s="354">
        <v>-3.8</v>
      </c>
      <c r="G29" s="354">
        <v>-12.4</v>
      </c>
      <c r="H29" s="354">
        <v>-6.2</v>
      </c>
      <c r="I29" s="354">
        <v>-2.2999999999999998</v>
      </c>
      <c r="J29" s="354">
        <v>-4</v>
      </c>
      <c r="K29" s="354">
        <v>-11.3</v>
      </c>
      <c r="L29" s="354">
        <v>-3.3</v>
      </c>
      <c r="M29" s="353" t="s">
        <v>1004</v>
      </c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</row>
    <row r="30" spans="1:94" s="88" customFormat="1" ht="12" customHeight="1">
      <c r="A30" s="353" t="s">
        <v>1005</v>
      </c>
      <c r="B30" s="354">
        <v>0.9</v>
      </c>
      <c r="C30" s="354">
        <v>5.3</v>
      </c>
      <c r="D30" s="354">
        <v>5.4</v>
      </c>
      <c r="E30" s="354">
        <v>5.3</v>
      </c>
      <c r="F30" s="354">
        <v>2.2000000000000002</v>
      </c>
      <c r="G30" s="354">
        <v>3.8</v>
      </c>
      <c r="H30" s="354">
        <v>-13.9</v>
      </c>
      <c r="I30" s="354">
        <v>-7.3</v>
      </c>
      <c r="J30" s="354">
        <v>3.9</v>
      </c>
      <c r="K30" s="354">
        <v>-16</v>
      </c>
      <c r="L30" s="354">
        <v>6.9</v>
      </c>
      <c r="M30" s="353" t="s">
        <v>1006</v>
      </c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</row>
    <row r="31" spans="1:94" s="88" customFormat="1" ht="12" customHeight="1">
      <c r="A31" s="353" t="s">
        <v>1007</v>
      </c>
      <c r="B31" s="354">
        <v>5.0999999999999996</v>
      </c>
      <c r="C31" s="354">
        <v>2.2999999999999998</v>
      </c>
      <c r="D31" s="354">
        <v>3</v>
      </c>
      <c r="E31" s="354">
        <v>2.2999999999999998</v>
      </c>
      <c r="F31" s="354">
        <v>-0.3</v>
      </c>
      <c r="G31" s="354">
        <v>0.3</v>
      </c>
      <c r="H31" s="354">
        <v>31</v>
      </c>
      <c r="I31" s="354">
        <v>-5.6</v>
      </c>
      <c r="J31" s="354">
        <v>0.9</v>
      </c>
      <c r="K31" s="354">
        <v>37.6</v>
      </c>
      <c r="L31" s="354">
        <v>2.7</v>
      </c>
      <c r="M31" s="353" t="s">
        <v>1008</v>
      </c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</row>
    <row r="32" spans="1:94" s="88" customFormat="1" ht="12" customHeight="1">
      <c r="A32" s="353" t="s">
        <v>1009</v>
      </c>
      <c r="B32" s="354">
        <v>-2.1</v>
      </c>
      <c r="C32" s="354">
        <v>-2.2999999999999998</v>
      </c>
      <c r="D32" s="354">
        <v>-0.8</v>
      </c>
      <c r="E32" s="354">
        <v>-2.6</v>
      </c>
      <c r="F32" s="354">
        <v>-1</v>
      </c>
      <c r="G32" s="354">
        <v>-4.0999999999999996</v>
      </c>
      <c r="H32" s="354">
        <v>-2.4</v>
      </c>
      <c r="I32" s="354">
        <v>5.4</v>
      </c>
      <c r="J32" s="354">
        <v>-2.4</v>
      </c>
      <c r="K32" s="354">
        <v>-1.7</v>
      </c>
      <c r="L32" s="116">
        <v>-1.4</v>
      </c>
      <c r="M32" s="353" t="s">
        <v>1010</v>
      </c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</row>
    <row r="33" spans="1:94" s="88" customFormat="1" ht="12" customHeight="1">
      <c r="A33" s="353" t="s">
        <v>1011</v>
      </c>
      <c r="B33" s="354">
        <v>-0.5</v>
      </c>
      <c r="C33" s="354">
        <v>1.4</v>
      </c>
      <c r="D33" s="354">
        <v>0.1</v>
      </c>
      <c r="E33" s="354">
        <v>1.6</v>
      </c>
      <c r="F33" s="354">
        <v>1.3</v>
      </c>
      <c r="G33" s="354">
        <v>2.2999999999999998</v>
      </c>
      <c r="H33" s="354">
        <v>-10</v>
      </c>
      <c r="I33" s="116">
        <v>13.5</v>
      </c>
      <c r="J33" s="354">
        <v>1.1000000000000001</v>
      </c>
      <c r="K33" s="354">
        <v>-10.7</v>
      </c>
      <c r="L33" s="116">
        <v>0.8</v>
      </c>
      <c r="M33" s="353" t="s">
        <v>1012</v>
      </c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</row>
    <row r="34" spans="1:94" s="88" customFormat="1" ht="12" customHeight="1">
      <c r="A34" s="353" t="s">
        <v>1013</v>
      </c>
      <c r="B34" s="354">
        <v>-1.5</v>
      </c>
      <c r="C34" s="354">
        <v>-5.4</v>
      </c>
      <c r="D34" s="116" t="s">
        <v>360</v>
      </c>
      <c r="E34" s="116" t="s">
        <v>360</v>
      </c>
      <c r="F34" s="354">
        <v>-1.1000000000000001</v>
      </c>
      <c r="G34" s="116">
        <v>5.5</v>
      </c>
      <c r="H34" s="354">
        <v>-0.3</v>
      </c>
      <c r="I34" s="116">
        <v>3.3</v>
      </c>
      <c r="J34" s="354">
        <v>-1.7</v>
      </c>
      <c r="K34" s="354">
        <v>-1.7</v>
      </c>
      <c r="L34" s="116" t="s">
        <v>360</v>
      </c>
      <c r="M34" s="353" t="s">
        <v>1013</v>
      </c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</row>
    <row r="35" spans="1:94" s="88" customFormat="1" ht="12" customHeight="1">
      <c r="A35" s="355"/>
      <c r="B35" s="888" t="s">
        <v>1016</v>
      </c>
      <c r="C35" s="888"/>
      <c r="D35" s="888"/>
      <c r="E35" s="888"/>
      <c r="F35" s="888"/>
      <c r="G35" s="354"/>
      <c r="H35" s="354"/>
      <c r="I35" s="354"/>
      <c r="J35" s="351" t="s">
        <v>1015</v>
      </c>
      <c r="K35" s="351"/>
      <c r="L35" s="351"/>
      <c r="M35" s="356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</row>
    <row r="36" spans="1:94" s="88" customFormat="1" ht="12" customHeight="1">
      <c r="A36" s="353" t="s">
        <v>994</v>
      </c>
      <c r="B36" s="354">
        <v>10.9</v>
      </c>
      <c r="C36" s="354">
        <v>10</v>
      </c>
      <c r="D36" s="354">
        <v>10.9</v>
      </c>
      <c r="E36" s="354">
        <v>9.8000000000000007</v>
      </c>
      <c r="F36" s="354">
        <v>16.7</v>
      </c>
      <c r="G36" s="354">
        <v>-2.7</v>
      </c>
      <c r="H36" s="354">
        <v>13.7</v>
      </c>
      <c r="I36" s="354">
        <v>16.100000000000001</v>
      </c>
      <c r="J36" s="354">
        <v>10.9</v>
      </c>
      <c r="K36" s="354">
        <v>10.6</v>
      </c>
      <c r="L36" s="354">
        <v>7.6</v>
      </c>
      <c r="M36" s="353" t="s">
        <v>994</v>
      </c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</row>
    <row r="37" spans="1:94" s="88" customFormat="1" ht="12" customHeight="1">
      <c r="A37" s="353" t="s">
        <v>995</v>
      </c>
      <c r="B37" s="354">
        <v>0.7</v>
      </c>
      <c r="C37" s="354">
        <v>-5.0999999999999996</v>
      </c>
      <c r="D37" s="354">
        <v>-0.6</v>
      </c>
      <c r="E37" s="354">
        <v>-5.7</v>
      </c>
      <c r="F37" s="354">
        <v>8.1999999999999993</v>
      </c>
      <c r="G37" s="354">
        <v>0.4</v>
      </c>
      <c r="H37" s="354">
        <v>-0.9</v>
      </c>
      <c r="I37" s="354">
        <v>30.6</v>
      </c>
      <c r="J37" s="354">
        <v>0.1</v>
      </c>
      <c r="K37" s="354">
        <v>0.6</v>
      </c>
      <c r="L37" s="354">
        <v>6.1</v>
      </c>
      <c r="M37" s="353" t="s">
        <v>995</v>
      </c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</row>
    <row r="38" spans="1:94" s="88" customFormat="1" ht="12" customHeight="1">
      <c r="A38" s="353" t="s">
        <v>996</v>
      </c>
      <c r="B38" s="354">
        <v>-9.6</v>
      </c>
      <c r="C38" s="354">
        <v>-4.3</v>
      </c>
      <c r="D38" s="354">
        <v>-3.3</v>
      </c>
      <c r="E38" s="354">
        <v>-4.4000000000000004</v>
      </c>
      <c r="F38" s="354">
        <v>-1.9</v>
      </c>
      <c r="G38" s="354">
        <v>-24.7</v>
      </c>
      <c r="H38" s="354">
        <v>-19.600000000000001</v>
      </c>
      <c r="I38" s="354">
        <v>-2.9</v>
      </c>
      <c r="J38" s="354">
        <v>-7.7</v>
      </c>
      <c r="K38" s="354">
        <v>-19.5</v>
      </c>
      <c r="L38" s="354">
        <v>0.1</v>
      </c>
      <c r="M38" s="353" t="s">
        <v>996</v>
      </c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</row>
    <row r="39" spans="1:94" s="88" customFormat="1" ht="12" customHeight="1">
      <c r="A39" s="353" t="s">
        <v>997</v>
      </c>
      <c r="B39" s="354">
        <v>-5.0999999999999996</v>
      </c>
      <c r="C39" s="354">
        <v>-3.2</v>
      </c>
      <c r="D39" s="354">
        <v>1.9</v>
      </c>
      <c r="E39" s="354">
        <v>-3.9</v>
      </c>
      <c r="F39" s="354">
        <v>4.5</v>
      </c>
      <c r="G39" s="354">
        <v>-13.7</v>
      </c>
      <c r="H39" s="354">
        <v>-16.899999999999999</v>
      </c>
      <c r="I39" s="354">
        <v>43.1</v>
      </c>
      <c r="J39" s="354">
        <v>-3</v>
      </c>
      <c r="K39" s="354">
        <v>-18.100000000000001</v>
      </c>
      <c r="L39" s="354">
        <v>2.4</v>
      </c>
      <c r="M39" s="353" t="s">
        <v>998</v>
      </c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</row>
    <row r="40" spans="1:94" s="88" customFormat="1" ht="12" customHeight="1">
      <c r="A40" s="353" t="s">
        <v>999</v>
      </c>
      <c r="B40" s="354">
        <v>-6.2</v>
      </c>
      <c r="C40" s="354">
        <v>0.8</v>
      </c>
      <c r="D40" s="354">
        <v>4</v>
      </c>
      <c r="E40" s="354">
        <v>0.4</v>
      </c>
      <c r="F40" s="354">
        <v>0.7</v>
      </c>
      <c r="G40" s="354">
        <v>-10.199999999999999</v>
      </c>
      <c r="H40" s="354">
        <v>-26</v>
      </c>
      <c r="I40" s="354">
        <v>23.1</v>
      </c>
      <c r="J40" s="354">
        <v>-3.4</v>
      </c>
      <c r="K40" s="354">
        <v>-21.5</v>
      </c>
      <c r="L40" s="354">
        <v>1.7</v>
      </c>
      <c r="M40" s="353" t="s">
        <v>1000</v>
      </c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</row>
    <row r="41" spans="1:94" s="88" customFormat="1" ht="12" customHeight="1">
      <c r="A41" s="353" t="s">
        <v>1001</v>
      </c>
      <c r="B41" s="354">
        <v>1</v>
      </c>
      <c r="C41" s="354">
        <v>7.5</v>
      </c>
      <c r="D41" s="354">
        <v>8.5</v>
      </c>
      <c r="E41" s="354">
        <v>7.3</v>
      </c>
      <c r="F41" s="354">
        <v>3.5</v>
      </c>
      <c r="G41" s="354">
        <v>-1.1000000000000001</v>
      </c>
      <c r="H41" s="354">
        <v>-13</v>
      </c>
      <c r="I41" s="354">
        <v>30.8</v>
      </c>
      <c r="J41" s="354">
        <v>1.8</v>
      </c>
      <c r="K41" s="354">
        <v>-5.6</v>
      </c>
      <c r="L41" s="354">
        <v>2.2000000000000002</v>
      </c>
      <c r="M41" s="353" t="s">
        <v>1001</v>
      </c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</row>
    <row r="42" spans="1:94" s="88" customFormat="1" ht="12" customHeight="1">
      <c r="A42" s="353" t="s">
        <v>1002</v>
      </c>
      <c r="B42" s="354">
        <v>0.7</v>
      </c>
      <c r="C42" s="354">
        <v>4.4000000000000004</v>
      </c>
      <c r="D42" s="354">
        <v>-1.3</v>
      </c>
      <c r="E42" s="354">
        <v>5.2</v>
      </c>
      <c r="F42" s="354">
        <v>0.9</v>
      </c>
      <c r="G42" s="354">
        <v>3.2</v>
      </c>
      <c r="H42" s="354">
        <v>-8</v>
      </c>
      <c r="I42" s="354">
        <v>22.5</v>
      </c>
      <c r="J42" s="354">
        <v>1.5</v>
      </c>
      <c r="K42" s="354">
        <v>-5.2</v>
      </c>
      <c r="L42" s="354">
        <v>-1.3</v>
      </c>
      <c r="M42" s="353" t="s">
        <v>1003</v>
      </c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</row>
    <row r="43" spans="1:94" s="88" customFormat="1" ht="12" customHeight="1">
      <c r="A43" s="353" t="s">
        <v>1004</v>
      </c>
      <c r="B43" s="354">
        <v>-3.4</v>
      </c>
      <c r="C43" s="354">
        <v>1.2</v>
      </c>
      <c r="D43" s="354">
        <v>2.1</v>
      </c>
      <c r="E43" s="354">
        <v>1</v>
      </c>
      <c r="F43" s="354">
        <v>1.3</v>
      </c>
      <c r="G43" s="354">
        <v>-8</v>
      </c>
      <c r="H43" s="354">
        <v>-16.100000000000001</v>
      </c>
      <c r="I43" s="354">
        <v>44.5</v>
      </c>
      <c r="J43" s="354">
        <v>-1.8</v>
      </c>
      <c r="K43" s="354">
        <v>-15.6</v>
      </c>
      <c r="L43" s="354">
        <v>-3.7</v>
      </c>
      <c r="M43" s="353" t="s">
        <v>1004</v>
      </c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</row>
    <row r="44" spans="1:94" s="88" customFormat="1" ht="12" customHeight="1">
      <c r="A44" s="353" t="s">
        <v>1005</v>
      </c>
      <c r="B44" s="354">
        <v>-4</v>
      </c>
      <c r="C44" s="354">
        <v>8</v>
      </c>
      <c r="D44" s="354">
        <v>6.2</v>
      </c>
      <c r="E44" s="354">
        <v>8.1999999999999993</v>
      </c>
      <c r="F44" s="354">
        <v>2.7</v>
      </c>
      <c r="G44" s="354">
        <v>-6.3</v>
      </c>
      <c r="H44" s="354">
        <v>-32.5</v>
      </c>
      <c r="I44" s="354">
        <v>14.2</v>
      </c>
      <c r="J44" s="354">
        <v>2.4</v>
      </c>
      <c r="K44" s="354">
        <v>-35.1</v>
      </c>
      <c r="L44" s="354">
        <v>1.9</v>
      </c>
      <c r="M44" s="353" t="s">
        <v>1006</v>
      </c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</row>
    <row r="45" spans="1:94" s="88" customFormat="1" ht="12" customHeight="1">
      <c r="A45" s="353" t="s">
        <v>1007</v>
      </c>
      <c r="B45" s="354">
        <v>1.3</v>
      </c>
      <c r="C45" s="354">
        <v>3.8</v>
      </c>
      <c r="D45" s="354">
        <v>9.1999999999999993</v>
      </c>
      <c r="E45" s="354">
        <v>3.1</v>
      </c>
      <c r="F45" s="354">
        <v>4.0999999999999996</v>
      </c>
      <c r="G45" s="354">
        <v>-3.6</v>
      </c>
      <c r="H45" s="354">
        <v>-4.5999999999999996</v>
      </c>
      <c r="I45" s="354">
        <v>6</v>
      </c>
      <c r="J45" s="354">
        <v>2.2000000000000002</v>
      </c>
      <c r="K45" s="354">
        <v>-3.7</v>
      </c>
      <c r="L45" s="354">
        <v>2.2999999999999998</v>
      </c>
      <c r="M45" s="353" t="s">
        <v>1008</v>
      </c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</row>
    <row r="46" spans="1:94" s="88" customFormat="1" ht="12" customHeight="1">
      <c r="A46" s="353" t="s">
        <v>1009</v>
      </c>
      <c r="B46" s="354">
        <v>-1.3</v>
      </c>
      <c r="C46" s="354">
        <v>0.9</v>
      </c>
      <c r="D46" s="354">
        <v>7.5</v>
      </c>
      <c r="E46" s="354">
        <v>0</v>
      </c>
      <c r="F46" s="354">
        <v>0</v>
      </c>
      <c r="G46" s="354">
        <v>-5.9</v>
      </c>
      <c r="H46" s="354">
        <v>-4.5999999999999996</v>
      </c>
      <c r="I46" s="354">
        <v>8.8000000000000007</v>
      </c>
      <c r="J46" s="354">
        <v>-1</v>
      </c>
      <c r="K46" s="354">
        <v>-4</v>
      </c>
      <c r="L46" s="116">
        <v>1.7</v>
      </c>
      <c r="M46" s="353" t="s">
        <v>1010</v>
      </c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</row>
    <row r="47" spans="1:94" s="88" customFormat="1" ht="12" customHeight="1">
      <c r="A47" s="353" t="s">
        <v>1011</v>
      </c>
      <c r="B47" s="354">
        <v>3</v>
      </c>
      <c r="C47" s="354">
        <v>6.5</v>
      </c>
      <c r="D47" s="354">
        <v>6.3</v>
      </c>
      <c r="E47" s="354">
        <v>6.5</v>
      </c>
      <c r="F47" s="354">
        <v>3.1</v>
      </c>
      <c r="G47" s="354">
        <v>4.4000000000000004</v>
      </c>
      <c r="H47" s="354">
        <v>-5.0999999999999996</v>
      </c>
      <c r="I47" s="116">
        <v>11.1</v>
      </c>
      <c r="J47" s="354">
        <v>4</v>
      </c>
      <c r="K47" s="354">
        <v>-3.1</v>
      </c>
      <c r="L47" s="116">
        <v>2.2000000000000002</v>
      </c>
      <c r="M47" s="353" t="s">
        <v>1012</v>
      </c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</row>
    <row r="48" spans="1:94" s="88" customFormat="1" ht="12" customHeight="1">
      <c r="A48" s="353" t="s">
        <v>1013</v>
      </c>
      <c r="B48" s="354">
        <v>3.7</v>
      </c>
      <c r="C48" s="354">
        <v>4.3</v>
      </c>
      <c r="D48" s="116" t="s">
        <v>360</v>
      </c>
      <c r="E48" s="116" t="s">
        <v>360</v>
      </c>
      <c r="F48" s="354">
        <v>6</v>
      </c>
      <c r="G48" s="116">
        <v>16.100000000000001</v>
      </c>
      <c r="H48" s="354">
        <v>-10.6</v>
      </c>
      <c r="I48" s="116">
        <v>11.2</v>
      </c>
      <c r="J48" s="354">
        <v>6.7</v>
      </c>
      <c r="K48" s="354">
        <v>-11.9</v>
      </c>
      <c r="L48" s="116" t="s">
        <v>360</v>
      </c>
      <c r="M48" s="353" t="s">
        <v>1013</v>
      </c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</row>
    <row r="49" spans="1:94" s="88" customFormat="1" ht="12" customHeight="1">
      <c r="A49" s="355"/>
      <c r="B49" s="358" t="s">
        <v>1017</v>
      </c>
      <c r="C49" s="332"/>
      <c r="D49" s="332"/>
      <c r="E49" s="332"/>
      <c r="F49" s="332"/>
      <c r="G49" s="332"/>
      <c r="H49" s="332"/>
      <c r="I49" s="351"/>
      <c r="J49" s="351"/>
      <c r="K49" s="351"/>
      <c r="L49" s="351"/>
      <c r="M49" s="356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</row>
    <row r="50" spans="1:94" s="88" customFormat="1" ht="12" customHeight="1">
      <c r="A50" s="353" t="s">
        <v>994</v>
      </c>
      <c r="B50" s="354">
        <v>3.9</v>
      </c>
      <c r="C50" s="354">
        <v>4.5</v>
      </c>
      <c r="D50" s="354">
        <v>22.5</v>
      </c>
      <c r="E50" s="354">
        <v>2.4</v>
      </c>
      <c r="F50" s="354">
        <v>5.4</v>
      </c>
      <c r="G50" s="354">
        <v>-0.4</v>
      </c>
      <c r="H50" s="354">
        <v>3.7</v>
      </c>
      <c r="I50" s="354">
        <v>-0.9</v>
      </c>
      <c r="J50" s="354">
        <v>4.4000000000000004</v>
      </c>
      <c r="K50" s="354">
        <v>2.4</v>
      </c>
      <c r="L50" s="354">
        <v>1.6</v>
      </c>
      <c r="M50" s="353" t="s">
        <v>994</v>
      </c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</row>
    <row r="51" spans="1:94" s="88" customFormat="1" ht="12" customHeight="1">
      <c r="A51" s="353" t="s">
        <v>995</v>
      </c>
      <c r="B51" s="354">
        <v>4.7</v>
      </c>
      <c r="C51" s="354">
        <v>4.3</v>
      </c>
      <c r="D51" s="354">
        <v>21.2</v>
      </c>
      <c r="E51" s="354">
        <v>2.2999999999999998</v>
      </c>
      <c r="F51" s="354">
        <v>6.9</v>
      </c>
      <c r="G51" s="354">
        <v>0.9</v>
      </c>
      <c r="H51" s="354">
        <v>4.7</v>
      </c>
      <c r="I51" s="354">
        <v>2.7</v>
      </c>
      <c r="J51" s="354">
        <v>5</v>
      </c>
      <c r="K51" s="354">
        <v>3.6</v>
      </c>
      <c r="L51" s="354">
        <v>2.6</v>
      </c>
      <c r="M51" s="353" t="s">
        <v>995</v>
      </c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</row>
    <row r="52" spans="1:94" s="88" customFormat="1" ht="12" customHeight="1">
      <c r="A52" s="353" t="s">
        <v>996</v>
      </c>
      <c r="B52" s="354">
        <v>3.6</v>
      </c>
      <c r="C52" s="354">
        <v>3.7</v>
      </c>
      <c r="D52" s="354">
        <v>19.2</v>
      </c>
      <c r="E52" s="354">
        <v>1.8</v>
      </c>
      <c r="F52" s="354">
        <v>6.5</v>
      </c>
      <c r="G52" s="354">
        <v>-1.2</v>
      </c>
      <c r="H52" s="354">
        <v>1.8</v>
      </c>
      <c r="I52" s="354">
        <v>3.7</v>
      </c>
      <c r="J52" s="354">
        <v>4.0999999999999996</v>
      </c>
      <c r="K52" s="354">
        <v>1</v>
      </c>
      <c r="L52" s="354">
        <v>2.6</v>
      </c>
      <c r="M52" s="353" t="s">
        <v>996</v>
      </c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</row>
    <row r="53" spans="1:94" s="88" customFormat="1" ht="12" customHeight="1">
      <c r="A53" s="353" t="s">
        <v>997</v>
      </c>
      <c r="B53" s="354">
        <v>2.8</v>
      </c>
      <c r="C53" s="354">
        <v>3.4</v>
      </c>
      <c r="D53" s="354">
        <v>17.600000000000001</v>
      </c>
      <c r="E53" s="354">
        <v>1.6</v>
      </c>
      <c r="F53" s="354">
        <v>7</v>
      </c>
      <c r="G53" s="354">
        <v>-2.1</v>
      </c>
      <c r="H53" s="354">
        <v>-1.4</v>
      </c>
      <c r="I53" s="354">
        <v>8</v>
      </c>
      <c r="J53" s="354">
        <v>3.7</v>
      </c>
      <c r="K53" s="354">
        <v>-2</v>
      </c>
      <c r="L53" s="354">
        <v>3.3</v>
      </c>
      <c r="M53" s="353" t="s">
        <v>998</v>
      </c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</row>
    <row r="54" spans="1:94" s="88" customFormat="1" ht="12" customHeight="1">
      <c r="A54" s="353" t="s">
        <v>999</v>
      </c>
      <c r="B54" s="354">
        <v>2.1</v>
      </c>
      <c r="C54" s="354">
        <v>3.6</v>
      </c>
      <c r="D54" s="354">
        <v>16.5</v>
      </c>
      <c r="E54" s="354">
        <v>1.9</v>
      </c>
      <c r="F54" s="354">
        <v>7.1</v>
      </c>
      <c r="G54" s="354">
        <v>-2.7</v>
      </c>
      <c r="H54" s="354">
        <v>-4.9000000000000004</v>
      </c>
      <c r="I54" s="354">
        <v>11.4</v>
      </c>
      <c r="J54" s="354">
        <v>3.5</v>
      </c>
      <c r="K54" s="354">
        <v>-5</v>
      </c>
      <c r="L54" s="354">
        <v>3.9</v>
      </c>
      <c r="M54" s="353" t="s">
        <v>1000</v>
      </c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</row>
    <row r="55" spans="1:94" s="88" customFormat="1" ht="12" customHeight="1">
      <c r="A55" s="353" t="s">
        <v>1001</v>
      </c>
      <c r="B55" s="354">
        <v>2.5</v>
      </c>
      <c r="C55" s="354">
        <v>4.3</v>
      </c>
      <c r="D55" s="354">
        <v>16.399999999999999</v>
      </c>
      <c r="E55" s="354">
        <v>2.8</v>
      </c>
      <c r="F55" s="354">
        <v>7.2</v>
      </c>
      <c r="G55" s="354">
        <v>-2.2000000000000002</v>
      </c>
      <c r="H55" s="354">
        <v>-5.0999999999999996</v>
      </c>
      <c r="I55" s="354">
        <v>14.5</v>
      </c>
      <c r="J55" s="354">
        <v>3.8</v>
      </c>
      <c r="K55" s="354">
        <v>-4.5999999999999996</v>
      </c>
      <c r="L55" s="354">
        <v>4.2</v>
      </c>
      <c r="M55" s="353" t="s">
        <v>1001</v>
      </c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</row>
    <row r="56" spans="1:94" s="88" customFormat="1" ht="12" customHeight="1">
      <c r="A56" s="353" t="s">
        <v>1002</v>
      </c>
      <c r="B56" s="354">
        <v>3</v>
      </c>
      <c r="C56" s="354">
        <v>4.8</v>
      </c>
      <c r="D56" s="354">
        <v>14.7</v>
      </c>
      <c r="E56" s="354">
        <v>3.5</v>
      </c>
      <c r="F56" s="354">
        <v>6.9</v>
      </c>
      <c r="G56" s="354">
        <v>-0.5</v>
      </c>
      <c r="H56" s="354">
        <v>-4.3</v>
      </c>
      <c r="I56" s="354">
        <v>15.1</v>
      </c>
      <c r="J56" s="354">
        <v>4.0999999999999996</v>
      </c>
      <c r="K56" s="354">
        <v>-3.7</v>
      </c>
      <c r="L56" s="354">
        <v>3.9</v>
      </c>
      <c r="M56" s="353" t="s">
        <v>1003</v>
      </c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/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/>
      <c r="CJ56" s="338"/>
      <c r="CK56" s="338"/>
      <c r="CL56" s="338"/>
      <c r="CM56" s="338"/>
      <c r="CN56" s="338"/>
      <c r="CO56" s="338"/>
      <c r="CP56" s="338"/>
    </row>
    <row r="57" spans="1:94" s="88" customFormat="1" ht="12" customHeight="1">
      <c r="A57" s="353" t="s">
        <v>1004</v>
      </c>
      <c r="B57" s="354">
        <v>3.3</v>
      </c>
      <c r="C57" s="354">
        <v>5.4</v>
      </c>
      <c r="D57" s="354">
        <v>14.8</v>
      </c>
      <c r="E57" s="354">
        <v>4.2</v>
      </c>
      <c r="F57" s="354">
        <v>7.3</v>
      </c>
      <c r="G57" s="354">
        <v>-0.2</v>
      </c>
      <c r="H57" s="354">
        <v>-4.9000000000000004</v>
      </c>
      <c r="I57" s="354">
        <v>20.6</v>
      </c>
      <c r="J57" s="354">
        <v>4.4000000000000004</v>
      </c>
      <c r="K57" s="354">
        <v>-4.0999999999999996</v>
      </c>
      <c r="L57" s="354">
        <v>3.6</v>
      </c>
      <c r="M57" s="353" t="s">
        <v>1004</v>
      </c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/>
      <c r="CJ57" s="338"/>
      <c r="CK57" s="338"/>
      <c r="CL57" s="338"/>
      <c r="CM57" s="338"/>
      <c r="CN57" s="338"/>
      <c r="CO57" s="338"/>
      <c r="CP57" s="338"/>
    </row>
    <row r="58" spans="1:94" s="88" customFormat="1" ht="12" customHeight="1">
      <c r="A58" s="353" t="s">
        <v>1005</v>
      </c>
      <c r="B58" s="354">
        <v>3.1</v>
      </c>
      <c r="C58" s="354">
        <v>6.9</v>
      </c>
      <c r="D58" s="354">
        <v>15.4</v>
      </c>
      <c r="E58" s="354">
        <v>5.8</v>
      </c>
      <c r="F58" s="354">
        <v>7.8</v>
      </c>
      <c r="G58" s="354">
        <v>-0.1</v>
      </c>
      <c r="H58" s="354">
        <v>-9.1</v>
      </c>
      <c r="I58" s="354">
        <v>22</v>
      </c>
      <c r="J58" s="354">
        <v>5.2</v>
      </c>
      <c r="K58" s="354">
        <v>-8.6</v>
      </c>
      <c r="L58" s="354">
        <v>3.8</v>
      </c>
      <c r="M58" s="353" t="s">
        <v>1006</v>
      </c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</row>
    <row r="59" spans="1:94" s="88" customFormat="1" ht="12" customHeight="1">
      <c r="A59" s="353" t="s">
        <v>1007</v>
      </c>
      <c r="B59" s="354">
        <v>2.7</v>
      </c>
      <c r="C59" s="354">
        <v>6.9</v>
      </c>
      <c r="D59" s="354">
        <v>12.7</v>
      </c>
      <c r="E59" s="354">
        <v>6.1</v>
      </c>
      <c r="F59" s="354">
        <v>7.5</v>
      </c>
      <c r="G59" s="354">
        <v>-1.3</v>
      </c>
      <c r="H59" s="354">
        <v>-9.5</v>
      </c>
      <c r="I59" s="354">
        <v>20.9</v>
      </c>
      <c r="J59" s="354">
        <v>4.9000000000000004</v>
      </c>
      <c r="K59" s="354">
        <v>-9.1</v>
      </c>
      <c r="L59" s="354">
        <v>3.7</v>
      </c>
      <c r="M59" s="353" t="s">
        <v>1008</v>
      </c>
    </row>
    <row r="60" spans="1:94" s="88" customFormat="1" ht="12" customHeight="1">
      <c r="A60" s="353" t="s">
        <v>1009</v>
      </c>
      <c r="B60" s="354">
        <v>0.2</v>
      </c>
      <c r="C60" s="354">
        <v>3.8</v>
      </c>
      <c r="D60" s="354">
        <v>7.3</v>
      </c>
      <c r="E60" s="354">
        <v>3.4</v>
      </c>
      <c r="F60" s="354">
        <v>5.2</v>
      </c>
      <c r="G60" s="354">
        <v>-5.2</v>
      </c>
      <c r="H60" s="354">
        <v>-10.6</v>
      </c>
      <c r="I60" s="354">
        <v>20.100000000000001</v>
      </c>
      <c r="J60" s="354">
        <v>2</v>
      </c>
      <c r="K60" s="354">
        <v>-10.199999999999999</v>
      </c>
      <c r="L60" s="116">
        <v>2.6</v>
      </c>
      <c r="M60" s="353" t="s">
        <v>1010</v>
      </c>
    </row>
    <row r="61" spans="1:94" s="88" customFormat="1" ht="12" customHeight="1">
      <c r="A61" s="353" t="s">
        <v>1011</v>
      </c>
      <c r="B61" s="354">
        <v>-1.2</v>
      </c>
      <c r="C61" s="354">
        <v>2.4</v>
      </c>
      <c r="D61" s="354">
        <v>4.2</v>
      </c>
      <c r="E61" s="354">
        <v>2.1</v>
      </c>
      <c r="F61" s="354">
        <v>3.4</v>
      </c>
      <c r="G61" s="354">
        <v>-6.1</v>
      </c>
      <c r="H61" s="354">
        <v>-12</v>
      </c>
      <c r="I61" s="116">
        <v>19.8</v>
      </c>
      <c r="J61" s="354">
        <v>0.3</v>
      </c>
      <c r="K61" s="354">
        <v>-10.8</v>
      </c>
      <c r="L61" s="116">
        <v>1.9</v>
      </c>
      <c r="M61" s="353" t="s">
        <v>1012</v>
      </c>
    </row>
    <row r="62" spans="1:94" s="88" customFormat="1" ht="12" customHeight="1" thickBot="1">
      <c r="A62" s="353" t="s">
        <v>1013</v>
      </c>
      <c r="B62" s="354">
        <v>-1.7</v>
      </c>
      <c r="C62" s="354">
        <v>2</v>
      </c>
      <c r="D62" s="116" t="s">
        <v>360</v>
      </c>
      <c r="E62" s="116" t="s">
        <v>360</v>
      </c>
      <c r="F62" s="354">
        <v>2.7</v>
      </c>
      <c r="G62" s="116">
        <v>-4.8</v>
      </c>
      <c r="H62" s="354">
        <v>-13.7</v>
      </c>
      <c r="I62" s="116">
        <v>19.3</v>
      </c>
      <c r="J62" s="354">
        <v>0</v>
      </c>
      <c r="K62" s="354">
        <v>-12.4</v>
      </c>
      <c r="L62" s="116" t="s">
        <v>360</v>
      </c>
      <c r="M62" s="353" t="s">
        <v>1013</v>
      </c>
    </row>
    <row r="63" spans="1:94" s="347" customFormat="1" ht="12" customHeight="1" thickBot="1">
      <c r="A63" s="889"/>
      <c r="B63" s="841" t="s">
        <v>506</v>
      </c>
      <c r="C63" s="893" t="s">
        <v>1018</v>
      </c>
      <c r="D63" s="894"/>
      <c r="E63" s="894"/>
      <c r="F63" s="894"/>
      <c r="G63" s="894"/>
      <c r="H63" s="895"/>
      <c r="I63" s="885" t="s">
        <v>1019</v>
      </c>
      <c r="J63" s="885"/>
      <c r="K63" s="885"/>
      <c r="L63" s="885"/>
      <c r="M63" s="830" t="s">
        <v>1020</v>
      </c>
    </row>
    <row r="64" spans="1:94" s="347" customFormat="1" ht="12" customHeight="1" thickBot="1">
      <c r="A64" s="890"/>
      <c r="B64" s="892"/>
      <c r="C64" s="896" t="s">
        <v>1021</v>
      </c>
      <c r="D64" s="896"/>
      <c r="E64" s="896"/>
      <c r="F64" s="896" t="s">
        <v>1022</v>
      </c>
      <c r="G64" s="886" t="s">
        <v>1023</v>
      </c>
      <c r="H64" s="886" t="s">
        <v>1024</v>
      </c>
      <c r="I64" s="885" t="s">
        <v>1025</v>
      </c>
      <c r="J64" s="885" t="s">
        <v>1026</v>
      </c>
      <c r="K64" s="897" t="s">
        <v>1027</v>
      </c>
      <c r="L64" s="897" t="s">
        <v>1028</v>
      </c>
      <c r="M64" s="830"/>
    </row>
    <row r="65" spans="1:17" s="349" customFormat="1" ht="52.15" customHeight="1" thickBot="1">
      <c r="A65" s="891"/>
      <c r="B65" s="842"/>
      <c r="C65" s="312" t="s">
        <v>990</v>
      </c>
      <c r="D65" s="312" t="s">
        <v>1029</v>
      </c>
      <c r="E65" s="312" t="s">
        <v>1030</v>
      </c>
      <c r="F65" s="896"/>
      <c r="G65" s="886"/>
      <c r="H65" s="886"/>
      <c r="I65" s="885"/>
      <c r="J65" s="885"/>
      <c r="K65" s="885"/>
      <c r="L65" s="885"/>
      <c r="M65" s="830"/>
    </row>
    <row r="66" spans="1:17" s="359" customFormat="1" ht="12" customHeight="1">
      <c r="A66" s="88" t="s">
        <v>1031</v>
      </c>
      <c r="B66" s="88"/>
      <c r="C66" s="88"/>
      <c r="D66" s="88"/>
      <c r="E66" s="88"/>
      <c r="F66" s="88"/>
      <c r="G66" s="88"/>
      <c r="H66" s="88"/>
      <c r="I66" s="88"/>
      <c r="J66" s="88"/>
      <c r="M66" s="360"/>
    </row>
    <row r="67" spans="1:17" s="359" customFormat="1" ht="12" customHeight="1">
      <c r="A67" s="88" t="s">
        <v>1032</v>
      </c>
      <c r="B67" s="88"/>
      <c r="C67" s="88"/>
      <c r="D67" s="88"/>
      <c r="E67" s="88"/>
      <c r="F67" s="88"/>
      <c r="G67" s="88"/>
      <c r="H67" s="88"/>
      <c r="I67" s="88"/>
      <c r="J67" s="88"/>
      <c r="M67" s="360"/>
    </row>
    <row r="68" spans="1:17" s="88" customFormat="1" ht="12" customHeight="1">
      <c r="A68" s="361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61"/>
    </row>
    <row r="69" spans="1:17" s="88" customFormat="1" ht="12" customHeight="1">
      <c r="A69" s="88" t="s">
        <v>1033</v>
      </c>
      <c r="D69" s="362"/>
      <c r="M69" s="346"/>
    </row>
    <row r="70" spans="1:17" s="313" customFormat="1" ht="12" customHeight="1">
      <c r="A70" s="88" t="s">
        <v>1034</v>
      </c>
      <c r="D70" s="363"/>
      <c r="M70" s="364"/>
    </row>
    <row r="71" spans="1:17" s="88" customFormat="1" ht="12" customHeight="1">
      <c r="A71" s="88" t="s">
        <v>1035</v>
      </c>
      <c r="M71" s="346"/>
    </row>
    <row r="72" spans="1:17" s="313" customFormat="1" ht="12" customHeight="1">
      <c r="A72" s="88" t="s">
        <v>1036</v>
      </c>
      <c r="M72" s="364"/>
    </row>
    <row r="73" spans="1:17" s="88" customFormat="1" ht="12" customHeight="1">
      <c r="A73" s="88" t="s">
        <v>1037</v>
      </c>
      <c r="M73" s="346"/>
    </row>
    <row r="74" spans="1:17" s="313" customFormat="1" ht="12" customHeight="1">
      <c r="A74" s="26" t="s">
        <v>1038</v>
      </c>
      <c r="M74" s="364"/>
    </row>
    <row r="75" spans="1:17" s="313" customFormat="1" ht="12" customHeight="1">
      <c r="M75" s="364"/>
    </row>
    <row r="76" spans="1:17" s="88" customFormat="1" ht="12" customHeight="1">
      <c r="A76" s="365"/>
      <c r="B76" s="365"/>
      <c r="C76" s="365"/>
      <c r="D76" s="365"/>
      <c r="M76" s="361"/>
    </row>
    <row r="77" spans="1:17" s="375" customFormat="1" ht="12" customHeight="1">
      <c r="A77" s="84" t="s">
        <v>141</v>
      </c>
      <c r="B77" s="366"/>
      <c r="C77" s="367"/>
      <c r="D77" s="367"/>
      <c r="E77" s="367"/>
      <c r="F77" s="85"/>
      <c r="G77" s="368"/>
      <c r="H77" s="368"/>
      <c r="I77" s="369"/>
      <c r="J77" s="370"/>
      <c r="K77" s="371"/>
      <c r="L77" s="370"/>
      <c r="M77" s="372"/>
      <c r="N77" s="373"/>
      <c r="O77" s="374"/>
      <c r="P77" s="374"/>
      <c r="Q77" s="374"/>
    </row>
    <row r="78" spans="1:17" s="375" customFormat="1" ht="12" customHeight="1">
      <c r="A78" s="85" t="s">
        <v>1039</v>
      </c>
      <c r="B78" s="376"/>
      <c r="C78" s="377"/>
      <c r="D78" s="373"/>
      <c r="E78" s="378"/>
      <c r="F78" s="379"/>
      <c r="G78" s="378"/>
      <c r="H78" s="378"/>
      <c r="I78" s="369"/>
      <c r="J78" s="370"/>
      <c r="K78" s="370"/>
      <c r="M78" s="380"/>
      <c r="N78" s="373"/>
      <c r="O78" s="374"/>
      <c r="P78" s="374"/>
      <c r="Q78" s="374"/>
    </row>
    <row r="79" spans="1:17" s="375" customFormat="1" ht="12" customHeight="1">
      <c r="A79" s="85" t="s">
        <v>1040</v>
      </c>
      <c r="B79" s="376"/>
      <c r="C79" s="377"/>
      <c r="D79" s="373"/>
      <c r="E79" s="378"/>
      <c r="F79" s="379"/>
      <c r="G79" s="378"/>
      <c r="H79" s="378"/>
      <c r="I79" s="369"/>
      <c r="J79" s="370"/>
      <c r="K79" s="370"/>
      <c r="M79" s="380"/>
      <c r="N79" s="373"/>
      <c r="O79" s="374"/>
      <c r="P79" s="374"/>
      <c r="Q79" s="374"/>
    </row>
    <row r="80" spans="1:17" s="375" customFormat="1" ht="12" customHeight="1">
      <c r="A80" s="85" t="s">
        <v>1041</v>
      </c>
      <c r="B80" s="376"/>
      <c r="C80" s="377"/>
      <c r="D80" s="373"/>
      <c r="E80" s="378"/>
      <c r="F80" s="379"/>
      <c r="G80" s="378"/>
      <c r="H80" s="378"/>
      <c r="I80" s="369"/>
      <c r="J80" s="370"/>
      <c r="K80" s="370"/>
      <c r="M80" s="380"/>
      <c r="N80" s="373"/>
      <c r="O80" s="374"/>
      <c r="P80" s="374"/>
      <c r="Q80" s="374"/>
    </row>
    <row r="81" spans="1:17" s="375" customFormat="1" ht="12" customHeight="1">
      <c r="A81" s="85" t="s">
        <v>1042</v>
      </c>
      <c r="B81" s="376"/>
      <c r="C81" s="377"/>
      <c r="D81" s="373"/>
      <c r="E81" s="378"/>
      <c r="F81" s="379"/>
      <c r="G81" s="378"/>
      <c r="H81" s="378"/>
      <c r="I81" s="369"/>
      <c r="J81" s="370"/>
      <c r="K81" s="370"/>
      <c r="M81" s="380"/>
      <c r="N81" s="373"/>
      <c r="O81" s="374"/>
      <c r="P81" s="374"/>
      <c r="Q81" s="374"/>
    </row>
    <row r="82" spans="1:17" ht="12" customHeight="1"/>
    <row r="83" spans="1:17" s="375" customFormat="1" ht="12" customHeight="1">
      <c r="A83" s="85" t="s">
        <v>1040</v>
      </c>
      <c r="B83" s="376"/>
      <c r="C83" s="377"/>
      <c r="D83" s="373"/>
      <c r="E83" s="378"/>
      <c r="F83" s="379"/>
      <c r="G83" s="378"/>
      <c r="H83" s="378"/>
      <c r="I83" s="369"/>
      <c r="J83" s="370"/>
      <c r="K83" s="370"/>
      <c r="M83" s="380"/>
      <c r="N83" s="373"/>
      <c r="O83" s="374"/>
      <c r="P83" s="374"/>
      <c r="Q83" s="374"/>
    </row>
    <row r="84" spans="1:17" s="375" customFormat="1" ht="12" customHeight="1">
      <c r="A84" s="85" t="s">
        <v>1043</v>
      </c>
      <c r="B84" s="376"/>
      <c r="C84" s="377"/>
      <c r="D84" s="373"/>
      <c r="E84" s="378"/>
      <c r="F84" s="379"/>
      <c r="G84" s="378"/>
      <c r="H84" s="378"/>
      <c r="I84" s="369"/>
      <c r="J84" s="370"/>
      <c r="K84" s="370"/>
      <c r="M84" s="380"/>
      <c r="N84" s="373"/>
      <c r="O84" s="374"/>
      <c r="P84" s="374"/>
      <c r="Q84" s="374"/>
    </row>
    <row r="85" spans="1:17" s="375" customFormat="1" ht="12" customHeight="1">
      <c r="A85" s="85" t="s">
        <v>1044</v>
      </c>
      <c r="B85" s="376"/>
      <c r="C85" s="377"/>
      <c r="D85" s="373"/>
      <c r="E85" s="378"/>
      <c r="F85" s="379"/>
      <c r="G85" s="378"/>
      <c r="H85" s="378"/>
      <c r="I85" s="369"/>
      <c r="J85" s="370"/>
      <c r="K85" s="370"/>
      <c r="M85" s="380"/>
      <c r="N85" s="373"/>
      <c r="O85" s="374"/>
      <c r="P85" s="374"/>
      <c r="Q85" s="374"/>
    </row>
  </sheetData>
  <mergeCells count="30">
    <mergeCell ref="B7:E7"/>
    <mergeCell ref="A1:M1"/>
    <mergeCell ref="A2:M2"/>
    <mergeCell ref="A4:A6"/>
    <mergeCell ref="B4:B6"/>
    <mergeCell ref="C4:H4"/>
    <mergeCell ref="I4:L4"/>
    <mergeCell ref="M4:M6"/>
    <mergeCell ref="C5:E5"/>
    <mergeCell ref="F5:F6"/>
    <mergeCell ref="G5:G6"/>
    <mergeCell ref="H5:H6"/>
    <mergeCell ref="I5:I6"/>
    <mergeCell ref="J5:J6"/>
    <mergeCell ref="K5:K6"/>
    <mergeCell ref="L5:L6"/>
    <mergeCell ref="M63:M65"/>
    <mergeCell ref="C64:E64"/>
    <mergeCell ref="F64:F65"/>
    <mergeCell ref="G64:G65"/>
    <mergeCell ref="H64:H65"/>
    <mergeCell ref="I64:I65"/>
    <mergeCell ref="J64:J65"/>
    <mergeCell ref="K64:K65"/>
    <mergeCell ref="L64:L65"/>
    <mergeCell ref="B35:F35"/>
    <mergeCell ref="A63:A65"/>
    <mergeCell ref="B63:B65"/>
    <mergeCell ref="C63:H63"/>
    <mergeCell ref="I63:L63"/>
  </mergeCells>
  <hyperlinks>
    <hyperlink ref="A79" r:id="rId1" xr:uid="{00000000-0004-0000-1400-000000000000}"/>
    <hyperlink ref="A78" r:id="rId2" xr:uid="{00000000-0004-0000-1400-000001000000}"/>
    <hyperlink ref="A80" r:id="rId3" xr:uid="{00000000-0004-0000-1400-000002000000}"/>
    <hyperlink ref="A81" r:id="rId4" xr:uid="{00000000-0004-0000-1400-000003000000}"/>
    <hyperlink ref="A83" r:id="rId5" xr:uid="{00000000-0004-0000-1400-000004000000}"/>
    <hyperlink ref="A84" r:id="rId6" xr:uid="{00000000-0004-0000-1400-000005000000}"/>
    <hyperlink ref="A85" r:id="rId7" xr:uid="{00000000-0004-0000-1400-000006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92"/>
  <sheetViews>
    <sheetView showGridLines="0" workbookViewId="0">
      <selection sqref="A1:J1"/>
    </sheetView>
  </sheetViews>
  <sheetFormatPr defaultColWidth="6.7109375" defaultRowHeight="11.25"/>
  <cols>
    <col min="1" max="10" width="9.28515625" style="359" customWidth="1"/>
    <col min="11" max="14" width="13.140625" style="359" customWidth="1"/>
    <col min="15" max="21" width="5.28515625" style="359" customWidth="1"/>
    <col min="22" max="16384" width="6.7109375" style="359"/>
  </cols>
  <sheetData>
    <row r="1" spans="1:17" ht="12" customHeight="1">
      <c r="A1" s="873" t="s">
        <v>1045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7" s="383" customFormat="1" ht="12" customHeight="1">
      <c r="A2" s="874" t="s">
        <v>1046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7" ht="12" customHeight="1"/>
    <row r="4" spans="1:17" s="88" customFormat="1" ht="12" customHeight="1" thickBot="1">
      <c r="I4" s="346" t="s">
        <v>978</v>
      </c>
    </row>
    <row r="5" spans="1:17" s="347" customFormat="1" ht="12" customHeight="1" thickBot="1">
      <c r="A5" s="841" t="s">
        <v>1047</v>
      </c>
      <c r="B5" s="893" t="s">
        <v>980</v>
      </c>
      <c r="C5" s="894"/>
      <c r="D5" s="894"/>
      <c r="E5" s="894"/>
      <c r="F5" s="894"/>
      <c r="G5" s="894"/>
      <c r="H5" s="894"/>
      <c r="I5" s="895"/>
      <c r="J5" s="911"/>
      <c r="K5" s="355"/>
    </row>
    <row r="6" spans="1:17" s="347" customFormat="1" ht="12" customHeight="1" thickBot="1">
      <c r="A6" s="892"/>
      <c r="B6" s="384">
        <v>100</v>
      </c>
      <c r="C6" s="384">
        <v>74.844885919737933</v>
      </c>
      <c r="D6" s="384">
        <v>27.294098949335151</v>
      </c>
      <c r="E6" s="384">
        <v>3.4803130117302739</v>
      </c>
      <c r="F6" s="384">
        <v>23.813785937604877</v>
      </c>
      <c r="G6" s="384">
        <v>33.49256840637657</v>
      </c>
      <c r="H6" s="384">
        <v>14.058218564026193</v>
      </c>
      <c r="I6" s="384">
        <v>25.155114080262088</v>
      </c>
      <c r="J6" s="911"/>
      <c r="K6" s="355"/>
    </row>
    <row r="7" spans="1:17" s="347" customFormat="1" ht="12" customHeight="1" thickBot="1">
      <c r="A7" s="892"/>
      <c r="B7" s="841" t="s">
        <v>506</v>
      </c>
      <c r="C7" s="885"/>
      <c r="D7" s="885" t="s">
        <v>982</v>
      </c>
      <c r="E7" s="885"/>
      <c r="F7" s="885"/>
      <c r="G7" s="885" t="s">
        <v>1048</v>
      </c>
      <c r="H7" s="885" t="s">
        <v>984</v>
      </c>
      <c r="I7" s="885" t="s">
        <v>985</v>
      </c>
      <c r="J7" s="906"/>
      <c r="K7" s="355"/>
    </row>
    <row r="8" spans="1:17" s="349" customFormat="1" ht="45.75" thickBot="1">
      <c r="A8" s="842"/>
      <c r="B8" s="386"/>
      <c r="C8" s="12" t="s">
        <v>1049</v>
      </c>
      <c r="D8" s="12" t="s">
        <v>990</v>
      </c>
      <c r="E8" s="348" t="s">
        <v>991</v>
      </c>
      <c r="F8" s="348" t="s">
        <v>992</v>
      </c>
      <c r="G8" s="885"/>
      <c r="H8" s="885"/>
      <c r="I8" s="885"/>
      <c r="J8" s="906"/>
    </row>
    <row r="9" spans="1:17" s="88" customFormat="1" ht="12" customHeight="1">
      <c r="A9" s="352" t="s">
        <v>979</v>
      </c>
      <c r="B9" s="90" t="s">
        <v>993</v>
      </c>
      <c r="C9" s="352"/>
      <c r="D9" s="387"/>
      <c r="E9" s="387"/>
      <c r="F9" s="387"/>
      <c r="G9" s="907"/>
      <c r="H9" s="907"/>
      <c r="I9" s="907"/>
      <c r="J9" s="352" t="s">
        <v>1020</v>
      </c>
      <c r="K9" s="351"/>
    </row>
    <row r="10" spans="1:17" s="88" customFormat="1" ht="12" customHeight="1">
      <c r="A10" s="353" t="s">
        <v>994</v>
      </c>
      <c r="B10" s="388">
        <v>113.19</v>
      </c>
      <c r="C10" s="388">
        <v>118.76</v>
      </c>
      <c r="D10" s="388">
        <v>113.51</v>
      </c>
      <c r="E10" s="388">
        <v>126.87</v>
      </c>
      <c r="F10" s="388">
        <v>111.99</v>
      </c>
      <c r="G10" s="388">
        <v>127.61</v>
      </c>
      <c r="H10" s="388">
        <v>108.64</v>
      </c>
      <c r="I10" s="388">
        <v>95.39</v>
      </c>
      <c r="J10" s="353" t="s">
        <v>994</v>
      </c>
      <c r="K10" s="354"/>
      <c r="L10" s="338"/>
      <c r="M10" s="338"/>
      <c r="N10" s="338"/>
      <c r="O10" s="338"/>
      <c r="P10" s="338"/>
      <c r="Q10" s="338"/>
    </row>
    <row r="11" spans="1:17" s="88" customFormat="1" ht="12" customHeight="1">
      <c r="A11" s="353" t="s">
        <v>995</v>
      </c>
      <c r="B11" s="388">
        <v>121.2</v>
      </c>
      <c r="C11" s="388">
        <v>127.41</v>
      </c>
      <c r="D11" s="388">
        <v>121.24</v>
      </c>
      <c r="E11" s="388">
        <v>128.99</v>
      </c>
      <c r="F11" s="388">
        <v>120.35</v>
      </c>
      <c r="G11" s="388">
        <v>134.59</v>
      </c>
      <c r="H11" s="388">
        <v>122.94</v>
      </c>
      <c r="I11" s="388">
        <v>101.31</v>
      </c>
      <c r="J11" s="353" t="s">
        <v>995</v>
      </c>
      <c r="K11" s="354"/>
      <c r="L11" s="338"/>
      <c r="M11" s="338"/>
      <c r="N11" s="338"/>
      <c r="O11" s="338"/>
    </row>
    <row r="12" spans="1:17" s="88" customFormat="1" ht="12" customHeight="1">
      <c r="A12" s="353" t="s">
        <v>996</v>
      </c>
      <c r="B12" s="388">
        <v>98.23</v>
      </c>
      <c r="C12" s="388">
        <v>96.25</v>
      </c>
      <c r="D12" s="388">
        <v>101.21</v>
      </c>
      <c r="E12" s="388">
        <v>100.08</v>
      </c>
      <c r="F12" s="388">
        <v>101.35</v>
      </c>
      <c r="G12" s="388">
        <v>103.35</v>
      </c>
      <c r="H12" s="388">
        <v>70.3</v>
      </c>
      <c r="I12" s="388">
        <v>104.59</v>
      </c>
      <c r="J12" s="353" t="s">
        <v>1050</v>
      </c>
      <c r="K12" s="354"/>
      <c r="L12" s="338"/>
      <c r="M12" s="338"/>
      <c r="N12" s="338"/>
      <c r="O12" s="338"/>
    </row>
    <row r="13" spans="1:17" s="88" customFormat="1" ht="12" customHeight="1">
      <c r="A13" s="353" t="s">
        <v>997</v>
      </c>
      <c r="B13" s="388">
        <v>118.99</v>
      </c>
      <c r="C13" s="388">
        <v>123.32</v>
      </c>
      <c r="D13" s="388">
        <v>115.06</v>
      </c>
      <c r="E13" s="388">
        <v>143.69</v>
      </c>
      <c r="F13" s="388">
        <v>111.79</v>
      </c>
      <c r="G13" s="388">
        <v>132.5</v>
      </c>
      <c r="H13" s="388">
        <v>118.32</v>
      </c>
      <c r="I13" s="388">
        <v>105.12</v>
      </c>
      <c r="J13" s="353" t="s">
        <v>1051</v>
      </c>
      <c r="K13" s="354"/>
      <c r="L13" s="338"/>
      <c r="M13" s="338"/>
      <c r="N13" s="338"/>
      <c r="O13" s="338"/>
    </row>
    <row r="14" spans="1:17" s="88" customFormat="1" ht="12" customHeight="1">
      <c r="A14" s="353" t="s">
        <v>999</v>
      </c>
      <c r="B14" s="388">
        <v>119.87</v>
      </c>
      <c r="C14" s="388">
        <v>122.61</v>
      </c>
      <c r="D14" s="388">
        <v>115.88</v>
      </c>
      <c r="E14" s="388">
        <v>135.81</v>
      </c>
      <c r="F14" s="388">
        <v>113.6</v>
      </c>
      <c r="G14" s="388">
        <v>129.38999999999999</v>
      </c>
      <c r="H14" s="388">
        <v>120.13</v>
      </c>
      <c r="I14" s="388">
        <v>111.09</v>
      </c>
      <c r="J14" s="353" t="s">
        <v>1000</v>
      </c>
      <c r="K14" s="354"/>
      <c r="L14" s="338"/>
      <c r="M14" s="338"/>
      <c r="N14" s="338"/>
      <c r="O14" s="338"/>
    </row>
    <row r="15" spans="1:17" s="88" customFormat="1" ht="12" customHeight="1">
      <c r="A15" s="353" t="s">
        <v>1001</v>
      </c>
      <c r="B15" s="388">
        <v>125.47</v>
      </c>
      <c r="C15" s="388">
        <v>136.63999999999999</v>
      </c>
      <c r="D15" s="388">
        <v>123.72</v>
      </c>
      <c r="E15" s="388">
        <v>144.26</v>
      </c>
      <c r="F15" s="388">
        <v>121.37</v>
      </c>
      <c r="G15" s="388">
        <v>139.91</v>
      </c>
      <c r="H15" s="388">
        <v>154.25</v>
      </c>
      <c r="I15" s="388">
        <v>89.74</v>
      </c>
      <c r="J15" s="353" t="s">
        <v>1001</v>
      </c>
      <c r="K15" s="354"/>
      <c r="L15" s="338"/>
      <c r="M15" s="338"/>
      <c r="N15" s="338"/>
      <c r="O15" s="338"/>
    </row>
    <row r="16" spans="1:17" s="88" customFormat="1" ht="12" customHeight="1">
      <c r="A16" s="353" t="s">
        <v>1002</v>
      </c>
      <c r="B16" s="388">
        <v>117.75</v>
      </c>
      <c r="C16" s="388">
        <v>121.64</v>
      </c>
      <c r="D16" s="388">
        <v>116.46</v>
      </c>
      <c r="E16" s="388">
        <v>114.25</v>
      </c>
      <c r="F16" s="388">
        <v>116.72</v>
      </c>
      <c r="G16" s="388">
        <v>125.07</v>
      </c>
      <c r="H16" s="388">
        <v>123.84</v>
      </c>
      <c r="I16" s="388">
        <v>105.3</v>
      </c>
      <c r="J16" s="353" t="s">
        <v>1003</v>
      </c>
      <c r="K16" s="354"/>
      <c r="L16" s="338"/>
      <c r="M16" s="338"/>
      <c r="N16" s="338"/>
      <c r="O16" s="338"/>
    </row>
    <row r="17" spans="1:15" s="88" customFormat="1" ht="12" customHeight="1">
      <c r="A17" s="353" t="s">
        <v>1004</v>
      </c>
      <c r="B17" s="388">
        <v>118.74</v>
      </c>
      <c r="C17" s="388">
        <v>120.05</v>
      </c>
      <c r="D17" s="388">
        <v>111.59</v>
      </c>
      <c r="E17" s="388">
        <v>123.37</v>
      </c>
      <c r="F17" s="388">
        <v>110.24</v>
      </c>
      <c r="G17" s="388">
        <v>129.84</v>
      </c>
      <c r="H17" s="388">
        <v>114.07</v>
      </c>
      <c r="I17" s="388">
        <v>114.54</v>
      </c>
      <c r="J17" s="353" t="s">
        <v>1004</v>
      </c>
      <c r="K17" s="354"/>
      <c r="L17" s="338"/>
      <c r="M17" s="338"/>
      <c r="N17" s="338"/>
      <c r="O17" s="338"/>
    </row>
    <row r="18" spans="1:15" s="88" customFormat="1" ht="12" customHeight="1">
      <c r="A18" s="353" t="s">
        <v>1005</v>
      </c>
      <c r="B18" s="388">
        <v>124.45</v>
      </c>
      <c r="C18" s="388">
        <v>124.59</v>
      </c>
      <c r="D18" s="388">
        <v>111.97</v>
      </c>
      <c r="E18" s="388">
        <v>134.94999999999999</v>
      </c>
      <c r="F18" s="388">
        <v>109.34</v>
      </c>
      <c r="G18" s="388">
        <v>135.5</v>
      </c>
      <c r="H18" s="388">
        <v>124.15</v>
      </c>
      <c r="I18" s="388">
        <v>123.98</v>
      </c>
      <c r="J18" s="353" t="s">
        <v>1006</v>
      </c>
      <c r="K18" s="354"/>
      <c r="L18" s="338"/>
      <c r="M18" s="338"/>
      <c r="N18" s="338"/>
      <c r="O18" s="338"/>
    </row>
    <row r="19" spans="1:15" s="88" customFormat="1" ht="12" customHeight="1">
      <c r="A19" s="353" t="s">
        <v>1007</v>
      </c>
      <c r="B19" s="388">
        <v>148.86000000000001</v>
      </c>
      <c r="C19" s="388">
        <v>146.16</v>
      </c>
      <c r="D19" s="388">
        <v>133.37</v>
      </c>
      <c r="E19" s="388">
        <v>157.68</v>
      </c>
      <c r="F19" s="388">
        <v>130.58000000000001</v>
      </c>
      <c r="G19" s="388">
        <v>160.54</v>
      </c>
      <c r="H19" s="388">
        <v>138.04</v>
      </c>
      <c r="I19" s="388">
        <v>157.5</v>
      </c>
      <c r="J19" s="353" t="s">
        <v>1007</v>
      </c>
      <c r="K19" s="354"/>
      <c r="L19" s="338"/>
      <c r="M19" s="338"/>
      <c r="N19" s="338"/>
      <c r="O19" s="338"/>
    </row>
    <row r="20" spans="1:15" s="88" customFormat="1" ht="12" customHeight="1">
      <c r="A20" s="353" t="s">
        <v>1009</v>
      </c>
      <c r="B20" s="388">
        <v>133.80000000000001</v>
      </c>
      <c r="C20" s="388">
        <v>133.29</v>
      </c>
      <c r="D20" s="388">
        <v>120.24</v>
      </c>
      <c r="E20" s="388">
        <v>137.77000000000001</v>
      </c>
      <c r="F20" s="388">
        <v>118.23</v>
      </c>
      <c r="G20" s="388">
        <v>149.11000000000001</v>
      </c>
      <c r="H20" s="388">
        <v>122.39</v>
      </c>
      <c r="I20" s="388">
        <v>135.43</v>
      </c>
      <c r="J20" s="353" t="s">
        <v>1009</v>
      </c>
      <c r="K20" s="354"/>
      <c r="L20" s="338"/>
      <c r="M20" s="338"/>
      <c r="N20" s="338"/>
      <c r="O20" s="338"/>
    </row>
    <row r="21" spans="1:15" s="88" customFormat="1" ht="12" customHeight="1">
      <c r="A21" s="353" t="s">
        <v>1011</v>
      </c>
      <c r="B21" s="388">
        <v>148.27000000000001</v>
      </c>
      <c r="C21" s="388">
        <v>150.62</v>
      </c>
      <c r="D21" s="388">
        <v>134.83000000000001</v>
      </c>
      <c r="E21" s="389">
        <v>155.75</v>
      </c>
      <c r="F21" s="389">
        <v>132.43</v>
      </c>
      <c r="G21" s="388">
        <v>167.53</v>
      </c>
      <c r="H21" s="388">
        <v>142.55000000000001</v>
      </c>
      <c r="I21" s="388">
        <v>140.72999999999999</v>
      </c>
      <c r="J21" s="353" t="s">
        <v>1012</v>
      </c>
      <c r="K21" s="354"/>
      <c r="L21" s="338"/>
      <c r="M21" s="338"/>
      <c r="N21" s="338"/>
      <c r="O21" s="338"/>
    </row>
    <row r="22" spans="1:15" s="88" customFormat="1" ht="12" customHeight="1">
      <c r="A22" s="353" t="s">
        <v>1013</v>
      </c>
      <c r="B22" s="388">
        <v>148.84</v>
      </c>
      <c r="C22" s="388">
        <v>147.55000000000001</v>
      </c>
      <c r="D22" s="388">
        <v>130.59</v>
      </c>
      <c r="E22" s="389">
        <v>151.91999999999999</v>
      </c>
      <c r="F22" s="389">
        <v>128.15</v>
      </c>
      <c r="G22" s="388">
        <v>157.78</v>
      </c>
      <c r="H22" s="388">
        <v>157.08000000000001</v>
      </c>
      <c r="I22" s="388">
        <v>152.96</v>
      </c>
      <c r="J22" s="353" t="s">
        <v>1013</v>
      </c>
      <c r="K22" s="354"/>
      <c r="L22" s="338"/>
      <c r="M22" s="338"/>
      <c r="N22" s="338"/>
      <c r="O22" s="338"/>
    </row>
    <row r="23" spans="1:15" s="88" customFormat="1" ht="12" customHeight="1">
      <c r="A23" s="390"/>
      <c r="B23" s="391" t="s">
        <v>1014</v>
      </c>
      <c r="C23" s="392"/>
      <c r="D23" s="392"/>
      <c r="E23" s="392"/>
      <c r="F23" s="392"/>
      <c r="G23" s="393"/>
      <c r="H23" s="393"/>
      <c r="I23" s="393"/>
      <c r="J23" s="390"/>
      <c r="K23" s="332"/>
    </row>
    <row r="24" spans="1:15" s="88" customFormat="1" ht="12" customHeight="1">
      <c r="A24" s="394" t="s">
        <v>994</v>
      </c>
      <c r="B24" s="388">
        <v>-1.4</v>
      </c>
      <c r="C24" s="388">
        <v>-2</v>
      </c>
      <c r="D24" s="388">
        <v>1.6</v>
      </c>
      <c r="E24" s="388">
        <v>-1.8</v>
      </c>
      <c r="F24" s="388">
        <v>2.1</v>
      </c>
      <c r="G24" s="388">
        <v>-0.5</v>
      </c>
      <c r="H24" s="388">
        <v>-12.2</v>
      </c>
      <c r="I24" s="388">
        <v>1.2</v>
      </c>
      <c r="J24" s="394" t="s">
        <v>994</v>
      </c>
      <c r="K24" s="354"/>
      <c r="L24" s="338"/>
      <c r="M24" s="338"/>
      <c r="N24" s="338"/>
      <c r="O24" s="338"/>
    </row>
    <row r="25" spans="1:15" s="88" customFormat="1" ht="12" customHeight="1">
      <c r="A25" s="394" t="s">
        <v>995</v>
      </c>
      <c r="B25" s="388">
        <v>7.1</v>
      </c>
      <c r="C25" s="388">
        <v>7.3</v>
      </c>
      <c r="D25" s="388">
        <v>6.8</v>
      </c>
      <c r="E25" s="388">
        <v>1.7</v>
      </c>
      <c r="F25" s="388">
        <v>7.5</v>
      </c>
      <c r="G25" s="388">
        <v>5.5</v>
      </c>
      <c r="H25" s="388">
        <v>13.2</v>
      </c>
      <c r="I25" s="388">
        <v>6.2</v>
      </c>
      <c r="J25" s="394" t="s">
        <v>995</v>
      </c>
      <c r="K25" s="354"/>
      <c r="L25" s="338"/>
      <c r="M25" s="338"/>
      <c r="N25" s="338"/>
      <c r="O25" s="338"/>
    </row>
    <row r="26" spans="1:15" s="88" customFormat="1" ht="12" customHeight="1">
      <c r="A26" s="394" t="s">
        <v>996</v>
      </c>
      <c r="B26" s="388">
        <v>-19</v>
      </c>
      <c r="C26" s="388">
        <v>-24.5</v>
      </c>
      <c r="D26" s="388">
        <v>-16.5</v>
      </c>
      <c r="E26" s="388">
        <v>-22.4</v>
      </c>
      <c r="F26" s="388">
        <v>-15.8</v>
      </c>
      <c r="G26" s="388">
        <v>-23.2</v>
      </c>
      <c r="H26" s="388">
        <v>-42.8</v>
      </c>
      <c r="I26" s="388">
        <v>3.2</v>
      </c>
      <c r="J26" s="394" t="s">
        <v>1050</v>
      </c>
      <c r="K26" s="354"/>
      <c r="L26" s="338"/>
      <c r="M26" s="338"/>
      <c r="N26" s="338"/>
      <c r="O26" s="338"/>
    </row>
    <row r="27" spans="1:15" s="88" customFormat="1" ht="12" customHeight="1">
      <c r="A27" s="394" t="s">
        <v>997</v>
      </c>
      <c r="B27" s="388">
        <v>21.1</v>
      </c>
      <c r="C27" s="388">
        <v>28.1</v>
      </c>
      <c r="D27" s="388">
        <v>13.7</v>
      </c>
      <c r="E27" s="388">
        <v>43.6</v>
      </c>
      <c r="F27" s="388">
        <v>10.3</v>
      </c>
      <c r="G27" s="388">
        <v>28.2</v>
      </c>
      <c r="H27" s="388">
        <v>68.3</v>
      </c>
      <c r="I27" s="388">
        <v>0.5</v>
      </c>
      <c r="J27" s="394" t="s">
        <v>1051</v>
      </c>
      <c r="K27" s="354"/>
      <c r="L27" s="338"/>
      <c r="M27" s="338"/>
      <c r="N27" s="338"/>
      <c r="O27" s="338"/>
    </row>
    <row r="28" spans="1:15" s="88" customFormat="1" ht="12" customHeight="1">
      <c r="A28" s="394" t="s">
        <v>999</v>
      </c>
      <c r="B28" s="388">
        <v>0.7</v>
      </c>
      <c r="C28" s="388">
        <v>-0.6</v>
      </c>
      <c r="D28" s="388">
        <v>0.7</v>
      </c>
      <c r="E28" s="388">
        <v>-5.5</v>
      </c>
      <c r="F28" s="388">
        <v>1.6</v>
      </c>
      <c r="G28" s="388">
        <v>-2.2999999999999998</v>
      </c>
      <c r="H28" s="388">
        <v>1.5</v>
      </c>
      <c r="I28" s="388">
        <v>5.7</v>
      </c>
      <c r="J28" s="394" t="s">
        <v>1000</v>
      </c>
      <c r="K28" s="354"/>
      <c r="L28" s="338"/>
      <c r="M28" s="338"/>
      <c r="N28" s="338"/>
      <c r="O28" s="338"/>
    </row>
    <row r="29" spans="1:15" s="88" customFormat="1" ht="12" customHeight="1">
      <c r="A29" s="394" t="s">
        <v>1001</v>
      </c>
      <c r="B29" s="388">
        <v>4.7</v>
      </c>
      <c r="C29" s="388">
        <v>11.4</v>
      </c>
      <c r="D29" s="388">
        <v>6.8</v>
      </c>
      <c r="E29" s="388">
        <v>6.2</v>
      </c>
      <c r="F29" s="388">
        <v>6.8</v>
      </c>
      <c r="G29" s="388">
        <v>8.1</v>
      </c>
      <c r="H29" s="388">
        <v>28.4</v>
      </c>
      <c r="I29" s="388">
        <v>-19.2</v>
      </c>
      <c r="J29" s="394" t="s">
        <v>1001</v>
      </c>
      <c r="K29" s="354"/>
      <c r="L29" s="338"/>
      <c r="M29" s="338"/>
      <c r="N29" s="338"/>
      <c r="O29" s="338"/>
    </row>
    <row r="30" spans="1:15" s="88" customFormat="1" ht="12" customHeight="1">
      <c r="A30" s="394" t="s">
        <v>1002</v>
      </c>
      <c r="B30" s="388">
        <v>-6.2</v>
      </c>
      <c r="C30" s="388">
        <v>-11</v>
      </c>
      <c r="D30" s="388">
        <v>-5.9</v>
      </c>
      <c r="E30" s="388">
        <v>-20.8</v>
      </c>
      <c r="F30" s="388">
        <v>-3.8</v>
      </c>
      <c r="G30" s="388">
        <v>-10.6</v>
      </c>
      <c r="H30" s="388">
        <v>-19.7</v>
      </c>
      <c r="I30" s="388">
        <v>17.3</v>
      </c>
      <c r="J30" s="394" t="s">
        <v>1003</v>
      </c>
      <c r="K30" s="354"/>
      <c r="L30" s="338"/>
      <c r="M30" s="338"/>
      <c r="N30" s="338"/>
      <c r="O30" s="338"/>
    </row>
    <row r="31" spans="1:15" s="88" customFormat="1" ht="12" customHeight="1">
      <c r="A31" s="394" t="s">
        <v>1004</v>
      </c>
      <c r="B31" s="388">
        <v>0.8</v>
      </c>
      <c r="C31" s="388">
        <v>-1.3</v>
      </c>
      <c r="D31" s="388">
        <v>-4.2</v>
      </c>
      <c r="E31" s="388">
        <v>8</v>
      </c>
      <c r="F31" s="388">
        <v>-5.6</v>
      </c>
      <c r="G31" s="388">
        <v>3.8</v>
      </c>
      <c r="H31" s="388">
        <v>-7.9</v>
      </c>
      <c r="I31" s="388">
        <v>8.8000000000000007</v>
      </c>
      <c r="J31" s="394" t="s">
        <v>1004</v>
      </c>
      <c r="K31" s="354"/>
      <c r="L31" s="338"/>
      <c r="M31" s="338"/>
      <c r="N31" s="338"/>
      <c r="O31" s="338"/>
    </row>
    <row r="32" spans="1:15" s="88" customFormat="1" ht="12" customHeight="1">
      <c r="A32" s="394" t="s">
        <v>1005</v>
      </c>
      <c r="B32" s="388">
        <v>4.8</v>
      </c>
      <c r="C32" s="388">
        <v>3.8</v>
      </c>
      <c r="D32" s="388">
        <v>0.3</v>
      </c>
      <c r="E32" s="388">
        <v>9.4</v>
      </c>
      <c r="F32" s="388">
        <v>-0.8</v>
      </c>
      <c r="G32" s="388">
        <v>4.4000000000000004</v>
      </c>
      <c r="H32" s="388">
        <v>8.8000000000000007</v>
      </c>
      <c r="I32" s="388">
        <v>8.1999999999999993</v>
      </c>
      <c r="J32" s="394" t="s">
        <v>1006</v>
      </c>
      <c r="K32" s="354"/>
      <c r="L32" s="338"/>
      <c r="M32" s="338"/>
      <c r="N32" s="338"/>
      <c r="O32" s="338"/>
    </row>
    <row r="33" spans="1:15" s="88" customFormat="1" ht="12" customHeight="1">
      <c r="A33" s="394" t="s">
        <v>1007</v>
      </c>
      <c r="B33" s="388">
        <v>19.600000000000001</v>
      </c>
      <c r="C33" s="388">
        <v>17.3</v>
      </c>
      <c r="D33" s="388">
        <v>19.100000000000001</v>
      </c>
      <c r="E33" s="388">
        <v>16.8</v>
      </c>
      <c r="F33" s="388">
        <v>19.399999999999999</v>
      </c>
      <c r="G33" s="388">
        <v>18.5</v>
      </c>
      <c r="H33" s="388">
        <v>11.2</v>
      </c>
      <c r="I33" s="388">
        <v>27</v>
      </c>
      <c r="J33" s="394" t="s">
        <v>1007</v>
      </c>
      <c r="K33" s="354"/>
      <c r="L33" s="338"/>
      <c r="M33" s="338"/>
      <c r="N33" s="338"/>
      <c r="O33" s="338"/>
    </row>
    <row r="34" spans="1:15" s="88" customFormat="1" ht="12" customHeight="1">
      <c r="A34" s="394" t="s">
        <v>1009</v>
      </c>
      <c r="B34" s="388">
        <v>-10.1</v>
      </c>
      <c r="C34" s="388">
        <v>-8.8000000000000007</v>
      </c>
      <c r="D34" s="388">
        <v>-9.8000000000000007</v>
      </c>
      <c r="E34" s="388">
        <v>-12.6</v>
      </c>
      <c r="F34" s="388">
        <v>-9.5</v>
      </c>
      <c r="G34" s="388">
        <v>-7.1</v>
      </c>
      <c r="H34" s="388">
        <v>-11.3</v>
      </c>
      <c r="I34" s="388">
        <v>-14</v>
      </c>
      <c r="J34" s="394" t="s">
        <v>1009</v>
      </c>
      <c r="K34" s="354"/>
      <c r="L34" s="338"/>
      <c r="M34" s="338"/>
      <c r="N34" s="338"/>
      <c r="O34" s="338"/>
    </row>
    <row r="35" spans="1:15" s="88" customFormat="1" ht="12" customHeight="1">
      <c r="A35" s="394" t="s">
        <v>1011</v>
      </c>
      <c r="B35" s="388">
        <v>10.8</v>
      </c>
      <c r="C35" s="388">
        <v>13</v>
      </c>
      <c r="D35" s="388">
        <v>12.1</v>
      </c>
      <c r="E35" s="389">
        <v>13.1</v>
      </c>
      <c r="F35" s="389">
        <v>12</v>
      </c>
      <c r="G35" s="388">
        <v>12.4</v>
      </c>
      <c r="H35" s="388">
        <v>16.5</v>
      </c>
      <c r="I35" s="388">
        <v>3.9</v>
      </c>
      <c r="J35" s="394" t="s">
        <v>1012</v>
      </c>
      <c r="K35" s="354"/>
      <c r="L35" s="338"/>
      <c r="M35" s="338"/>
      <c r="N35" s="338"/>
      <c r="O35" s="338"/>
    </row>
    <row r="36" spans="1:15" s="88" customFormat="1" ht="12" customHeight="1">
      <c r="A36" s="394" t="s">
        <v>1013</v>
      </c>
      <c r="B36" s="388">
        <v>0.4</v>
      </c>
      <c r="C36" s="388">
        <v>-2</v>
      </c>
      <c r="D36" s="388">
        <v>-3.1</v>
      </c>
      <c r="E36" s="389">
        <v>-2.5</v>
      </c>
      <c r="F36" s="389">
        <v>-3.2</v>
      </c>
      <c r="G36" s="388">
        <v>-5.8</v>
      </c>
      <c r="H36" s="388">
        <v>10.199999999999999</v>
      </c>
      <c r="I36" s="388">
        <v>8.6999999999999993</v>
      </c>
      <c r="J36" s="394" t="s">
        <v>1013</v>
      </c>
      <c r="K36" s="354"/>
      <c r="L36" s="338"/>
      <c r="M36" s="338"/>
      <c r="N36" s="338"/>
      <c r="O36" s="338"/>
    </row>
    <row r="37" spans="1:15" s="88" customFormat="1" ht="12" customHeight="1">
      <c r="A37" s="390"/>
      <c r="B37" s="391" t="s">
        <v>1016</v>
      </c>
      <c r="C37" s="388"/>
      <c r="D37" s="392"/>
      <c r="E37" s="388"/>
      <c r="F37" s="388"/>
      <c r="G37" s="395"/>
      <c r="H37" s="395"/>
      <c r="I37" s="395"/>
      <c r="J37" s="390"/>
      <c r="K37" s="332"/>
    </row>
    <row r="38" spans="1:15" s="88" customFormat="1" ht="12" customHeight="1">
      <c r="A38" s="394" t="s">
        <v>994</v>
      </c>
      <c r="B38" s="388">
        <v>18.7</v>
      </c>
      <c r="C38" s="388">
        <v>17.399999999999999</v>
      </c>
      <c r="D38" s="388">
        <v>11.5</v>
      </c>
      <c r="E38" s="388">
        <v>5.2</v>
      </c>
      <c r="F38" s="388">
        <v>12.4</v>
      </c>
      <c r="G38" s="388">
        <v>33.6</v>
      </c>
      <c r="H38" s="388">
        <v>-3.8</v>
      </c>
      <c r="I38" s="388">
        <v>24.6</v>
      </c>
      <c r="J38" s="394" t="s">
        <v>994</v>
      </c>
      <c r="K38" s="354"/>
      <c r="L38" s="338"/>
      <c r="M38" s="338"/>
      <c r="N38" s="338"/>
      <c r="O38" s="338"/>
    </row>
    <row r="39" spans="1:15" s="88" customFormat="1" ht="12" customHeight="1">
      <c r="A39" s="394" t="s">
        <v>995</v>
      </c>
      <c r="B39" s="388">
        <v>11.6</v>
      </c>
      <c r="C39" s="388">
        <v>10.1</v>
      </c>
      <c r="D39" s="388">
        <v>0.9</v>
      </c>
      <c r="E39" s="388">
        <v>-11.2</v>
      </c>
      <c r="F39" s="388">
        <v>2.6</v>
      </c>
      <c r="G39" s="388">
        <v>21</v>
      </c>
      <c r="H39" s="388">
        <v>4.7</v>
      </c>
      <c r="I39" s="388">
        <v>18.2</v>
      </c>
      <c r="J39" s="394" t="s">
        <v>995</v>
      </c>
      <c r="K39" s="354"/>
      <c r="L39" s="338"/>
      <c r="M39" s="338"/>
      <c r="N39" s="338"/>
      <c r="O39" s="338"/>
    </row>
    <row r="40" spans="1:15" s="88" customFormat="1" ht="12" customHeight="1">
      <c r="A40" s="394" t="s">
        <v>996</v>
      </c>
      <c r="B40" s="388">
        <v>12.9</v>
      </c>
      <c r="C40" s="388">
        <v>10.4</v>
      </c>
      <c r="D40" s="388">
        <v>8</v>
      </c>
      <c r="E40" s="388">
        <v>0.8</v>
      </c>
      <c r="F40" s="388">
        <v>8.9</v>
      </c>
      <c r="G40" s="388">
        <v>25</v>
      </c>
      <c r="H40" s="388">
        <v>-17</v>
      </c>
      <c r="I40" s="388">
        <v>21.1</v>
      </c>
      <c r="J40" s="394" t="s">
        <v>1050</v>
      </c>
      <c r="K40" s="354"/>
      <c r="L40" s="338"/>
      <c r="M40" s="338"/>
      <c r="N40" s="338"/>
      <c r="O40" s="338"/>
    </row>
    <row r="41" spans="1:15" s="88" customFormat="1" ht="12" customHeight="1">
      <c r="A41" s="394" t="s">
        <v>997</v>
      </c>
      <c r="B41" s="388">
        <v>10</v>
      </c>
      <c r="C41" s="388">
        <v>7.8</v>
      </c>
      <c r="D41" s="388">
        <v>6.3</v>
      </c>
      <c r="E41" s="388">
        <v>-3.1</v>
      </c>
      <c r="F41" s="388">
        <v>7.8</v>
      </c>
      <c r="G41" s="388">
        <v>22.4</v>
      </c>
      <c r="H41" s="388">
        <v>-15.9</v>
      </c>
      <c r="I41" s="388">
        <v>19.600000000000001</v>
      </c>
      <c r="J41" s="394" t="s">
        <v>1051</v>
      </c>
      <c r="K41" s="354"/>
      <c r="L41" s="338"/>
      <c r="M41" s="338"/>
      <c r="N41" s="338"/>
      <c r="O41" s="338"/>
    </row>
    <row r="42" spans="1:15" s="88" customFormat="1" ht="12" customHeight="1">
      <c r="A42" s="394" t="s">
        <v>999</v>
      </c>
      <c r="B42" s="388">
        <v>9.6</v>
      </c>
      <c r="C42" s="388">
        <v>5.5</v>
      </c>
      <c r="D42" s="388">
        <v>5.8</v>
      </c>
      <c r="E42" s="388">
        <v>-6.7</v>
      </c>
      <c r="F42" s="388">
        <v>7.8</v>
      </c>
      <c r="G42" s="388">
        <v>15.1</v>
      </c>
      <c r="H42" s="388">
        <v>-13.1</v>
      </c>
      <c r="I42" s="388">
        <v>27.4</v>
      </c>
      <c r="J42" s="394" t="s">
        <v>1000</v>
      </c>
      <c r="K42" s="354"/>
      <c r="L42" s="338"/>
      <c r="M42" s="338"/>
      <c r="N42" s="338"/>
      <c r="O42" s="338"/>
    </row>
    <row r="43" spans="1:15" s="88" customFormat="1" ht="12" customHeight="1">
      <c r="A43" s="394" t="s">
        <v>1001</v>
      </c>
      <c r="B43" s="388">
        <v>15.9</v>
      </c>
      <c r="C43" s="388">
        <v>18.3</v>
      </c>
      <c r="D43" s="388">
        <v>14.6</v>
      </c>
      <c r="E43" s="388">
        <v>-0.1</v>
      </c>
      <c r="F43" s="388">
        <v>16.899999999999999</v>
      </c>
      <c r="G43" s="388">
        <v>26.6</v>
      </c>
      <c r="H43" s="388">
        <v>9</v>
      </c>
      <c r="I43" s="388">
        <v>5.5</v>
      </c>
      <c r="J43" s="394" t="s">
        <v>1001</v>
      </c>
      <c r="K43" s="354"/>
      <c r="L43" s="338"/>
      <c r="M43" s="338"/>
      <c r="N43" s="338"/>
      <c r="O43" s="338"/>
    </row>
    <row r="44" spans="1:15" s="88" customFormat="1" ht="12" customHeight="1">
      <c r="A44" s="394" t="s">
        <v>1002</v>
      </c>
      <c r="B44" s="388">
        <v>17.2</v>
      </c>
      <c r="C44" s="388">
        <v>19.8</v>
      </c>
      <c r="D44" s="388">
        <v>10.6</v>
      </c>
      <c r="E44" s="388">
        <v>-1.6</v>
      </c>
      <c r="F44" s="388">
        <v>12.2</v>
      </c>
      <c r="G44" s="388">
        <v>28.3</v>
      </c>
      <c r="H44" s="388">
        <v>19.399999999999999</v>
      </c>
      <c r="I44" s="388">
        <v>8.6999999999999993</v>
      </c>
      <c r="J44" s="394" t="s">
        <v>1003</v>
      </c>
      <c r="K44" s="354"/>
      <c r="L44" s="338"/>
      <c r="M44" s="338"/>
      <c r="N44" s="338"/>
      <c r="O44" s="338"/>
    </row>
    <row r="45" spans="1:15" s="88" customFormat="1" ht="12" customHeight="1">
      <c r="A45" s="394" t="s">
        <v>1004</v>
      </c>
      <c r="B45" s="388">
        <v>17</v>
      </c>
      <c r="C45" s="388">
        <v>17</v>
      </c>
      <c r="D45" s="388">
        <v>17.899999999999999</v>
      </c>
      <c r="E45" s="388">
        <v>3.5</v>
      </c>
      <c r="F45" s="388">
        <v>20</v>
      </c>
      <c r="G45" s="388">
        <v>24.7</v>
      </c>
      <c r="H45" s="388">
        <v>-0.4</v>
      </c>
      <c r="I45" s="388">
        <v>17.100000000000001</v>
      </c>
      <c r="J45" s="394" t="s">
        <v>1004</v>
      </c>
      <c r="K45" s="354"/>
      <c r="L45" s="338"/>
      <c r="M45" s="338"/>
      <c r="N45" s="338"/>
      <c r="O45" s="338"/>
    </row>
    <row r="46" spans="1:15" s="88" customFormat="1" ht="12" customHeight="1">
      <c r="A46" s="394" t="s">
        <v>1005</v>
      </c>
      <c r="B46" s="388">
        <v>22.7</v>
      </c>
      <c r="C46" s="388">
        <v>20.399999999999999</v>
      </c>
      <c r="D46" s="388">
        <v>20.3</v>
      </c>
      <c r="E46" s="388">
        <v>11.6</v>
      </c>
      <c r="F46" s="388">
        <v>21.7</v>
      </c>
      <c r="G46" s="388">
        <v>30.1</v>
      </c>
      <c r="H46" s="388">
        <v>1.5</v>
      </c>
      <c r="I46" s="388">
        <v>30.8</v>
      </c>
      <c r="J46" s="394" t="s">
        <v>1006</v>
      </c>
      <c r="K46" s="354"/>
      <c r="L46" s="338"/>
      <c r="M46" s="338"/>
      <c r="N46" s="338"/>
      <c r="O46" s="338"/>
    </row>
    <row r="47" spans="1:15" s="88" customFormat="1" ht="12" customHeight="1">
      <c r="A47" s="394" t="s">
        <v>1007</v>
      </c>
      <c r="B47" s="388">
        <v>25.3</v>
      </c>
      <c r="C47" s="388">
        <v>17.100000000000001</v>
      </c>
      <c r="D47" s="388">
        <v>16.7</v>
      </c>
      <c r="E47" s="388">
        <v>6.8</v>
      </c>
      <c r="F47" s="388">
        <v>18.2</v>
      </c>
      <c r="G47" s="388">
        <v>25.7</v>
      </c>
      <c r="H47" s="388">
        <v>-0.3</v>
      </c>
      <c r="I47" s="388">
        <v>58.1</v>
      </c>
      <c r="J47" s="394" t="s">
        <v>1007</v>
      </c>
      <c r="K47" s="354"/>
      <c r="L47" s="338"/>
      <c r="M47" s="338"/>
      <c r="N47" s="338"/>
      <c r="O47" s="338"/>
    </row>
    <row r="48" spans="1:15" s="88" customFormat="1" ht="12" customHeight="1">
      <c r="A48" s="394" t="s">
        <v>1009</v>
      </c>
      <c r="B48" s="388">
        <v>18.7</v>
      </c>
      <c r="C48" s="388">
        <v>11.9</v>
      </c>
      <c r="D48" s="388">
        <v>11.7</v>
      </c>
      <c r="E48" s="388">
        <v>8.9</v>
      </c>
      <c r="F48" s="388">
        <v>12.1</v>
      </c>
      <c r="G48" s="388">
        <v>20.3</v>
      </c>
      <c r="H48" s="388">
        <v>-6.2</v>
      </c>
      <c r="I48" s="388">
        <v>46.7</v>
      </c>
      <c r="J48" s="394" t="s">
        <v>1009</v>
      </c>
      <c r="K48" s="354"/>
      <c r="L48" s="338"/>
      <c r="M48" s="338"/>
      <c r="N48" s="338"/>
      <c r="O48" s="338"/>
    </row>
    <row r="49" spans="1:15" s="88" customFormat="1" ht="12" customHeight="1">
      <c r="A49" s="394" t="s">
        <v>1011</v>
      </c>
      <c r="B49" s="388">
        <v>29.1</v>
      </c>
      <c r="C49" s="388">
        <v>24.3</v>
      </c>
      <c r="D49" s="388">
        <v>20.7</v>
      </c>
      <c r="E49" s="389">
        <v>20.5</v>
      </c>
      <c r="F49" s="389">
        <v>20.7</v>
      </c>
      <c r="G49" s="388">
        <v>30.7</v>
      </c>
      <c r="H49" s="388">
        <v>15.3</v>
      </c>
      <c r="I49" s="388">
        <v>49.3</v>
      </c>
      <c r="J49" s="394" t="s">
        <v>1012</v>
      </c>
      <c r="K49" s="354"/>
      <c r="L49" s="338"/>
      <c r="M49" s="338"/>
      <c r="N49" s="338"/>
      <c r="O49" s="338"/>
    </row>
    <row r="50" spans="1:15" s="88" customFormat="1" ht="12" customHeight="1">
      <c r="A50" s="394" t="s">
        <v>1013</v>
      </c>
      <c r="B50" s="388">
        <v>31.5</v>
      </c>
      <c r="C50" s="388">
        <v>24.2</v>
      </c>
      <c r="D50" s="388">
        <v>15</v>
      </c>
      <c r="E50" s="389">
        <v>19.7</v>
      </c>
      <c r="F50" s="389">
        <v>14.4</v>
      </c>
      <c r="G50" s="388">
        <v>23.6</v>
      </c>
      <c r="H50" s="388">
        <v>44.6</v>
      </c>
      <c r="I50" s="388">
        <v>60.4</v>
      </c>
      <c r="J50" s="394" t="s">
        <v>1013</v>
      </c>
      <c r="K50" s="354"/>
      <c r="L50" s="338"/>
      <c r="M50" s="338"/>
      <c r="N50" s="338"/>
      <c r="O50" s="338"/>
    </row>
    <row r="51" spans="1:15" s="88" customFormat="1" ht="12" customHeight="1">
      <c r="A51" s="390"/>
      <c r="B51" s="391" t="s">
        <v>1017</v>
      </c>
      <c r="C51" s="392"/>
      <c r="D51" s="392"/>
      <c r="E51" s="392"/>
      <c r="F51" s="392"/>
      <c r="G51" s="390"/>
      <c r="H51" s="390"/>
      <c r="I51" s="390"/>
      <c r="J51" s="390"/>
      <c r="K51" s="332"/>
    </row>
    <row r="52" spans="1:15" s="88" customFormat="1" ht="12" customHeight="1">
      <c r="A52" s="396" t="s">
        <v>994</v>
      </c>
      <c r="B52" s="388">
        <v>4.0999999999999996</v>
      </c>
      <c r="C52" s="388">
        <v>5.9</v>
      </c>
      <c r="D52" s="388">
        <v>2.1</v>
      </c>
      <c r="E52" s="388">
        <v>18.3</v>
      </c>
      <c r="F52" s="388">
        <v>0.1</v>
      </c>
      <c r="G52" s="388">
        <v>9.1</v>
      </c>
      <c r="H52" s="388">
        <v>6</v>
      </c>
      <c r="I52" s="388">
        <v>-2.5</v>
      </c>
      <c r="J52" s="353" t="s">
        <v>994</v>
      </c>
      <c r="K52" s="354"/>
      <c r="L52" s="338"/>
      <c r="M52" s="338"/>
      <c r="N52" s="338"/>
      <c r="O52" s="338"/>
    </row>
    <row r="53" spans="1:15" s="88" customFormat="1" ht="12" customHeight="1">
      <c r="A53" s="396" t="s">
        <v>995</v>
      </c>
      <c r="B53" s="388">
        <v>6.2</v>
      </c>
      <c r="C53" s="388">
        <v>7.8</v>
      </c>
      <c r="D53" s="388">
        <v>2.8</v>
      </c>
      <c r="E53" s="388">
        <v>15.9</v>
      </c>
      <c r="F53" s="388">
        <v>1.2</v>
      </c>
      <c r="G53" s="388">
        <v>12.1</v>
      </c>
      <c r="H53" s="388">
        <v>7.5</v>
      </c>
      <c r="I53" s="388">
        <v>0.7</v>
      </c>
      <c r="J53" s="353" t="s">
        <v>995</v>
      </c>
      <c r="K53" s="354"/>
      <c r="L53" s="338"/>
      <c r="M53" s="338"/>
      <c r="N53" s="338"/>
      <c r="O53" s="338"/>
    </row>
    <row r="54" spans="1:15" s="88" customFormat="1" ht="12" customHeight="1">
      <c r="A54" s="396" t="s">
        <v>996</v>
      </c>
      <c r="B54" s="388">
        <v>7.6</v>
      </c>
      <c r="C54" s="388">
        <v>8.8000000000000007</v>
      </c>
      <c r="D54" s="388">
        <v>3.8</v>
      </c>
      <c r="E54" s="388">
        <v>15.3</v>
      </c>
      <c r="F54" s="388">
        <v>2.2999999999999998</v>
      </c>
      <c r="G54" s="388">
        <v>14.2</v>
      </c>
      <c r="H54" s="388">
        <v>6.7</v>
      </c>
      <c r="I54" s="388">
        <v>3.3</v>
      </c>
      <c r="J54" s="353" t="s">
        <v>1050</v>
      </c>
      <c r="K54" s="354"/>
      <c r="L54" s="338"/>
      <c r="M54" s="338"/>
      <c r="N54" s="338"/>
      <c r="O54" s="338"/>
    </row>
    <row r="55" spans="1:15" s="88" customFormat="1" ht="12" customHeight="1">
      <c r="A55" s="396" t="s">
        <v>997</v>
      </c>
      <c r="B55" s="388">
        <v>8.6999999999999993</v>
      </c>
      <c r="C55" s="388">
        <v>9.5</v>
      </c>
      <c r="D55" s="388">
        <v>4.2</v>
      </c>
      <c r="E55" s="388">
        <v>12.6</v>
      </c>
      <c r="F55" s="388">
        <v>3.2</v>
      </c>
      <c r="G55" s="388">
        <v>16.3</v>
      </c>
      <c r="H55" s="388">
        <v>5.0999999999999996</v>
      </c>
      <c r="I55" s="388">
        <v>5.5</v>
      </c>
      <c r="J55" s="353" t="s">
        <v>1051</v>
      </c>
      <c r="K55" s="354"/>
      <c r="L55" s="338"/>
      <c r="M55" s="338"/>
      <c r="N55" s="338"/>
      <c r="O55" s="338"/>
    </row>
    <row r="56" spans="1:15" s="88" customFormat="1" ht="12" customHeight="1">
      <c r="A56" s="396" t="s">
        <v>999</v>
      </c>
      <c r="B56" s="388">
        <v>10.4</v>
      </c>
      <c r="C56" s="388">
        <v>10.8</v>
      </c>
      <c r="D56" s="388">
        <v>5.7</v>
      </c>
      <c r="E56" s="388">
        <v>11.6</v>
      </c>
      <c r="F56" s="388">
        <v>4.9000000000000004</v>
      </c>
      <c r="G56" s="388">
        <v>18.399999999999999</v>
      </c>
      <c r="H56" s="388">
        <v>4.2</v>
      </c>
      <c r="I56" s="388">
        <v>9</v>
      </c>
      <c r="J56" s="353" t="s">
        <v>1000</v>
      </c>
      <c r="K56" s="354"/>
      <c r="L56" s="338"/>
      <c r="M56" s="338"/>
      <c r="N56" s="338"/>
      <c r="O56" s="338"/>
    </row>
    <row r="57" spans="1:15" s="88" customFormat="1" ht="12" customHeight="1">
      <c r="A57" s="396" t="s">
        <v>1001</v>
      </c>
      <c r="B57" s="388">
        <v>12.2</v>
      </c>
      <c r="C57" s="388">
        <v>12.4</v>
      </c>
      <c r="D57" s="388">
        <v>7.2</v>
      </c>
      <c r="E57" s="388">
        <v>10.7</v>
      </c>
      <c r="F57" s="388">
        <v>6.8</v>
      </c>
      <c r="G57" s="388">
        <v>20.2</v>
      </c>
      <c r="H57" s="388">
        <v>5.4</v>
      </c>
      <c r="I57" s="388">
        <v>11.7</v>
      </c>
      <c r="J57" s="353" t="s">
        <v>1001</v>
      </c>
      <c r="K57" s="354"/>
      <c r="L57" s="338"/>
      <c r="M57" s="338"/>
      <c r="N57" s="338"/>
      <c r="O57" s="338"/>
    </row>
    <row r="58" spans="1:15" s="88" customFormat="1" ht="12" customHeight="1">
      <c r="A58" s="396" t="s">
        <v>1002</v>
      </c>
      <c r="B58" s="388">
        <v>14.4</v>
      </c>
      <c r="C58" s="388">
        <v>14.4</v>
      </c>
      <c r="D58" s="388">
        <v>8.5</v>
      </c>
      <c r="E58" s="388">
        <v>10.3</v>
      </c>
      <c r="F58" s="388">
        <v>8.3000000000000007</v>
      </c>
      <c r="G58" s="388">
        <v>22.3</v>
      </c>
      <c r="H58" s="388">
        <v>8.5</v>
      </c>
      <c r="I58" s="388">
        <v>14.2</v>
      </c>
      <c r="J58" s="353" t="s">
        <v>1003</v>
      </c>
      <c r="K58" s="354"/>
      <c r="L58" s="338"/>
      <c r="M58" s="338"/>
      <c r="N58" s="338"/>
      <c r="O58" s="338"/>
    </row>
    <row r="59" spans="1:15" s="88" customFormat="1" ht="12" customHeight="1">
      <c r="A59" s="396" t="s">
        <v>1004</v>
      </c>
      <c r="B59" s="388">
        <v>16.8</v>
      </c>
      <c r="C59" s="388">
        <v>16.600000000000001</v>
      </c>
      <c r="D59" s="388">
        <v>11.2</v>
      </c>
      <c r="E59" s="388">
        <v>11.3</v>
      </c>
      <c r="F59" s="388">
        <v>11.2</v>
      </c>
      <c r="G59" s="388">
        <v>24.6</v>
      </c>
      <c r="H59" s="388">
        <v>9.6999999999999993</v>
      </c>
      <c r="I59" s="388">
        <v>17.600000000000001</v>
      </c>
      <c r="J59" s="353" t="s">
        <v>1004</v>
      </c>
      <c r="K59" s="354"/>
      <c r="L59" s="338"/>
      <c r="M59" s="338"/>
      <c r="N59" s="338"/>
      <c r="O59" s="338"/>
    </row>
    <row r="60" spans="1:15" s="88" customFormat="1" ht="12" customHeight="1">
      <c r="A60" s="396" t="s">
        <v>1005</v>
      </c>
      <c r="B60" s="388">
        <v>19.100000000000001</v>
      </c>
      <c r="C60" s="388">
        <v>18.7</v>
      </c>
      <c r="D60" s="388">
        <v>13.5</v>
      </c>
      <c r="E60" s="388">
        <v>12.3</v>
      </c>
      <c r="F60" s="388">
        <v>13.6</v>
      </c>
      <c r="G60" s="388">
        <v>27</v>
      </c>
      <c r="H60" s="388">
        <v>10.7</v>
      </c>
      <c r="I60" s="388">
        <v>20.399999999999999</v>
      </c>
      <c r="J60" s="353" t="s">
        <v>1006</v>
      </c>
      <c r="K60" s="354"/>
      <c r="L60" s="338"/>
      <c r="M60" s="338"/>
      <c r="N60" s="338"/>
      <c r="O60" s="338"/>
    </row>
    <row r="61" spans="1:15" s="88" customFormat="1" ht="12" customHeight="1">
      <c r="A61" s="396" t="s">
        <v>1007</v>
      </c>
      <c r="B61" s="388">
        <v>20</v>
      </c>
      <c r="C61" s="388">
        <v>18.7</v>
      </c>
      <c r="D61" s="388">
        <v>14.1</v>
      </c>
      <c r="E61" s="388">
        <v>9.1</v>
      </c>
      <c r="F61" s="388">
        <v>14.9</v>
      </c>
      <c r="G61" s="388">
        <v>27.8</v>
      </c>
      <c r="H61" s="388">
        <v>7.8</v>
      </c>
      <c r="I61" s="388">
        <v>24.7</v>
      </c>
      <c r="J61" s="353" t="s">
        <v>1007</v>
      </c>
      <c r="K61" s="354"/>
      <c r="L61" s="338"/>
      <c r="M61" s="338"/>
      <c r="N61" s="338"/>
      <c r="O61" s="338"/>
    </row>
    <row r="62" spans="1:15" s="88" customFormat="1" ht="12" customHeight="1">
      <c r="A62" s="396" t="s">
        <v>1009</v>
      </c>
      <c r="B62" s="388">
        <v>17.8</v>
      </c>
      <c r="C62" s="388">
        <v>15.7</v>
      </c>
      <c r="D62" s="388">
        <v>12.3</v>
      </c>
      <c r="E62" s="388">
        <v>4.4000000000000004</v>
      </c>
      <c r="F62" s="388">
        <v>13.5</v>
      </c>
      <c r="G62" s="388">
        <v>25.9</v>
      </c>
      <c r="H62" s="388">
        <v>0.8</v>
      </c>
      <c r="I62" s="388">
        <v>26</v>
      </c>
      <c r="J62" s="353" t="s">
        <v>1009</v>
      </c>
      <c r="K62" s="354"/>
      <c r="L62" s="338"/>
      <c r="M62" s="338"/>
      <c r="N62" s="338"/>
      <c r="O62" s="338"/>
    </row>
    <row r="63" spans="1:15" s="88" customFormat="1" ht="12" customHeight="1">
      <c r="A63" s="396" t="s">
        <v>1011</v>
      </c>
      <c r="B63" s="388">
        <v>17.600000000000001</v>
      </c>
      <c r="C63" s="388">
        <v>15</v>
      </c>
      <c r="D63" s="388">
        <v>11.9</v>
      </c>
      <c r="E63" s="389">
        <v>2.6</v>
      </c>
      <c r="F63" s="389">
        <v>13.3</v>
      </c>
      <c r="G63" s="388">
        <v>25.2</v>
      </c>
      <c r="H63" s="388">
        <v>-0.6</v>
      </c>
      <c r="I63" s="388">
        <v>27.7</v>
      </c>
      <c r="J63" s="353" t="s">
        <v>1012</v>
      </c>
      <c r="K63" s="354"/>
      <c r="L63" s="338"/>
      <c r="M63" s="338"/>
      <c r="N63" s="338"/>
      <c r="O63" s="338"/>
    </row>
    <row r="64" spans="1:15" s="88" customFormat="1" ht="12" customHeight="1" thickBot="1">
      <c r="A64" s="396" t="s">
        <v>1013</v>
      </c>
      <c r="B64" s="388">
        <v>18.7</v>
      </c>
      <c r="C64" s="388">
        <v>15.6</v>
      </c>
      <c r="D64" s="388">
        <v>12.2</v>
      </c>
      <c r="E64" s="389">
        <v>3.8</v>
      </c>
      <c r="F64" s="389">
        <v>13.4</v>
      </c>
      <c r="G64" s="388">
        <v>24.4</v>
      </c>
      <c r="H64" s="388">
        <v>3</v>
      </c>
      <c r="I64" s="388">
        <v>30.7</v>
      </c>
      <c r="J64" s="353" t="s">
        <v>1013</v>
      </c>
      <c r="K64" s="354"/>
      <c r="L64" s="338"/>
      <c r="M64" s="338"/>
      <c r="N64" s="338"/>
      <c r="O64" s="338"/>
    </row>
    <row r="65" spans="1:17" s="347" customFormat="1" ht="12" customHeight="1" thickBot="1">
      <c r="A65" s="900" t="s">
        <v>1052</v>
      </c>
      <c r="B65" s="908" t="s">
        <v>1018</v>
      </c>
      <c r="C65" s="909"/>
      <c r="D65" s="909"/>
      <c r="E65" s="909"/>
      <c r="F65" s="909"/>
      <c r="G65" s="909"/>
      <c r="H65" s="909"/>
      <c r="I65" s="910"/>
      <c r="J65" s="911"/>
      <c r="K65" s="355"/>
    </row>
    <row r="66" spans="1:17" s="347" customFormat="1" ht="12" customHeight="1" thickBot="1">
      <c r="A66" s="901"/>
      <c r="B66" s="397">
        <v>100</v>
      </c>
      <c r="C66" s="397">
        <v>74.844885919737933</v>
      </c>
      <c r="D66" s="397">
        <v>27.294098949335151</v>
      </c>
      <c r="E66" s="397">
        <v>3.4803130117302739</v>
      </c>
      <c r="F66" s="397">
        <v>23.813785937604877</v>
      </c>
      <c r="G66" s="397">
        <v>33.49256840637657</v>
      </c>
      <c r="H66" s="397">
        <v>14.058218564026193</v>
      </c>
      <c r="I66" s="397">
        <v>25.155114080262088</v>
      </c>
      <c r="J66" s="911"/>
      <c r="K66" s="355"/>
    </row>
    <row r="67" spans="1:17" s="347" customFormat="1" ht="12" customHeight="1" thickBot="1">
      <c r="A67" s="901"/>
      <c r="B67" s="900" t="s">
        <v>506</v>
      </c>
      <c r="C67" s="886"/>
      <c r="D67" s="886" t="s">
        <v>1021</v>
      </c>
      <c r="E67" s="886"/>
      <c r="F67" s="886"/>
      <c r="G67" s="886" t="s">
        <v>1053</v>
      </c>
      <c r="H67" s="886" t="s">
        <v>1023</v>
      </c>
      <c r="I67" s="886" t="s">
        <v>1024</v>
      </c>
      <c r="J67" s="906"/>
      <c r="K67" s="355"/>
    </row>
    <row r="68" spans="1:17" s="349" customFormat="1" ht="45.75" thickBot="1">
      <c r="A68" s="902"/>
      <c r="B68" s="398"/>
      <c r="C68" s="312" t="s">
        <v>1054</v>
      </c>
      <c r="D68" s="312" t="s">
        <v>990</v>
      </c>
      <c r="E68" s="399" t="s">
        <v>1029</v>
      </c>
      <c r="F68" s="399" t="s">
        <v>1030</v>
      </c>
      <c r="G68" s="886"/>
      <c r="H68" s="886"/>
      <c r="I68" s="886"/>
      <c r="J68" s="906"/>
    </row>
    <row r="69" spans="1:17" ht="12" customHeight="1">
      <c r="A69" s="332" t="s">
        <v>1055</v>
      </c>
      <c r="B69" s="332"/>
      <c r="C69" s="332"/>
      <c r="D69" s="332"/>
      <c r="E69" s="332"/>
      <c r="F69" s="332"/>
      <c r="G69" s="332"/>
      <c r="H69" s="332"/>
      <c r="I69" s="332"/>
      <c r="J69" s="332"/>
      <c r="K69" s="400"/>
    </row>
    <row r="70" spans="1:17" ht="12" customHeight="1">
      <c r="A70" s="332" t="s">
        <v>1056</v>
      </c>
      <c r="B70" s="332"/>
      <c r="C70" s="332"/>
      <c r="D70" s="332"/>
      <c r="E70" s="332"/>
      <c r="F70" s="332"/>
      <c r="G70" s="332"/>
      <c r="H70" s="332"/>
      <c r="I70" s="332"/>
      <c r="J70" s="332"/>
      <c r="K70" s="400"/>
    </row>
    <row r="71" spans="1:17" s="88" customFormat="1" ht="12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</row>
    <row r="72" spans="1:17" s="88" customFormat="1" ht="12" customHeight="1">
      <c r="A72" s="332" t="s">
        <v>1057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</row>
    <row r="73" spans="1:17" s="88" customFormat="1" ht="12" customHeight="1">
      <c r="A73" s="332" t="s">
        <v>1035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</row>
    <row r="74" spans="1:17" s="313" customFormat="1" ht="12" customHeight="1">
      <c r="A74" s="332" t="s">
        <v>1058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1"/>
    </row>
    <row r="75" spans="1:17" s="313" customFormat="1" ht="12" customHeight="1">
      <c r="A75" s="332" t="s">
        <v>1036</v>
      </c>
      <c r="B75" s="401"/>
      <c r="C75" s="401"/>
      <c r="D75" s="401"/>
      <c r="E75" s="401"/>
      <c r="F75" s="401"/>
      <c r="G75" s="401"/>
      <c r="H75" s="401"/>
      <c r="I75" s="401"/>
      <c r="J75" s="401"/>
      <c r="K75" s="401"/>
    </row>
    <row r="76" spans="1:17" s="313" customFormat="1" ht="12" customHeight="1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</row>
    <row r="77" spans="1:17" s="375" customFormat="1" ht="12" customHeight="1">
      <c r="A77" s="84" t="s">
        <v>141</v>
      </c>
      <c r="B77" s="402"/>
      <c r="C77" s="403"/>
      <c r="D77" s="403"/>
      <c r="E77" s="403"/>
      <c r="F77" s="45"/>
      <c r="G77" s="404"/>
      <c r="H77" s="404"/>
      <c r="I77" s="405"/>
      <c r="J77" s="406"/>
      <c r="K77" s="371"/>
      <c r="L77" s="370"/>
      <c r="M77" s="369"/>
      <c r="N77" s="373"/>
      <c r="O77" s="374"/>
      <c r="P77" s="374"/>
      <c r="Q77" s="374"/>
    </row>
    <row r="78" spans="1:17" s="375" customFormat="1" ht="12" customHeight="1">
      <c r="A78" s="45" t="s">
        <v>1059</v>
      </c>
      <c r="B78" s="407"/>
      <c r="C78" s="408"/>
      <c r="D78" s="409"/>
      <c r="E78" s="378"/>
      <c r="F78" s="410"/>
      <c r="G78" s="378"/>
      <c r="H78" s="378"/>
      <c r="I78" s="405"/>
      <c r="J78" s="406"/>
      <c r="K78" s="406"/>
      <c r="M78" s="374"/>
      <c r="N78" s="373"/>
      <c r="O78" s="374"/>
      <c r="P78" s="374"/>
      <c r="Q78" s="374"/>
    </row>
    <row r="79" spans="1:17" s="85" customFormat="1" ht="12" customHeight="1">
      <c r="A79" s="45" t="s">
        <v>1060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7" s="85" customFormat="1" ht="12" customHeight="1">
      <c r="A80" s="45" t="s">
        <v>1061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s="85" customFormat="1" ht="12" customHeight="1">
      <c r="A81" s="45" t="s">
        <v>1062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>
      <c r="A82" s="332"/>
      <c r="B82" s="332"/>
      <c r="C82" s="332"/>
      <c r="D82" s="332"/>
      <c r="E82" s="332"/>
      <c r="F82" s="332"/>
      <c r="G82" s="332"/>
      <c r="H82" s="332"/>
      <c r="I82" s="332"/>
      <c r="J82" s="332"/>
      <c r="K82" s="400"/>
    </row>
    <row r="83" spans="1:11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1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1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1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1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1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1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1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1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1">
      <c r="A92" s="88"/>
      <c r="B92" s="88"/>
      <c r="C92" s="88"/>
      <c r="D92" s="88"/>
      <c r="E92" s="88"/>
      <c r="F92" s="88"/>
      <c r="G92" s="88"/>
      <c r="H92" s="88"/>
      <c r="I92" s="88"/>
      <c r="J92" s="88"/>
    </row>
  </sheetData>
  <mergeCells count="21">
    <mergeCell ref="A1:J1"/>
    <mergeCell ref="A2:J2"/>
    <mergeCell ref="A5:A8"/>
    <mergeCell ref="B5:I5"/>
    <mergeCell ref="J5:J6"/>
    <mergeCell ref="B7:C7"/>
    <mergeCell ref="D7:F7"/>
    <mergeCell ref="G7:G8"/>
    <mergeCell ref="H7:H8"/>
    <mergeCell ref="I7:I8"/>
    <mergeCell ref="J67:J68"/>
    <mergeCell ref="J7:J8"/>
    <mergeCell ref="G9:I9"/>
    <mergeCell ref="A65:A68"/>
    <mergeCell ref="B65:I65"/>
    <mergeCell ref="J65:J66"/>
    <mergeCell ref="B67:C67"/>
    <mergeCell ref="D67:F67"/>
    <mergeCell ref="G67:G68"/>
    <mergeCell ref="H67:H68"/>
    <mergeCell ref="I67:I68"/>
  </mergeCells>
  <hyperlinks>
    <hyperlink ref="A78" r:id="rId1" xr:uid="{00000000-0004-0000-1500-000000000000}"/>
    <hyperlink ref="A79" r:id="rId2" xr:uid="{00000000-0004-0000-1500-000001000000}"/>
    <hyperlink ref="A80" r:id="rId3" xr:uid="{00000000-0004-0000-1500-000002000000}"/>
    <hyperlink ref="A81" r:id="rId4" xr:uid="{00000000-0004-0000-1500-000003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16"/>
  <sheetViews>
    <sheetView showGridLines="0" workbookViewId="0">
      <selection sqref="A1:V1"/>
    </sheetView>
  </sheetViews>
  <sheetFormatPr defaultColWidth="5.85546875" defaultRowHeight="11.25"/>
  <cols>
    <col min="1" max="1" width="9.7109375" style="381" customWidth="1"/>
    <col min="2" max="2" width="6.7109375" style="162" customWidth="1"/>
    <col min="3" max="6" width="5.85546875" style="162"/>
    <col min="7" max="7" width="6.42578125" style="162" bestFit="1" customWidth="1"/>
    <col min="8" max="11" width="5.85546875" style="162"/>
    <col min="12" max="12" width="7" style="162" customWidth="1"/>
    <col min="13" max="21" width="5.85546875" style="162"/>
    <col min="22" max="22" width="9.7109375" style="381" customWidth="1"/>
    <col min="23" max="16384" width="5.85546875" style="162"/>
  </cols>
  <sheetData>
    <row r="1" spans="1:22" s="288" customFormat="1" ht="12" customHeight="1">
      <c r="A1" s="854" t="s">
        <v>1063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</row>
    <row r="2" spans="1:22" s="411" customFormat="1" ht="12" customHeight="1">
      <c r="A2" s="855" t="s">
        <v>1064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</row>
    <row r="3" spans="1:22" s="88" customFormat="1" ht="11.25" customHeight="1" thickBot="1">
      <c r="T3" s="332"/>
      <c r="U3" s="412" t="s">
        <v>978</v>
      </c>
    </row>
    <row r="4" spans="1:22" s="347" customFormat="1" ht="12" customHeight="1" thickBot="1">
      <c r="A4" s="843" t="s">
        <v>1047</v>
      </c>
      <c r="B4" s="897" t="s">
        <v>1065</v>
      </c>
      <c r="C4" s="885"/>
      <c r="D4" s="885"/>
      <c r="E4" s="885"/>
      <c r="F4" s="885"/>
      <c r="G4" s="897" t="s">
        <v>1066</v>
      </c>
      <c r="H4" s="885"/>
      <c r="I4" s="885"/>
      <c r="J4" s="885"/>
      <c r="K4" s="885"/>
      <c r="L4" s="897" t="s">
        <v>1067</v>
      </c>
      <c r="M4" s="885"/>
      <c r="N4" s="885"/>
      <c r="O4" s="885"/>
      <c r="P4" s="885"/>
      <c r="Q4" s="897" t="s">
        <v>1068</v>
      </c>
      <c r="R4" s="885"/>
      <c r="S4" s="885"/>
      <c r="T4" s="885"/>
      <c r="U4" s="885"/>
      <c r="V4" s="906"/>
    </row>
    <row r="5" spans="1:22" s="347" customFormat="1" ht="12" customHeight="1" thickBot="1">
      <c r="A5" s="914"/>
      <c r="B5" s="413">
        <v>99.999999999999943</v>
      </c>
      <c r="C5" s="384">
        <v>46.400443353217142</v>
      </c>
      <c r="D5" s="384">
        <v>34.351602812866624</v>
      </c>
      <c r="E5" s="384">
        <v>15.880068543289667</v>
      </c>
      <c r="F5" s="384">
        <v>3.3678852906265813</v>
      </c>
      <c r="G5" s="413">
        <v>100.00000000000006</v>
      </c>
      <c r="H5" s="384">
        <v>36.308859550770933</v>
      </c>
      <c r="I5" s="384">
        <v>37.161925368597373</v>
      </c>
      <c r="J5" s="384">
        <v>18.650155687465819</v>
      </c>
      <c r="K5" s="384">
        <v>7.8790593931658846</v>
      </c>
      <c r="L5" s="413">
        <v>100.00000000000001</v>
      </c>
      <c r="M5" s="384">
        <v>45.998685213211203</v>
      </c>
      <c r="N5" s="384">
        <v>34.918652480941297</v>
      </c>
      <c r="O5" s="384">
        <v>16.267618826745608</v>
      </c>
      <c r="P5" s="384">
        <v>2.815043479101893</v>
      </c>
      <c r="Q5" s="413">
        <v>100.00000000000007</v>
      </c>
      <c r="R5" s="384">
        <v>48.794883371011082</v>
      </c>
      <c r="S5" s="384">
        <v>32.234341569444581</v>
      </c>
      <c r="T5" s="384">
        <v>16.304895816130998</v>
      </c>
      <c r="U5" s="384">
        <v>2.6658792434133325</v>
      </c>
      <c r="V5" s="906"/>
    </row>
    <row r="6" spans="1:22" s="349" customFormat="1" ht="12" customHeight="1" thickBot="1">
      <c r="A6" s="844"/>
      <c r="B6" s="12" t="s">
        <v>506</v>
      </c>
      <c r="C6" s="12" t="s">
        <v>1069</v>
      </c>
      <c r="D6" s="12" t="s">
        <v>1070</v>
      </c>
      <c r="E6" s="12" t="s">
        <v>1071</v>
      </c>
      <c r="F6" s="12" t="s">
        <v>1072</v>
      </c>
      <c r="G6" s="12" t="s">
        <v>506</v>
      </c>
      <c r="H6" s="12" t="s">
        <v>1069</v>
      </c>
      <c r="I6" s="12" t="s">
        <v>1070</v>
      </c>
      <c r="J6" s="12" t="s">
        <v>1071</v>
      </c>
      <c r="K6" s="12" t="s">
        <v>1072</v>
      </c>
      <c r="L6" s="12" t="s">
        <v>506</v>
      </c>
      <c r="M6" s="12" t="s">
        <v>1069</v>
      </c>
      <c r="N6" s="12" t="s">
        <v>1070</v>
      </c>
      <c r="O6" s="12" t="s">
        <v>1071</v>
      </c>
      <c r="P6" s="12" t="s">
        <v>1072</v>
      </c>
      <c r="Q6" s="12" t="s">
        <v>506</v>
      </c>
      <c r="R6" s="12" t="s">
        <v>1069</v>
      </c>
      <c r="S6" s="12" t="s">
        <v>1070</v>
      </c>
      <c r="T6" s="12" t="s">
        <v>1071</v>
      </c>
      <c r="U6" s="12" t="s">
        <v>1072</v>
      </c>
      <c r="V6" s="385"/>
    </row>
    <row r="7" spans="1:22" s="88" customFormat="1" ht="12" customHeight="1">
      <c r="A7" s="352" t="s">
        <v>979</v>
      </c>
      <c r="B7" s="90" t="s">
        <v>993</v>
      </c>
      <c r="F7" s="414"/>
      <c r="G7" s="338"/>
      <c r="H7" s="338"/>
      <c r="I7" s="338"/>
      <c r="J7" s="338"/>
      <c r="K7" s="415"/>
      <c r="L7" s="338"/>
      <c r="M7" s="338"/>
      <c r="N7" s="338"/>
      <c r="O7" s="338"/>
      <c r="P7" s="415"/>
      <c r="Q7" s="338"/>
      <c r="R7" s="338"/>
      <c r="S7" s="416"/>
      <c r="T7" s="416"/>
      <c r="U7" s="416"/>
      <c r="V7" s="352" t="s">
        <v>1020</v>
      </c>
    </row>
    <row r="8" spans="1:22" s="88" customFormat="1" ht="12" customHeight="1">
      <c r="A8" s="353" t="s">
        <v>994</v>
      </c>
      <c r="B8" s="338">
        <v>104.54</v>
      </c>
      <c r="C8" s="338">
        <v>100.9</v>
      </c>
      <c r="D8" s="338">
        <v>108.74</v>
      </c>
      <c r="E8" s="338">
        <v>108.04</v>
      </c>
      <c r="F8" s="417">
        <v>100.29</v>
      </c>
      <c r="G8" s="338">
        <v>130.93</v>
      </c>
      <c r="H8" s="338">
        <v>127.32</v>
      </c>
      <c r="I8" s="338">
        <v>132.84</v>
      </c>
      <c r="J8" s="338">
        <v>139.57</v>
      </c>
      <c r="K8" s="417">
        <v>113.8</v>
      </c>
      <c r="L8" s="338">
        <v>100.15</v>
      </c>
      <c r="M8" s="338">
        <v>97.2</v>
      </c>
      <c r="N8" s="338">
        <v>104.68</v>
      </c>
      <c r="O8" s="338">
        <v>101.22</v>
      </c>
      <c r="P8" s="417">
        <v>92.87</v>
      </c>
      <c r="Q8" s="338">
        <v>99.1</v>
      </c>
      <c r="R8" s="338">
        <v>96.17</v>
      </c>
      <c r="S8" s="338">
        <v>103.74</v>
      </c>
      <c r="T8" s="338">
        <v>99.99</v>
      </c>
      <c r="U8" s="338">
        <v>91.3</v>
      </c>
      <c r="V8" s="353" t="s">
        <v>994</v>
      </c>
    </row>
    <row r="9" spans="1:22" s="88" customFormat="1" ht="12" customHeight="1">
      <c r="A9" s="353" t="s">
        <v>995</v>
      </c>
      <c r="B9" s="338">
        <v>105.47</v>
      </c>
      <c r="C9" s="338">
        <v>101.72</v>
      </c>
      <c r="D9" s="338">
        <v>109.67</v>
      </c>
      <c r="E9" s="338">
        <v>109.54</v>
      </c>
      <c r="F9" s="417">
        <v>99.93</v>
      </c>
      <c r="G9" s="338">
        <v>142.53</v>
      </c>
      <c r="H9" s="338">
        <v>139.11000000000001</v>
      </c>
      <c r="I9" s="338">
        <v>150.84</v>
      </c>
      <c r="J9" s="338">
        <v>149.34</v>
      </c>
      <c r="K9" s="417">
        <v>88.93</v>
      </c>
      <c r="L9" s="338">
        <v>106.42</v>
      </c>
      <c r="M9" s="338">
        <v>102.61</v>
      </c>
      <c r="N9" s="338">
        <v>111.28</v>
      </c>
      <c r="O9" s="338">
        <v>110.13</v>
      </c>
      <c r="P9" s="417">
        <v>94.63</v>
      </c>
      <c r="Q9" s="338">
        <v>106.81</v>
      </c>
      <c r="R9" s="338">
        <v>103.01</v>
      </c>
      <c r="S9" s="338">
        <v>111.64</v>
      </c>
      <c r="T9" s="338">
        <v>110.52</v>
      </c>
      <c r="U9" s="338">
        <v>95.07</v>
      </c>
      <c r="V9" s="353" t="s">
        <v>995</v>
      </c>
    </row>
    <row r="10" spans="1:22" s="88" customFormat="1" ht="12" customHeight="1">
      <c r="A10" s="353" t="s">
        <v>996</v>
      </c>
      <c r="B10" s="338">
        <v>105.4</v>
      </c>
      <c r="C10" s="338">
        <v>102.14</v>
      </c>
      <c r="D10" s="338">
        <v>108.92</v>
      </c>
      <c r="E10" s="338">
        <v>109.28</v>
      </c>
      <c r="F10" s="417">
        <v>99.94</v>
      </c>
      <c r="G10" s="338">
        <v>128.32</v>
      </c>
      <c r="H10" s="338">
        <v>141.4</v>
      </c>
      <c r="I10" s="338">
        <v>124.47</v>
      </c>
      <c r="J10" s="338">
        <v>119.42</v>
      </c>
      <c r="K10" s="417">
        <v>89.29</v>
      </c>
      <c r="L10" s="338">
        <v>77.61</v>
      </c>
      <c r="M10" s="338">
        <v>74.61</v>
      </c>
      <c r="N10" s="338">
        <v>81.06</v>
      </c>
      <c r="O10" s="338">
        <v>78.22</v>
      </c>
      <c r="P10" s="417">
        <v>87.11</v>
      </c>
      <c r="Q10" s="338">
        <v>77.92</v>
      </c>
      <c r="R10" s="338">
        <v>74.900000000000006</v>
      </c>
      <c r="S10" s="338">
        <v>81.319999999999993</v>
      </c>
      <c r="T10" s="338">
        <v>78.64</v>
      </c>
      <c r="U10" s="338">
        <v>87.51</v>
      </c>
      <c r="V10" s="353" t="s">
        <v>1050</v>
      </c>
    </row>
    <row r="11" spans="1:22" s="88" customFormat="1" ht="12" customHeight="1">
      <c r="A11" s="353" t="s">
        <v>997</v>
      </c>
      <c r="B11" s="338">
        <v>105.69</v>
      </c>
      <c r="C11" s="338">
        <v>102.46</v>
      </c>
      <c r="D11" s="338">
        <v>109.33</v>
      </c>
      <c r="E11" s="338">
        <v>109.33</v>
      </c>
      <c r="F11" s="417">
        <v>99.61</v>
      </c>
      <c r="G11" s="338">
        <v>111.91</v>
      </c>
      <c r="H11" s="338">
        <v>114.55</v>
      </c>
      <c r="I11" s="338">
        <v>112.77</v>
      </c>
      <c r="J11" s="338">
        <v>111.75</v>
      </c>
      <c r="K11" s="417">
        <v>87.42</v>
      </c>
      <c r="L11" s="338">
        <v>104.08</v>
      </c>
      <c r="M11" s="338">
        <v>99.81</v>
      </c>
      <c r="N11" s="338">
        <v>109.37</v>
      </c>
      <c r="O11" s="338">
        <v>107.77</v>
      </c>
      <c r="P11" s="417">
        <v>95.87</v>
      </c>
      <c r="Q11" s="338">
        <v>102.96</v>
      </c>
      <c r="R11" s="338">
        <v>98.74</v>
      </c>
      <c r="S11" s="338">
        <v>108.32</v>
      </c>
      <c r="T11" s="338">
        <v>106.41</v>
      </c>
      <c r="U11" s="338">
        <v>94.25</v>
      </c>
      <c r="V11" s="353" t="s">
        <v>1051</v>
      </c>
    </row>
    <row r="12" spans="1:22" s="88" customFormat="1" ht="12" customHeight="1">
      <c r="A12" s="353" t="s">
        <v>999</v>
      </c>
      <c r="B12" s="338">
        <v>105.58</v>
      </c>
      <c r="C12" s="338">
        <v>102.5</v>
      </c>
      <c r="D12" s="338">
        <v>109.3</v>
      </c>
      <c r="E12" s="338">
        <v>108.63</v>
      </c>
      <c r="F12" s="417">
        <v>99.65</v>
      </c>
      <c r="G12" s="338">
        <v>112.31</v>
      </c>
      <c r="H12" s="338">
        <v>114.94</v>
      </c>
      <c r="I12" s="338">
        <v>114.21</v>
      </c>
      <c r="J12" s="338">
        <v>111.33</v>
      </c>
      <c r="K12" s="417">
        <v>84.26</v>
      </c>
      <c r="L12" s="338">
        <v>102.65</v>
      </c>
      <c r="M12" s="338">
        <v>99.01</v>
      </c>
      <c r="N12" s="338">
        <v>108.01</v>
      </c>
      <c r="O12" s="338">
        <v>104.08</v>
      </c>
      <c r="P12" s="417">
        <v>95.59</v>
      </c>
      <c r="Q12" s="338">
        <v>105.17</v>
      </c>
      <c r="R12" s="338">
        <v>101.45</v>
      </c>
      <c r="S12" s="338">
        <v>110.38</v>
      </c>
      <c r="T12" s="338">
        <v>107</v>
      </c>
      <c r="U12" s="338">
        <v>99.03</v>
      </c>
      <c r="V12" s="353" t="s">
        <v>1000</v>
      </c>
    </row>
    <row r="13" spans="1:22" s="88" customFormat="1" ht="12" customHeight="1">
      <c r="A13" s="353" t="s">
        <v>1001</v>
      </c>
      <c r="B13" s="338">
        <v>106.59</v>
      </c>
      <c r="C13" s="338">
        <v>103.34</v>
      </c>
      <c r="D13" s="338">
        <v>110.37</v>
      </c>
      <c r="E13" s="338">
        <v>110.19</v>
      </c>
      <c r="F13" s="417">
        <v>99.71</v>
      </c>
      <c r="G13" s="338">
        <v>153.86000000000001</v>
      </c>
      <c r="H13" s="338">
        <v>146.28</v>
      </c>
      <c r="I13" s="338">
        <v>157.38</v>
      </c>
      <c r="J13" s="338">
        <v>164.21</v>
      </c>
      <c r="K13" s="417">
        <v>149.32</v>
      </c>
      <c r="L13" s="338">
        <v>107.78</v>
      </c>
      <c r="M13" s="338">
        <v>103.12</v>
      </c>
      <c r="N13" s="338">
        <v>112.28</v>
      </c>
      <c r="O13" s="338">
        <v>114.28</v>
      </c>
      <c r="P13" s="417">
        <v>99.12</v>
      </c>
      <c r="Q13" s="338">
        <v>106.65</v>
      </c>
      <c r="R13" s="338">
        <v>102.02</v>
      </c>
      <c r="S13" s="338">
        <v>111.24</v>
      </c>
      <c r="T13" s="338">
        <v>112.96</v>
      </c>
      <c r="U13" s="338">
        <v>97.44</v>
      </c>
      <c r="V13" s="353" t="s">
        <v>1001</v>
      </c>
    </row>
    <row r="14" spans="1:22" s="88" customFormat="1" ht="12" customHeight="1">
      <c r="A14" s="353" t="s">
        <v>1002</v>
      </c>
      <c r="B14" s="338">
        <v>106.63</v>
      </c>
      <c r="C14" s="338">
        <v>103.82</v>
      </c>
      <c r="D14" s="338">
        <v>110.22</v>
      </c>
      <c r="E14" s="338">
        <v>109.29</v>
      </c>
      <c r="F14" s="417">
        <v>99.66</v>
      </c>
      <c r="G14" s="338">
        <v>154.80000000000001</v>
      </c>
      <c r="H14" s="338">
        <v>164.79</v>
      </c>
      <c r="I14" s="338">
        <v>157.09</v>
      </c>
      <c r="J14" s="338">
        <v>149.01</v>
      </c>
      <c r="K14" s="417">
        <v>87.29</v>
      </c>
      <c r="L14" s="338">
        <v>95.67</v>
      </c>
      <c r="M14" s="338">
        <v>93.06</v>
      </c>
      <c r="N14" s="338">
        <v>99</v>
      </c>
      <c r="O14" s="338">
        <v>97.89</v>
      </c>
      <c r="P14" s="417">
        <v>89.74</v>
      </c>
      <c r="Q14" s="338">
        <v>94.08</v>
      </c>
      <c r="R14" s="338">
        <v>91.52</v>
      </c>
      <c r="S14" s="338">
        <v>97.55</v>
      </c>
      <c r="T14" s="338">
        <v>95.99</v>
      </c>
      <c r="U14" s="338">
        <v>87.45</v>
      </c>
      <c r="V14" s="353" t="s">
        <v>1003</v>
      </c>
    </row>
    <row r="15" spans="1:22" s="88" customFormat="1" ht="12" customHeight="1">
      <c r="A15" s="353" t="s">
        <v>1004</v>
      </c>
      <c r="B15" s="338">
        <v>105.94</v>
      </c>
      <c r="C15" s="338">
        <v>102.59</v>
      </c>
      <c r="D15" s="338">
        <v>109.97</v>
      </c>
      <c r="E15" s="338">
        <v>109.26</v>
      </c>
      <c r="F15" s="417">
        <v>99.4</v>
      </c>
      <c r="G15" s="338">
        <v>111.29</v>
      </c>
      <c r="H15" s="338">
        <v>111.99</v>
      </c>
      <c r="I15" s="338">
        <v>113.63</v>
      </c>
      <c r="J15" s="338">
        <v>111.95</v>
      </c>
      <c r="K15" s="417">
        <v>88.49</v>
      </c>
      <c r="L15" s="338">
        <v>100.34</v>
      </c>
      <c r="M15" s="338">
        <v>96.78</v>
      </c>
      <c r="N15" s="338">
        <v>105</v>
      </c>
      <c r="O15" s="338">
        <v>102.29</v>
      </c>
      <c r="P15" s="417">
        <v>97.32</v>
      </c>
      <c r="Q15" s="338">
        <v>102.81</v>
      </c>
      <c r="R15" s="338">
        <v>99.16</v>
      </c>
      <c r="S15" s="338">
        <v>107.29</v>
      </c>
      <c r="T15" s="338">
        <v>105.2</v>
      </c>
      <c r="U15" s="338">
        <v>100.82</v>
      </c>
      <c r="V15" s="353" t="s">
        <v>1004</v>
      </c>
    </row>
    <row r="16" spans="1:22" s="88" customFormat="1" ht="12" customHeight="1">
      <c r="A16" s="353" t="s">
        <v>1005</v>
      </c>
      <c r="B16" s="338">
        <v>106.29</v>
      </c>
      <c r="C16" s="338">
        <v>103.12</v>
      </c>
      <c r="D16" s="338">
        <v>110.17</v>
      </c>
      <c r="E16" s="338">
        <v>109.54</v>
      </c>
      <c r="F16" s="417">
        <v>98.84</v>
      </c>
      <c r="G16" s="338">
        <v>114.25</v>
      </c>
      <c r="H16" s="338">
        <v>115.52</v>
      </c>
      <c r="I16" s="338">
        <v>116.3</v>
      </c>
      <c r="J16" s="338">
        <v>116.17</v>
      </c>
      <c r="K16" s="417">
        <v>84.59</v>
      </c>
      <c r="L16" s="338">
        <v>102.8</v>
      </c>
      <c r="M16" s="338">
        <v>98.6</v>
      </c>
      <c r="N16" s="338">
        <v>107.32</v>
      </c>
      <c r="O16" s="338">
        <v>107.84</v>
      </c>
      <c r="P16" s="417">
        <v>94.47</v>
      </c>
      <c r="Q16" s="338">
        <v>102.93</v>
      </c>
      <c r="R16" s="338">
        <v>98.7</v>
      </c>
      <c r="S16" s="338">
        <v>107.46</v>
      </c>
      <c r="T16" s="338">
        <v>107.94</v>
      </c>
      <c r="U16" s="338">
        <v>94.99</v>
      </c>
      <c r="V16" s="353" t="s">
        <v>1006</v>
      </c>
    </row>
    <row r="17" spans="1:22" s="88" customFormat="1" ht="12" customHeight="1">
      <c r="A17" s="353" t="s">
        <v>1007</v>
      </c>
      <c r="B17" s="338">
        <v>106.91</v>
      </c>
      <c r="C17" s="338">
        <v>103.82</v>
      </c>
      <c r="D17" s="338">
        <v>110.86</v>
      </c>
      <c r="E17" s="338">
        <v>109.9</v>
      </c>
      <c r="F17" s="417">
        <v>98.86</v>
      </c>
      <c r="G17" s="338">
        <v>120.7</v>
      </c>
      <c r="H17" s="338">
        <v>124.22</v>
      </c>
      <c r="I17" s="338">
        <v>122.63</v>
      </c>
      <c r="J17" s="338">
        <v>119.61</v>
      </c>
      <c r="K17" s="417">
        <v>86.12</v>
      </c>
      <c r="L17" s="338">
        <v>110.92</v>
      </c>
      <c r="M17" s="338">
        <v>106.37</v>
      </c>
      <c r="N17" s="338">
        <v>116.78</v>
      </c>
      <c r="O17" s="338">
        <v>114.04</v>
      </c>
      <c r="P17" s="417">
        <v>103.99</v>
      </c>
      <c r="Q17" s="338">
        <v>107.93</v>
      </c>
      <c r="R17" s="338">
        <v>103.29</v>
      </c>
      <c r="S17" s="338">
        <v>114.28</v>
      </c>
      <c r="T17" s="338">
        <v>110.71</v>
      </c>
      <c r="U17" s="338">
        <v>99.14</v>
      </c>
      <c r="V17" s="353" t="s">
        <v>1007</v>
      </c>
    </row>
    <row r="18" spans="1:22" s="88" customFormat="1" ht="12" customHeight="1">
      <c r="A18" s="353" t="s">
        <v>1009</v>
      </c>
      <c r="B18" s="338">
        <v>107.01</v>
      </c>
      <c r="C18" s="338">
        <v>103.96</v>
      </c>
      <c r="D18" s="338">
        <v>111.08</v>
      </c>
      <c r="E18" s="338">
        <v>109.71</v>
      </c>
      <c r="F18" s="417">
        <v>98.73</v>
      </c>
      <c r="G18" s="338">
        <v>120.69</v>
      </c>
      <c r="H18" s="338">
        <v>123.99</v>
      </c>
      <c r="I18" s="338">
        <v>121.58</v>
      </c>
      <c r="J18" s="338">
        <v>121.27</v>
      </c>
      <c r="K18" s="417">
        <v>88.53</v>
      </c>
      <c r="L18" s="338">
        <v>100.69</v>
      </c>
      <c r="M18" s="338">
        <v>96.66</v>
      </c>
      <c r="N18" s="338">
        <v>106.83</v>
      </c>
      <c r="O18" s="338">
        <v>102.21</v>
      </c>
      <c r="P18" s="417">
        <v>90.93</v>
      </c>
      <c r="Q18" s="338">
        <v>102.8</v>
      </c>
      <c r="R18" s="338">
        <v>98.9</v>
      </c>
      <c r="S18" s="338">
        <v>108.57</v>
      </c>
      <c r="T18" s="338">
        <v>104.52</v>
      </c>
      <c r="U18" s="338">
        <v>94.21</v>
      </c>
      <c r="V18" s="353" t="s">
        <v>1009</v>
      </c>
    </row>
    <row r="19" spans="1:22" s="88" customFormat="1" ht="12" customHeight="1">
      <c r="A19" s="353" t="s">
        <v>1011</v>
      </c>
      <c r="B19" s="338">
        <v>107.48</v>
      </c>
      <c r="C19" s="338">
        <v>104.47</v>
      </c>
      <c r="D19" s="338">
        <v>111.35</v>
      </c>
      <c r="E19" s="338">
        <v>110.41</v>
      </c>
      <c r="F19" s="417">
        <v>99.17</v>
      </c>
      <c r="G19" s="338">
        <v>123.27</v>
      </c>
      <c r="H19" s="338">
        <v>123.3</v>
      </c>
      <c r="I19" s="338">
        <v>124.89</v>
      </c>
      <c r="J19" s="338">
        <v>120.54</v>
      </c>
      <c r="K19" s="417">
        <v>122.43</v>
      </c>
      <c r="L19" s="338">
        <v>110.36</v>
      </c>
      <c r="M19" s="338">
        <v>106.43</v>
      </c>
      <c r="N19" s="338">
        <v>115.12</v>
      </c>
      <c r="O19" s="338">
        <v>114.34</v>
      </c>
      <c r="P19" s="417">
        <v>100.37</v>
      </c>
      <c r="Q19" s="338">
        <v>110.78</v>
      </c>
      <c r="R19" s="338">
        <v>106.84</v>
      </c>
      <c r="S19" s="338">
        <v>115.49</v>
      </c>
      <c r="T19" s="338">
        <v>114.87</v>
      </c>
      <c r="U19" s="338">
        <v>100.85</v>
      </c>
      <c r="V19" s="353" t="s">
        <v>1012</v>
      </c>
    </row>
    <row r="20" spans="1:22" s="88" customFormat="1" ht="12" customHeight="1">
      <c r="A20" s="353" t="s">
        <v>1013</v>
      </c>
      <c r="B20" s="338">
        <v>107.62</v>
      </c>
      <c r="C20" s="117">
        <v>104.2</v>
      </c>
      <c r="D20" s="338">
        <v>111.85</v>
      </c>
      <c r="E20" s="117">
        <v>111.1</v>
      </c>
      <c r="F20" s="418">
        <v>99.25</v>
      </c>
      <c r="G20" s="338">
        <v>139.32</v>
      </c>
      <c r="H20" s="117">
        <v>136.07</v>
      </c>
      <c r="I20" s="338">
        <v>141.07</v>
      </c>
      <c r="J20" s="117">
        <v>149.36000000000001</v>
      </c>
      <c r="K20" s="418">
        <v>115.48</v>
      </c>
      <c r="L20" s="338">
        <v>102.69</v>
      </c>
      <c r="M20" s="117">
        <v>98.95</v>
      </c>
      <c r="N20" s="338">
        <v>107.73</v>
      </c>
      <c r="O20" s="117">
        <v>105.99</v>
      </c>
      <c r="P20" s="418">
        <v>89.84</v>
      </c>
      <c r="Q20" s="338">
        <v>101.6</v>
      </c>
      <c r="R20" s="117">
        <v>97.89</v>
      </c>
      <c r="S20" s="338">
        <v>106.76</v>
      </c>
      <c r="T20" s="117">
        <v>104.67</v>
      </c>
      <c r="U20" s="117">
        <v>88.32</v>
      </c>
      <c r="V20" s="353" t="s">
        <v>1013</v>
      </c>
    </row>
    <row r="21" spans="1:22" s="88" customFormat="1" ht="12" customHeight="1">
      <c r="A21" s="390"/>
      <c r="B21" s="357" t="s">
        <v>1014</v>
      </c>
      <c r="F21" s="419"/>
      <c r="G21" s="338"/>
      <c r="K21" s="419"/>
      <c r="P21" s="419"/>
      <c r="Q21" s="347"/>
      <c r="R21" s="347"/>
      <c r="S21" s="347"/>
      <c r="T21" s="347"/>
      <c r="U21" s="347"/>
      <c r="V21" s="390"/>
    </row>
    <row r="22" spans="1:22" s="88" customFormat="1" ht="12" customHeight="1">
      <c r="A22" s="394" t="s">
        <v>994</v>
      </c>
      <c r="B22" s="338">
        <v>0.4</v>
      </c>
      <c r="C22" s="338">
        <v>0.3</v>
      </c>
      <c r="D22" s="338">
        <v>0.6</v>
      </c>
      <c r="E22" s="338">
        <v>0.2</v>
      </c>
      <c r="F22" s="417">
        <v>0.4</v>
      </c>
      <c r="G22" s="338">
        <v>14.4</v>
      </c>
      <c r="H22" s="338">
        <v>11.3</v>
      </c>
      <c r="I22" s="338">
        <v>14.1</v>
      </c>
      <c r="J22" s="338">
        <v>20.9</v>
      </c>
      <c r="K22" s="417">
        <v>17.399999999999999</v>
      </c>
      <c r="L22" s="338">
        <v>-4.5</v>
      </c>
      <c r="M22" s="338">
        <v>-2.9</v>
      </c>
      <c r="N22" s="338">
        <v>-4.8</v>
      </c>
      <c r="O22" s="338">
        <v>-8.3000000000000007</v>
      </c>
      <c r="P22" s="417">
        <v>-7.4</v>
      </c>
      <c r="Q22" s="338">
        <v>-7.8</v>
      </c>
      <c r="R22" s="338">
        <v>-6.2</v>
      </c>
      <c r="S22" s="338">
        <v>-7.6</v>
      </c>
      <c r="T22" s="338">
        <v>-11.8</v>
      </c>
      <c r="U22" s="338">
        <v>-12.1</v>
      </c>
      <c r="V22" s="394" t="s">
        <v>994</v>
      </c>
    </row>
    <row r="23" spans="1:22" s="88" customFormat="1" ht="12" customHeight="1">
      <c r="A23" s="394" t="s">
        <v>995</v>
      </c>
      <c r="B23" s="338">
        <v>0.9</v>
      </c>
      <c r="C23" s="338">
        <v>0.8</v>
      </c>
      <c r="D23" s="338">
        <v>0.9</v>
      </c>
      <c r="E23" s="338">
        <v>1.4</v>
      </c>
      <c r="F23" s="417">
        <v>-0.4</v>
      </c>
      <c r="G23" s="338">
        <v>8.9</v>
      </c>
      <c r="H23" s="338">
        <v>9.3000000000000007</v>
      </c>
      <c r="I23" s="338">
        <v>13.6</v>
      </c>
      <c r="J23" s="338">
        <v>7</v>
      </c>
      <c r="K23" s="417">
        <v>-21.9</v>
      </c>
      <c r="L23" s="338">
        <v>6.3</v>
      </c>
      <c r="M23" s="338">
        <v>5.6</v>
      </c>
      <c r="N23" s="338">
        <v>6.3</v>
      </c>
      <c r="O23" s="338">
        <v>8.8000000000000007</v>
      </c>
      <c r="P23" s="417">
        <v>1.9</v>
      </c>
      <c r="Q23" s="338">
        <v>7.8</v>
      </c>
      <c r="R23" s="338">
        <v>7.1</v>
      </c>
      <c r="S23" s="338">
        <v>7.6</v>
      </c>
      <c r="T23" s="338">
        <v>10.5</v>
      </c>
      <c r="U23" s="338">
        <v>4.0999999999999996</v>
      </c>
      <c r="V23" s="394" t="s">
        <v>995</v>
      </c>
    </row>
    <row r="24" spans="1:22" s="88" customFormat="1" ht="12" customHeight="1">
      <c r="A24" s="394" t="s">
        <v>996</v>
      </c>
      <c r="B24" s="338">
        <v>-0.1</v>
      </c>
      <c r="C24" s="338">
        <v>0.4</v>
      </c>
      <c r="D24" s="338">
        <v>-0.7</v>
      </c>
      <c r="E24" s="338">
        <v>-0.2</v>
      </c>
      <c r="F24" s="417">
        <v>0</v>
      </c>
      <c r="G24" s="338">
        <v>-10</v>
      </c>
      <c r="H24" s="338">
        <v>1.6</v>
      </c>
      <c r="I24" s="338">
        <v>-17.5</v>
      </c>
      <c r="J24" s="338">
        <v>-20</v>
      </c>
      <c r="K24" s="417">
        <v>0.4</v>
      </c>
      <c r="L24" s="338">
        <v>-27.1</v>
      </c>
      <c r="M24" s="338">
        <v>-27.3</v>
      </c>
      <c r="N24" s="338">
        <v>-27.2</v>
      </c>
      <c r="O24" s="338">
        <v>-29</v>
      </c>
      <c r="P24" s="417">
        <v>-7.9</v>
      </c>
      <c r="Q24" s="338">
        <v>-27</v>
      </c>
      <c r="R24" s="338">
        <v>-27.3</v>
      </c>
      <c r="S24" s="338">
        <v>-27.2</v>
      </c>
      <c r="T24" s="338">
        <v>-28.8</v>
      </c>
      <c r="U24" s="338">
        <v>-8</v>
      </c>
      <c r="V24" s="394" t="s">
        <v>1050</v>
      </c>
    </row>
    <row r="25" spans="1:22" s="88" customFormat="1" ht="12" customHeight="1">
      <c r="A25" s="394" t="s">
        <v>997</v>
      </c>
      <c r="B25" s="338">
        <v>0.3</v>
      </c>
      <c r="C25" s="338">
        <v>0.3</v>
      </c>
      <c r="D25" s="338">
        <v>0.4</v>
      </c>
      <c r="E25" s="338">
        <v>0</v>
      </c>
      <c r="F25" s="417">
        <v>-0.3</v>
      </c>
      <c r="G25" s="338">
        <v>-12.8</v>
      </c>
      <c r="H25" s="338">
        <v>-19</v>
      </c>
      <c r="I25" s="338">
        <v>-9.4</v>
      </c>
      <c r="J25" s="338">
        <v>-6.4</v>
      </c>
      <c r="K25" s="417">
        <v>-2.1</v>
      </c>
      <c r="L25" s="338">
        <v>34.1</v>
      </c>
      <c r="M25" s="338">
        <v>33.799999999999997</v>
      </c>
      <c r="N25" s="338">
        <v>34.9</v>
      </c>
      <c r="O25" s="338">
        <v>37.799999999999997</v>
      </c>
      <c r="P25" s="417">
        <v>10.1</v>
      </c>
      <c r="Q25" s="338">
        <v>32.1</v>
      </c>
      <c r="R25" s="338">
        <v>31.8</v>
      </c>
      <c r="S25" s="338">
        <v>33.200000000000003</v>
      </c>
      <c r="T25" s="338">
        <v>35.299999999999997</v>
      </c>
      <c r="U25" s="338">
        <v>7.7</v>
      </c>
      <c r="V25" s="394" t="s">
        <v>1051</v>
      </c>
    </row>
    <row r="26" spans="1:22" s="88" customFormat="1" ht="12" customHeight="1">
      <c r="A26" s="394" t="s">
        <v>999</v>
      </c>
      <c r="B26" s="338">
        <v>-0.1</v>
      </c>
      <c r="C26" s="338">
        <v>0</v>
      </c>
      <c r="D26" s="338">
        <v>0</v>
      </c>
      <c r="E26" s="338">
        <v>-0.6</v>
      </c>
      <c r="F26" s="417">
        <v>0</v>
      </c>
      <c r="G26" s="338">
        <v>0.4</v>
      </c>
      <c r="H26" s="338">
        <v>0.3</v>
      </c>
      <c r="I26" s="338">
        <v>1.3</v>
      </c>
      <c r="J26" s="338">
        <v>-0.4</v>
      </c>
      <c r="K26" s="417">
        <v>-3.6</v>
      </c>
      <c r="L26" s="338">
        <v>-1.4</v>
      </c>
      <c r="M26" s="338">
        <v>-0.8</v>
      </c>
      <c r="N26" s="338">
        <v>-1.2</v>
      </c>
      <c r="O26" s="338">
        <v>-3.4</v>
      </c>
      <c r="P26" s="417">
        <v>-0.3</v>
      </c>
      <c r="Q26" s="338">
        <v>2.1</v>
      </c>
      <c r="R26" s="338">
        <v>2.7</v>
      </c>
      <c r="S26" s="338">
        <v>1.9</v>
      </c>
      <c r="T26" s="338">
        <v>0.6</v>
      </c>
      <c r="U26" s="338">
        <v>5.0999999999999996</v>
      </c>
      <c r="V26" s="394" t="s">
        <v>1000</v>
      </c>
    </row>
    <row r="27" spans="1:22" s="88" customFormat="1" ht="12" customHeight="1">
      <c r="A27" s="394" t="s">
        <v>1001</v>
      </c>
      <c r="B27" s="338">
        <v>1</v>
      </c>
      <c r="C27" s="338">
        <v>0.8</v>
      </c>
      <c r="D27" s="338">
        <v>1</v>
      </c>
      <c r="E27" s="338">
        <v>1.4</v>
      </c>
      <c r="F27" s="417">
        <v>0.1</v>
      </c>
      <c r="G27" s="338">
        <v>37</v>
      </c>
      <c r="H27" s="338">
        <v>27.3</v>
      </c>
      <c r="I27" s="338">
        <v>37.799999999999997</v>
      </c>
      <c r="J27" s="338">
        <v>47.5</v>
      </c>
      <c r="K27" s="417">
        <v>77.2</v>
      </c>
      <c r="L27" s="338">
        <v>5</v>
      </c>
      <c r="M27" s="338">
        <v>4.2</v>
      </c>
      <c r="N27" s="338">
        <v>4</v>
      </c>
      <c r="O27" s="338">
        <v>9.8000000000000007</v>
      </c>
      <c r="P27" s="417">
        <v>3.7</v>
      </c>
      <c r="Q27" s="338">
        <v>1.4</v>
      </c>
      <c r="R27" s="338">
        <v>0.6</v>
      </c>
      <c r="S27" s="338">
        <v>0.8</v>
      </c>
      <c r="T27" s="338">
        <v>5.6</v>
      </c>
      <c r="U27" s="338">
        <v>-1.6</v>
      </c>
      <c r="V27" s="394" t="s">
        <v>1001</v>
      </c>
    </row>
    <row r="28" spans="1:22" s="88" customFormat="1" ht="12" customHeight="1">
      <c r="A28" s="394" t="s">
        <v>1002</v>
      </c>
      <c r="B28" s="338">
        <v>0</v>
      </c>
      <c r="C28" s="338">
        <v>0.5</v>
      </c>
      <c r="D28" s="338">
        <v>-0.1</v>
      </c>
      <c r="E28" s="338">
        <v>-0.8</v>
      </c>
      <c r="F28" s="417">
        <v>-0.1</v>
      </c>
      <c r="G28" s="338">
        <v>0.6</v>
      </c>
      <c r="H28" s="338">
        <v>12.7</v>
      </c>
      <c r="I28" s="338">
        <v>-0.2</v>
      </c>
      <c r="J28" s="338">
        <v>-9.3000000000000007</v>
      </c>
      <c r="K28" s="417">
        <v>-41.5</v>
      </c>
      <c r="L28" s="338">
        <v>-11.2</v>
      </c>
      <c r="M28" s="338">
        <v>-9.8000000000000007</v>
      </c>
      <c r="N28" s="338">
        <v>-11.8</v>
      </c>
      <c r="O28" s="338">
        <v>-14.3</v>
      </c>
      <c r="P28" s="417">
        <v>-9.5</v>
      </c>
      <c r="Q28" s="338">
        <v>-11.8</v>
      </c>
      <c r="R28" s="338">
        <v>-10.3</v>
      </c>
      <c r="S28" s="338">
        <v>-12.3</v>
      </c>
      <c r="T28" s="338">
        <v>-15</v>
      </c>
      <c r="U28" s="338">
        <v>-10.3</v>
      </c>
      <c r="V28" s="394" t="s">
        <v>1003</v>
      </c>
    </row>
    <row r="29" spans="1:22" s="88" customFormat="1" ht="12" customHeight="1">
      <c r="A29" s="394" t="s">
        <v>1004</v>
      </c>
      <c r="B29" s="338">
        <v>-0.6</v>
      </c>
      <c r="C29" s="338">
        <v>-1.2</v>
      </c>
      <c r="D29" s="338">
        <v>-0.2</v>
      </c>
      <c r="E29" s="338">
        <v>0</v>
      </c>
      <c r="F29" s="417">
        <v>-0.3</v>
      </c>
      <c r="G29" s="338">
        <v>-28.1</v>
      </c>
      <c r="H29" s="338">
        <v>-32</v>
      </c>
      <c r="I29" s="338">
        <v>-27.7</v>
      </c>
      <c r="J29" s="338">
        <v>-24.9</v>
      </c>
      <c r="K29" s="417">
        <v>1.4</v>
      </c>
      <c r="L29" s="338">
        <v>4.9000000000000004</v>
      </c>
      <c r="M29" s="338">
        <v>4</v>
      </c>
      <c r="N29" s="338">
        <v>6.1</v>
      </c>
      <c r="O29" s="338">
        <v>4.5</v>
      </c>
      <c r="P29" s="417">
        <v>8.4</v>
      </c>
      <c r="Q29" s="338">
        <v>9.3000000000000007</v>
      </c>
      <c r="R29" s="338">
        <v>8.3000000000000007</v>
      </c>
      <c r="S29" s="338">
        <v>10</v>
      </c>
      <c r="T29" s="338">
        <v>9.6</v>
      </c>
      <c r="U29" s="338">
        <v>15.3</v>
      </c>
      <c r="V29" s="394" t="s">
        <v>1004</v>
      </c>
    </row>
    <row r="30" spans="1:22" s="88" customFormat="1" ht="12" customHeight="1">
      <c r="A30" s="394" t="s">
        <v>1005</v>
      </c>
      <c r="B30" s="338">
        <v>0.3</v>
      </c>
      <c r="C30" s="338">
        <v>0.5</v>
      </c>
      <c r="D30" s="338">
        <v>0.2</v>
      </c>
      <c r="E30" s="338">
        <v>0.3</v>
      </c>
      <c r="F30" s="417">
        <v>-0.6</v>
      </c>
      <c r="G30" s="338">
        <v>2.7</v>
      </c>
      <c r="H30" s="338">
        <v>3.2</v>
      </c>
      <c r="I30" s="338">
        <v>2.2999999999999998</v>
      </c>
      <c r="J30" s="338">
        <v>3.8</v>
      </c>
      <c r="K30" s="417">
        <v>-4.4000000000000004</v>
      </c>
      <c r="L30" s="338">
        <v>2.5</v>
      </c>
      <c r="M30" s="338">
        <v>1.9</v>
      </c>
      <c r="N30" s="338">
        <v>2.2000000000000002</v>
      </c>
      <c r="O30" s="338">
        <v>5.4</v>
      </c>
      <c r="P30" s="417">
        <v>-2.9</v>
      </c>
      <c r="Q30" s="338">
        <v>0.1</v>
      </c>
      <c r="R30" s="338">
        <v>-0.5</v>
      </c>
      <c r="S30" s="338">
        <v>0.2</v>
      </c>
      <c r="T30" s="338">
        <v>2.6</v>
      </c>
      <c r="U30" s="338">
        <v>-5.8</v>
      </c>
      <c r="V30" s="394" t="s">
        <v>1006</v>
      </c>
    </row>
    <row r="31" spans="1:22" s="88" customFormat="1" ht="12" customHeight="1">
      <c r="A31" s="394" t="s">
        <v>1007</v>
      </c>
      <c r="B31" s="338">
        <v>0.6</v>
      </c>
      <c r="C31" s="338">
        <v>0.7</v>
      </c>
      <c r="D31" s="338">
        <v>0.6</v>
      </c>
      <c r="E31" s="338">
        <v>0.3</v>
      </c>
      <c r="F31" s="417">
        <v>0</v>
      </c>
      <c r="G31" s="338">
        <v>5.6</v>
      </c>
      <c r="H31" s="338">
        <v>7.5</v>
      </c>
      <c r="I31" s="338">
        <v>5.4</v>
      </c>
      <c r="J31" s="338">
        <v>3</v>
      </c>
      <c r="K31" s="417">
        <v>1.8</v>
      </c>
      <c r="L31" s="338">
        <v>7.9</v>
      </c>
      <c r="M31" s="338">
        <v>7.9</v>
      </c>
      <c r="N31" s="338">
        <v>8.8000000000000007</v>
      </c>
      <c r="O31" s="338">
        <v>5.7</v>
      </c>
      <c r="P31" s="417">
        <v>10.1</v>
      </c>
      <c r="Q31" s="338">
        <v>4.9000000000000004</v>
      </c>
      <c r="R31" s="338">
        <v>4.7</v>
      </c>
      <c r="S31" s="338">
        <v>6.3</v>
      </c>
      <c r="T31" s="338">
        <v>2.6</v>
      </c>
      <c r="U31" s="338">
        <v>4.4000000000000004</v>
      </c>
      <c r="V31" s="394" t="s">
        <v>1007</v>
      </c>
    </row>
    <row r="32" spans="1:22" s="88" customFormat="1" ht="12" customHeight="1">
      <c r="A32" s="394" t="s">
        <v>1009</v>
      </c>
      <c r="B32" s="338">
        <v>0.1</v>
      </c>
      <c r="C32" s="338">
        <v>0.1</v>
      </c>
      <c r="D32" s="338">
        <v>0.2</v>
      </c>
      <c r="E32" s="338">
        <v>-0.2</v>
      </c>
      <c r="F32" s="417">
        <v>-0.1</v>
      </c>
      <c r="G32" s="338">
        <v>0</v>
      </c>
      <c r="H32" s="338">
        <v>-0.2</v>
      </c>
      <c r="I32" s="338">
        <v>-0.9</v>
      </c>
      <c r="J32" s="338">
        <v>1.4</v>
      </c>
      <c r="K32" s="417">
        <v>2.8</v>
      </c>
      <c r="L32" s="338">
        <v>-9.1999999999999993</v>
      </c>
      <c r="M32" s="338">
        <v>-9.1</v>
      </c>
      <c r="N32" s="338">
        <v>-8.5</v>
      </c>
      <c r="O32" s="338">
        <v>-10.4</v>
      </c>
      <c r="P32" s="417">
        <v>-12.6</v>
      </c>
      <c r="Q32" s="338">
        <v>-4.8</v>
      </c>
      <c r="R32" s="338">
        <v>-4.3</v>
      </c>
      <c r="S32" s="338">
        <v>-5</v>
      </c>
      <c r="T32" s="338">
        <v>-5.6</v>
      </c>
      <c r="U32" s="338">
        <v>-5</v>
      </c>
      <c r="V32" s="394" t="s">
        <v>1009</v>
      </c>
    </row>
    <row r="33" spans="1:22" s="88" customFormat="1" ht="12" customHeight="1">
      <c r="A33" s="394" t="s">
        <v>1011</v>
      </c>
      <c r="B33" s="338">
        <v>0.4</v>
      </c>
      <c r="C33" s="338">
        <v>0.5</v>
      </c>
      <c r="D33" s="338">
        <v>0.2</v>
      </c>
      <c r="E33" s="338">
        <v>0.6</v>
      </c>
      <c r="F33" s="417">
        <v>0.4</v>
      </c>
      <c r="G33" s="338">
        <v>2.1</v>
      </c>
      <c r="H33" s="338">
        <v>-0.6</v>
      </c>
      <c r="I33" s="338">
        <v>2.7</v>
      </c>
      <c r="J33" s="338">
        <v>-0.6</v>
      </c>
      <c r="K33" s="417">
        <v>38.299999999999997</v>
      </c>
      <c r="L33" s="338">
        <v>9.6</v>
      </c>
      <c r="M33" s="338">
        <v>10.1</v>
      </c>
      <c r="N33" s="338">
        <v>7.8</v>
      </c>
      <c r="O33" s="338">
        <v>11.9</v>
      </c>
      <c r="P33" s="417">
        <v>10.4</v>
      </c>
      <c r="Q33" s="338">
        <v>7.8</v>
      </c>
      <c r="R33" s="338">
        <v>8</v>
      </c>
      <c r="S33" s="338">
        <v>6.4</v>
      </c>
      <c r="T33" s="338">
        <v>9.9</v>
      </c>
      <c r="U33" s="338">
        <v>7</v>
      </c>
      <c r="V33" s="394" t="s">
        <v>1012</v>
      </c>
    </row>
    <row r="34" spans="1:22" s="88" customFormat="1" ht="12" customHeight="1">
      <c r="A34" s="394" t="s">
        <v>1013</v>
      </c>
      <c r="B34" s="338">
        <v>0.1</v>
      </c>
      <c r="C34" s="117">
        <v>-0.3</v>
      </c>
      <c r="D34" s="338">
        <v>0.4</v>
      </c>
      <c r="E34" s="117">
        <v>0.6</v>
      </c>
      <c r="F34" s="418">
        <v>0.1</v>
      </c>
      <c r="G34" s="338">
        <v>13</v>
      </c>
      <c r="H34" s="117">
        <v>10.4</v>
      </c>
      <c r="I34" s="338">
        <v>13</v>
      </c>
      <c r="J34" s="117">
        <v>23.9</v>
      </c>
      <c r="K34" s="418">
        <v>-5.7</v>
      </c>
      <c r="L34" s="338">
        <v>-6.9</v>
      </c>
      <c r="M34" s="117">
        <v>-7</v>
      </c>
      <c r="N34" s="338">
        <v>-6.4</v>
      </c>
      <c r="O34" s="117">
        <v>-7.3</v>
      </c>
      <c r="P34" s="418">
        <v>-10.5</v>
      </c>
      <c r="Q34" s="338">
        <v>-8.3000000000000007</v>
      </c>
      <c r="R34" s="117">
        <v>-8.4</v>
      </c>
      <c r="S34" s="338">
        <v>-7.6</v>
      </c>
      <c r="T34" s="117">
        <v>-8.9</v>
      </c>
      <c r="U34" s="117">
        <v>-12.4</v>
      </c>
      <c r="V34" s="394" t="s">
        <v>1013</v>
      </c>
    </row>
    <row r="35" spans="1:22" s="88" customFormat="1" ht="12" customHeight="1">
      <c r="A35" s="390"/>
      <c r="B35" s="357" t="s">
        <v>1016</v>
      </c>
      <c r="E35" s="338"/>
      <c r="F35" s="417"/>
      <c r="K35" s="419"/>
      <c r="P35" s="419"/>
      <c r="Q35" s="347"/>
      <c r="R35" s="347"/>
      <c r="S35" s="347"/>
      <c r="T35" s="347"/>
      <c r="U35" s="347"/>
      <c r="V35" s="390"/>
    </row>
    <row r="36" spans="1:22" s="88" customFormat="1" ht="12" customHeight="1">
      <c r="A36" s="394" t="s">
        <v>994</v>
      </c>
      <c r="B36" s="338">
        <v>0.3</v>
      </c>
      <c r="C36" s="338">
        <v>-1</v>
      </c>
      <c r="D36" s="338">
        <v>1.7</v>
      </c>
      <c r="E36" s="338">
        <v>1.2</v>
      </c>
      <c r="F36" s="417">
        <v>0.4</v>
      </c>
      <c r="G36" s="338">
        <v>8.1</v>
      </c>
      <c r="H36" s="338">
        <v>7.5</v>
      </c>
      <c r="I36" s="338">
        <v>9.9</v>
      </c>
      <c r="J36" s="338">
        <v>9</v>
      </c>
      <c r="K36" s="417">
        <v>-3.1</v>
      </c>
      <c r="L36" s="338">
        <v>8.5</v>
      </c>
      <c r="M36" s="338">
        <v>10.199999999999999</v>
      </c>
      <c r="N36" s="338">
        <v>9.6</v>
      </c>
      <c r="O36" s="338">
        <v>3.4</v>
      </c>
      <c r="P36" s="417">
        <v>-1.7</v>
      </c>
      <c r="Q36" s="338">
        <v>6.3</v>
      </c>
      <c r="R36" s="338">
        <v>8</v>
      </c>
      <c r="S36" s="338">
        <v>7.7</v>
      </c>
      <c r="T36" s="338">
        <v>1</v>
      </c>
      <c r="U36" s="338">
        <v>-4.7</v>
      </c>
      <c r="V36" s="394" t="s">
        <v>994</v>
      </c>
    </row>
    <row r="37" spans="1:22" s="88" customFormat="1" ht="12" customHeight="1">
      <c r="A37" s="394" t="s">
        <v>995</v>
      </c>
      <c r="B37" s="338">
        <v>0.7</v>
      </c>
      <c r="C37" s="338">
        <v>-0.5</v>
      </c>
      <c r="D37" s="338">
        <v>2.1</v>
      </c>
      <c r="E37" s="338">
        <v>1.9</v>
      </c>
      <c r="F37" s="417">
        <v>-0.2</v>
      </c>
      <c r="G37" s="338">
        <v>5.8</v>
      </c>
      <c r="H37" s="338">
        <v>2.9</v>
      </c>
      <c r="I37" s="338">
        <v>9.1999999999999993</v>
      </c>
      <c r="J37" s="338">
        <v>7.7</v>
      </c>
      <c r="K37" s="417">
        <v>-4.7</v>
      </c>
      <c r="L37" s="338">
        <v>1.7</v>
      </c>
      <c r="M37" s="338">
        <v>1.8</v>
      </c>
      <c r="N37" s="338">
        <v>2.6</v>
      </c>
      <c r="O37" s="338">
        <v>1.1000000000000001</v>
      </c>
      <c r="P37" s="417">
        <v>-6.3</v>
      </c>
      <c r="Q37" s="338">
        <v>3.8</v>
      </c>
      <c r="R37" s="338">
        <v>3.9</v>
      </c>
      <c r="S37" s="338">
        <v>4.5</v>
      </c>
      <c r="T37" s="338">
        <v>3.5</v>
      </c>
      <c r="U37" s="338">
        <v>-3.4</v>
      </c>
      <c r="V37" s="394" t="s">
        <v>995</v>
      </c>
    </row>
    <row r="38" spans="1:22" s="88" customFormat="1" ht="12" customHeight="1">
      <c r="A38" s="394" t="s">
        <v>996</v>
      </c>
      <c r="B38" s="338">
        <v>0.8</v>
      </c>
      <c r="C38" s="338">
        <v>-0.2</v>
      </c>
      <c r="D38" s="338">
        <v>2</v>
      </c>
      <c r="E38" s="338">
        <v>1.8</v>
      </c>
      <c r="F38" s="417">
        <v>0.1</v>
      </c>
      <c r="G38" s="338">
        <v>5.2</v>
      </c>
      <c r="H38" s="338">
        <v>6.6</v>
      </c>
      <c r="I38" s="338">
        <v>5.0999999999999996</v>
      </c>
      <c r="J38" s="338">
        <v>2.2999999999999998</v>
      </c>
      <c r="K38" s="417">
        <v>4.5</v>
      </c>
      <c r="L38" s="338">
        <v>0.6</v>
      </c>
      <c r="M38" s="338">
        <v>1.1000000000000001</v>
      </c>
      <c r="N38" s="338">
        <v>1.3</v>
      </c>
      <c r="O38" s="338">
        <v>-2.5</v>
      </c>
      <c r="P38" s="417">
        <v>1.1000000000000001</v>
      </c>
      <c r="Q38" s="338">
        <v>-1.6</v>
      </c>
      <c r="R38" s="338">
        <v>-1</v>
      </c>
      <c r="S38" s="338">
        <v>-0.6</v>
      </c>
      <c r="T38" s="338">
        <v>-4.9000000000000004</v>
      </c>
      <c r="U38" s="338">
        <v>-1.9</v>
      </c>
      <c r="V38" s="394" t="s">
        <v>1050</v>
      </c>
    </row>
    <row r="39" spans="1:22" s="88" customFormat="1" ht="12" customHeight="1">
      <c r="A39" s="394" t="s">
        <v>997</v>
      </c>
      <c r="B39" s="338">
        <v>1.1000000000000001</v>
      </c>
      <c r="C39" s="338">
        <v>0.1</v>
      </c>
      <c r="D39" s="338">
        <v>2.4</v>
      </c>
      <c r="E39" s="338">
        <v>1.9</v>
      </c>
      <c r="F39" s="417">
        <v>-0.3</v>
      </c>
      <c r="G39" s="338">
        <v>4.2</v>
      </c>
      <c r="H39" s="338">
        <v>4</v>
      </c>
      <c r="I39" s="338">
        <v>6</v>
      </c>
      <c r="J39" s="338">
        <v>2.1</v>
      </c>
      <c r="K39" s="417">
        <v>1.9</v>
      </c>
      <c r="L39" s="338">
        <v>-0.4</v>
      </c>
      <c r="M39" s="338">
        <v>-1</v>
      </c>
      <c r="N39" s="338">
        <v>2.2999999999999998</v>
      </c>
      <c r="O39" s="338">
        <v>-3.7</v>
      </c>
      <c r="P39" s="417">
        <v>-0.8</v>
      </c>
      <c r="Q39" s="338">
        <v>-0.4</v>
      </c>
      <c r="R39" s="338">
        <v>-1</v>
      </c>
      <c r="S39" s="338">
        <v>2.2999999999999998</v>
      </c>
      <c r="T39" s="338">
        <v>-3.7</v>
      </c>
      <c r="U39" s="338">
        <v>-0.8</v>
      </c>
      <c r="V39" s="394" t="s">
        <v>1051</v>
      </c>
    </row>
    <row r="40" spans="1:22" s="88" customFormat="1" ht="12" customHeight="1">
      <c r="A40" s="394" t="s">
        <v>999</v>
      </c>
      <c r="B40" s="338">
        <v>1.5</v>
      </c>
      <c r="C40" s="338">
        <v>1</v>
      </c>
      <c r="D40" s="338">
        <v>2.5</v>
      </c>
      <c r="E40" s="338">
        <v>1.5</v>
      </c>
      <c r="F40" s="417">
        <v>-0.5</v>
      </c>
      <c r="G40" s="338">
        <v>4.3</v>
      </c>
      <c r="H40" s="338">
        <v>6.1</v>
      </c>
      <c r="I40" s="338">
        <v>5.3</v>
      </c>
      <c r="J40" s="338">
        <v>0.2</v>
      </c>
      <c r="K40" s="417">
        <v>-2.4</v>
      </c>
      <c r="L40" s="338">
        <v>-2.6</v>
      </c>
      <c r="M40" s="338">
        <v>-1.9</v>
      </c>
      <c r="N40" s="338">
        <v>-0.7</v>
      </c>
      <c r="O40" s="338">
        <v>-7.9</v>
      </c>
      <c r="P40" s="417">
        <v>-5.5</v>
      </c>
      <c r="Q40" s="338">
        <v>-0.6</v>
      </c>
      <c r="R40" s="338">
        <v>0.1</v>
      </c>
      <c r="S40" s="338">
        <v>1.1000000000000001</v>
      </c>
      <c r="T40" s="338">
        <v>-5.7</v>
      </c>
      <c r="U40" s="338">
        <v>-2.6</v>
      </c>
      <c r="V40" s="394" t="s">
        <v>1000</v>
      </c>
    </row>
    <row r="41" spans="1:22" s="88" customFormat="1" ht="12" customHeight="1">
      <c r="A41" s="394" t="s">
        <v>1001</v>
      </c>
      <c r="B41" s="338">
        <v>2</v>
      </c>
      <c r="C41" s="338">
        <v>1.5</v>
      </c>
      <c r="D41" s="338">
        <v>2.9</v>
      </c>
      <c r="E41" s="338">
        <v>2</v>
      </c>
      <c r="F41" s="417">
        <v>-0.6</v>
      </c>
      <c r="G41" s="338">
        <v>5.8</v>
      </c>
      <c r="H41" s="338">
        <v>7.2</v>
      </c>
      <c r="I41" s="338">
        <v>6.4</v>
      </c>
      <c r="J41" s="338">
        <v>4.3</v>
      </c>
      <c r="K41" s="417">
        <v>-1.4</v>
      </c>
      <c r="L41" s="338">
        <v>3.6</v>
      </c>
      <c r="M41" s="338">
        <v>3.8</v>
      </c>
      <c r="N41" s="338">
        <v>4.3</v>
      </c>
      <c r="O41" s="338">
        <v>2.2000000000000002</v>
      </c>
      <c r="P41" s="417">
        <v>-0.6</v>
      </c>
      <c r="Q41" s="338">
        <v>3.6</v>
      </c>
      <c r="R41" s="338">
        <v>3.8</v>
      </c>
      <c r="S41" s="338">
        <v>4.4000000000000004</v>
      </c>
      <c r="T41" s="338">
        <v>2.2000000000000002</v>
      </c>
      <c r="U41" s="338">
        <v>-0.6</v>
      </c>
      <c r="V41" s="394" t="s">
        <v>1001</v>
      </c>
    </row>
    <row r="42" spans="1:22" s="88" customFormat="1" ht="12" customHeight="1">
      <c r="A42" s="394" t="s">
        <v>1002</v>
      </c>
      <c r="B42" s="338">
        <v>2.2000000000000002</v>
      </c>
      <c r="C42" s="338">
        <v>1.9</v>
      </c>
      <c r="D42" s="338">
        <v>2.8</v>
      </c>
      <c r="E42" s="338">
        <v>2</v>
      </c>
      <c r="F42" s="417">
        <v>0.1</v>
      </c>
      <c r="G42" s="338">
        <v>6.7</v>
      </c>
      <c r="H42" s="338">
        <v>6</v>
      </c>
      <c r="I42" s="338">
        <v>7.8</v>
      </c>
      <c r="J42" s="338">
        <v>8</v>
      </c>
      <c r="K42" s="417">
        <v>-3.9</v>
      </c>
      <c r="L42" s="338">
        <v>4.5</v>
      </c>
      <c r="M42" s="338">
        <v>4.5999999999999996</v>
      </c>
      <c r="N42" s="338">
        <v>4.2</v>
      </c>
      <c r="O42" s="338">
        <v>5.3</v>
      </c>
      <c r="P42" s="417">
        <v>3.3</v>
      </c>
      <c r="Q42" s="338">
        <v>2.4</v>
      </c>
      <c r="R42" s="338">
        <v>2.4</v>
      </c>
      <c r="S42" s="338">
        <v>2.2000000000000002</v>
      </c>
      <c r="T42" s="338">
        <v>2.8</v>
      </c>
      <c r="U42" s="338">
        <v>0.2</v>
      </c>
      <c r="V42" s="394" t="s">
        <v>1003</v>
      </c>
    </row>
    <row r="43" spans="1:22" s="88" customFormat="1" ht="12" customHeight="1">
      <c r="A43" s="394" t="s">
        <v>1004</v>
      </c>
      <c r="B43" s="338">
        <v>2.4</v>
      </c>
      <c r="C43" s="338">
        <v>2.2999999999999998</v>
      </c>
      <c r="D43" s="338">
        <v>3.1</v>
      </c>
      <c r="E43" s="338">
        <v>1.5</v>
      </c>
      <c r="F43" s="417">
        <v>-0.1</v>
      </c>
      <c r="G43" s="338">
        <v>3.9</v>
      </c>
      <c r="H43" s="338">
        <v>4.7</v>
      </c>
      <c r="I43" s="338">
        <v>4.8</v>
      </c>
      <c r="J43" s="338">
        <v>1.6</v>
      </c>
      <c r="K43" s="417">
        <v>-1.2</v>
      </c>
      <c r="L43" s="338">
        <v>2.1</v>
      </c>
      <c r="M43" s="338">
        <v>2.4</v>
      </c>
      <c r="N43" s="338">
        <v>3.2</v>
      </c>
      <c r="O43" s="338">
        <v>-0.7</v>
      </c>
      <c r="P43" s="417">
        <v>2.8</v>
      </c>
      <c r="Q43" s="338">
        <v>2.1</v>
      </c>
      <c r="R43" s="338">
        <v>2.4</v>
      </c>
      <c r="S43" s="338">
        <v>3.2</v>
      </c>
      <c r="T43" s="338">
        <v>-0.7</v>
      </c>
      <c r="U43" s="338">
        <v>2.8</v>
      </c>
      <c r="V43" s="394" t="s">
        <v>1004</v>
      </c>
    </row>
    <row r="44" spans="1:22" s="88" customFormat="1" ht="12" customHeight="1">
      <c r="A44" s="394" t="s">
        <v>1005</v>
      </c>
      <c r="B44" s="338">
        <v>2.7</v>
      </c>
      <c r="C44" s="338">
        <v>3</v>
      </c>
      <c r="D44" s="338">
        <v>3.1</v>
      </c>
      <c r="E44" s="338">
        <v>1.7</v>
      </c>
      <c r="F44" s="417">
        <v>-0.3</v>
      </c>
      <c r="G44" s="338">
        <v>4.2</v>
      </c>
      <c r="H44" s="338">
        <v>5.8</v>
      </c>
      <c r="I44" s="338">
        <v>6.5</v>
      </c>
      <c r="J44" s="338">
        <v>4.0999999999999996</v>
      </c>
      <c r="K44" s="417">
        <v>-21.7</v>
      </c>
      <c r="L44" s="338">
        <v>7.9</v>
      </c>
      <c r="M44" s="338">
        <v>11.1</v>
      </c>
      <c r="N44" s="338">
        <v>6.2</v>
      </c>
      <c r="O44" s="338">
        <v>4.5</v>
      </c>
      <c r="P44" s="417">
        <v>-0.1</v>
      </c>
      <c r="Q44" s="338">
        <v>7.9</v>
      </c>
      <c r="R44" s="338">
        <v>11.1</v>
      </c>
      <c r="S44" s="338">
        <v>6.2</v>
      </c>
      <c r="T44" s="338">
        <v>4.5</v>
      </c>
      <c r="U44" s="338">
        <v>-0.1</v>
      </c>
      <c r="V44" s="394" t="s">
        <v>1006</v>
      </c>
    </row>
    <row r="45" spans="1:22" s="88" customFormat="1" ht="12" customHeight="1">
      <c r="A45" s="394" t="s">
        <v>1007</v>
      </c>
      <c r="B45" s="338">
        <v>3.1</v>
      </c>
      <c r="C45" s="338">
        <v>3.5</v>
      </c>
      <c r="D45" s="338">
        <v>3.2</v>
      </c>
      <c r="E45" s="338">
        <v>2.1</v>
      </c>
      <c r="F45" s="417">
        <v>-0.1</v>
      </c>
      <c r="G45" s="338">
        <v>6.8</v>
      </c>
      <c r="H45" s="338">
        <v>8.5</v>
      </c>
      <c r="I45" s="338">
        <v>8.1</v>
      </c>
      <c r="J45" s="338">
        <v>2.6</v>
      </c>
      <c r="K45" s="417">
        <v>-0.8</v>
      </c>
      <c r="L45" s="338">
        <v>2.9</v>
      </c>
      <c r="M45" s="338">
        <v>5.6</v>
      </c>
      <c r="N45" s="338">
        <v>2</v>
      </c>
      <c r="O45" s="338">
        <v>-1.7</v>
      </c>
      <c r="P45" s="417">
        <v>-2.2000000000000002</v>
      </c>
      <c r="Q45" s="338">
        <v>2.1</v>
      </c>
      <c r="R45" s="338">
        <v>4.7</v>
      </c>
      <c r="S45" s="338">
        <v>1.5</v>
      </c>
      <c r="T45" s="338">
        <v>-2.5</v>
      </c>
      <c r="U45" s="338">
        <v>-3.6</v>
      </c>
      <c r="V45" s="394" t="s">
        <v>1007</v>
      </c>
    </row>
    <row r="46" spans="1:22" s="88" customFormat="1" ht="12" customHeight="1">
      <c r="A46" s="394" t="s">
        <v>1009</v>
      </c>
      <c r="B46" s="338">
        <v>3</v>
      </c>
      <c r="C46" s="338">
        <v>3.7</v>
      </c>
      <c r="D46" s="338">
        <v>2.8</v>
      </c>
      <c r="E46" s="338">
        <v>2</v>
      </c>
      <c r="F46" s="417">
        <v>-0.2</v>
      </c>
      <c r="G46" s="338">
        <v>7.2</v>
      </c>
      <c r="H46" s="338">
        <v>9.4</v>
      </c>
      <c r="I46" s="338">
        <v>6.1</v>
      </c>
      <c r="J46" s="338">
        <v>6.1</v>
      </c>
      <c r="K46" s="417">
        <v>2.2000000000000002</v>
      </c>
      <c r="L46" s="338">
        <v>-2.9</v>
      </c>
      <c r="M46" s="338">
        <v>-0.7</v>
      </c>
      <c r="N46" s="338">
        <v>-2.8</v>
      </c>
      <c r="O46" s="338">
        <v>-8</v>
      </c>
      <c r="P46" s="417">
        <v>-8.9</v>
      </c>
      <c r="Q46" s="338">
        <v>-0.1</v>
      </c>
      <c r="R46" s="338">
        <v>2.2999999999999998</v>
      </c>
      <c r="S46" s="338">
        <v>-0.5</v>
      </c>
      <c r="T46" s="338">
        <v>-5.0999999999999996</v>
      </c>
      <c r="U46" s="338">
        <v>-4.7</v>
      </c>
      <c r="V46" s="394" t="s">
        <v>1009</v>
      </c>
    </row>
    <row r="47" spans="1:22" s="88" customFormat="1" ht="12" customHeight="1">
      <c r="A47" s="394" t="s">
        <v>1011</v>
      </c>
      <c r="B47" s="338">
        <v>3.2</v>
      </c>
      <c r="C47" s="338">
        <v>3.8</v>
      </c>
      <c r="D47" s="338">
        <v>3</v>
      </c>
      <c r="E47" s="338">
        <v>2.4</v>
      </c>
      <c r="F47" s="417">
        <v>-0.8</v>
      </c>
      <c r="G47" s="338">
        <v>7.8</v>
      </c>
      <c r="H47" s="338">
        <v>7.8</v>
      </c>
      <c r="I47" s="338">
        <v>7.2</v>
      </c>
      <c r="J47" s="338">
        <v>4.4000000000000004</v>
      </c>
      <c r="K47" s="417">
        <v>26.3</v>
      </c>
      <c r="L47" s="338">
        <v>5.2</v>
      </c>
      <c r="M47" s="338">
        <v>6.3</v>
      </c>
      <c r="N47" s="338">
        <v>4.7</v>
      </c>
      <c r="O47" s="338">
        <v>3.6</v>
      </c>
      <c r="P47" s="417">
        <v>0.1</v>
      </c>
      <c r="Q47" s="338">
        <v>3.1</v>
      </c>
      <c r="R47" s="338">
        <v>4.2</v>
      </c>
      <c r="S47" s="338">
        <v>2.9</v>
      </c>
      <c r="T47" s="338">
        <v>1.3</v>
      </c>
      <c r="U47" s="338">
        <v>-2.9</v>
      </c>
      <c r="V47" s="394" t="s">
        <v>1012</v>
      </c>
    </row>
    <row r="48" spans="1:22" s="88" customFormat="1" ht="12" customHeight="1">
      <c r="A48" s="394" t="s">
        <v>1013</v>
      </c>
      <c r="B48" s="338">
        <v>2.9</v>
      </c>
      <c r="C48" s="117">
        <v>3.3</v>
      </c>
      <c r="D48" s="338">
        <v>2.9</v>
      </c>
      <c r="E48" s="117">
        <v>2.8</v>
      </c>
      <c r="F48" s="418">
        <v>-1</v>
      </c>
      <c r="G48" s="338">
        <v>6.4</v>
      </c>
      <c r="H48" s="117">
        <v>6.9</v>
      </c>
      <c r="I48" s="338">
        <v>6.2</v>
      </c>
      <c r="J48" s="117">
        <v>7</v>
      </c>
      <c r="K48" s="418">
        <v>1.5</v>
      </c>
      <c r="L48" s="338">
        <v>2.5</v>
      </c>
      <c r="M48" s="117">
        <v>1.8</v>
      </c>
      <c r="N48" s="338">
        <v>2.9</v>
      </c>
      <c r="O48" s="117">
        <v>4.7</v>
      </c>
      <c r="P48" s="418">
        <v>-3.3</v>
      </c>
      <c r="Q48" s="338">
        <v>2.5</v>
      </c>
      <c r="R48" s="117">
        <v>1.8</v>
      </c>
      <c r="S48" s="338">
        <v>2.9</v>
      </c>
      <c r="T48" s="117">
        <v>4.7</v>
      </c>
      <c r="U48" s="117">
        <v>-3.3</v>
      </c>
      <c r="V48" s="394" t="s">
        <v>1013</v>
      </c>
    </row>
    <row r="49" spans="1:22" s="88" customFormat="1" ht="12" customHeight="1">
      <c r="A49" s="390"/>
      <c r="B49" s="357" t="s">
        <v>1017</v>
      </c>
      <c r="F49" s="419"/>
      <c r="K49" s="419"/>
      <c r="P49" s="419"/>
      <c r="Q49" s="347"/>
      <c r="R49" s="347"/>
      <c r="S49" s="347"/>
      <c r="T49" s="347"/>
      <c r="U49" s="347"/>
      <c r="V49" s="390"/>
    </row>
    <row r="50" spans="1:22" s="88" customFormat="1" ht="12" customHeight="1">
      <c r="A50" s="396" t="s">
        <v>994</v>
      </c>
      <c r="B50" s="338">
        <v>-2</v>
      </c>
      <c r="C50" s="338">
        <v>-2.8</v>
      </c>
      <c r="D50" s="338">
        <v>-1.2</v>
      </c>
      <c r="E50" s="338">
        <v>-1.6</v>
      </c>
      <c r="F50" s="417">
        <v>0.3</v>
      </c>
      <c r="G50" s="338">
        <v>1.8</v>
      </c>
      <c r="H50" s="338">
        <v>1.9</v>
      </c>
      <c r="I50" s="338">
        <v>2.2999999999999998</v>
      </c>
      <c r="J50" s="338">
        <v>1.8</v>
      </c>
      <c r="K50" s="417">
        <v>-2.4</v>
      </c>
      <c r="L50" s="338">
        <v>0.1</v>
      </c>
      <c r="M50" s="338">
        <v>-1</v>
      </c>
      <c r="N50" s="338">
        <v>1.1000000000000001</v>
      </c>
      <c r="O50" s="338">
        <v>1.3</v>
      </c>
      <c r="P50" s="417">
        <v>-1.4</v>
      </c>
      <c r="Q50" s="338">
        <v>-0.4</v>
      </c>
      <c r="R50" s="338">
        <v>-1.5</v>
      </c>
      <c r="S50" s="338">
        <v>0.6</v>
      </c>
      <c r="T50" s="338">
        <v>0.9</v>
      </c>
      <c r="U50" s="338">
        <v>-1.8</v>
      </c>
      <c r="V50" s="353" t="s">
        <v>994</v>
      </c>
    </row>
    <row r="51" spans="1:22" s="88" customFormat="1" ht="12" customHeight="1">
      <c r="A51" s="396" t="s">
        <v>995</v>
      </c>
      <c r="B51" s="338">
        <v>-1.7</v>
      </c>
      <c r="C51" s="338">
        <v>-2.7</v>
      </c>
      <c r="D51" s="338">
        <v>-0.8</v>
      </c>
      <c r="E51" s="338">
        <v>-1.1000000000000001</v>
      </c>
      <c r="F51" s="417">
        <v>0.2</v>
      </c>
      <c r="G51" s="338">
        <v>2.4</v>
      </c>
      <c r="H51" s="338">
        <v>2</v>
      </c>
      <c r="I51" s="338">
        <v>3.3</v>
      </c>
      <c r="J51" s="338">
        <v>3</v>
      </c>
      <c r="K51" s="417">
        <v>-3.1</v>
      </c>
      <c r="L51" s="338">
        <v>1</v>
      </c>
      <c r="M51" s="338">
        <v>0.1</v>
      </c>
      <c r="N51" s="338">
        <v>1.9</v>
      </c>
      <c r="O51" s="338">
        <v>2.4</v>
      </c>
      <c r="P51" s="417">
        <v>-1.9</v>
      </c>
      <c r="Q51" s="338">
        <v>0.7</v>
      </c>
      <c r="R51" s="338">
        <v>-0.2</v>
      </c>
      <c r="S51" s="338">
        <v>1.5</v>
      </c>
      <c r="T51" s="338">
        <v>2.2000000000000002</v>
      </c>
      <c r="U51" s="338">
        <v>-2.1</v>
      </c>
      <c r="V51" s="353" t="s">
        <v>995</v>
      </c>
    </row>
    <row r="52" spans="1:22" s="88" customFormat="1" ht="12" customHeight="1">
      <c r="A52" s="396" t="s">
        <v>996</v>
      </c>
      <c r="B52" s="338">
        <v>-1.3</v>
      </c>
      <c r="C52" s="338">
        <v>-2.2999999999999998</v>
      </c>
      <c r="D52" s="338">
        <v>-0.4</v>
      </c>
      <c r="E52" s="338">
        <v>-0.5</v>
      </c>
      <c r="F52" s="417">
        <v>0.2</v>
      </c>
      <c r="G52" s="338">
        <v>3</v>
      </c>
      <c r="H52" s="338">
        <v>2.9</v>
      </c>
      <c r="I52" s="338">
        <v>3.8</v>
      </c>
      <c r="J52" s="338">
        <v>3.3</v>
      </c>
      <c r="K52" s="417">
        <v>-2.2999999999999998</v>
      </c>
      <c r="L52" s="338">
        <v>1.1000000000000001</v>
      </c>
      <c r="M52" s="338">
        <v>0.2</v>
      </c>
      <c r="N52" s="338">
        <v>1.9</v>
      </c>
      <c r="O52" s="338">
        <v>2.6</v>
      </c>
      <c r="P52" s="417">
        <v>-1.8</v>
      </c>
      <c r="Q52" s="338">
        <v>0.7</v>
      </c>
      <c r="R52" s="338">
        <v>-0.2</v>
      </c>
      <c r="S52" s="338">
        <v>1.5</v>
      </c>
      <c r="T52" s="338">
        <v>2.2000000000000002</v>
      </c>
      <c r="U52" s="338">
        <v>-2.2000000000000002</v>
      </c>
      <c r="V52" s="353" t="s">
        <v>1050</v>
      </c>
    </row>
    <row r="53" spans="1:22" s="88" customFormat="1" ht="12" customHeight="1">
      <c r="A53" s="396" t="s">
        <v>997</v>
      </c>
      <c r="B53" s="338">
        <v>-1.1000000000000001</v>
      </c>
      <c r="C53" s="338">
        <v>-2.1</v>
      </c>
      <c r="D53" s="338">
        <v>-0.1</v>
      </c>
      <c r="E53" s="338">
        <v>-0.1</v>
      </c>
      <c r="F53" s="417">
        <v>0.1</v>
      </c>
      <c r="G53" s="338">
        <v>3.4</v>
      </c>
      <c r="H53" s="338">
        <v>3.1</v>
      </c>
      <c r="I53" s="338">
        <v>4.3</v>
      </c>
      <c r="J53" s="338">
        <v>3.7</v>
      </c>
      <c r="K53" s="417">
        <v>-2.2000000000000002</v>
      </c>
      <c r="L53" s="338">
        <v>1.3</v>
      </c>
      <c r="M53" s="338">
        <v>0.4</v>
      </c>
      <c r="N53" s="338">
        <v>2.1</v>
      </c>
      <c r="O53" s="338">
        <v>2.5</v>
      </c>
      <c r="P53" s="417">
        <v>-2</v>
      </c>
      <c r="Q53" s="338">
        <v>1</v>
      </c>
      <c r="R53" s="338">
        <v>0.2</v>
      </c>
      <c r="S53" s="338">
        <v>1.8</v>
      </c>
      <c r="T53" s="338">
        <v>2.2999999999999998</v>
      </c>
      <c r="U53" s="338">
        <v>-2.2000000000000002</v>
      </c>
      <c r="V53" s="353" t="s">
        <v>1051</v>
      </c>
    </row>
    <row r="54" spans="1:22" s="88" customFormat="1" ht="12" customHeight="1">
      <c r="A54" s="396" t="s">
        <v>999</v>
      </c>
      <c r="B54" s="338">
        <v>-0.7</v>
      </c>
      <c r="C54" s="338">
        <v>-1.7</v>
      </c>
      <c r="D54" s="338">
        <v>0.3</v>
      </c>
      <c r="E54" s="338">
        <v>0.2</v>
      </c>
      <c r="F54" s="417">
        <v>0</v>
      </c>
      <c r="G54" s="338">
        <v>3.7</v>
      </c>
      <c r="H54" s="338">
        <v>3.5</v>
      </c>
      <c r="I54" s="338">
        <v>4.5</v>
      </c>
      <c r="J54" s="338">
        <v>3.7</v>
      </c>
      <c r="K54" s="417">
        <v>-2.4</v>
      </c>
      <c r="L54" s="338">
        <v>2</v>
      </c>
      <c r="M54" s="338">
        <v>1.4</v>
      </c>
      <c r="N54" s="338">
        <v>2.8</v>
      </c>
      <c r="O54" s="338">
        <v>2.6</v>
      </c>
      <c r="P54" s="417">
        <v>-2</v>
      </c>
      <c r="Q54" s="338">
        <v>1.7</v>
      </c>
      <c r="R54" s="338">
        <v>1.1000000000000001</v>
      </c>
      <c r="S54" s="338">
        <v>2.5</v>
      </c>
      <c r="T54" s="338">
        <v>2.4</v>
      </c>
      <c r="U54" s="338">
        <v>-2.2000000000000002</v>
      </c>
      <c r="V54" s="353" t="s">
        <v>1000</v>
      </c>
    </row>
    <row r="55" spans="1:22" s="88" customFormat="1" ht="12" customHeight="1">
      <c r="A55" s="396" t="s">
        <v>1001</v>
      </c>
      <c r="B55" s="338">
        <v>-0.3</v>
      </c>
      <c r="C55" s="338">
        <v>-1.3</v>
      </c>
      <c r="D55" s="338">
        <v>0.7</v>
      </c>
      <c r="E55" s="338">
        <v>0.6</v>
      </c>
      <c r="F55" s="417">
        <v>-0.1</v>
      </c>
      <c r="G55" s="338">
        <v>4</v>
      </c>
      <c r="H55" s="338">
        <v>4</v>
      </c>
      <c r="I55" s="338">
        <v>4.8</v>
      </c>
      <c r="J55" s="338">
        <v>4.2</v>
      </c>
      <c r="K55" s="417">
        <v>-2.5</v>
      </c>
      <c r="L55" s="338">
        <v>2.7</v>
      </c>
      <c r="M55" s="338">
        <v>2.2999999999999998</v>
      </c>
      <c r="N55" s="338">
        <v>3.4</v>
      </c>
      <c r="O55" s="338">
        <v>2.9</v>
      </c>
      <c r="P55" s="417">
        <v>-2.2000000000000002</v>
      </c>
      <c r="Q55" s="338">
        <v>2.7</v>
      </c>
      <c r="R55" s="338">
        <v>2.4</v>
      </c>
      <c r="S55" s="338">
        <v>3.4</v>
      </c>
      <c r="T55" s="338">
        <v>3.2</v>
      </c>
      <c r="U55" s="338">
        <v>-1.9</v>
      </c>
      <c r="V55" s="353" t="s">
        <v>1001</v>
      </c>
    </row>
    <row r="56" spans="1:22" s="88" customFormat="1" ht="12" customHeight="1">
      <c r="A56" s="396" t="s">
        <v>1002</v>
      </c>
      <c r="B56" s="338">
        <v>0.2</v>
      </c>
      <c r="C56" s="338">
        <v>-0.8</v>
      </c>
      <c r="D56" s="338">
        <v>1.2</v>
      </c>
      <c r="E56" s="338">
        <v>1</v>
      </c>
      <c r="F56" s="417">
        <v>-0.1</v>
      </c>
      <c r="G56" s="338">
        <v>4.9000000000000004</v>
      </c>
      <c r="H56" s="338">
        <v>4.8</v>
      </c>
      <c r="I56" s="338">
        <v>5.8</v>
      </c>
      <c r="J56" s="338">
        <v>5.2</v>
      </c>
      <c r="K56" s="417">
        <v>-3</v>
      </c>
      <c r="L56" s="338">
        <v>3.6</v>
      </c>
      <c r="M56" s="338">
        <v>3.4</v>
      </c>
      <c r="N56" s="338">
        <v>4.0999999999999996</v>
      </c>
      <c r="O56" s="338">
        <v>4.0999999999999996</v>
      </c>
      <c r="P56" s="417">
        <v>-1.4</v>
      </c>
      <c r="Q56" s="338">
        <v>3.4</v>
      </c>
      <c r="R56" s="338">
        <v>3.1</v>
      </c>
      <c r="S56" s="338">
        <v>3.8</v>
      </c>
      <c r="T56" s="338">
        <v>3.9</v>
      </c>
      <c r="U56" s="338">
        <v>-1.5</v>
      </c>
      <c r="V56" s="353" t="s">
        <v>1003</v>
      </c>
    </row>
    <row r="57" spans="1:22" s="88" customFormat="1" ht="12" customHeight="1">
      <c r="A57" s="396" t="s">
        <v>1004</v>
      </c>
      <c r="B57" s="338">
        <v>0.6</v>
      </c>
      <c r="C57" s="338">
        <v>-0.3</v>
      </c>
      <c r="D57" s="338">
        <v>1.6</v>
      </c>
      <c r="E57" s="338">
        <v>1.2</v>
      </c>
      <c r="F57" s="417">
        <v>-0.1</v>
      </c>
      <c r="G57" s="338">
        <v>5.3</v>
      </c>
      <c r="H57" s="338">
        <v>5.3</v>
      </c>
      <c r="I57" s="338">
        <v>6.2</v>
      </c>
      <c r="J57" s="338">
        <v>5.5</v>
      </c>
      <c r="K57" s="417">
        <v>-3.1</v>
      </c>
      <c r="L57" s="338">
        <v>4.8</v>
      </c>
      <c r="M57" s="338">
        <v>4.9000000000000004</v>
      </c>
      <c r="N57" s="338">
        <v>5.0999999999999996</v>
      </c>
      <c r="O57" s="338">
        <v>5</v>
      </c>
      <c r="P57" s="417">
        <v>-0.4</v>
      </c>
      <c r="Q57" s="338">
        <v>4.2</v>
      </c>
      <c r="R57" s="338">
        <v>4.2</v>
      </c>
      <c r="S57" s="338">
        <v>4.5</v>
      </c>
      <c r="T57" s="338">
        <v>4.4000000000000004</v>
      </c>
      <c r="U57" s="338">
        <v>-1</v>
      </c>
      <c r="V57" s="353" t="s">
        <v>1004</v>
      </c>
    </row>
    <row r="58" spans="1:22" s="88" customFormat="1" ht="12" customHeight="1">
      <c r="A58" s="396" t="s">
        <v>1005</v>
      </c>
      <c r="B58" s="338">
        <v>1</v>
      </c>
      <c r="C58" s="338">
        <v>0.3</v>
      </c>
      <c r="D58" s="338">
        <v>2</v>
      </c>
      <c r="E58" s="338">
        <v>1.4</v>
      </c>
      <c r="F58" s="417">
        <v>-0.1</v>
      </c>
      <c r="G58" s="338">
        <v>5.5</v>
      </c>
      <c r="H58" s="338">
        <v>5.8</v>
      </c>
      <c r="I58" s="338">
        <v>6.7</v>
      </c>
      <c r="J58" s="338">
        <v>5.8</v>
      </c>
      <c r="K58" s="417">
        <v>-6.6</v>
      </c>
      <c r="L58" s="338">
        <v>6.3</v>
      </c>
      <c r="M58" s="338">
        <v>7</v>
      </c>
      <c r="N58" s="338">
        <v>6.1</v>
      </c>
      <c r="O58" s="338">
        <v>5.9</v>
      </c>
      <c r="P58" s="417">
        <v>-0.4</v>
      </c>
      <c r="Q58" s="338">
        <v>6</v>
      </c>
      <c r="R58" s="338">
        <v>6.7</v>
      </c>
      <c r="S58" s="338">
        <v>5.8</v>
      </c>
      <c r="T58" s="338">
        <v>5.6</v>
      </c>
      <c r="U58" s="338">
        <v>-0.9</v>
      </c>
      <c r="V58" s="353" t="s">
        <v>1006</v>
      </c>
    </row>
    <row r="59" spans="1:22" s="88" customFormat="1" ht="12" customHeight="1">
      <c r="A59" s="396" t="s">
        <v>1007</v>
      </c>
      <c r="B59" s="338">
        <v>1.5</v>
      </c>
      <c r="C59" s="338">
        <v>0.8</v>
      </c>
      <c r="D59" s="338">
        <v>2.4</v>
      </c>
      <c r="E59" s="338">
        <v>1.7</v>
      </c>
      <c r="F59" s="417">
        <v>-0.1</v>
      </c>
      <c r="G59" s="338">
        <v>5.9</v>
      </c>
      <c r="H59" s="338">
        <v>6.2</v>
      </c>
      <c r="I59" s="338">
        <v>7.2</v>
      </c>
      <c r="J59" s="338">
        <v>5.8</v>
      </c>
      <c r="K59" s="417">
        <v>-4.8</v>
      </c>
      <c r="L59" s="338">
        <v>6.2</v>
      </c>
      <c r="M59" s="338">
        <v>7.4</v>
      </c>
      <c r="N59" s="338">
        <v>6</v>
      </c>
      <c r="O59" s="338">
        <v>4.7</v>
      </c>
      <c r="P59" s="417">
        <v>-0.9</v>
      </c>
      <c r="Q59" s="338">
        <v>6</v>
      </c>
      <c r="R59" s="338">
        <v>7.2</v>
      </c>
      <c r="S59" s="338">
        <v>5.8</v>
      </c>
      <c r="T59" s="338">
        <v>4.5</v>
      </c>
      <c r="U59" s="338">
        <v>-1.2</v>
      </c>
      <c r="V59" s="353" t="s">
        <v>1007</v>
      </c>
    </row>
    <row r="60" spans="1:22" s="88" customFormat="1" ht="12" customHeight="1">
      <c r="A60" s="396" t="s">
        <v>1009</v>
      </c>
      <c r="B60" s="338">
        <v>1.7</v>
      </c>
      <c r="C60" s="338">
        <v>1.2</v>
      </c>
      <c r="D60" s="338">
        <v>2.5</v>
      </c>
      <c r="E60" s="338">
        <v>1.7</v>
      </c>
      <c r="F60" s="417">
        <v>-0.1</v>
      </c>
      <c r="G60" s="338">
        <v>5.9</v>
      </c>
      <c r="H60" s="338">
        <v>6.3</v>
      </c>
      <c r="I60" s="338">
        <v>6.9</v>
      </c>
      <c r="J60" s="338">
        <v>5.0999999999999996</v>
      </c>
      <c r="K60" s="417">
        <v>-2.4</v>
      </c>
      <c r="L60" s="338">
        <v>3.7</v>
      </c>
      <c r="M60" s="338">
        <v>4.8</v>
      </c>
      <c r="N60" s="338">
        <v>4.0999999999999996</v>
      </c>
      <c r="O60" s="338">
        <v>1</v>
      </c>
      <c r="P60" s="417">
        <v>-1.6</v>
      </c>
      <c r="Q60" s="338">
        <v>3.8</v>
      </c>
      <c r="R60" s="338">
        <v>4.9000000000000004</v>
      </c>
      <c r="S60" s="338">
        <v>4.0999999999999996</v>
      </c>
      <c r="T60" s="338">
        <v>1.1000000000000001</v>
      </c>
      <c r="U60" s="338">
        <v>-1.5</v>
      </c>
      <c r="V60" s="353" t="s">
        <v>1009</v>
      </c>
    </row>
    <row r="61" spans="1:22" s="88" customFormat="1" ht="12" customHeight="1">
      <c r="A61" s="396" t="s">
        <v>1011</v>
      </c>
      <c r="B61" s="338">
        <v>1.9</v>
      </c>
      <c r="C61" s="338">
        <v>1.6</v>
      </c>
      <c r="D61" s="338">
        <v>2.7</v>
      </c>
      <c r="E61" s="338">
        <v>1.8</v>
      </c>
      <c r="F61" s="417">
        <v>-0.2</v>
      </c>
      <c r="G61" s="338">
        <v>5.9</v>
      </c>
      <c r="H61" s="338">
        <v>6.3</v>
      </c>
      <c r="I61" s="338">
        <v>6.9</v>
      </c>
      <c r="J61" s="338">
        <v>4.5999999999999996</v>
      </c>
      <c r="K61" s="417">
        <v>-0.7</v>
      </c>
      <c r="L61" s="338">
        <v>2.5</v>
      </c>
      <c r="M61" s="338">
        <v>3.5</v>
      </c>
      <c r="N61" s="338">
        <v>3</v>
      </c>
      <c r="O61" s="338">
        <v>-0.5</v>
      </c>
      <c r="P61" s="417">
        <v>-1.7</v>
      </c>
      <c r="Q61" s="338">
        <v>2.4</v>
      </c>
      <c r="R61" s="338">
        <v>3.4</v>
      </c>
      <c r="S61" s="338">
        <v>2.9</v>
      </c>
      <c r="T61" s="338">
        <v>-0.6</v>
      </c>
      <c r="U61" s="338">
        <v>-1.9</v>
      </c>
      <c r="V61" s="353" t="s">
        <v>1012</v>
      </c>
    </row>
    <row r="62" spans="1:22" s="88" customFormat="1" ht="12" customHeight="1" thickBot="1">
      <c r="A62" s="396" t="s">
        <v>1013</v>
      </c>
      <c r="B62" s="338">
        <v>2.1</v>
      </c>
      <c r="C62" s="117">
        <v>1.9</v>
      </c>
      <c r="D62" s="338">
        <v>2.8</v>
      </c>
      <c r="E62" s="117">
        <v>1.9</v>
      </c>
      <c r="F62" s="420">
        <v>-0.3</v>
      </c>
      <c r="G62" s="338">
        <v>5.7</v>
      </c>
      <c r="H62" s="117">
        <v>6.3</v>
      </c>
      <c r="I62" s="338">
        <v>6.6</v>
      </c>
      <c r="J62" s="117">
        <v>4.4000000000000004</v>
      </c>
      <c r="K62" s="420">
        <v>-0.2</v>
      </c>
      <c r="L62" s="338">
        <v>2.1</v>
      </c>
      <c r="M62" s="117">
        <v>2.9</v>
      </c>
      <c r="N62" s="338">
        <v>2.5</v>
      </c>
      <c r="O62" s="117">
        <v>-0.4</v>
      </c>
      <c r="P62" s="420">
        <v>-1.8</v>
      </c>
      <c r="Q62" s="338">
        <v>2.1</v>
      </c>
      <c r="R62" s="117">
        <v>2.9</v>
      </c>
      <c r="S62" s="338">
        <v>2.5</v>
      </c>
      <c r="T62" s="117">
        <v>-0.3</v>
      </c>
      <c r="U62" s="117">
        <v>-1.8</v>
      </c>
      <c r="V62" s="353" t="s">
        <v>1013</v>
      </c>
    </row>
    <row r="63" spans="1:22" s="347" customFormat="1" ht="12" customHeight="1" thickBot="1">
      <c r="A63" s="900" t="s">
        <v>1052</v>
      </c>
      <c r="B63" s="897" t="s">
        <v>1073</v>
      </c>
      <c r="C63" s="885"/>
      <c r="D63" s="885"/>
      <c r="E63" s="885"/>
      <c r="F63" s="885"/>
      <c r="G63" s="897" t="s">
        <v>1074</v>
      </c>
      <c r="H63" s="885"/>
      <c r="I63" s="885"/>
      <c r="J63" s="885"/>
      <c r="K63" s="885"/>
      <c r="L63" s="897" t="s">
        <v>1075</v>
      </c>
      <c r="M63" s="885"/>
      <c r="N63" s="885"/>
      <c r="O63" s="885"/>
      <c r="P63" s="885"/>
      <c r="Q63" s="897" t="s">
        <v>1076</v>
      </c>
      <c r="R63" s="885"/>
      <c r="S63" s="885"/>
      <c r="T63" s="885"/>
      <c r="U63" s="885"/>
      <c r="V63" s="906"/>
    </row>
    <row r="64" spans="1:22" s="347" customFormat="1" ht="12" customHeight="1" thickBot="1">
      <c r="A64" s="901"/>
      <c r="B64" s="413">
        <v>99.999999999999943</v>
      </c>
      <c r="C64" s="384">
        <v>46.400443353217142</v>
      </c>
      <c r="D64" s="384">
        <v>34.351602812866624</v>
      </c>
      <c r="E64" s="384">
        <v>15.880068543289667</v>
      </c>
      <c r="F64" s="384">
        <v>3.3678852906265813</v>
      </c>
      <c r="G64" s="413">
        <v>100.00000000000006</v>
      </c>
      <c r="H64" s="384">
        <v>36.308859550770933</v>
      </c>
      <c r="I64" s="384">
        <v>37.161925368597373</v>
      </c>
      <c r="J64" s="384">
        <v>18.650155687465819</v>
      </c>
      <c r="K64" s="384">
        <v>7.8790593931658846</v>
      </c>
      <c r="L64" s="413">
        <v>100.00000000000001</v>
      </c>
      <c r="M64" s="384">
        <v>45.998685213211203</v>
      </c>
      <c r="N64" s="384">
        <v>34.918652480941297</v>
      </c>
      <c r="O64" s="384">
        <v>16.267618826745608</v>
      </c>
      <c r="P64" s="384">
        <v>2.815043479101893</v>
      </c>
      <c r="Q64" s="413">
        <v>100.00000000000007</v>
      </c>
      <c r="R64" s="384">
        <v>48.794883371011082</v>
      </c>
      <c r="S64" s="384">
        <v>32.234341569444581</v>
      </c>
      <c r="T64" s="384">
        <v>16.304895816130998</v>
      </c>
      <c r="U64" s="384">
        <v>2.6658792434133325</v>
      </c>
      <c r="V64" s="906"/>
    </row>
    <row r="65" spans="1:22" s="349" customFormat="1" ht="12" customHeight="1" thickBot="1">
      <c r="A65" s="902"/>
      <c r="B65" s="12" t="s">
        <v>506</v>
      </c>
      <c r="C65" s="12" t="s">
        <v>1077</v>
      </c>
      <c r="D65" s="12" t="s">
        <v>1078</v>
      </c>
      <c r="E65" s="12" t="s">
        <v>1079</v>
      </c>
      <c r="F65" s="12" t="s">
        <v>1080</v>
      </c>
      <c r="G65" s="12" t="s">
        <v>506</v>
      </c>
      <c r="H65" s="12" t="s">
        <v>1077</v>
      </c>
      <c r="I65" s="12" t="s">
        <v>1078</v>
      </c>
      <c r="J65" s="12" t="s">
        <v>1079</v>
      </c>
      <c r="K65" s="12" t="s">
        <v>1080</v>
      </c>
      <c r="L65" s="12" t="s">
        <v>506</v>
      </c>
      <c r="M65" s="12" t="s">
        <v>1077</v>
      </c>
      <c r="N65" s="12" t="s">
        <v>1078</v>
      </c>
      <c r="O65" s="12" t="s">
        <v>1079</v>
      </c>
      <c r="P65" s="12" t="s">
        <v>1080</v>
      </c>
      <c r="Q65" s="12" t="s">
        <v>506</v>
      </c>
      <c r="R65" s="12" t="s">
        <v>1077</v>
      </c>
      <c r="S65" s="12" t="s">
        <v>1078</v>
      </c>
      <c r="T65" s="12" t="s">
        <v>1079</v>
      </c>
      <c r="U65" s="12" t="s">
        <v>1080</v>
      </c>
      <c r="V65" s="385"/>
    </row>
    <row r="66" spans="1:22" s="333" customFormat="1" ht="12" customHeight="1">
      <c r="A66" s="33" t="s">
        <v>1081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22" s="333" customFormat="1" ht="12" customHeight="1">
      <c r="A67" s="33" t="s">
        <v>1056</v>
      </c>
      <c r="B67" s="26"/>
      <c r="C67" s="26"/>
      <c r="D67" s="26"/>
      <c r="E67" s="26"/>
      <c r="F67" s="26"/>
      <c r="G67" s="26"/>
      <c r="H67" s="26"/>
      <c r="I67" s="26"/>
      <c r="J67" s="26"/>
    </row>
    <row r="68" spans="1:22" s="88" customFormat="1" ht="12" customHeight="1"/>
    <row r="69" spans="1:22" s="88" customFormat="1" ht="36" customHeight="1">
      <c r="A69" s="912" t="s">
        <v>1082</v>
      </c>
      <c r="B69" s="912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</row>
    <row r="70" spans="1:22" s="313" customFormat="1" ht="28.9" customHeight="1">
      <c r="A70" s="913" t="s">
        <v>1083</v>
      </c>
      <c r="B70" s="913"/>
      <c r="C70" s="913"/>
      <c r="D70" s="913"/>
      <c r="E70" s="913"/>
      <c r="F70" s="913"/>
      <c r="G70" s="913"/>
      <c r="H70" s="913"/>
      <c r="I70" s="913"/>
      <c r="J70" s="913"/>
      <c r="K70" s="913"/>
      <c r="L70" s="913"/>
      <c r="M70" s="913"/>
      <c r="N70" s="913"/>
      <c r="O70" s="913"/>
      <c r="P70" s="913"/>
      <c r="Q70" s="913"/>
      <c r="R70" s="913"/>
      <c r="S70" s="913"/>
      <c r="T70" s="913"/>
      <c r="U70" s="913"/>
      <c r="V70" s="913"/>
    </row>
    <row r="71" spans="1:22" s="88" customFormat="1" ht="12" customHeight="1">
      <c r="A71" s="332"/>
    </row>
    <row r="72" spans="1:22">
      <c r="A72" s="421" t="s">
        <v>1084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V72" s="359"/>
    </row>
    <row r="73" spans="1:22">
      <c r="A73" s="33" t="s">
        <v>1085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V73" s="359"/>
    </row>
    <row r="74" spans="1:22">
      <c r="A74" s="33" t="s">
        <v>1086</v>
      </c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V74" s="359"/>
    </row>
    <row r="75" spans="1:22">
      <c r="A75" s="33" t="s">
        <v>1087</v>
      </c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V75" s="359"/>
    </row>
    <row r="76" spans="1:22">
      <c r="A76" s="33" t="s">
        <v>1088</v>
      </c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V76" s="359"/>
    </row>
    <row r="77" spans="1:22">
      <c r="A77" s="33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V77" s="359"/>
    </row>
    <row r="78" spans="1:22">
      <c r="A78" s="421" t="s">
        <v>1089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V78" s="359"/>
    </row>
    <row r="79" spans="1:22">
      <c r="A79" s="33" t="s">
        <v>1090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V79" s="359"/>
    </row>
    <row r="80" spans="1:22">
      <c r="A80" s="33" t="s">
        <v>1091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V80" s="359"/>
    </row>
    <row r="81" spans="1:22">
      <c r="A81" s="33" t="s">
        <v>1092</v>
      </c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V81" s="359"/>
    </row>
    <row r="82" spans="1:22">
      <c r="A82" s="33" t="s">
        <v>1093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V82" s="359"/>
    </row>
    <row r="83" spans="1:22">
      <c r="A83" s="33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V83" s="359"/>
    </row>
    <row r="84" spans="1:22" s="375" customFormat="1" ht="12" customHeight="1">
      <c r="A84" s="84" t="s">
        <v>141</v>
      </c>
      <c r="B84" s="366"/>
      <c r="C84" s="367"/>
      <c r="D84" s="367"/>
      <c r="E84" s="367"/>
      <c r="F84" s="85"/>
      <c r="G84" s="368"/>
      <c r="H84" s="368"/>
      <c r="I84" s="369"/>
      <c r="J84" s="370"/>
      <c r="K84" s="371"/>
      <c r="L84" s="370"/>
      <c r="M84" s="369"/>
      <c r="N84" s="373"/>
      <c r="O84" s="374"/>
      <c r="P84" s="374"/>
      <c r="Q84" s="374"/>
    </row>
    <row r="85" spans="1:22" s="375" customFormat="1" ht="12" customHeight="1">
      <c r="A85" s="45" t="s">
        <v>1094</v>
      </c>
      <c r="B85" s="376"/>
      <c r="C85" s="377"/>
      <c r="D85" s="373"/>
      <c r="E85" s="378"/>
      <c r="F85" s="379"/>
      <c r="G85" s="378"/>
      <c r="H85" s="378"/>
      <c r="I85" s="369"/>
      <c r="J85" s="370"/>
      <c r="K85" s="370"/>
      <c r="M85" s="374"/>
      <c r="N85" s="373"/>
      <c r="O85" s="374"/>
      <c r="P85" s="374"/>
      <c r="Q85" s="374"/>
    </row>
    <row r="86" spans="1:22" s="85" customFormat="1" ht="12" customHeight="1">
      <c r="A86" s="45" t="s">
        <v>1095</v>
      </c>
    </row>
    <row r="87" spans="1:22" s="85" customFormat="1" ht="12" customHeight="1">
      <c r="A87" s="45" t="s">
        <v>1096</v>
      </c>
    </row>
    <row r="88" spans="1:22" s="85" customFormat="1" ht="12" customHeight="1">
      <c r="A88" s="45" t="s">
        <v>1097</v>
      </c>
    </row>
    <row r="89" spans="1:22" s="88" customFormat="1" ht="12" customHeight="1">
      <c r="A89" s="332"/>
    </row>
    <row r="90" spans="1:22" s="85" customFormat="1" ht="12" customHeight="1">
      <c r="A90" s="45" t="s">
        <v>1098</v>
      </c>
    </row>
    <row r="91" spans="1:22" s="85" customFormat="1" ht="12" customHeight="1">
      <c r="A91" s="45" t="s">
        <v>1099</v>
      </c>
    </row>
    <row r="92" spans="1:22" s="85" customFormat="1" ht="12" customHeight="1">
      <c r="A92" s="45" t="s">
        <v>1100</v>
      </c>
    </row>
    <row r="93" spans="1:22" s="85" customFormat="1" ht="12" customHeight="1">
      <c r="A93" s="45" t="s">
        <v>1101</v>
      </c>
    </row>
    <row r="94" spans="1:22" s="88" customFormat="1" ht="12" customHeight="1">
      <c r="A94" s="332"/>
    </row>
    <row r="95" spans="1:22" s="85" customFormat="1" ht="12" customHeight="1">
      <c r="A95" s="85" t="s">
        <v>1102</v>
      </c>
    </row>
    <row r="96" spans="1:22" s="85" customFormat="1" ht="12" customHeight="1">
      <c r="A96" s="85" t="s">
        <v>1103</v>
      </c>
    </row>
    <row r="97" spans="1:22" s="85" customFormat="1" ht="12" customHeight="1">
      <c r="A97" s="85" t="s">
        <v>1104</v>
      </c>
    </row>
    <row r="98" spans="1:22" s="85" customFormat="1" ht="12" customHeight="1">
      <c r="A98" s="85" t="s">
        <v>1105</v>
      </c>
    </row>
    <row r="99" spans="1:22" ht="12" customHeight="1">
      <c r="A99" s="359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V99" s="359"/>
    </row>
    <row r="100" spans="1:22" s="85" customFormat="1" ht="12" customHeight="1">
      <c r="A100" s="85" t="s">
        <v>1106</v>
      </c>
    </row>
    <row r="101" spans="1:22" s="85" customFormat="1" ht="12" customHeight="1">
      <c r="A101" s="85" t="s">
        <v>1107</v>
      </c>
    </row>
    <row r="102" spans="1:22" s="85" customFormat="1" ht="12" customHeight="1">
      <c r="A102" s="85" t="s">
        <v>1108</v>
      </c>
    </row>
    <row r="103" spans="1:22" s="85" customFormat="1" ht="12" customHeight="1">
      <c r="A103" s="85" t="s">
        <v>1109</v>
      </c>
    </row>
    <row r="104" spans="1:22">
      <c r="A104" s="359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V104" s="359"/>
    </row>
    <row r="105" spans="1:22">
      <c r="A105" s="359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V105" s="359"/>
    </row>
    <row r="106" spans="1:22">
      <c r="A106" s="359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V106" s="359"/>
    </row>
    <row r="107" spans="1:22">
      <c r="A107" s="359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V107" s="359"/>
    </row>
    <row r="108" spans="1:22">
      <c r="A108" s="359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V108" s="359"/>
    </row>
    <row r="109" spans="1:22">
      <c r="A109" s="359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V109" s="359"/>
    </row>
    <row r="110" spans="1:22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V110" s="359"/>
    </row>
    <row r="111" spans="1:22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V111" s="359"/>
    </row>
    <row r="112" spans="1:22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V112" s="359"/>
    </row>
    <row r="113" spans="1:22">
      <c r="A113" s="359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V113" s="359"/>
    </row>
    <row r="114" spans="1:22">
      <c r="A114" s="359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V114" s="359"/>
    </row>
    <row r="115" spans="1:22">
      <c r="A115" s="359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V115" s="359"/>
    </row>
    <row r="116" spans="1:22">
      <c r="A116" s="359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V116" s="359"/>
    </row>
  </sheetData>
  <mergeCells count="16">
    <mergeCell ref="A1:V1"/>
    <mergeCell ref="A2:V2"/>
    <mergeCell ref="A4:A6"/>
    <mergeCell ref="B4:F4"/>
    <mergeCell ref="G4:K4"/>
    <mergeCell ref="L4:P4"/>
    <mergeCell ref="Q4:U4"/>
    <mergeCell ref="V4:V5"/>
    <mergeCell ref="A69:V69"/>
    <mergeCell ref="A70:V70"/>
    <mergeCell ref="A63:A65"/>
    <mergeCell ref="B63:F63"/>
    <mergeCell ref="G63:K63"/>
    <mergeCell ref="L63:P63"/>
    <mergeCell ref="Q63:U63"/>
    <mergeCell ref="V63:V64"/>
  </mergeCells>
  <hyperlinks>
    <hyperlink ref="A85" r:id="rId1" xr:uid="{00000000-0004-0000-1600-000000000000}"/>
    <hyperlink ref="A86" r:id="rId2" xr:uid="{00000000-0004-0000-1600-000001000000}"/>
    <hyperlink ref="A87" r:id="rId3" xr:uid="{00000000-0004-0000-1600-000002000000}"/>
    <hyperlink ref="A88" r:id="rId4" xr:uid="{00000000-0004-0000-1600-000003000000}"/>
    <hyperlink ref="A90" r:id="rId5" xr:uid="{00000000-0004-0000-1600-000004000000}"/>
    <hyperlink ref="A91" r:id="rId6" xr:uid="{00000000-0004-0000-1600-000005000000}"/>
    <hyperlink ref="A92" r:id="rId7" xr:uid="{00000000-0004-0000-1600-000006000000}"/>
    <hyperlink ref="A93" r:id="rId8" xr:uid="{00000000-0004-0000-1600-000007000000}"/>
    <hyperlink ref="A95" r:id="rId9" xr:uid="{00000000-0004-0000-1600-000008000000}"/>
    <hyperlink ref="A96" r:id="rId10" xr:uid="{00000000-0004-0000-1600-000009000000}"/>
    <hyperlink ref="A97" r:id="rId11" xr:uid="{00000000-0004-0000-1600-00000A000000}"/>
    <hyperlink ref="A98" r:id="rId12" xr:uid="{00000000-0004-0000-1600-00000B000000}"/>
    <hyperlink ref="A100" r:id="rId13" xr:uid="{00000000-0004-0000-1600-00000C000000}"/>
    <hyperlink ref="A101" r:id="rId14" xr:uid="{00000000-0004-0000-1600-00000D000000}"/>
    <hyperlink ref="A102" r:id="rId15" xr:uid="{00000000-0004-0000-1600-00000E000000}"/>
    <hyperlink ref="A103" r:id="rId16" xr:uid="{00000000-0004-0000-1600-00000F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65"/>
  <sheetViews>
    <sheetView showGridLines="0" topLeftCell="B1" workbookViewId="0">
      <selection sqref="A1:N1"/>
    </sheetView>
  </sheetViews>
  <sheetFormatPr defaultColWidth="9.28515625" defaultRowHeight="11.25"/>
  <cols>
    <col min="1" max="1" width="27.28515625" style="202" customWidth="1"/>
    <col min="2" max="13" width="6" style="202" customWidth="1"/>
    <col min="14" max="14" width="25" style="440" customWidth="1"/>
    <col min="15" max="16384" width="9.28515625" style="202"/>
  </cols>
  <sheetData>
    <row r="1" spans="1:26" ht="12" customHeight="1">
      <c r="A1" s="873" t="s">
        <v>1110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26" s="440" customFormat="1" ht="12" customHeight="1">
      <c r="A2" s="874" t="s">
        <v>1111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</row>
    <row r="3" spans="1:26" ht="12" customHeight="1"/>
    <row r="4" spans="1:26" s="5" customFormat="1" ht="12" customHeight="1">
      <c r="A4" s="11" t="s">
        <v>1157</v>
      </c>
      <c r="N4" s="421" t="s">
        <v>1158</v>
      </c>
    </row>
    <row r="5" spans="1:26" s="5" customFormat="1" ht="12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14" t="s">
        <v>1114</v>
      </c>
      <c r="N5" s="313"/>
    </row>
    <row r="6" spans="1:26" s="5" customFormat="1" ht="12" customHeight="1" thickBot="1">
      <c r="B6" s="915">
        <v>2022</v>
      </c>
      <c r="C6" s="916"/>
      <c r="D6" s="916"/>
      <c r="E6" s="916"/>
      <c r="F6" s="916"/>
      <c r="G6" s="916"/>
      <c r="H6" s="916"/>
      <c r="I6" s="915">
        <v>2021</v>
      </c>
      <c r="J6" s="916"/>
      <c r="K6" s="916"/>
      <c r="L6" s="916"/>
      <c r="M6" s="917"/>
      <c r="N6" s="313"/>
    </row>
    <row r="7" spans="1:26" s="5" customFormat="1" ht="12" customHeight="1" thickBot="1">
      <c r="B7" s="10" t="s">
        <v>1115</v>
      </c>
      <c r="C7" s="10" t="s">
        <v>1159</v>
      </c>
      <c r="D7" s="10" t="s">
        <v>1160</v>
      </c>
      <c r="E7" s="10" t="s">
        <v>1116</v>
      </c>
      <c r="F7" s="10" t="s">
        <v>1161</v>
      </c>
      <c r="G7" s="10" t="s">
        <v>1162</v>
      </c>
      <c r="H7" s="10" t="s">
        <v>1117</v>
      </c>
      <c r="I7" s="10" t="s">
        <v>1163</v>
      </c>
      <c r="J7" s="10" t="s">
        <v>1164</v>
      </c>
      <c r="K7" s="10" t="s">
        <v>1118</v>
      </c>
      <c r="L7" s="10" t="s">
        <v>1165</v>
      </c>
      <c r="M7" s="10" t="s">
        <v>1166</v>
      </c>
      <c r="N7" s="313"/>
    </row>
    <row r="8" spans="1:26" s="5" customFormat="1" ht="12" customHeight="1">
      <c r="A8" s="355" t="s">
        <v>990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21" t="s">
        <v>990</v>
      </c>
    </row>
    <row r="9" spans="1:26" s="5" customFormat="1" ht="12" customHeight="1">
      <c r="A9" s="59" t="s">
        <v>1167</v>
      </c>
      <c r="B9" s="442">
        <v>-4.4657471043333326</v>
      </c>
      <c r="C9" s="442">
        <v>-2.8816427324666662</v>
      </c>
      <c r="D9" s="442">
        <v>-2.156895755066667</v>
      </c>
      <c r="E9" s="442">
        <v>-0.60947082646666695</v>
      </c>
      <c r="F9" s="442">
        <v>-3.3911161816666664</v>
      </c>
      <c r="G9" s="442">
        <v>2.836637613566666</v>
      </c>
      <c r="H9" s="442">
        <v>-0.66211419529999971</v>
      </c>
      <c r="I9" s="442">
        <v>-0.93561226323333402</v>
      </c>
      <c r="J9" s="442">
        <v>-2.4192197985666666</v>
      </c>
      <c r="K9" s="442">
        <v>-3.3064549617333334</v>
      </c>
      <c r="L9" s="442">
        <v>-2.4031227722666664</v>
      </c>
      <c r="M9" s="442">
        <v>-0.62424856429999964</v>
      </c>
      <c r="N9" s="59" t="s">
        <v>1168</v>
      </c>
    </row>
    <row r="10" spans="1:26" s="5" customFormat="1" ht="12" customHeight="1">
      <c r="A10" s="59" t="s">
        <v>1169</v>
      </c>
      <c r="B10" s="216">
        <v>5.8584992581000002</v>
      </c>
      <c r="C10" s="216">
        <v>7.0988210926999997</v>
      </c>
      <c r="D10" s="216">
        <v>0.72226079440000002</v>
      </c>
      <c r="E10" s="216">
        <v>3.8757824167999999</v>
      </c>
      <c r="F10" s="216">
        <v>2.1640020999999999E-2</v>
      </c>
      <c r="G10" s="18">
        <v>10.833122359800001</v>
      </c>
      <c r="H10" s="18">
        <v>-0.83786589720000004</v>
      </c>
      <c r="I10" s="18">
        <v>-6.0637304556</v>
      </c>
      <c r="J10" s="18">
        <v>-8.0982000501000009</v>
      </c>
      <c r="K10" s="18">
        <v>1.0504120031999999</v>
      </c>
      <c r="L10" s="18">
        <v>-2.1863599605999999</v>
      </c>
      <c r="M10" s="18">
        <v>2.3919521272000002</v>
      </c>
      <c r="N10" s="59" t="s">
        <v>1170</v>
      </c>
      <c r="O10" s="431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s="5" customFormat="1" ht="12" customHeight="1">
      <c r="A11" s="59" t="s">
        <v>1171</v>
      </c>
      <c r="B11" s="216">
        <v>3.5416085059000002</v>
      </c>
      <c r="C11" s="216">
        <v>3.3184114269000005</v>
      </c>
      <c r="D11" s="216">
        <v>0.56873042470000001</v>
      </c>
      <c r="E11" s="216">
        <v>6.2953375563999998</v>
      </c>
      <c r="F11" s="216">
        <v>-1.527781791</v>
      </c>
      <c r="G11" s="18">
        <v>13.4904392719</v>
      </c>
      <c r="H11" s="18">
        <v>9.3355930277000017</v>
      </c>
      <c r="I11" s="18">
        <v>11.102434494199999</v>
      </c>
      <c r="J11" s="18">
        <v>9.8887403856000002</v>
      </c>
      <c r="K11" s="18">
        <v>8.1360790316999996</v>
      </c>
      <c r="L11" s="18">
        <v>8.9440149075999997</v>
      </c>
      <c r="M11" s="18">
        <v>6.6124466695000006</v>
      </c>
      <c r="N11" s="59" t="s">
        <v>1172</v>
      </c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s="5" customFormat="1" ht="12" customHeight="1">
      <c r="A12" s="59" t="s">
        <v>1173</v>
      </c>
      <c r="B12" s="216">
        <v>-13.4496787884</v>
      </c>
      <c r="C12" s="216">
        <v>-13.435665478800001</v>
      </c>
      <c r="D12" s="216">
        <v>-13.401775301300001</v>
      </c>
      <c r="E12" s="216">
        <v>-9.6206353031000003</v>
      </c>
      <c r="F12" s="216">
        <v>-9.6021150402999993</v>
      </c>
      <c r="G12" s="18">
        <v>-7.9089283970000004</v>
      </c>
      <c r="H12" s="18">
        <v>-9.7076110057000005</v>
      </c>
      <c r="I12" s="18">
        <v>-9.2826483746000008</v>
      </c>
      <c r="J12" s="18">
        <v>-11.8686384012</v>
      </c>
      <c r="K12" s="18">
        <v>-12.0961664215</v>
      </c>
      <c r="L12" s="18">
        <v>-13.8845496434</v>
      </c>
      <c r="M12" s="18">
        <v>-10.778675167599999</v>
      </c>
      <c r="N12" s="59" t="s">
        <v>1174</v>
      </c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s="5" customFormat="1" ht="12" customHeight="1">
      <c r="A13" s="59" t="s">
        <v>1175</v>
      </c>
      <c r="B13" s="216">
        <v>-12.2006166178</v>
      </c>
      <c r="C13" s="216">
        <v>-13.3865068254</v>
      </c>
      <c r="D13" s="216">
        <v>-12.4439595041</v>
      </c>
      <c r="E13" s="216">
        <v>-10.945590019999999</v>
      </c>
      <c r="F13" s="216">
        <v>-12.259503471</v>
      </c>
      <c r="G13" s="18">
        <v>-11.002231317</v>
      </c>
      <c r="H13" s="18">
        <v>-11.428170533899999</v>
      </c>
      <c r="I13" s="18">
        <v>-10.5602779769</v>
      </c>
      <c r="J13" s="18">
        <v>-13.1808984875</v>
      </c>
      <c r="K13" s="18">
        <v>-13.477248771799999</v>
      </c>
      <c r="L13" s="18">
        <v>-13.7885112375</v>
      </c>
      <c r="M13" s="18">
        <v>-11.6792943612</v>
      </c>
      <c r="N13" s="59" t="s">
        <v>1176</v>
      </c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s="5" customFormat="1" ht="12" customHeight="1">
      <c r="A14" s="59" t="s">
        <v>1177</v>
      </c>
      <c r="B14" s="216">
        <v>-11.275970255000001</v>
      </c>
      <c r="C14" s="216">
        <v>-11.6153262566</v>
      </c>
      <c r="D14" s="216">
        <v>-11.570435807999999</v>
      </c>
      <c r="E14" s="216">
        <v>-11.1554773756</v>
      </c>
      <c r="F14" s="216">
        <v>-10.801826115600001</v>
      </c>
      <c r="G14" s="18">
        <v>-6.2042949648999999</v>
      </c>
      <c r="H14" s="18">
        <v>-9.2656988400000007</v>
      </c>
      <c r="I14" s="18">
        <v>-10.5999895319</v>
      </c>
      <c r="J14" s="18">
        <v>-13.1923395525</v>
      </c>
      <c r="K14" s="18">
        <v>-9.4051815978000004</v>
      </c>
      <c r="L14" s="18">
        <v>-12.3032928011</v>
      </c>
      <c r="M14" s="18">
        <v>-11.6538178563</v>
      </c>
      <c r="N14" s="59" t="s">
        <v>1178</v>
      </c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s="5" customFormat="1" ht="12" customHeight="1">
      <c r="A15" s="59" t="s">
        <v>1179</v>
      </c>
      <c r="B15" s="216">
        <v>3.4891710305000001</v>
      </c>
      <c r="C15" s="216">
        <v>0.55220330750000002</v>
      </c>
      <c r="D15" s="216">
        <v>-0.62809722440000004</v>
      </c>
      <c r="E15" s="216">
        <v>-4.92094093E-2</v>
      </c>
      <c r="F15" s="216">
        <v>0.70879157069999998</v>
      </c>
      <c r="G15" s="18">
        <v>-1.8307031067999999</v>
      </c>
      <c r="H15" s="18">
        <v>1.3926448669</v>
      </c>
      <c r="I15" s="18">
        <v>1.5838528403000001</v>
      </c>
      <c r="J15" s="18">
        <v>-1.3445682069</v>
      </c>
      <c r="K15" s="18">
        <v>3.0166372413999998</v>
      </c>
      <c r="L15" s="18">
        <v>1.380146554</v>
      </c>
      <c r="M15" s="18">
        <v>-6.3766928200000003E-2</v>
      </c>
      <c r="N15" s="59" t="s">
        <v>1180</v>
      </c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s="5" customFormat="1" ht="12" customHeight="1">
      <c r="A16" s="59" t="s">
        <v>1181</v>
      </c>
      <c r="B16" s="216">
        <v>5.8838768847000003</v>
      </c>
      <c r="C16" s="216">
        <v>4.8468300332999998</v>
      </c>
      <c r="D16" s="216">
        <v>6.8164348833000004</v>
      </c>
      <c r="E16" s="216">
        <v>6.1655441409999998</v>
      </c>
      <c r="F16" s="216">
        <v>6.7005702803</v>
      </c>
      <c r="G16" s="18">
        <v>8.8387719649999994</v>
      </c>
      <c r="H16" s="18">
        <v>8.7778528857999998</v>
      </c>
      <c r="I16" s="18">
        <v>8.1556240167999992</v>
      </c>
      <c r="J16" s="18">
        <v>8.0752944581000001</v>
      </c>
      <c r="K16" s="18">
        <v>6.5514948050999999</v>
      </c>
      <c r="L16" s="18">
        <v>-1.3846168560000001</v>
      </c>
      <c r="M16" s="18">
        <v>7.1119089753000004</v>
      </c>
      <c r="N16" s="59" t="s">
        <v>1182</v>
      </c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s="5" customFormat="1" ht="12" customHeight="1">
      <c r="A17" s="59" t="s">
        <v>1183</v>
      </c>
      <c r="B17" s="216">
        <v>24.112706737</v>
      </c>
      <c r="C17" s="216">
        <v>29.669818646700001</v>
      </c>
      <c r="D17" s="216">
        <v>34.226073785499999</v>
      </c>
      <c r="E17" s="216">
        <v>42.521408378000004</v>
      </c>
      <c r="F17" s="216">
        <v>39.484418086000005</v>
      </c>
      <c r="G17" s="18">
        <v>26.405479120100001</v>
      </c>
      <c r="H17" s="18">
        <v>31.1929795699</v>
      </c>
      <c r="I17" s="18">
        <v>32.235674727199999</v>
      </c>
      <c r="J17" s="18">
        <v>29.002638431299999</v>
      </c>
      <c r="K17" s="18">
        <v>25.868459479599998</v>
      </c>
      <c r="L17" s="18">
        <v>22.588885818400001</v>
      </c>
      <c r="M17" s="18">
        <v>19.587483538400001</v>
      </c>
      <c r="N17" s="59" t="s">
        <v>1184</v>
      </c>
      <c r="P17" s="431"/>
      <c r="S17" s="216"/>
      <c r="T17" s="216"/>
      <c r="U17" s="216"/>
      <c r="V17" s="216"/>
      <c r="W17" s="216"/>
      <c r="X17" s="216"/>
      <c r="Y17" s="216"/>
      <c r="Z17" s="216"/>
    </row>
    <row r="18" spans="1:26" s="5" customFormat="1" ht="12" customHeight="1">
      <c r="A18" s="355" t="s">
        <v>982</v>
      </c>
      <c r="H18" s="216"/>
      <c r="I18" s="7"/>
      <c r="J18" s="7"/>
      <c r="K18" s="7"/>
      <c r="L18" s="7"/>
      <c r="M18" s="7"/>
      <c r="N18" s="443" t="s">
        <v>1021</v>
      </c>
      <c r="O18" s="216"/>
      <c r="P18" s="216"/>
      <c r="Q18" s="216"/>
      <c r="R18" s="216"/>
      <c r="S18" s="216"/>
      <c r="T18" s="216"/>
      <c r="U18" s="216"/>
      <c r="V18" s="216"/>
      <c r="W18" s="216"/>
    </row>
    <row r="19" spans="1:26" s="5" customFormat="1" ht="12" customHeight="1">
      <c r="A19" s="59" t="s">
        <v>1169</v>
      </c>
      <c r="B19" s="216">
        <v>7.1117733131999996</v>
      </c>
      <c r="C19" s="216">
        <v>14.454501603400001</v>
      </c>
      <c r="D19" s="216">
        <v>0.5633476113</v>
      </c>
      <c r="E19" s="216">
        <v>5.7627002624000001</v>
      </c>
      <c r="F19" s="216">
        <v>-3.1636033739</v>
      </c>
      <c r="G19" s="216">
        <v>0.30212570529999999</v>
      </c>
      <c r="H19" s="216">
        <v>-1.9237047689</v>
      </c>
      <c r="I19" s="18">
        <v>2.0092010748</v>
      </c>
      <c r="J19" s="18">
        <v>3.4877428872</v>
      </c>
      <c r="K19" s="18">
        <v>4.6506007919999997</v>
      </c>
      <c r="L19" s="18">
        <v>-0.9570591557</v>
      </c>
      <c r="M19" s="18">
        <v>2.5223475735999998</v>
      </c>
      <c r="N19" s="59" t="s">
        <v>1170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s="5" customFormat="1" ht="12" customHeight="1">
      <c r="A20" s="59" t="s">
        <v>1171</v>
      </c>
      <c r="B20" s="216">
        <v>7.9823362256999992</v>
      </c>
      <c r="C20" s="216">
        <v>7.4597122136999996</v>
      </c>
      <c r="D20" s="216">
        <v>10.238897762899999</v>
      </c>
      <c r="E20" s="216">
        <v>8.8468132158999992</v>
      </c>
      <c r="F20" s="216">
        <v>0.57738662420000009</v>
      </c>
      <c r="G20" s="216">
        <v>13.6050901869</v>
      </c>
      <c r="H20" s="216">
        <v>5.0339062822000002</v>
      </c>
      <c r="I20" s="18">
        <v>6.9240824169000001</v>
      </c>
      <c r="J20" s="18">
        <v>7.6459146611999991</v>
      </c>
      <c r="K20" s="18">
        <v>5.0465977958999995</v>
      </c>
      <c r="L20" s="18">
        <v>6.7669590324</v>
      </c>
      <c r="M20" s="18">
        <v>7.0735992259999998</v>
      </c>
      <c r="N20" s="59" t="s">
        <v>1172</v>
      </c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s="5" customFormat="1" ht="12" customHeight="1">
      <c r="A21" s="59" t="s">
        <v>1173</v>
      </c>
      <c r="B21" s="216">
        <v>-8.7281062891999994</v>
      </c>
      <c r="C21" s="216">
        <v>-9.4053728889000006</v>
      </c>
      <c r="D21" s="216">
        <v>-10.2788993315</v>
      </c>
      <c r="E21" s="216">
        <v>-10.850590437299999</v>
      </c>
      <c r="F21" s="216">
        <v>-8.8023450740999998</v>
      </c>
      <c r="G21" s="216">
        <v>-8.3567677090999997</v>
      </c>
      <c r="H21" s="216">
        <v>-11.369266419800001</v>
      </c>
      <c r="I21" s="18">
        <v>-8.1459171902000005</v>
      </c>
      <c r="J21" s="18">
        <v>-10.6510398868</v>
      </c>
      <c r="K21" s="18">
        <v>-15.0120119354</v>
      </c>
      <c r="L21" s="18">
        <v>-15.6324017124</v>
      </c>
      <c r="M21" s="18">
        <v>-18.9400535093</v>
      </c>
      <c r="N21" s="59" t="s">
        <v>1174</v>
      </c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s="5" customFormat="1" ht="12" customHeight="1">
      <c r="A22" s="59" t="s">
        <v>1175</v>
      </c>
      <c r="B22" s="216">
        <v>-7.8070426633999999</v>
      </c>
      <c r="C22" s="216">
        <v>-10.7879894317</v>
      </c>
      <c r="D22" s="216">
        <v>-10.566638986299999</v>
      </c>
      <c r="E22" s="216">
        <v>-11.5453941306</v>
      </c>
      <c r="F22" s="216">
        <v>-16.1255586212</v>
      </c>
      <c r="G22" s="216">
        <v>-9.4569456500999998</v>
      </c>
      <c r="H22" s="216">
        <v>-13.109746558399999</v>
      </c>
      <c r="I22" s="18">
        <v>-6.9936206074999996</v>
      </c>
      <c r="J22" s="18">
        <v>-9.0641530796000005</v>
      </c>
      <c r="K22" s="18">
        <v>-17.669367511099999</v>
      </c>
      <c r="L22" s="18">
        <v>-19.016920049399999</v>
      </c>
      <c r="M22" s="18">
        <v>-21.995240703699999</v>
      </c>
      <c r="N22" s="59" t="s">
        <v>1176</v>
      </c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s="5" customFormat="1" ht="12" customHeight="1">
      <c r="A23" s="59" t="s">
        <v>1177</v>
      </c>
      <c r="B23" s="216">
        <v>-10.2998590684</v>
      </c>
      <c r="C23" s="216">
        <v>-2.6529951756000001</v>
      </c>
      <c r="D23" s="216">
        <v>-7.8703609742999996</v>
      </c>
      <c r="E23" s="216">
        <v>-11.2242463945</v>
      </c>
      <c r="F23" s="216">
        <v>-10.2644877261</v>
      </c>
      <c r="G23" s="216">
        <v>-6.1483646439999999</v>
      </c>
      <c r="H23" s="216">
        <v>-8.7286496073999995</v>
      </c>
      <c r="I23" s="18">
        <v>-5.0777735912999997</v>
      </c>
      <c r="J23" s="18">
        <v>-7.9123863659999998</v>
      </c>
      <c r="K23" s="18">
        <v>-7.4622739995999998</v>
      </c>
      <c r="L23" s="18">
        <v>-11.598263103800001</v>
      </c>
      <c r="M23" s="18">
        <v>-20.021412876300001</v>
      </c>
      <c r="N23" s="59" t="s">
        <v>1178</v>
      </c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s="5" customFormat="1" ht="12" customHeight="1">
      <c r="A24" s="59" t="s">
        <v>1179</v>
      </c>
      <c r="B24" s="216">
        <v>2.2941833263999998</v>
      </c>
      <c r="C24" s="216">
        <v>0.56377732329999997</v>
      </c>
      <c r="D24" s="216">
        <v>1.8593573475</v>
      </c>
      <c r="E24" s="216">
        <v>0.67517136960000002</v>
      </c>
      <c r="F24" s="216">
        <v>0.91481462039999994</v>
      </c>
      <c r="G24" s="216">
        <v>-0.35380944110000001</v>
      </c>
      <c r="H24" s="216">
        <v>0.96934930470000003</v>
      </c>
      <c r="I24" s="18">
        <v>0.29701650260000001</v>
      </c>
      <c r="J24" s="18">
        <v>0.86410243279999999</v>
      </c>
      <c r="K24" s="18">
        <v>9.1193170126999998</v>
      </c>
      <c r="L24" s="18">
        <v>3.0636413588</v>
      </c>
      <c r="M24" s="18">
        <v>5.3526633515000004</v>
      </c>
      <c r="N24" s="59" t="s">
        <v>1180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s="5" customFormat="1" ht="12" customHeight="1">
      <c r="A25" s="59" t="s">
        <v>1181</v>
      </c>
      <c r="B25" s="216">
        <v>7.6692207543000004</v>
      </c>
      <c r="C25" s="216">
        <v>5.4446577337999997</v>
      </c>
      <c r="D25" s="216">
        <v>8.6107087969999991</v>
      </c>
      <c r="E25" s="216">
        <v>4.6326734983</v>
      </c>
      <c r="F25" s="216">
        <v>5.9985596944999999</v>
      </c>
      <c r="G25" s="216">
        <v>5.3898809833000003</v>
      </c>
      <c r="H25" s="216">
        <v>7.6494338818000003</v>
      </c>
      <c r="I25" s="18">
        <v>9.1137934886000007</v>
      </c>
      <c r="J25" s="18">
        <v>11.3896781267</v>
      </c>
      <c r="K25" s="18">
        <v>4.099756266</v>
      </c>
      <c r="L25" s="18">
        <v>6.9033833357000001</v>
      </c>
      <c r="M25" s="18">
        <v>6.0940441101999996</v>
      </c>
      <c r="N25" s="59" t="s">
        <v>1182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s="5" customFormat="1" ht="12" customHeight="1">
      <c r="A26" s="59" t="s">
        <v>1183</v>
      </c>
      <c r="B26" s="216">
        <v>36.5900593434</v>
      </c>
      <c r="C26" s="216">
        <v>42.517218359799998</v>
      </c>
      <c r="D26" s="216">
        <v>46.551315474100001</v>
      </c>
      <c r="E26" s="216">
        <v>49.513616067900003</v>
      </c>
      <c r="F26" s="216">
        <v>44.334292656999999</v>
      </c>
      <c r="G26" s="216">
        <v>35.307998641399998</v>
      </c>
      <c r="H26" s="216">
        <v>41.779774677399999</v>
      </c>
      <c r="I26" s="18">
        <v>43.5866425492</v>
      </c>
      <c r="J26" s="18">
        <v>37.566651391500002</v>
      </c>
      <c r="K26" s="18">
        <v>29.901245957999997</v>
      </c>
      <c r="L26" s="18">
        <v>24.432851561200003</v>
      </c>
      <c r="M26" s="18">
        <v>20.799827186999998</v>
      </c>
      <c r="N26" s="59" t="s">
        <v>1184</v>
      </c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s="5" customFormat="1" ht="12" customHeight="1">
      <c r="A27" s="355" t="s">
        <v>984</v>
      </c>
      <c r="H27" s="216"/>
      <c r="I27" s="7"/>
      <c r="J27" s="7"/>
      <c r="K27" s="7"/>
      <c r="L27" s="7"/>
      <c r="M27" s="7"/>
      <c r="N27" s="421" t="s">
        <v>1023</v>
      </c>
      <c r="O27" s="216"/>
      <c r="P27" s="216"/>
      <c r="Q27" s="216"/>
      <c r="R27" s="216"/>
      <c r="S27" s="216"/>
      <c r="T27" s="216"/>
      <c r="U27" s="216"/>
      <c r="V27" s="216"/>
      <c r="W27" s="216"/>
    </row>
    <row r="28" spans="1:26" s="5" customFormat="1" ht="12" customHeight="1">
      <c r="A28" s="59" t="s">
        <v>1169</v>
      </c>
      <c r="B28" s="216">
        <v>9.6873616971000001</v>
      </c>
      <c r="C28" s="216">
        <v>-3.3495427031</v>
      </c>
      <c r="D28" s="216">
        <v>-11.6148125784</v>
      </c>
      <c r="E28" s="216">
        <v>-1.2304831616</v>
      </c>
      <c r="F28" s="216">
        <v>-0.20375447460000001</v>
      </c>
      <c r="G28" s="216">
        <v>6.2304163345000001</v>
      </c>
      <c r="H28" s="216">
        <v>-3.6250684718000001</v>
      </c>
      <c r="I28" s="18">
        <v>3.4593841247000001</v>
      </c>
      <c r="J28" s="18">
        <v>-9.7476143872000005</v>
      </c>
      <c r="K28" s="18">
        <v>-10.7954052069</v>
      </c>
      <c r="L28" s="18">
        <v>-17.071288179900002</v>
      </c>
      <c r="M28" s="18">
        <v>-8.7559462805999999</v>
      </c>
      <c r="N28" s="59" t="s">
        <v>1170</v>
      </c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s="5" customFormat="1" ht="12" customHeight="1">
      <c r="A29" s="59" t="s">
        <v>1185</v>
      </c>
      <c r="B29" s="216">
        <v>6.9718110008999998</v>
      </c>
      <c r="C29" s="216">
        <v>3.8591293581000001</v>
      </c>
      <c r="D29" s="216">
        <v>-5.9780736700000003E-2</v>
      </c>
      <c r="E29" s="216">
        <v>0.48878935849999999</v>
      </c>
      <c r="F29" s="216">
        <v>-6.5335159347999996</v>
      </c>
      <c r="G29" s="216">
        <v>17.307295590199999</v>
      </c>
      <c r="H29" s="216">
        <v>16.105072528400001</v>
      </c>
      <c r="I29" s="18">
        <v>8.9106625784000002</v>
      </c>
      <c r="J29" s="18">
        <v>-5.2600147163999997</v>
      </c>
      <c r="K29" s="18">
        <v>3.6633221800000002</v>
      </c>
      <c r="L29" s="18">
        <v>0.82652186520000004</v>
      </c>
      <c r="M29" s="18">
        <v>8.5759709973000007</v>
      </c>
      <c r="N29" s="59" t="s">
        <v>1186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s="5" customFormat="1" ht="12" customHeight="1">
      <c r="A30" s="59" t="s">
        <v>1173</v>
      </c>
      <c r="B30" s="216">
        <v>-22.331940787899999</v>
      </c>
      <c r="C30" s="216">
        <v>-19.799052940199999</v>
      </c>
      <c r="D30" s="216">
        <v>-25.227812468</v>
      </c>
      <c r="E30" s="216">
        <v>-18.0631827749</v>
      </c>
      <c r="F30" s="216">
        <v>-15.291063148499999</v>
      </c>
      <c r="G30" s="216">
        <v>-13.465306480900001</v>
      </c>
      <c r="H30" s="216">
        <v>-15.437895340900001</v>
      </c>
      <c r="I30" s="18">
        <v>-19.627837208799999</v>
      </c>
      <c r="J30" s="18">
        <v>-23.746730091</v>
      </c>
      <c r="K30" s="18">
        <v>-19.788477699400001</v>
      </c>
      <c r="L30" s="18">
        <v>-28.328515834099999</v>
      </c>
      <c r="M30" s="18">
        <v>-17.184064917000001</v>
      </c>
      <c r="N30" s="59" t="s">
        <v>1174</v>
      </c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s="5" customFormat="1" ht="12" customHeight="1">
      <c r="A31" s="59" t="s">
        <v>1175</v>
      </c>
      <c r="B31" s="216">
        <v>-20.8615738552</v>
      </c>
      <c r="C31" s="216">
        <v>-21.8807728512</v>
      </c>
      <c r="D31" s="216">
        <v>-23.931576465399999</v>
      </c>
      <c r="E31" s="216">
        <v>-23.073862412499999</v>
      </c>
      <c r="F31" s="216">
        <v>-19.566661494600002</v>
      </c>
      <c r="G31" s="216">
        <v>-20.423119273899999</v>
      </c>
      <c r="H31" s="216">
        <v>-24.3993502179</v>
      </c>
      <c r="I31" s="18">
        <v>-25.154880689700001</v>
      </c>
      <c r="J31" s="18">
        <v>-27.540130897000001</v>
      </c>
      <c r="K31" s="18">
        <v>-22.6387579481</v>
      </c>
      <c r="L31" s="18">
        <v>-26.5654894515</v>
      </c>
      <c r="M31" s="18">
        <v>-19.112323501799999</v>
      </c>
      <c r="N31" s="59" t="s">
        <v>1176</v>
      </c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s="5" customFormat="1" ht="12" customHeight="1">
      <c r="A32" s="59" t="s">
        <v>1177</v>
      </c>
      <c r="B32" s="216">
        <v>-11.1606893654</v>
      </c>
      <c r="C32" s="216">
        <v>-19.465126337000001</v>
      </c>
      <c r="D32" s="216">
        <v>-19.835445180099999</v>
      </c>
      <c r="E32" s="216">
        <v>-14.7761985317</v>
      </c>
      <c r="F32" s="216">
        <v>-13.5478669085</v>
      </c>
      <c r="G32" s="216">
        <v>-7.9602192723999998</v>
      </c>
      <c r="H32" s="216">
        <v>-14.840833884</v>
      </c>
      <c r="I32" s="18">
        <v>-17.543172145500002</v>
      </c>
      <c r="J32" s="18">
        <v>-19.687328469899999</v>
      </c>
      <c r="K32" s="18">
        <v>-16.933116997399999</v>
      </c>
      <c r="L32" s="18">
        <v>-23.9713127152</v>
      </c>
      <c r="M32" s="18">
        <v>-11.019553017</v>
      </c>
      <c r="N32" s="59" t="s">
        <v>1178</v>
      </c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s="5" customFormat="1" ht="12" customHeight="1">
      <c r="A33" s="59" t="s">
        <v>1179</v>
      </c>
      <c r="B33" s="216">
        <v>2.8949094965</v>
      </c>
      <c r="C33" s="216">
        <v>1.9397855615999999</v>
      </c>
      <c r="D33" s="216">
        <v>-0.91571886619999998</v>
      </c>
      <c r="E33" s="216">
        <v>3.5059812419999998</v>
      </c>
      <c r="F33" s="216">
        <v>2.8305374740000002</v>
      </c>
      <c r="G33" s="216">
        <v>-0.86685696440000004</v>
      </c>
      <c r="H33" s="216">
        <v>2.6248970522000001</v>
      </c>
      <c r="I33" s="18">
        <v>7.0591401935000002</v>
      </c>
      <c r="J33" s="18">
        <v>-3.7721637997999999</v>
      </c>
      <c r="K33" s="18">
        <v>-2.2318876306000002</v>
      </c>
      <c r="L33" s="18">
        <v>0.86115528890000004</v>
      </c>
      <c r="M33" s="18">
        <v>0.68573131480000005</v>
      </c>
      <c r="N33" s="59" t="s">
        <v>1180</v>
      </c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s="5" customFormat="1" ht="12" customHeight="1">
      <c r="A34" s="59" t="s">
        <v>1181</v>
      </c>
      <c r="B34" s="216">
        <v>1.353905997</v>
      </c>
      <c r="C34" s="216">
        <v>4.6248930686999996</v>
      </c>
      <c r="D34" s="216">
        <v>3.1709394556000001</v>
      </c>
      <c r="E34" s="216">
        <v>3.2523190471999999</v>
      </c>
      <c r="F34" s="216">
        <v>0.34189318029999999</v>
      </c>
      <c r="G34" s="216">
        <v>9.6896368777999999</v>
      </c>
      <c r="H34" s="216">
        <v>6.9916494710999997</v>
      </c>
      <c r="I34" s="18">
        <v>3.4000448837000001</v>
      </c>
      <c r="J34" s="18">
        <v>-0.97283561419999998</v>
      </c>
      <c r="K34" s="18">
        <v>5.4328675890999998</v>
      </c>
      <c r="L34" s="18">
        <v>2.6364941954000001</v>
      </c>
      <c r="M34" s="18">
        <v>2.375419043</v>
      </c>
      <c r="N34" s="59" t="s">
        <v>1182</v>
      </c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s="5" customFormat="1" ht="12" customHeight="1">
      <c r="A35" s="59" t="s">
        <v>1187</v>
      </c>
      <c r="B35" s="216">
        <v>25.066109003499999</v>
      </c>
      <c r="C35" s="216">
        <v>27.567185664099998</v>
      </c>
      <c r="D35" s="216">
        <v>31.958163297900001</v>
      </c>
      <c r="E35" s="216">
        <v>37.6961107447</v>
      </c>
      <c r="F35" s="216">
        <v>28.611269914600001</v>
      </c>
      <c r="G35" s="216">
        <v>17.8548153194</v>
      </c>
      <c r="H35" s="216">
        <v>19.529668504499998</v>
      </c>
      <c r="I35" s="18">
        <v>19.743614412199999</v>
      </c>
      <c r="J35" s="18">
        <v>13.2699014889</v>
      </c>
      <c r="K35" s="18">
        <v>20.210877376799999</v>
      </c>
      <c r="L35" s="18">
        <v>18.109205917000001</v>
      </c>
      <c r="M35" s="18">
        <v>17.178707682300001</v>
      </c>
      <c r="N35" s="59" t="s">
        <v>1188</v>
      </c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s="5" customFormat="1" ht="12" customHeight="1">
      <c r="A36" s="355" t="s">
        <v>1138</v>
      </c>
      <c r="H36" s="216"/>
      <c r="I36" s="7"/>
      <c r="J36" s="7"/>
      <c r="K36" s="7"/>
      <c r="L36" s="7"/>
      <c r="M36" s="7"/>
      <c r="N36" s="421" t="s">
        <v>1139</v>
      </c>
      <c r="O36" s="216"/>
      <c r="P36" s="216"/>
      <c r="Q36" s="216"/>
      <c r="R36" s="216"/>
      <c r="S36" s="216"/>
      <c r="T36" s="216"/>
      <c r="U36" s="216"/>
      <c r="V36" s="216"/>
      <c r="W36" s="216"/>
    </row>
    <row r="37" spans="1:26" s="5" customFormat="1" ht="12" customHeight="1">
      <c r="A37" s="59" t="s">
        <v>1169</v>
      </c>
      <c r="B37" s="216">
        <v>3.1123408128999999</v>
      </c>
      <c r="C37" s="216">
        <v>6.6529357230999997</v>
      </c>
      <c r="D37" s="216">
        <v>6.7123891142999996</v>
      </c>
      <c r="E37" s="216">
        <v>4.9162920563999997</v>
      </c>
      <c r="F37" s="216">
        <v>2.4758873124999998</v>
      </c>
      <c r="G37" s="216">
        <v>20.7836722196</v>
      </c>
      <c r="H37" s="216">
        <v>1.2890430743000001</v>
      </c>
      <c r="I37" s="18">
        <v>-16.545480786599999</v>
      </c>
      <c r="J37" s="18">
        <v>-15.8497458132</v>
      </c>
      <c r="K37" s="18">
        <v>4.0369000823999999</v>
      </c>
      <c r="L37" s="18">
        <v>3.9938065228999999</v>
      </c>
      <c r="M37" s="18">
        <v>7.6028080143999999</v>
      </c>
      <c r="N37" s="59" t="s">
        <v>1170</v>
      </c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s="5" customFormat="1" ht="12" customHeight="1">
      <c r="A38" s="59" t="s">
        <v>1171</v>
      </c>
      <c r="B38" s="216">
        <v>-0.40346793420000004</v>
      </c>
      <c r="C38" s="216">
        <v>2.2746797304999999</v>
      </c>
      <c r="D38" s="216">
        <v>1.9246132556999997</v>
      </c>
      <c r="E38" s="216">
        <v>7.879612183499999</v>
      </c>
      <c r="F38" s="216">
        <v>2.4624734171</v>
      </c>
      <c r="G38" s="216">
        <v>9.0734567391999992</v>
      </c>
      <c r="H38" s="216">
        <v>9.6908806266999985</v>
      </c>
      <c r="I38" s="18">
        <v>11.1822989524</v>
      </c>
      <c r="J38" s="18">
        <v>11.982987792399999</v>
      </c>
      <c r="K38" s="18">
        <v>8.7970888861000009</v>
      </c>
      <c r="L38" s="18">
        <v>11.7596792596</v>
      </c>
      <c r="M38" s="18">
        <v>9.8681477987000008</v>
      </c>
      <c r="N38" s="59" t="s">
        <v>1172</v>
      </c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s="5" customFormat="1" ht="12" customHeight="1">
      <c r="A39" s="59" t="s">
        <v>1173</v>
      </c>
      <c r="B39" s="216">
        <v>-12.700242107299999</v>
      </c>
      <c r="C39" s="216">
        <v>-13.3759854052</v>
      </c>
      <c r="D39" s="216">
        <v>-10.0730101878</v>
      </c>
      <c r="E39" s="216">
        <v>-4.6953235600000003</v>
      </c>
      <c r="F39" s="216">
        <v>-7.4831890921999999</v>
      </c>
      <c r="G39" s="216">
        <v>-4.9338495748</v>
      </c>
      <c r="H39" s="216">
        <v>-5.7553813816000003</v>
      </c>
      <c r="I39" s="18">
        <v>-5.1954082679000004</v>
      </c>
      <c r="J39" s="18">
        <v>-7.1112476972999996</v>
      </c>
      <c r="K39" s="18">
        <v>-6.2858065337999998</v>
      </c>
      <c r="L39" s="18">
        <v>-5.7206786062999999</v>
      </c>
      <c r="M39" s="18">
        <v>-1.7159419192000001</v>
      </c>
      <c r="N39" s="59" t="s">
        <v>1174</v>
      </c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s="5" customFormat="1" ht="12" customHeight="1">
      <c r="A40" s="59" t="s">
        <v>1175</v>
      </c>
      <c r="B40" s="216">
        <v>-11.314855958500001</v>
      </c>
      <c r="C40" s="216">
        <v>-11.257466905099999</v>
      </c>
      <c r="D40" s="216">
        <v>-8.3585493644</v>
      </c>
      <c r="E40" s="216">
        <v>-4.7300040396999998</v>
      </c>
      <c r="F40" s="216">
        <v>-5.9323622155000004</v>
      </c>
      <c r="G40" s="216">
        <v>-7.6560335287000001</v>
      </c>
      <c r="H40" s="216">
        <v>-4.0142499054999998</v>
      </c>
      <c r="I40" s="18">
        <v>-6.2405297017999999</v>
      </c>
      <c r="J40" s="18">
        <v>-9.3785132207000004</v>
      </c>
      <c r="K40" s="18">
        <v>-6.0270975857</v>
      </c>
      <c r="L40" s="18">
        <v>-3.8536650690999998</v>
      </c>
      <c r="M40" s="18">
        <v>-0.53982830469999998</v>
      </c>
      <c r="N40" s="59" t="s">
        <v>1176</v>
      </c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26" s="5" customFormat="1" ht="12" customHeight="1">
      <c r="A41" s="59" t="s">
        <v>1177</v>
      </c>
      <c r="B41" s="216">
        <v>-12.0500670135</v>
      </c>
      <c r="C41" s="216">
        <v>-14.4820635583</v>
      </c>
      <c r="D41" s="216">
        <v>-10.362181787600001</v>
      </c>
      <c r="E41" s="216">
        <v>-9.3811702895</v>
      </c>
      <c r="F41" s="216">
        <v>-9.8905004084999995</v>
      </c>
      <c r="G41" s="216">
        <v>-5.4096014020999998</v>
      </c>
      <c r="H41" s="216">
        <v>-7.0073756642999996</v>
      </c>
      <c r="I41" s="18">
        <v>-11.363577060300001</v>
      </c>
      <c r="J41" s="18">
        <v>-13.9907848886</v>
      </c>
      <c r="K41" s="18">
        <v>-7.2530954239999996</v>
      </c>
      <c r="L41" s="18">
        <v>-7.2682357459000002</v>
      </c>
      <c r="M41" s="18">
        <v>-5.7903530563999999</v>
      </c>
      <c r="N41" s="59" t="s">
        <v>1178</v>
      </c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s="5" customFormat="1" ht="12" customHeight="1">
      <c r="A42" s="59" t="s">
        <v>1179</v>
      </c>
      <c r="B42" s="216">
        <v>4.6525579608000003</v>
      </c>
      <c r="C42" s="216">
        <v>-0.11688028559999999</v>
      </c>
      <c r="D42" s="216">
        <v>-2.3239800036</v>
      </c>
      <c r="E42" s="216">
        <v>-2.2753882136999999</v>
      </c>
      <c r="F42" s="216">
        <v>-0.4530628901</v>
      </c>
      <c r="G42" s="216">
        <v>-3.3777437630999998</v>
      </c>
      <c r="H42" s="216">
        <v>1.1179261135</v>
      </c>
      <c r="I42" s="18">
        <v>-7.4480463100000005E-2</v>
      </c>
      <c r="J42" s="18">
        <v>-1.8163074806999999</v>
      </c>
      <c r="K42" s="18">
        <v>1.0186144971</v>
      </c>
      <c r="L42" s="18">
        <v>0.3867798496</v>
      </c>
      <c r="M42" s="18">
        <v>-4.4114942058000004</v>
      </c>
      <c r="N42" s="59" t="s">
        <v>1180</v>
      </c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26" s="5" customFormat="1" ht="12" customHeight="1">
      <c r="A43" s="59" t="s">
        <v>1181</v>
      </c>
      <c r="B43" s="216">
        <v>6.7248843026999996</v>
      </c>
      <c r="C43" s="216">
        <v>4.5119916921999996</v>
      </c>
      <c r="D43" s="216">
        <v>7.2298097763999998</v>
      </c>
      <c r="E43" s="216">
        <v>8.6818274929000001</v>
      </c>
      <c r="F43" s="216">
        <v>10.244860166500001</v>
      </c>
      <c r="G43" s="216">
        <v>10.9749288343</v>
      </c>
      <c r="H43" s="216">
        <v>10.459612158900001</v>
      </c>
      <c r="I43" s="18">
        <v>9.7135098048999993</v>
      </c>
      <c r="J43" s="18">
        <v>9.9405361356000004</v>
      </c>
      <c r="K43" s="18">
        <v>8.8905031560999994</v>
      </c>
      <c r="L43" s="18">
        <v>-9.4056166269000006</v>
      </c>
      <c r="M43" s="18">
        <v>10.1166875664</v>
      </c>
      <c r="N43" s="59" t="s">
        <v>1182</v>
      </c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26" s="5" customFormat="1" ht="12" customHeight="1" thickBot="1">
      <c r="A44" s="59" t="s">
        <v>1187</v>
      </c>
      <c r="B44" s="216">
        <v>15.368105098299999</v>
      </c>
      <c r="C44" s="216">
        <v>22.5618362387</v>
      </c>
      <c r="D44" s="216">
        <v>30.046289113899999</v>
      </c>
      <c r="E44" s="216">
        <v>43.475843936099999</v>
      </c>
      <c r="F44" s="216">
        <v>45.265323471499997</v>
      </c>
      <c r="G44" s="444">
        <v>26.709791853700001</v>
      </c>
      <c r="H44" s="444">
        <v>29.780741421999998</v>
      </c>
      <c r="I44" s="18">
        <v>30.373372649299998</v>
      </c>
      <c r="J44" s="18">
        <v>26.2723473902</v>
      </c>
      <c r="K44" s="18">
        <v>18.997627726099999</v>
      </c>
      <c r="L44" s="18">
        <v>18.190332896600001</v>
      </c>
      <c r="M44" s="18">
        <v>18.280987303100002</v>
      </c>
      <c r="N44" s="59" t="s">
        <v>1188</v>
      </c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6" s="5" customFormat="1" ht="12" customHeight="1" thickBot="1">
      <c r="A45" s="59"/>
      <c r="B45" s="915">
        <v>2022</v>
      </c>
      <c r="C45" s="916"/>
      <c r="D45" s="916"/>
      <c r="E45" s="916"/>
      <c r="F45" s="916"/>
      <c r="G45" s="916"/>
      <c r="H45" s="916"/>
      <c r="I45" s="915">
        <v>2021</v>
      </c>
      <c r="J45" s="916"/>
      <c r="K45" s="916"/>
      <c r="L45" s="916"/>
      <c r="M45" s="917"/>
      <c r="N45" s="59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s="5" customFormat="1" ht="12" customHeight="1" thickBot="1">
      <c r="A46" s="59"/>
      <c r="B46" s="445" t="s">
        <v>1115</v>
      </c>
      <c r="C46" s="445" t="s">
        <v>1159</v>
      </c>
      <c r="D46" s="445" t="s">
        <v>1189</v>
      </c>
      <c r="E46" s="445" t="s">
        <v>1142</v>
      </c>
      <c r="F46" s="445" t="s">
        <v>1161</v>
      </c>
      <c r="G46" s="445" t="s">
        <v>1190</v>
      </c>
      <c r="H46" s="445" t="s">
        <v>1117</v>
      </c>
      <c r="I46" s="445" t="s">
        <v>1191</v>
      </c>
      <c r="J46" s="445" t="s">
        <v>1164</v>
      </c>
      <c r="K46" s="445" t="s">
        <v>1143</v>
      </c>
      <c r="L46" s="445" t="s">
        <v>1192</v>
      </c>
      <c r="M46" s="445" t="s">
        <v>1193</v>
      </c>
      <c r="N46" s="59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s="359" customFormat="1" ht="12" customHeight="1">
      <c r="A47" s="332" t="s">
        <v>1144</v>
      </c>
      <c r="B47" s="88"/>
      <c r="C47" s="88"/>
      <c r="D47" s="88"/>
      <c r="E47" s="88"/>
      <c r="F47" s="88"/>
      <c r="G47" s="88"/>
      <c r="H47" s="88"/>
      <c r="I47" s="88"/>
      <c r="J47" s="88"/>
    </row>
    <row r="48" spans="1:26" s="359" customFormat="1" ht="12" customHeight="1">
      <c r="A48" s="332" t="s">
        <v>1145</v>
      </c>
      <c r="B48" s="88"/>
      <c r="C48" s="88"/>
      <c r="D48" s="88"/>
      <c r="E48" s="88"/>
      <c r="F48" s="88"/>
      <c r="G48" s="88"/>
      <c r="H48" s="88"/>
      <c r="I48" s="88"/>
      <c r="J48" s="88"/>
    </row>
    <row r="49" spans="1:17" s="88" customFormat="1" ht="12" customHeight="1"/>
    <row r="50" spans="1:17" s="5" customFormat="1" ht="12" customHeight="1">
      <c r="A50" s="7" t="s">
        <v>1146</v>
      </c>
    </row>
    <row r="51" spans="1:17" s="5" customFormat="1" ht="12" customHeight="1">
      <c r="A51" s="60" t="s">
        <v>1147</v>
      </c>
    </row>
    <row r="52" spans="1:17" s="88" customFormat="1" ht="12" customHeight="1">
      <c r="A52" s="332" t="s">
        <v>1148</v>
      </c>
    </row>
    <row r="53" spans="1:17" s="5" customFormat="1" ht="12" customHeight="1">
      <c r="A53" s="324" t="s">
        <v>1194</v>
      </c>
      <c r="N53" s="313"/>
    </row>
    <row r="54" spans="1:17" s="5" customFormat="1" ht="12" customHeight="1">
      <c r="E54" s="216"/>
      <c r="F54" s="216"/>
      <c r="G54" s="216"/>
      <c r="H54" s="216"/>
      <c r="I54" s="216"/>
      <c r="J54" s="216"/>
      <c r="K54" s="216"/>
      <c r="L54" s="216"/>
      <c r="M54" s="216"/>
      <c r="N54" s="313"/>
    </row>
    <row r="55" spans="1:17" s="375" customFormat="1" ht="12" customHeight="1">
      <c r="A55" s="84" t="s">
        <v>141</v>
      </c>
      <c r="B55" s="366"/>
      <c r="C55" s="367"/>
      <c r="D55" s="367"/>
      <c r="E55" s="367"/>
      <c r="F55" s="85"/>
      <c r="G55" s="368"/>
      <c r="H55" s="368"/>
      <c r="I55" s="369"/>
      <c r="J55" s="370"/>
      <c r="K55" s="371"/>
      <c r="L55" s="370"/>
      <c r="M55" s="369"/>
      <c r="N55" s="373"/>
      <c r="O55" s="374"/>
      <c r="P55" s="374"/>
      <c r="Q55" s="374"/>
    </row>
    <row r="56" spans="1:17" s="375" customFormat="1" ht="12" customHeight="1">
      <c r="A56" s="45" t="s">
        <v>1195</v>
      </c>
      <c r="B56" s="376"/>
      <c r="C56" s="377"/>
      <c r="D56" s="373"/>
      <c r="E56" s="378"/>
      <c r="F56" s="379"/>
      <c r="G56" s="378"/>
      <c r="H56" s="378"/>
      <c r="I56" s="369"/>
      <c r="J56" s="370"/>
      <c r="K56" s="370"/>
      <c r="M56" s="374"/>
      <c r="N56" s="373"/>
      <c r="O56" s="374"/>
      <c r="P56" s="374"/>
      <c r="Q56" s="374"/>
    </row>
    <row r="57" spans="1:17" s="375" customFormat="1" ht="12" customHeight="1">
      <c r="A57" s="45" t="s">
        <v>1196</v>
      </c>
      <c r="B57" s="376"/>
      <c r="C57" s="377"/>
      <c r="D57" s="373"/>
      <c r="E57" s="378"/>
      <c r="F57" s="379"/>
      <c r="G57" s="378"/>
      <c r="H57" s="378"/>
      <c r="I57" s="369"/>
      <c r="J57" s="370"/>
      <c r="K57" s="370"/>
      <c r="M57" s="374"/>
      <c r="N57" s="373"/>
      <c r="O57" s="374"/>
      <c r="P57" s="374"/>
      <c r="Q57" s="374"/>
    </row>
    <row r="58" spans="1:17" s="375" customFormat="1" ht="12" customHeight="1">
      <c r="A58" s="45" t="s">
        <v>1197</v>
      </c>
      <c r="B58" s="376"/>
      <c r="C58" s="377"/>
      <c r="D58" s="373"/>
      <c r="E58" s="378"/>
      <c r="F58" s="379"/>
      <c r="G58" s="378"/>
      <c r="H58" s="378"/>
      <c r="I58" s="369"/>
      <c r="J58" s="370"/>
      <c r="K58" s="370"/>
      <c r="M58" s="374"/>
      <c r="N58" s="373"/>
      <c r="O58" s="374"/>
      <c r="P58" s="374"/>
      <c r="Q58" s="374"/>
    </row>
    <row r="59" spans="1:17" s="375" customFormat="1" ht="12" customHeight="1">
      <c r="A59" s="45" t="s">
        <v>1196</v>
      </c>
      <c r="B59" s="376"/>
      <c r="C59" s="377"/>
      <c r="D59" s="373"/>
      <c r="E59" s="378"/>
      <c r="F59" s="379"/>
      <c r="G59" s="378"/>
      <c r="H59" s="378"/>
      <c r="I59" s="369"/>
      <c r="J59" s="370"/>
      <c r="K59" s="370"/>
      <c r="M59" s="374"/>
      <c r="N59" s="373"/>
      <c r="O59" s="374"/>
      <c r="P59" s="374"/>
      <c r="Q59" s="374"/>
    </row>
    <row r="60" spans="1:17" s="375" customFormat="1" ht="12" customHeight="1">
      <c r="A60" s="45" t="s">
        <v>1198</v>
      </c>
      <c r="B60" s="376"/>
      <c r="C60" s="377"/>
      <c r="D60" s="373"/>
      <c r="E60" s="378"/>
      <c r="F60" s="379"/>
      <c r="G60" s="378"/>
      <c r="H60" s="378"/>
      <c r="I60" s="369"/>
      <c r="J60" s="370"/>
      <c r="K60" s="370"/>
      <c r="M60" s="374"/>
      <c r="N60" s="373"/>
      <c r="O60" s="374"/>
      <c r="P60" s="374"/>
      <c r="Q60" s="374"/>
    </row>
    <row r="61" spans="1:17" s="375" customFormat="1" ht="12" customHeight="1">
      <c r="A61" s="45" t="s">
        <v>1199</v>
      </c>
      <c r="B61" s="376"/>
      <c r="C61" s="377"/>
      <c r="D61" s="373"/>
      <c r="E61" s="378"/>
      <c r="F61" s="379"/>
      <c r="G61" s="378"/>
      <c r="H61" s="378"/>
      <c r="I61" s="369"/>
      <c r="J61" s="370"/>
      <c r="K61" s="370"/>
      <c r="M61" s="374"/>
      <c r="N61" s="373"/>
      <c r="O61" s="374"/>
      <c r="P61" s="374"/>
      <c r="Q61" s="374"/>
    </row>
    <row r="62" spans="1:17" s="375" customFormat="1" ht="12" customHeight="1">
      <c r="A62" s="45" t="s">
        <v>1200</v>
      </c>
      <c r="B62" s="376"/>
      <c r="C62" s="377"/>
      <c r="D62" s="373"/>
      <c r="E62" s="378"/>
      <c r="F62" s="379"/>
      <c r="G62" s="378"/>
      <c r="H62" s="378"/>
      <c r="I62" s="369"/>
      <c r="J62" s="370"/>
      <c r="K62" s="370"/>
      <c r="M62" s="374"/>
      <c r="N62" s="373"/>
      <c r="O62" s="374"/>
      <c r="P62" s="374"/>
      <c r="Q62" s="374"/>
    </row>
    <row r="63" spans="1:17" s="375" customFormat="1" ht="12" customHeight="1">
      <c r="A63" s="45" t="s">
        <v>1201</v>
      </c>
      <c r="B63" s="376"/>
      <c r="C63" s="377"/>
      <c r="D63" s="373"/>
      <c r="E63" s="378"/>
      <c r="F63" s="379"/>
      <c r="G63" s="378"/>
      <c r="H63" s="378"/>
      <c r="I63" s="369"/>
      <c r="J63" s="370"/>
      <c r="K63" s="370"/>
      <c r="M63" s="374"/>
      <c r="N63" s="373"/>
      <c r="O63" s="374"/>
      <c r="P63" s="374"/>
      <c r="Q63" s="374"/>
    </row>
    <row r="64" spans="1:17">
      <c r="A64" s="446"/>
    </row>
    <row r="65" spans="1:1">
      <c r="A65" s="446"/>
    </row>
  </sheetData>
  <mergeCells count="6">
    <mergeCell ref="A1:N1"/>
    <mergeCell ref="A2:N2"/>
    <mergeCell ref="B6:H6"/>
    <mergeCell ref="I6:M6"/>
    <mergeCell ref="B45:H45"/>
    <mergeCell ref="I45:M45"/>
  </mergeCells>
  <hyperlinks>
    <hyperlink ref="A56" r:id="rId1" xr:uid="{00000000-0004-0000-1700-000000000000}"/>
    <hyperlink ref="A28" r:id="rId2" xr:uid="{00000000-0004-0000-1700-000001000000}"/>
    <hyperlink ref="A37" r:id="rId3" xr:uid="{00000000-0004-0000-1700-000002000000}"/>
    <hyperlink ref="A57" r:id="rId4" xr:uid="{00000000-0004-0000-1700-000003000000}"/>
    <hyperlink ref="A58" r:id="rId5" xr:uid="{00000000-0004-0000-1700-000004000000}"/>
    <hyperlink ref="A12" r:id="rId6" xr:uid="{00000000-0004-0000-1700-000005000000}"/>
    <hyperlink ref="N12" r:id="rId7" display="Evaluation of global demand " xr:uid="{00000000-0004-0000-1700-000006000000}"/>
    <hyperlink ref="A59" r:id="rId8" xr:uid="{00000000-0004-0000-1700-000007000000}"/>
    <hyperlink ref="A13" r:id="rId9" xr:uid="{00000000-0004-0000-1700-000008000000}"/>
    <hyperlink ref="N13" r:id="rId10" display="Evaluation of domestic demand" xr:uid="{00000000-0004-0000-1700-000009000000}"/>
    <hyperlink ref="A14" r:id="rId11" xr:uid="{00000000-0004-0000-1700-00000A000000}"/>
    <hyperlink ref="N21" r:id="rId12" display="Evaluation of global demand " xr:uid="{00000000-0004-0000-1700-00000B000000}"/>
    <hyperlink ref="N30" r:id="rId13" display="Evaluation of global demand " xr:uid="{00000000-0004-0000-1700-00000C000000}"/>
    <hyperlink ref="N39" r:id="rId14" display="Evaluation of global demand " xr:uid="{00000000-0004-0000-1700-00000D000000}"/>
    <hyperlink ref="N22" r:id="rId15" display="Evaluation of domestic demand" xr:uid="{00000000-0004-0000-1700-00000E000000}"/>
    <hyperlink ref="N31" r:id="rId16" display="Evaluation of domestic demand" xr:uid="{00000000-0004-0000-1700-00000F000000}"/>
    <hyperlink ref="N40" r:id="rId17" display="Evaluation of domestic demand" xr:uid="{00000000-0004-0000-1700-000010000000}"/>
    <hyperlink ref="N14" r:id="rId18" xr:uid="{00000000-0004-0000-1700-000011000000}"/>
    <hyperlink ref="N23" r:id="rId19" xr:uid="{00000000-0004-0000-1700-000012000000}"/>
    <hyperlink ref="N32" r:id="rId20" xr:uid="{00000000-0004-0000-1700-000013000000}"/>
    <hyperlink ref="N41" r:id="rId21" xr:uid="{00000000-0004-0000-1700-000014000000}"/>
    <hyperlink ref="A60" r:id="rId22" xr:uid="{00000000-0004-0000-1700-000015000000}"/>
    <hyperlink ref="A15" r:id="rId23" xr:uid="{00000000-0004-0000-1700-000016000000}"/>
    <hyperlink ref="N15" r:id="rId24" display="Stocks de produtos acabados atual" xr:uid="{00000000-0004-0000-1700-000017000000}"/>
    <hyperlink ref="N24" r:id="rId25" display="Stocks de produtos acabados atual" xr:uid="{00000000-0004-0000-1700-000018000000}"/>
    <hyperlink ref="N33" r:id="rId26" display="Stocks de produtos acabados atual" xr:uid="{00000000-0004-0000-1700-000019000000}"/>
    <hyperlink ref="N42" r:id="rId27" display="Stocks de produtos acabados atual" xr:uid="{00000000-0004-0000-1700-00001A000000}"/>
    <hyperlink ref="A61" r:id="rId28" xr:uid="{00000000-0004-0000-1700-00001B000000}"/>
    <hyperlink ref="A16" r:id="rId29" xr:uid="{00000000-0004-0000-1700-00001C000000}"/>
    <hyperlink ref="N16" r:id="rId30" display="Perspetivas de emprego" xr:uid="{00000000-0004-0000-1700-00001D000000}"/>
    <hyperlink ref="N25" r:id="rId31" display="Perspetivas de emprego" xr:uid="{00000000-0004-0000-1700-00001E000000}"/>
    <hyperlink ref="N34" r:id="rId32" display="Perspetivas de emprego" xr:uid="{00000000-0004-0000-1700-00001F000000}"/>
    <hyperlink ref="N43" r:id="rId33" display="Perspetivas de emprego" xr:uid="{00000000-0004-0000-1700-000020000000}"/>
    <hyperlink ref="A62" r:id="rId34" xr:uid="{00000000-0004-0000-1700-000021000000}"/>
    <hyperlink ref="A44" r:id="rId35" xr:uid="{00000000-0004-0000-1700-000022000000}"/>
    <hyperlink ref="N35" r:id="rId36" display="Perspetivas de preços (a)" xr:uid="{00000000-0004-0000-1700-000023000000}"/>
    <hyperlink ref="N44" r:id="rId37" display="Perspetivas de preços (a)" xr:uid="{00000000-0004-0000-1700-000024000000}"/>
    <hyperlink ref="A63" r:id="rId38" xr:uid="{00000000-0004-0000-1700-000025000000}"/>
    <hyperlink ref="N28" r:id="rId39" display="Produção atual (a)" xr:uid="{00000000-0004-0000-1700-000026000000}"/>
    <hyperlink ref="N37" r:id="rId40" display="Produção atual (a)" xr:uid="{00000000-0004-0000-1700-000027000000}"/>
    <hyperlink ref="A21" r:id="rId41" xr:uid="{00000000-0004-0000-1700-000028000000}"/>
    <hyperlink ref="A22" r:id="rId42" xr:uid="{00000000-0004-0000-1700-000029000000}"/>
    <hyperlink ref="A23" r:id="rId43" xr:uid="{00000000-0004-0000-1700-00002A000000}"/>
    <hyperlink ref="A24" r:id="rId44" xr:uid="{00000000-0004-0000-1700-00002B000000}"/>
    <hyperlink ref="A25" r:id="rId45" xr:uid="{00000000-0004-0000-1700-00002C000000}"/>
    <hyperlink ref="A30" r:id="rId46" xr:uid="{00000000-0004-0000-1700-00002D000000}"/>
    <hyperlink ref="A31" r:id="rId47" xr:uid="{00000000-0004-0000-1700-00002E000000}"/>
    <hyperlink ref="A33" r:id="rId48" xr:uid="{00000000-0004-0000-1700-00002F000000}"/>
    <hyperlink ref="A34" r:id="rId49" xr:uid="{00000000-0004-0000-1700-000030000000}"/>
    <hyperlink ref="A39" r:id="rId50" xr:uid="{00000000-0004-0000-1700-000031000000}"/>
    <hyperlink ref="A40" r:id="rId51" xr:uid="{00000000-0004-0000-1700-000032000000}"/>
    <hyperlink ref="A42" r:id="rId52" xr:uid="{00000000-0004-0000-1700-000033000000}"/>
    <hyperlink ref="A43" r:id="rId53" xr:uid="{00000000-0004-0000-1700-000034000000}"/>
    <hyperlink ref="A32" r:id="rId54" xr:uid="{00000000-0004-0000-1700-000035000000}"/>
    <hyperlink ref="A41" r:id="rId55" xr:uid="{00000000-0004-0000-1700-000036000000}"/>
    <hyperlink ref="A35" r:id="rId56" xr:uid="{00000000-0004-0000-1700-000037000000}"/>
    <hyperlink ref="A9" r:id="rId57" xr:uid="{00000000-0004-0000-1700-000038000000}"/>
    <hyperlink ref="N9" r:id="rId58" xr:uid="{00000000-0004-0000-1700-000039000000}"/>
    <hyperlink ref="A29" r:id="rId59" display="Perspetivas de produção (0001182)" xr:uid="{00000000-0004-0000-1700-00003A000000}"/>
    <hyperlink ref="N29" r:id="rId60" xr:uid="{00000000-0004-0000-1700-00003B000000}"/>
    <hyperlink ref="A10" r:id="rId61" xr:uid="{00000000-0004-0000-1700-00003C000000}"/>
    <hyperlink ref="N10" r:id="rId62" display="Produção atual (a)" xr:uid="{00000000-0004-0000-1700-00003D000000}"/>
    <hyperlink ref="A19" r:id="rId63" xr:uid="{00000000-0004-0000-1700-00003E000000}"/>
    <hyperlink ref="N19" r:id="rId64" display="Produção atual (a)" xr:uid="{00000000-0004-0000-1700-00003F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55"/>
  <sheetViews>
    <sheetView showGridLines="0" workbookViewId="0">
      <selection sqref="A1:J1"/>
    </sheetView>
  </sheetViews>
  <sheetFormatPr defaultColWidth="9.28515625" defaultRowHeight="11.25"/>
  <cols>
    <col min="1" max="1" width="37.5703125" style="422" customWidth="1"/>
    <col min="2" max="9" width="6" style="422" customWidth="1"/>
    <col min="10" max="10" width="35.28515625" style="423" customWidth="1"/>
    <col min="11" max="16384" width="9.28515625" style="422"/>
  </cols>
  <sheetData>
    <row r="1" spans="1:17" ht="12" customHeight="1">
      <c r="A1" s="918" t="s">
        <v>1110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7" s="423" customFormat="1" ht="12" customHeight="1">
      <c r="A2" s="919" t="s">
        <v>1111</v>
      </c>
      <c r="B2" s="919"/>
      <c r="C2" s="919"/>
      <c r="D2" s="919"/>
      <c r="E2" s="919"/>
      <c r="F2" s="919"/>
      <c r="G2" s="919"/>
      <c r="H2" s="919"/>
      <c r="I2" s="919"/>
      <c r="J2" s="919"/>
    </row>
    <row r="3" spans="1:17" ht="12" customHeight="1"/>
    <row r="4" spans="1:17" s="6" customFormat="1" ht="12" customHeight="1">
      <c r="A4" s="224" t="s">
        <v>1112</v>
      </c>
      <c r="J4" s="209" t="s">
        <v>1113</v>
      </c>
    </row>
    <row r="5" spans="1:17" s="6" customFormat="1" ht="12" customHeight="1" thickBot="1">
      <c r="F5" s="5"/>
      <c r="G5" s="5"/>
      <c r="H5" s="5"/>
      <c r="I5" s="8" t="s">
        <v>1114</v>
      </c>
      <c r="J5" s="313"/>
    </row>
    <row r="6" spans="1:17" s="6" customFormat="1" ht="12" customHeight="1" thickBot="1">
      <c r="B6" s="920">
        <v>2022</v>
      </c>
      <c r="C6" s="921"/>
      <c r="D6" s="922"/>
      <c r="E6" s="920">
        <v>2021</v>
      </c>
      <c r="F6" s="921"/>
      <c r="G6" s="921"/>
      <c r="H6" s="922"/>
      <c r="I6" s="424">
        <v>2020</v>
      </c>
      <c r="J6" s="425"/>
    </row>
    <row r="7" spans="1:17" s="6" customFormat="1" ht="12" customHeight="1" thickBot="1">
      <c r="B7" s="426" t="s">
        <v>1115</v>
      </c>
      <c r="C7" s="426" t="s">
        <v>1116</v>
      </c>
      <c r="D7" s="426" t="s">
        <v>1117</v>
      </c>
      <c r="E7" s="426" t="s">
        <v>1118</v>
      </c>
      <c r="F7" s="426" t="s">
        <v>1115</v>
      </c>
      <c r="G7" s="426" t="s">
        <v>1116</v>
      </c>
      <c r="H7" s="426" t="s">
        <v>1117</v>
      </c>
      <c r="I7" s="426" t="s">
        <v>1118</v>
      </c>
      <c r="J7" s="425"/>
    </row>
    <row r="8" spans="1:17" s="6" customFormat="1" ht="12" customHeight="1">
      <c r="A8" s="427" t="s">
        <v>990</v>
      </c>
      <c r="D8" s="208"/>
      <c r="F8" s="428"/>
      <c r="G8" s="428"/>
      <c r="H8" s="428"/>
      <c r="I8" s="428"/>
      <c r="J8" s="429" t="s">
        <v>990</v>
      </c>
    </row>
    <row r="9" spans="1:17" s="6" customFormat="1" ht="12" customHeight="1">
      <c r="A9" s="59" t="s">
        <v>1119</v>
      </c>
      <c r="B9" s="430">
        <v>81.971764441305282</v>
      </c>
      <c r="C9" s="430">
        <v>82.329118845168196</v>
      </c>
      <c r="D9" s="430">
        <v>81.593918857771357</v>
      </c>
      <c r="E9" s="430">
        <v>80.290757737933959</v>
      </c>
      <c r="F9" s="430">
        <v>79.147976945080799</v>
      </c>
      <c r="G9" s="430">
        <v>78.605179980038884</v>
      </c>
      <c r="H9" s="430">
        <v>78.63129231732286</v>
      </c>
      <c r="I9" s="430">
        <v>77.976364857503967</v>
      </c>
      <c r="J9" s="59" t="s">
        <v>1120</v>
      </c>
      <c r="M9" s="208"/>
      <c r="N9" s="208"/>
      <c r="O9" s="208"/>
      <c r="P9" s="208"/>
      <c r="Q9" s="208"/>
    </row>
    <row r="10" spans="1:17" s="6" customFormat="1" ht="12" customHeight="1">
      <c r="A10" s="59" t="s">
        <v>1121</v>
      </c>
      <c r="B10" s="430">
        <v>12.7727133293</v>
      </c>
      <c r="C10" s="430">
        <v>12.837132715899999</v>
      </c>
      <c r="D10" s="430">
        <v>13.037550961199999</v>
      </c>
      <c r="E10" s="430">
        <v>13.1865711448</v>
      </c>
      <c r="F10" s="430">
        <v>12.758039009500001</v>
      </c>
      <c r="G10" s="430">
        <v>12.468049905000001</v>
      </c>
      <c r="H10" s="430">
        <v>12.289328183</v>
      </c>
      <c r="I10" s="430">
        <v>11.875169641999999</v>
      </c>
      <c r="J10" s="59" t="s">
        <v>1122</v>
      </c>
      <c r="L10" s="208"/>
      <c r="M10" s="208"/>
      <c r="N10" s="208"/>
      <c r="O10" s="208"/>
      <c r="P10" s="208"/>
      <c r="Q10" s="208"/>
    </row>
    <row r="11" spans="1:17" s="6" customFormat="1" ht="12" customHeight="1">
      <c r="A11" s="59" t="s">
        <v>1123</v>
      </c>
      <c r="B11" s="430">
        <v>4.1019152075000003</v>
      </c>
      <c r="C11" s="430">
        <v>3.3309590219</v>
      </c>
      <c r="D11" s="430">
        <v>5.6664341509999998</v>
      </c>
      <c r="E11" s="430">
        <v>0.4113549668</v>
      </c>
      <c r="F11" s="430">
        <v>2.8233652866000001</v>
      </c>
      <c r="G11" s="430">
        <v>5.7040186202500003</v>
      </c>
      <c r="H11" s="430">
        <v>8.7999973852500002</v>
      </c>
      <c r="I11" s="430">
        <v>9.7327972982500004</v>
      </c>
      <c r="J11" s="59" t="s">
        <v>1124</v>
      </c>
      <c r="K11" s="208"/>
      <c r="L11" s="208"/>
      <c r="M11" s="208"/>
      <c r="N11" s="208"/>
      <c r="O11" s="208"/>
      <c r="P11" s="208"/>
      <c r="Q11" s="208"/>
    </row>
    <row r="12" spans="1:17" s="6" customFormat="1" ht="12" customHeight="1">
      <c r="A12" s="59" t="s">
        <v>1125</v>
      </c>
      <c r="B12" s="430">
        <v>-3.3252947703000002</v>
      </c>
      <c r="C12" s="430">
        <v>-4.2848892337000004</v>
      </c>
      <c r="D12" s="430">
        <v>3.5405308528999999</v>
      </c>
      <c r="E12" s="430">
        <v>2.8613575667000002</v>
      </c>
      <c r="F12" s="430">
        <v>0.72516935839999996</v>
      </c>
      <c r="G12" s="430">
        <v>3.3311001442499997</v>
      </c>
      <c r="H12" s="430">
        <v>-8.4128189897500008</v>
      </c>
      <c r="I12" s="430">
        <v>-5.5697749017499998</v>
      </c>
      <c r="J12" s="59" t="s">
        <v>1126</v>
      </c>
      <c r="K12" s="431"/>
      <c r="L12" s="208"/>
      <c r="M12" s="208"/>
      <c r="N12" s="208"/>
      <c r="O12" s="208"/>
      <c r="P12" s="208"/>
      <c r="Q12" s="208"/>
    </row>
    <row r="13" spans="1:17" s="6" customFormat="1" ht="12" customHeight="1">
      <c r="A13" s="59" t="s">
        <v>1127</v>
      </c>
      <c r="B13" s="430">
        <v>55.4785392378</v>
      </c>
      <c r="C13" s="430">
        <v>71.818048473299996</v>
      </c>
      <c r="D13" s="430">
        <v>52.681050264</v>
      </c>
      <c r="E13" s="430">
        <v>53.078490762999998</v>
      </c>
      <c r="F13" s="430">
        <v>49.066117087099997</v>
      </c>
      <c r="G13" s="430">
        <v>35.981051351749997</v>
      </c>
      <c r="H13" s="430">
        <v>22.321024226750001</v>
      </c>
      <c r="I13" s="430">
        <v>26.327657123750001</v>
      </c>
      <c r="J13" s="59" t="s">
        <v>1128</v>
      </c>
      <c r="K13" s="208"/>
      <c r="L13" s="208"/>
      <c r="M13" s="208"/>
      <c r="N13" s="208"/>
      <c r="O13" s="208"/>
      <c r="P13" s="208"/>
      <c r="Q13" s="208"/>
    </row>
    <row r="14" spans="1:17" s="6" customFormat="1" ht="12" customHeight="1">
      <c r="A14" s="59" t="s">
        <v>1129</v>
      </c>
      <c r="B14" s="430">
        <v>42.029987404099998</v>
      </c>
      <c r="C14" s="430">
        <v>48.483497914499999</v>
      </c>
      <c r="D14" s="430">
        <v>41.330969320299999</v>
      </c>
      <c r="E14" s="430">
        <v>45.000616014599998</v>
      </c>
      <c r="F14" s="430">
        <v>49.222835544699997</v>
      </c>
      <c r="G14" s="430">
        <v>47.562972141500005</v>
      </c>
      <c r="H14" s="430">
        <v>49.246286617500004</v>
      </c>
      <c r="I14" s="430">
        <v>51.014425190499999</v>
      </c>
      <c r="J14" s="59" t="s">
        <v>1130</v>
      </c>
      <c r="K14" s="216"/>
      <c r="M14" s="208"/>
      <c r="N14" s="208"/>
      <c r="O14" s="208"/>
      <c r="P14" s="208"/>
      <c r="Q14" s="208"/>
    </row>
    <row r="15" spans="1:17" s="6" customFormat="1" ht="12" customHeight="1">
      <c r="A15" s="427" t="s">
        <v>982</v>
      </c>
      <c r="D15" s="17"/>
      <c r="E15" s="17"/>
      <c r="F15" s="17"/>
      <c r="G15" s="17"/>
      <c r="H15" s="17"/>
      <c r="I15" s="17"/>
      <c r="J15" s="429" t="s">
        <v>1021</v>
      </c>
      <c r="K15" s="208"/>
      <c r="L15" s="208"/>
      <c r="M15" s="208"/>
      <c r="N15" s="208"/>
      <c r="O15" s="208"/>
      <c r="P15" s="208"/>
      <c r="Q15" s="208"/>
    </row>
    <row r="16" spans="1:17" s="6" customFormat="1" ht="12" customHeight="1">
      <c r="A16" s="59" t="s">
        <v>1119</v>
      </c>
      <c r="B16" s="208">
        <v>77.409481819299998</v>
      </c>
      <c r="C16" s="208">
        <v>78.442403674800005</v>
      </c>
      <c r="D16" s="430">
        <v>77.955647670099992</v>
      </c>
      <c r="E16" s="430">
        <v>78.468656464200009</v>
      </c>
      <c r="F16" s="430">
        <v>78.062713548100007</v>
      </c>
      <c r="G16" s="430">
        <v>77.332259461500001</v>
      </c>
      <c r="H16" s="430">
        <v>77.261264591499994</v>
      </c>
      <c r="I16" s="430">
        <v>78.302214611499991</v>
      </c>
      <c r="J16" s="59" t="s">
        <v>1120</v>
      </c>
      <c r="K16" s="208"/>
      <c r="L16" s="208"/>
      <c r="M16" s="208"/>
      <c r="N16" s="208"/>
      <c r="O16" s="208"/>
      <c r="P16" s="208"/>
    </row>
    <row r="17" spans="1:16" s="6" customFormat="1" ht="12" customHeight="1">
      <c r="A17" s="59" t="s">
        <v>1121</v>
      </c>
      <c r="B17" s="208">
        <v>12.926789773899635</v>
      </c>
      <c r="C17" s="208">
        <v>12.478397527152502</v>
      </c>
      <c r="D17" s="430">
        <v>12.071569318959186</v>
      </c>
      <c r="E17" s="430">
        <v>12.199160961624722</v>
      </c>
      <c r="F17" s="430">
        <v>11.832143629845488</v>
      </c>
      <c r="G17" s="430">
        <v>11.186435975160402</v>
      </c>
      <c r="H17" s="430">
        <v>11.020167856956254</v>
      </c>
      <c r="I17" s="430">
        <v>10.826964668700285</v>
      </c>
      <c r="J17" s="59" t="s">
        <v>1122</v>
      </c>
      <c r="K17" s="208"/>
      <c r="L17" s="208"/>
      <c r="M17" s="208"/>
      <c r="N17" s="208"/>
      <c r="O17" s="208"/>
      <c r="P17" s="208"/>
    </row>
    <row r="18" spans="1:16" s="6" customFormat="1" ht="12" customHeight="1">
      <c r="A18" s="59" t="s">
        <v>1123</v>
      </c>
      <c r="B18" s="208">
        <v>2.4729690569999998</v>
      </c>
      <c r="C18" s="208">
        <v>3.6845548360999998</v>
      </c>
      <c r="D18" s="430">
        <v>3.8733746470999999</v>
      </c>
      <c r="E18" s="430">
        <v>0.63294565979999995</v>
      </c>
      <c r="F18" s="430">
        <v>1.8152241170000001</v>
      </c>
      <c r="G18" s="430">
        <v>10.3917979625</v>
      </c>
      <c r="H18" s="430">
        <v>11.8341685555</v>
      </c>
      <c r="I18" s="430">
        <v>8.0424750485000001</v>
      </c>
      <c r="J18" s="59" t="s">
        <v>1124</v>
      </c>
      <c r="K18" s="208"/>
      <c r="L18" s="208"/>
      <c r="M18" s="208"/>
      <c r="N18" s="208"/>
      <c r="O18" s="208"/>
      <c r="P18" s="208"/>
    </row>
    <row r="19" spans="1:16" s="6" customFormat="1" ht="12" customHeight="1">
      <c r="A19" s="59" t="s">
        <v>1125</v>
      </c>
      <c r="B19" s="208">
        <v>-1.0388679678999999</v>
      </c>
      <c r="C19" s="208">
        <v>-5.3245426967</v>
      </c>
      <c r="D19" s="430">
        <v>3.4092538814000002</v>
      </c>
      <c r="E19" s="430">
        <v>8.8956823085999996</v>
      </c>
      <c r="F19" s="430">
        <v>-0.1480978084</v>
      </c>
      <c r="G19" s="430">
        <v>3.4295324529999998</v>
      </c>
      <c r="H19" s="430">
        <v>-15.491078581</v>
      </c>
      <c r="I19" s="430">
        <v>-10.399110605999999</v>
      </c>
      <c r="J19" s="59" t="s">
        <v>1126</v>
      </c>
      <c r="K19" s="208"/>
      <c r="L19" s="208"/>
      <c r="M19" s="208"/>
      <c r="N19" s="208"/>
      <c r="O19" s="208"/>
      <c r="P19" s="208"/>
    </row>
    <row r="20" spans="1:16" s="6" customFormat="1" ht="12" customHeight="1">
      <c r="A20" s="59" t="s">
        <v>1131</v>
      </c>
      <c r="B20" s="208">
        <v>62.5664836073</v>
      </c>
      <c r="C20" s="208">
        <v>71.772263433800006</v>
      </c>
      <c r="D20" s="430">
        <v>59.558406036400001</v>
      </c>
      <c r="E20" s="430">
        <v>59.540394288400002</v>
      </c>
      <c r="F20" s="430">
        <v>51.061288242300002</v>
      </c>
      <c r="G20" s="430">
        <v>38.619583148000011</v>
      </c>
      <c r="H20" s="430">
        <v>20.864872078000005</v>
      </c>
      <c r="I20" s="430">
        <v>16.610608751000008</v>
      </c>
      <c r="J20" s="59" t="s">
        <v>1132</v>
      </c>
      <c r="K20" s="208"/>
      <c r="L20" s="208"/>
      <c r="M20" s="208"/>
      <c r="N20" s="208"/>
      <c r="O20" s="208"/>
      <c r="P20" s="208"/>
    </row>
    <row r="21" spans="1:16" s="6" customFormat="1" ht="12" customHeight="1">
      <c r="A21" s="59" t="s">
        <v>1129</v>
      </c>
      <c r="B21" s="208">
        <v>45.245864650199998</v>
      </c>
      <c r="C21" s="208">
        <v>48.934646875399999</v>
      </c>
      <c r="D21" s="430">
        <v>51.453549752199997</v>
      </c>
      <c r="E21" s="430">
        <v>45.019268648800001</v>
      </c>
      <c r="F21" s="430">
        <v>40.4066086797</v>
      </c>
      <c r="G21" s="430">
        <v>45.368923063750003</v>
      </c>
      <c r="H21" s="430">
        <v>46.739921977750008</v>
      </c>
      <c r="I21" s="430">
        <v>41.634417112750008</v>
      </c>
      <c r="J21" s="59" t="s">
        <v>1130</v>
      </c>
      <c r="K21" s="208"/>
      <c r="L21" s="208"/>
      <c r="M21" s="208"/>
      <c r="N21" s="208"/>
      <c r="O21" s="208"/>
      <c r="P21" s="208"/>
    </row>
    <row r="22" spans="1:16" s="6" customFormat="1" ht="12" customHeight="1">
      <c r="A22" s="432" t="s">
        <v>984</v>
      </c>
      <c r="D22" s="17"/>
      <c r="E22" s="17"/>
      <c r="F22" s="17"/>
      <c r="G22" s="17"/>
      <c r="H22" s="17"/>
      <c r="I22" s="17"/>
      <c r="J22" s="429" t="s">
        <v>1023</v>
      </c>
      <c r="K22" s="208"/>
      <c r="L22" s="208"/>
      <c r="M22" s="208"/>
      <c r="N22" s="208"/>
      <c r="O22" s="208"/>
      <c r="P22" s="208"/>
    </row>
    <row r="23" spans="1:16" s="6" customFormat="1" ht="12" customHeight="1">
      <c r="A23" s="59" t="s">
        <v>1133</v>
      </c>
      <c r="B23" s="208">
        <v>81.107239827499995</v>
      </c>
      <c r="C23" s="208">
        <v>81.575093660899995</v>
      </c>
      <c r="D23" s="430">
        <v>81.262627062899995</v>
      </c>
      <c r="E23" s="430">
        <v>79.722636358399996</v>
      </c>
      <c r="F23" s="430">
        <v>80.150518495300005</v>
      </c>
      <c r="G23" s="430">
        <v>80.039473469000001</v>
      </c>
      <c r="H23" s="430">
        <v>82.841751790000004</v>
      </c>
      <c r="I23" s="430">
        <v>81.316159506000005</v>
      </c>
      <c r="J23" s="59" t="s">
        <v>1134</v>
      </c>
      <c r="K23" s="208"/>
      <c r="L23" s="208"/>
      <c r="M23" s="208"/>
      <c r="N23" s="208"/>
      <c r="O23" s="208"/>
      <c r="P23" s="208"/>
    </row>
    <row r="24" spans="1:16" s="6" customFormat="1" ht="12" customHeight="1">
      <c r="A24" s="59" t="s">
        <v>1135</v>
      </c>
      <c r="B24" s="208">
        <v>21.273610183500001</v>
      </c>
      <c r="C24" s="208">
        <v>22.025633359499999</v>
      </c>
      <c r="D24" s="430">
        <v>23.729670132900001</v>
      </c>
      <c r="E24" s="430">
        <v>22.815717880099999</v>
      </c>
      <c r="F24" s="430">
        <v>21.8834794558</v>
      </c>
      <c r="G24" s="430">
        <v>22.420688869500001</v>
      </c>
      <c r="H24" s="430">
        <v>22.844556162500002</v>
      </c>
      <c r="I24" s="430">
        <v>20.350906594500003</v>
      </c>
      <c r="J24" s="59" t="s">
        <v>1136</v>
      </c>
      <c r="K24" s="208"/>
      <c r="L24" s="208"/>
      <c r="M24" s="208"/>
      <c r="N24" s="208"/>
      <c r="O24" s="208"/>
      <c r="P24" s="208"/>
    </row>
    <row r="25" spans="1:16" s="6" customFormat="1" ht="12" customHeight="1">
      <c r="A25" s="59" t="s">
        <v>1123</v>
      </c>
      <c r="B25" s="208">
        <v>4.3781714114000003</v>
      </c>
      <c r="C25" s="208">
        <v>2.8192868212</v>
      </c>
      <c r="D25" s="430">
        <v>10.493125021699999</v>
      </c>
      <c r="E25" s="430">
        <v>2.7421442981999999</v>
      </c>
      <c r="F25" s="430">
        <v>8.1107896582999999</v>
      </c>
      <c r="G25" s="430">
        <v>3.4994877409999994</v>
      </c>
      <c r="H25" s="430">
        <v>7.0192857569999996</v>
      </c>
      <c r="I25" s="430">
        <v>7.7635434769999998</v>
      </c>
      <c r="J25" s="59" t="s">
        <v>1124</v>
      </c>
      <c r="K25" s="208"/>
      <c r="L25" s="208"/>
      <c r="M25" s="208"/>
      <c r="N25" s="208"/>
      <c r="O25" s="208"/>
      <c r="P25" s="208"/>
    </row>
    <row r="26" spans="1:16" s="6" customFormat="1" ht="12" customHeight="1">
      <c r="A26" s="59" t="s">
        <v>1125</v>
      </c>
      <c r="B26" s="208">
        <v>-1.6842632666999999</v>
      </c>
      <c r="C26" s="208">
        <v>-13.2794651525</v>
      </c>
      <c r="D26" s="430">
        <v>5.6011025472</v>
      </c>
      <c r="E26" s="430">
        <v>-3.4649906816999998</v>
      </c>
      <c r="F26" s="430">
        <v>-0.1388181728</v>
      </c>
      <c r="G26" s="430">
        <v>-1.7914326220000003</v>
      </c>
      <c r="H26" s="430">
        <v>-12.186929971000001</v>
      </c>
      <c r="I26" s="430">
        <v>-9.9176219299999993</v>
      </c>
      <c r="J26" s="59" t="s">
        <v>1126</v>
      </c>
      <c r="K26" s="208"/>
      <c r="L26" s="208"/>
      <c r="M26" s="208"/>
      <c r="N26" s="208"/>
      <c r="O26" s="208"/>
      <c r="P26" s="208"/>
    </row>
    <row r="27" spans="1:16" s="6" customFormat="1" ht="12" customHeight="1">
      <c r="A27" s="59" t="s">
        <v>1127</v>
      </c>
      <c r="B27" s="208">
        <v>42.467564845600002</v>
      </c>
      <c r="C27" s="208">
        <v>60.473329036800003</v>
      </c>
      <c r="D27" s="430">
        <v>52.079417657100002</v>
      </c>
      <c r="E27" s="430">
        <v>50.691168776300003</v>
      </c>
      <c r="F27" s="430">
        <v>45.708206809899998</v>
      </c>
      <c r="G27" s="430">
        <v>27.390368106499999</v>
      </c>
      <c r="H27" s="430">
        <v>14.086778633499998</v>
      </c>
      <c r="I27" s="430">
        <v>6.243472891499998</v>
      </c>
      <c r="J27" s="59" t="s">
        <v>1137</v>
      </c>
      <c r="K27" s="208"/>
      <c r="L27" s="208"/>
      <c r="M27" s="208"/>
      <c r="N27" s="208"/>
      <c r="O27" s="208"/>
      <c r="P27" s="208"/>
    </row>
    <row r="28" spans="1:16" s="6" customFormat="1" ht="12" customHeight="1">
      <c r="A28" s="59" t="s">
        <v>1129</v>
      </c>
      <c r="B28" s="208">
        <v>52.687573308099999</v>
      </c>
      <c r="C28" s="208">
        <v>68.695659947600006</v>
      </c>
      <c r="D28" s="430">
        <v>47.922389058100002</v>
      </c>
      <c r="E28" s="430">
        <v>72.9009600041</v>
      </c>
      <c r="F28" s="430">
        <v>63.867719170900003</v>
      </c>
      <c r="G28" s="430">
        <v>39.368763481499997</v>
      </c>
      <c r="H28" s="430">
        <v>39.797161094499998</v>
      </c>
      <c r="I28" s="430">
        <v>39.203142139500002</v>
      </c>
      <c r="J28" s="59" t="s">
        <v>1130</v>
      </c>
      <c r="K28" s="208"/>
      <c r="L28" s="208"/>
      <c r="M28" s="208"/>
      <c r="N28" s="208"/>
      <c r="O28" s="208"/>
      <c r="P28" s="208"/>
    </row>
    <row r="29" spans="1:16" s="6" customFormat="1" ht="12" customHeight="1">
      <c r="A29" s="432" t="s">
        <v>1138</v>
      </c>
      <c r="D29" s="17"/>
      <c r="E29" s="17"/>
      <c r="F29" s="17"/>
      <c r="G29" s="17"/>
      <c r="H29" s="17"/>
      <c r="I29" s="17"/>
      <c r="J29" s="429" t="s">
        <v>1139</v>
      </c>
      <c r="K29" s="208"/>
      <c r="L29" s="208"/>
      <c r="M29" s="208"/>
      <c r="N29" s="208"/>
      <c r="O29" s="208"/>
      <c r="P29" s="208"/>
    </row>
    <row r="30" spans="1:16" s="6" customFormat="1" ht="12" customHeight="1">
      <c r="A30" s="59" t="s">
        <v>1119</v>
      </c>
      <c r="B30" s="208">
        <v>87.047000781899996</v>
      </c>
      <c r="C30" s="208">
        <v>85.191769765200007</v>
      </c>
      <c r="D30" s="430">
        <v>83.7756467345</v>
      </c>
      <c r="E30" s="430">
        <v>81.564365774700008</v>
      </c>
      <c r="F30" s="430">
        <v>80.813892442599993</v>
      </c>
      <c r="G30" s="430">
        <v>78.944555283750006</v>
      </c>
      <c r="H30" s="430">
        <v>77.687490234750001</v>
      </c>
      <c r="I30" s="430">
        <v>76.49509270675</v>
      </c>
      <c r="J30" s="59" t="s">
        <v>1120</v>
      </c>
      <c r="K30" s="208"/>
      <c r="L30" s="208"/>
      <c r="M30" s="208"/>
      <c r="N30" s="208"/>
      <c r="O30" s="208"/>
      <c r="P30" s="208"/>
    </row>
    <row r="31" spans="1:16" s="6" customFormat="1" ht="12" customHeight="1">
      <c r="A31" s="59" t="s">
        <v>1135</v>
      </c>
      <c r="B31" s="208">
        <v>8.2606793530000004</v>
      </c>
      <c r="C31" s="208">
        <v>9.2866963734999999</v>
      </c>
      <c r="D31" s="430">
        <v>8.9477926073000003</v>
      </c>
      <c r="E31" s="430">
        <v>8.8366145991000007</v>
      </c>
      <c r="F31" s="430">
        <v>8.7221205180000005</v>
      </c>
      <c r="G31" s="430">
        <v>9.1814763552500018</v>
      </c>
      <c r="H31" s="430">
        <v>8.573591340250001</v>
      </c>
      <c r="I31" s="430">
        <v>7.9801032452500014</v>
      </c>
      <c r="J31" s="59" t="s">
        <v>1136</v>
      </c>
      <c r="K31" s="208"/>
      <c r="L31" s="208"/>
      <c r="M31" s="208"/>
      <c r="N31" s="208"/>
      <c r="O31" s="208"/>
      <c r="P31" s="208"/>
    </row>
    <row r="32" spans="1:16" s="6" customFormat="1" ht="12" customHeight="1">
      <c r="A32" s="59" t="s">
        <v>1123</v>
      </c>
      <c r="B32" s="208">
        <v>5.1706429314999998</v>
      </c>
      <c r="C32" s="208">
        <v>3.3140032953</v>
      </c>
      <c r="D32" s="430">
        <v>4.6898588325999997</v>
      </c>
      <c r="E32" s="430">
        <v>-0.86148472119999997</v>
      </c>
      <c r="F32" s="430">
        <v>1.0491157928999999</v>
      </c>
      <c r="G32" s="430">
        <v>2.9594732552499998</v>
      </c>
      <c r="H32" s="430">
        <v>7.0030443922499996</v>
      </c>
      <c r="I32" s="430">
        <v>11.10587454125</v>
      </c>
      <c r="J32" s="59" t="s">
        <v>1124</v>
      </c>
      <c r="K32" s="208"/>
      <c r="L32" s="433"/>
      <c r="M32" s="433"/>
      <c r="N32" s="433"/>
      <c r="O32" s="208"/>
      <c r="P32" s="208"/>
    </row>
    <row r="33" spans="1:17" s="6" customFormat="1" ht="12" customHeight="1">
      <c r="A33" s="59" t="s">
        <v>1140</v>
      </c>
      <c r="B33" s="208">
        <v>-7.8459646628000002</v>
      </c>
      <c r="C33" s="208">
        <v>-1.6424810844</v>
      </c>
      <c r="D33" s="430">
        <v>4.5599570067999995</v>
      </c>
      <c r="E33" s="430">
        <v>3.9623420364999999</v>
      </c>
      <c r="F33" s="430">
        <v>-0.18456230179999999</v>
      </c>
      <c r="G33" s="430">
        <v>3.0412180032499996</v>
      </c>
      <c r="H33" s="430">
        <v>-0.45860044775000031</v>
      </c>
      <c r="I33" s="430">
        <v>2.0310533452499997</v>
      </c>
      <c r="J33" s="59" t="s">
        <v>1141</v>
      </c>
      <c r="K33" s="208"/>
      <c r="L33" s="433"/>
      <c r="M33" s="433"/>
      <c r="N33" s="433"/>
      <c r="O33" s="208"/>
      <c r="P33" s="208"/>
    </row>
    <row r="34" spans="1:17" s="6" customFormat="1" ht="12" customHeight="1">
      <c r="A34" s="59" t="s">
        <v>1127</v>
      </c>
      <c r="B34" s="208">
        <v>57.081128243199998</v>
      </c>
      <c r="C34" s="208">
        <v>76.509309971099995</v>
      </c>
      <c r="D34" s="430">
        <v>46.931811628399998</v>
      </c>
      <c r="E34" s="430">
        <v>50.418620729700002</v>
      </c>
      <c r="F34" s="430">
        <v>49.991084808300002</v>
      </c>
      <c r="G34" s="430">
        <v>36.943705231750002</v>
      </c>
      <c r="H34" s="430">
        <v>25.097804543750001</v>
      </c>
      <c r="I34" s="430">
        <v>40.541985501749998</v>
      </c>
      <c r="J34" s="59" t="s">
        <v>1137</v>
      </c>
      <c r="K34" s="208"/>
      <c r="L34" s="434"/>
      <c r="M34" s="434"/>
      <c r="N34" s="434"/>
      <c r="O34" s="208"/>
      <c r="P34" s="208"/>
    </row>
    <row r="35" spans="1:17" s="6" customFormat="1" ht="12" customHeight="1" thickBot="1">
      <c r="A35" s="59" t="s">
        <v>1129</v>
      </c>
      <c r="B35" s="208">
        <v>34.586945559200004</v>
      </c>
      <c r="C35" s="208">
        <v>38.529125125599997</v>
      </c>
      <c r="D35" s="430">
        <v>30.7346253921</v>
      </c>
      <c r="E35" s="430">
        <v>31.704971882799995</v>
      </c>
      <c r="F35" s="430">
        <v>48.747135108199998</v>
      </c>
      <c r="G35" s="430">
        <v>49.158989030249998</v>
      </c>
      <c r="H35" s="430">
        <v>51.462642433249997</v>
      </c>
      <c r="I35" s="430">
        <v>58.533131423249998</v>
      </c>
      <c r="J35" s="59" t="s">
        <v>1130</v>
      </c>
      <c r="K35" s="208"/>
      <c r="O35" s="208"/>
      <c r="P35" s="208"/>
    </row>
    <row r="36" spans="1:17" s="6" customFormat="1" ht="12" customHeight="1" thickBot="1">
      <c r="A36" s="59"/>
      <c r="B36" s="920">
        <v>2022</v>
      </c>
      <c r="C36" s="921"/>
      <c r="D36" s="921"/>
      <c r="E36" s="920">
        <v>2021</v>
      </c>
      <c r="F36" s="921"/>
      <c r="G36" s="921"/>
      <c r="H36" s="922"/>
      <c r="I36" s="424">
        <v>2020</v>
      </c>
      <c r="J36" s="59"/>
      <c r="K36" s="208"/>
      <c r="O36" s="208"/>
      <c r="P36" s="208"/>
    </row>
    <row r="37" spans="1:17" s="6" customFormat="1" ht="12" customHeight="1" thickBot="1">
      <c r="A37" s="59"/>
      <c r="B37" s="426" t="s">
        <v>1115</v>
      </c>
      <c r="C37" s="426" t="s">
        <v>1142</v>
      </c>
      <c r="D37" s="426" t="s">
        <v>1117</v>
      </c>
      <c r="E37" s="435" t="s">
        <v>1143</v>
      </c>
      <c r="F37" s="435" t="s">
        <v>1115</v>
      </c>
      <c r="G37" s="426" t="s">
        <v>1142</v>
      </c>
      <c r="H37" s="435" t="s">
        <v>1117</v>
      </c>
      <c r="I37" s="435" t="s">
        <v>1143</v>
      </c>
      <c r="J37" s="59"/>
      <c r="K37" s="208"/>
      <c r="N37" s="425"/>
      <c r="O37" s="208"/>
      <c r="P37" s="208"/>
    </row>
    <row r="38" spans="1:17" s="433" customFormat="1" ht="12" customHeight="1">
      <c r="A38" s="231" t="s">
        <v>1144</v>
      </c>
      <c r="B38" s="434"/>
      <c r="C38" s="434"/>
      <c r="D38" s="434"/>
      <c r="E38" s="434"/>
      <c r="F38" s="434"/>
      <c r="G38" s="434"/>
      <c r="H38" s="434"/>
      <c r="I38" s="434"/>
      <c r="J38" s="434"/>
      <c r="L38" s="6"/>
      <c r="M38" s="6"/>
      <c r="N38" s="425"/>
    </row>
    <row r="39" spans="1:17" s="433" customFormat="1" ht="12" customHeight="1">
      <c r="A39" s="231" t="s">
        <v>1145</v>
      </c>
      <c r="B39" s="434"/>
      <c r="C39" s="434"/>
      <c r="D39" s="434"/>
      <c r="E39" s="434"/>
      <c r="F39" s="434"/>
      <c r="G39" s="434"/>
      <c r="H39" s="434"/>
      <c r="I39" s="434"/>
      <c r="J39" s="434"/>
      <c r="L39" s="208"/>
      <c r="M39" s="208"/>
      <c r="N39" s="425"/>
    </row>
    <row r="40" spans="1:17" s="434" customFormat="1" ht="12" customHeight="1">
      <c r="L40" s="370"/>
      <c r="M40" s="369"/>
      <c r="N40" s="373"/>
    </row>
    <row r="41" spans="1:17" s="6" customFormat="1" ht="12" customHeight="1">
      <c r="A41" s="434" t="s">
        <v>1146</v>
      </c>
      <c r="D41" s="436"/>
      <c r="E41" s="436"/>
      <c r="F41" s="436"/>
      <c r="G41" s="436"/>
      <c r="L41" s="370"/>
      <c r="M41" s="369"/>
      <c r="N41" s="373"/>
    </row>
    <row r="42" spans="1:17" s="6" customFormat="1" ht="12" customHeight="1">
      <c r="A42" s="434" t="s">
        <v>1147</v>
      </c>
      <c r="B42" s="428"/>
      <c r="C42" s="428"/>
      <c r="D42" s="428"/>
      <c r="E42" s="428"/>
      <c r="F42" s="428"/>
      <c r="G42" s="428"/>
      <c r="H42" s="428"/>
      <c r="I42" s="428"/>
      <c r="L42" s="370"/>
      <c r="M42" s="369"/>
      <c r="N42" s="373"/>
    </row>
    <row r="43" spans="1:17" s="6" customFormat="1" ht="12" customHeight="1">
      <c r="A43" s="434" t="s">
        <v>1148</v>
      </c>
      <c r="L43" s="370"/>
      <c r="M43" s="369"/>
      <c r="N43" s="373"/>
    </row>
    <row r="44" spans="1:17" s="6" customFormat="1" ht="12" customHeight="1">
      <c r="A44" s="434" t="s">
        <v>1149</v>
      </c>
      <c r="L44" s="370"/>
      <c r="M44" s="369"/>
      <c r="N44" s="373"/>
    </row>
    <row r="45" spans="1:17" s="6" customFormat="1" ht="12" customHeight="1">
      <c r="A45" s="434"/>
      <c r="E45" s="208"/>
      <c r="F45" s="208"/>
      <c r="G45" s="208"/>
      <c r="H45" s="208"/>
      <c r="I45" s="208"/>
      <c r="J45" s="208"/>
      <c r="K45" s="208"/>
      <c r="L45" s="370"/>
      <c r="M45" s="369"/>
      <c r="N45" s="373"/>
    </row>
    <row r="46" spans="1:17" s="370" customFormat="1" ht="12" customHeight="1">
      <c r="A46" s="434" t="s">
        <v>141</v>
      </c>
      <c r="B46" s="366"/>
      <c r="C46" s="367"/>
      <c r="D46" s="367"/>
      <c r="E46" s="367"/>
      <c r="F46" s="85"/>
      <c r="G46" s="368"/>
      <c r="H46" s="368"/>
      <c r="I46" s="369"/>
      <c r="K46" s="371"/>
      <c r="M46" s="369"/>
      <c r="N46" s="373"/>
      <c r="O46" s="369"/>
      <c r="P46" s="369"/>
      <c r="Q46" s="369"/>
    </row>
    <row r="47" spans="1:17" s="370" customFormat="1" ht="12" customHeight="1">
      <c r="A47" s="45" t="s">
        <v>1150</v>
      </c>
      <c r="B47" s="376"/>
      <c r="C47" s="373"/>
      <c r="D47" s="373"/>
      <c r="E47" s="437"/>
      <c r="F47" s="438"/>
      <c r="G47" s="437"/>
      <c r="H47" s="437"/>
      <c r="I47" s="369"/>
      <c r="L47" s="6"/>
      <c r="M47" s="6"/>
      <c r="N47" s="6"/>
      <c r="O47" s="369"/>
      <c r="P47" s="369"/>
      <c r="Q47" s="369"/>
    </row>
    <row r="48" spans="1:17" s="370" customFormat="1" ht="12" customHeight="1">
      <c r="A48" s="45" t="s">
        <v>1151</v>
      </c>
      <c r="B48" s="376"/>
      <c r="C48" s="373"/>
      <c r="D48" s="373"/>
      <c r="E48" s="437"/>
      <c r="F48" s="438"/>
      <c r="G48" s="437"/>
      <c r="H48" s="437"/>
      <c r="I48" s="369"/>
      <c r="L48" s="6"/>
      <c r="M48" s="6"/>
      <c r="N48" s="6"/>
      <c r="O48" s="369"/>
      <c r="P48" s="369"/>
      <c r="Q48" s="369"/>
    </row>
    <row r="49" spans="1:17" s="370" customFormat="1" ht="12" customHeight="1">
      <c r="A49" s="45" t="s">
        <v>1152</v>
      </c>
      <c r="B49" s="376"/>
      <c r="C49" s="373"/>
      <c r="D49" s="373"/>
      <c r="E49" s="437"/>
      <c r="F49" s="438"/>
      <c r="G49" s="437"/>
      <c r="H49" s="437"/>
      <c r="I49" s="369"/>
      <c r="L49" s="422"/>
      <c r="M49" s="422"/>
      <c r="N49" s="422"/>
      <c r="O49" s="369"/>
      <c r="P49" s="369"/>
      <c r="Q49" s="369"/>
    </row>
    <row r="50" spans="1:17" s="370" customFormat="1" ht="12" customHeight="1">
      <c r="A50" s="45" t="s">
        <v>1153</v>
      </c>
      <c r="B50" s="376"/>
      <c r="C50" s="373"/>
      <c r="D50" s="373"/>
      <c r="E50" s="437"/>
      <c r="F50" s="438"/>
      <c r="G50" s="437"/>
      <c r="H50" s="437"/>
      <c r="I50" s="369"/>
      <c r="L50" s="422"/>
      <c r="M50" s="422"/>
      <c r="N50" s="422"/>
      <c r="O50" s="369"/>
      <c r="P50" s="369"/>
      <c r="Q50" s="369"/>
    </row>
    <row r="51" spans="1:17" s="370" customFormat="1" ht="12" customHeight="1">
      <c r="A51" s="45" t="s">
        <v>1154</v>
      </c>
      <c r="B51" s="376"/>
      <c r="C51" s="373"/>
      <c r="D51" s="373"/>
      <c r="E51" s="437"/>
      <c r="F51" s="438"/>
      <c r="G51" s="437"/>
      <c r="H51" s="437"/>
      <c r="I51" s="369"/>
      <c r="L51" s="422"/>
      <c r="M51" s="422"/>
      <c r="N51" s="422"/>
      <c r="O51" s="369"/>
      <c r="P51" s="369"/>
      <c r="Q51" s="369"/>
    </row>
    <row r="52" spans="1:17" s="370" customFormat="1" ht="12" customHeight="1">
      <c r="A52" s="45" t="s">
        <v>1155</v>
      </c>
      <c r="B52" s="376"/>
      <c r="C52" s="373"/>
      <c r="D52" s="373"/>
      <c r="E52" s="437"/>
      <c r="F52" s="438"/>
      <c r="G52" s="437"/>
      <c r="H52" s="437"/>
      <c r="I52" s="369"/>
      <c r="L52" s="422"/>
      <c r="M52" s="422"/>
      <c r="N52" s="422"/>
      <c r="O52" s="369"/>
      <c r="P52" s="369"/>
      <c r="Q52" s="369"/>
    </row>
    <row r="53" spans="1:17" s="6" customFormat="1">
      <c r="J53" s="425"/>
      <c r="L53" s="422"/>
      <c r="M53" s="422"/>
      <c r="N53" s="422"/>
    </row>
    <row r="54" spans="1:17" s="6" customFormat="1">
      <c r="J54" s="425"/>
      <c r="L54" s="422"/>
      <c r="M54" s="422"/>
      <c r="N54" s="422"/>
    </row>
    <row r="55" spans="1:17">
      <c r="A55" s="439" t="s">
        <v>1156</v>
      </c>
      <c r="B55" s="439"/>
      <c r="C55" s="439"/>
      <c r="D55" s="439"/>
      <c r="E55" s="439"/>
      <c r="F55" s="439"/>
      <c r="G55" s="439"/>
      <c r="H55" s="439"/>
      <c r="I55" s="439"/>
      <c r="J55" s="439"/>
    </row>
  </sheetData>
  <mergeCells count="6">
    <mergeCell ref="A1:J1"/>
    <mergeCell ref="A2:J2"/>
    <mergeCell ref="B6:D6"/>
    <mergeCell ref="E6:H6"/>
    <mergeCell ref="B36:D36"/>
    <mergeCell ref="E36:H36"/>
  </mergeCells>
  <hyperlinks>
    <hyperlink ref="A47" r:id="rId1" xr:uid="{00000000-0004-0000-1800-000000000000}"/>
    <hyperlink ref="J23" r:id="rId2" display="Taxa de utilização da capacidade produtiva (%) (a)" xr:uid="{00000000-0004-0000-1800-000001000000}"/>
    <hyperlink ref="J24" r:id="rId3" display="Semanas de produção assegurada (nº) (a)" xr:uid="{00000000-0004-0000-1800-000002000000}"/>
    <hyperlink ref="J31" r:id="rId4" display="Semanas de produção assegurada (nº) (a)" xr:uid="{00000000-0004-0000-1800-000003000000}"/>
    <hyperlink ref="A48" r:id="rId5" xr:uid="{00000000-0004-0000-1800-000004000000}"/>
    <hyperlink ref="A11" r:id="rId6" xr:uid="{00000000-0004-0000-1800-000005000000}"/>
    <hyperlink ref="A18" r:id="rId7" xr:uid="{00000000-0004-0000-1800-000006000000}"/>
    <hyperlink ref="A25" r:id="rId8" xr:uid="{00000000-0004-0000-1800-000007000000}"/>
    <hyperlink ref="A32" r:id="rId9" xr:uid="{00000000-0004-0000-1800-000008000000}"/>
    <hyperlink ref="J11" r:id="rId10" display="    Capacidade produtiva atual " xr:uid="{00000000-0004-0000-1800-000009000000}"/>
    <hyperlink ref="J18" r:id="rId11" display="    Capacidade produtiva atual " xr:uid="{00000000-0004-0000-1800-00000A000000}"/>
    <hyperlink ref="J25" r:id="rId12" display="    Capacidade produtiva atual " xr:uid="{00000000-0004-0000-1800-00000B000000}"/>
    <hyperlink ref="J32" r:id="rId13" display="    Capacidade produtiva atual " xr:uid="{00000000-0004-0000-1800-00000C000000}"/>
    <hyperlink ref="A49" r:id="rId14" xr:uid="{00000000-0004-0000-1800-00000D000000}"/>
    <hyperlink ref="A12" r:id="rId15" xr:uid="{00000000-0004-0000-1800-00000E000000}"/>
    <hyperlink ref="J12" r:id="rId16" display="Evaluation of global order books" xr:uid="{00000000-0004-0000-1800-00000F000000}"/>
    <hyperlink ref="A50" r:id="rId17" xr:uid="{00000000-0004-0000-1800-000010000000}"/>
    <hyperlink ref="A13" r:id="rId18" display="    Preços das matérias-primas " xr:uid="{00000000-0004-0000-1800-000011000000}"/>
    <hyperlink ref="A27" r:id="rId19" display="    Preços das matérias-primas " xr:uid="{00000000-0004-0000-1800-000012000000}"/>
    <hyperlink ref="A34" r:id="rId20" display="    Preços das matérias-primas " xr:uid="{00000000-0004-0000-1800-000013000000}"/>
    <hyperlink ref="J13" r:id="rId21" display="Preços das matérias-primas (a)" xr:uid="{00000000-0004-0000-1800-000014000000}"/>
    <hyperlink ref="J27" r:id="rId22" display="Preços das matérias-primas (a)" xr:uid="{00000000-0004-0000-1800-000015000000}"/>
    <hyperlink ref="J34" r:id="rId23" display="Preços das matérias-primas (a)" xr:uid="{00000000-0004-0000-1800-000016000000}"/>
    <hyperlink ref="A51" r:id="rId24" xr:uid="{00000000-0004-0000-1800-000017000000}"/>
    <hyperlink ref="A52" r:id="rId25" xr:uid="{00000000-0004-0000-1800-000018000000}"/>
    <hyperlink ref="A31" r:id="rId26" display="Semanas de produção assegurada (nº) (a)" xr:uid="{00000000-0004-0000-1800-000019000000}"/>
    <hyperlink ref="J19" r:id="rId27" xr:uid="{00000000-0004-0000-1800-00001A000000}"/>
    <hyperlink ref="J26" r:id="rId28" display="Evaluation of global order books" xr:uid="{00000000-0004-0000-1800-00001B000000}"/>
    <hyperlink ref="A24" r:id="rId29" display="Semanas de produção assegurada (nº) (a)" xr:uid="{00000000-0004-0000-1800-00001C000000}"/>
    <hyperlink ref="A23" r:id="rId30" display="Taxa de utilização da capacidade produtiva (%) (a)" xr:uid="{00000000-0004-0000-1800-00001D000000}"/>
    <hyperlink ref="A19" r:id="rId31" xr:uid="{00000000-0004-0000-1800-00001E000000}"/>
    <hyperlink ref="A26" r:id="rId32" xr:uid="{00000000-0004-0000-1800-00001F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72"/>
  <sheetViews>
    <sheetView showGridLines="0" workbookViewId="0">
      <selection sqref="A1:I1"/>
    </sheetView>
  </sheetViews>
  <sheetFormatPr defaultColWidth="9.140625" defaultRowHeight="11.25"/>
  <cols>
    <col min="1" max="1" width="32" style="162" customWidth="1"/>
    <col min="2" max="2" width="8.7109375" style="460" customWidth="1"/>
    <col min="3" max="7" width="8.7109375" style="162" customWidth="1"/>
    <col min="8" max="8" width="13.42578125" style="162" customWidth="1"/>
    <col min="9" max="9" width="30.140625" style="162" customWidth="1"/>
    <col min="10" max="10" width="2.85546875" style="162" bestFit="1" customWidth="1"/>
    <col min="11" max="11" width="2.42578125" style="162" bestFit="1" customWidth="1"/>
    <col min="12" max="12" width="3.140625" style="162" bestFit="1" customWidth="1"/>
    <col min="13" max="16384" width="9.140625" style="162"/>
  </cols>
  <sheetData>
    <row r="1" spans="1:14" ht="12" customHeight="1">
      <c r="A1" s="854" t="s">
        <v>1202</v>
      </c>
      <c r="B1" s="854"/>
      <c r="C1" s="854"/>
      <c r="D1" s="854"/>
      <c r="E1" s="854"/>
      <c r="F1" s="854"/>
      <c r="G1" s="854"/>
      <c r="H1" s="854"/>
      <c r="I1" s="854"/>
    </row>
    <row r="2" spans="1:14" ht="12" customHeight="1">
      <c r="A2" s="855" t="s">
        <v>1203</v>
      </c>
      <c r="B2" s="855"/>
      <c r="C2" s="855"/>
      <c r="D2" s="855"/>
      <c r="E2" s="855"/>
      <c r="F2" s="855"/>
      <c r="G2" s="855"/>
      <c r="H2" s="855"/>
      <c r="I2" s="855"/>
    </row>
    <row r="3" spans="1:14" ht="12" customHeight="1" thickBot="1">
      <c r="A3" s="303"/>
      <c r="B3" s="303"/>
      <c r="C3" s="303"/>
      <c r="D3" s="303"/>
      <c r="E3" s="303"/>
      <c r="F3" s="303"/>
      <c r="G3" s="303"/>
      <c r="H3" s="303"/>
      <c r="I3" s="303"/>
    </row>
    <row r="4" spans="1:14" s="163" customFormat="1" ht="12" customHeight="1" thickBot="1">
      <c r="B4" s="858" t="s">
        <v>1204</v>
      </c>
      <c r="C4" s="858"/>
      <c r="D4" s="858"/>
      <c r="E4" s="858"/>
      <c r="F4" s="858"/>
      <c r="G4" s="858"/>
      <c r="H4" s="881" t="s">
        <v>1205</v>
      </c>
    </row>
    <row r="5" spans="1:14" s="163" customFormat="1" ht="21" customHeight="1" thickBot="1">
      <c r="B5" s="447" t="s">
        <v>1206</v>
      </c>
      <c r="C5" s="447" t="s">
        <v>1207</v>
      </c>
      <c r="D5" s="447" t="s">
        <v>1208</v>
      </c>
      <c r="E5" s="447" t="s">
        <v>1209</v>
      </c>
      <c r="F5" s="447" t="s">
        <v>1210</v>
      </c>
      <c r="G5" s="447" t="s">
        <v>1211</v>
      </c>
      <c r="H5" s="881"/>
    </row>
    <row r="6" spans="1:14" s="163" customFormat="1" ht="12" customHeight="1">
      <c r="A6" s="186" t="s">
        <v>1212</v>
      </c>
      <c r="B6" s="448"/>
      <c r="C6" s="448"/>
      <c r="D6" s="448"/>
      <c r="E6" s="448"/>
      <c r="F6" s="449"/>
      <c r="G6" s="449"/>
      <c r="I6" s="186" t="s">
        <v>1212</v>
      </c>
    </row>
    <row r="7" spans="1:14" s="163" customFormat="1" ht="12" customHeight="1">
      <c r="A7" s="59" t="s">
        <v>1213</v>
      </c>
      <c r="B7" s="450">
        <v>1856</v>
      </c>
      <c r="C7" s="450">
        <v>2338</v>
      </c>
      <c r="D7" s="450">
        <v>1918</v>
      </c>
      <c r="E7" s="450">
        <v>2499</v>
      </c>
      <c r="F7" s="450">
        <v>2166</v>
      </c>
      <c r="G7" s="450">
        <v>2193</v>
      </c>
      <c r="H7" s="176">
        <v>-2.0313979173240737</v>
      </c>
      <c r="I7" s="59" t="s">
        <v>1214</v>
      </c>
      <c r="M7" s="295"/>
      <c r="N7" s="295"/>
    </row>
    <row r="8" spans="1:14" s="163" customFormat="1" ht="12" customHeight="1">
      <c r="A8" s="451" t="s">
        <v>1215</v>
      </c>
      <c r="B8" s="450">
        <v>1385</v>
      </c>
      <c r="C8" s="450">
        <v>1773</v>
      </c>
      <c r="D8" s="450">
        <v>1460</v>
      </c>
      <c r="E8" s="450">
        <v>1878</v>
      </c>
      <c r="F8" s="450">
        <v>1633</v>
      </c>
      <c r="G8" s="450">
        <v>1705</v>
      </c>
      <c r="H8" s="176">
        <v>1.1211124885463164</v>
      </c>
      <c r="I8" s="451" t="s">
        <v>1216</v>
      </c>
      <c r="M8" s="295"/>
      <c r="N8" s="295"/>
    </row>
    <row r="9" spans="1:14" s="163" customFormat="1" ht="12" customHeight="1">
      <c r="A9" s="59" t="s">
        <v>1217</v>
      </c>
      <c r="B9" s="450">
        <v>1366</v>
      </c>
      <c r="C9" s="450">
        <v>1777</v>
      </c>
      <c r="D9" s="450">
        <v>1467</v>
      </c>
      <c r="E9" s="450">
        <v>1897</v>
      </c>
      <c r="F9" s="450">
        <v>1637</v>
      </c>
      <c r="G9" s="450">
        <v>1665</v>
      </c>
      <c r="H9" s="176">
        <v>1.1451630494055953</v>
      </c>
      <c r="I9" s="59" t="s">
        <v>1218</v>
      </c>
      <c r="M9" s="295"/>
      <c r="N9" s="295"/>
    </row>
    <row r="10" spans="1:14" s="163" customFormat="1" ht="12" customHeight="1">
      <c r="A10" s="451" t="s">
        <v>1215</v>
      </c>
      <c r="B10" s="450">
        <v>1105</v>
      </c>
      <c r="C10" s="450">
        <v>1440</v>
      </c>
      <c r="D10" s="450">
        <v>1189</v>
      </c>
      <c r="E10" s="450">
        <v>1552</v>
      </c>
      <c r="F10" s="450">
        <v>1350</v>
      </c>
      <c r="G10" s="450">
        <v>1406</v>
      </c>
      <c r="H10" s="176">
        <v>3.2341703056768534</v>
      </c>
      <c r="I10" s="451" t="s">
        <v>1216</v>
      </c>
      <c r="M10" s="295"/>
      <c r="N10" s="295"/>
    </row>
    <row r="11" spans="1:14" s="163" customFormat="1" ht="12" customHeight="1">
      <c r="A11" s="452" t="s">
        <v>1219</v>
      </c>
      <c r="B11" s="450">
        <v>2213</v>
      </c>
      <c r="C11" s="450">
        <v>2959</v>
      </c>
      <c r="D11" s="450">
        <v>2369</v>
      </c>
      <c r="E11" s="450">
        <v>2971</v>
      </c>
      <c r="F11" s="450">
        <v>2490</v>
      </c>
      <c r="G11" s="450">
        <v>2556</v>
      </c>
      <c r="H11" s="176">
        <v>5.4647377938517261</v>
      </c>
      <c r="I11" s="452" t="s">
        <v>1220</v>
      </c>
      <c r="M11" s="295"/>
      <c r="N11" s="295"/>
    </row>
    <row r="12" spans="1:14" s="163" customFormat="1" ht="12" customHeight="1">
      <c r="A12" s="453" t="s">
        <v>1221</v>
      </c>
      <c r="B12" s="450"/>
      <c r="C12" s="450"/>
      <c r="D12" s="450"/>
      <c r="E12" s="450"/>
      <c r="F12" s="450"/>
      <c r="G12" s="450"/>
      <c r="H12" s="176"/>
      <c r="I12" s="453" t="s">
        <v>1221</v>
      </c>
    </row>
    <row r="13" spans="1:14" s="163" customFormat="1" ht="12" customHeight="1">
      <c r="A13" s="451" t="s">
        <v>1213</v>
      </c>
      <c r="B13" s="450">
        <v>718</v>
      </c>
      <c r="C13" s="450">
        <v>862</v>
      </c>
      <c r="D13" s="450">
        <v>761</v>
      </c>
      <c r="E13" s="450">
        <v>1028</v>
      </c>
      <c r="F13" s="450">
        <v>910</v>
      </c>
      <c r="G13" s="450">
        <v>816</v>
      </c>
      <c r="H13" s="176">
        <v>-2.2724956690104992</v>
      </c>
      <c r="I13" s="451" t="s">
        <v>1214</v>
      </c>
    </row>
    <row r="14" spans="1:14" s="163" customFormat="1" ht="12" customHeight="1">
      <c r="A14" s="452" t="s">
        <v>1215</v>
      </c>
      <c r="B14" s="450">
        <v>534</v>
      </c>
      <c r="C14" s="450">
        <v>671</v>
      </c>
      <c r="D14" s="450">
        <v>615</v>
      </c>
      <c r="E14" s="450">
        <v>769</v>
      </c>
      <c r="F14" s="450">
        <v>696</v>
      </c>
      <c r="G14" s="450">
        <v>640</v>
      </c>
      <c r="H14" s="176">
        <v>-0.35675082327113472</v>
      </c>
      <c r="I14" s="452" t="s">
        <v>1216</v>
      </c>
    </row>
    <row r="15" spans="1:14" s="163" customFormat="1" ht="12" customHeight="1">
      <c r="A15" s="451" t="s">
        <v>1217</v>
      </c>
      <c r="B15" s="450">
        <v>524</v>
      </c>
      <c r="C15" s="450">
        <v>681</v>
      </c>
      <c r="D15" s="450">
        <v>614</v>
      </c>
      <c r="E15" s="450">
        <v>800</v>
      </c>
      <c r="F15" s="450">
        <v>701</v>
      </c>
      <c r="G15" s="450">
        <v>622</v>
      </c>
      <c r="H15" s="176">
        <v>0.71193866374590353</v>
      </c>
      <c r="I15" s="451" t="s">
        <v>1218</v>
      </c>
    </row>
    <row r="16" spans="1:14" s="163" customFormat="1" ht="12" customHeight="1">
      <c r="A16" s="452" t="s">
        <v>1215</v>
      </c>
      <c r="B16" s="450">
        <v>425</v>
      </c>
      <c r="C16" s="450">
        <v>560</v>
      </c>
      <c r="D16" s="450">
        <v>513</v>
      </c>
      <c r="E16" s="450">
        <v>647</v>
      </c>
      <c r="F16" s="450">
        <v>584</v>
      </c>
      <c r="G16" s="450">
        <v>524</v>
      </c>
      <c r="H16" s="176">
        <v>2.787754403967857</v>
      </c>
      <c r="I16" s="452" t="s">
        <v>1216</v>
      </c>
    </row>
    <row r="17" spans="1:9" s="163" customFormat="1" ht="12" customHeight="1">
      <c r="A17" s="454" t="s">
        <v>1219</v>
      </c>
      <c r="B17" s="450">
        <v>949</v>
      </c>
      <c r="C17" s="450">
        <v>1293</v>
      </c>
      <c r="D17" s="450">
        <v>1213</v>
      </c>
      <c r="E17" s="450">
        <v>1508</v>
      </c>
      <c r="F17" s="450">
        <v>1349</v>
      </c>
      <c r="G17" s="450">
        <v>931</v>
      </c>
      <c r="H17" s="176">
        <v>11.012491781722545</v>
      </c>
      <c r="I17" s="454" t="s">
        <v>1220</v>
      </c>
    </row>
    <row r="18" spans="1:9" s="163" customFormat="1" ht="12" customHeight="1">
      <c r="A18" s="453" t="s">
        <v>1222</v>
      </c>
      <c r="B18" s="450"/>
      <c r="C18" s="450"/>
      <c r="D18" s="450"/>
      <c r="E18" s="450"/>
      <c r="F18" s="450"/>
      <c r="G18" s="450"/>
      <c r="H18" s="136"/>
      <c r="I18" s="453" t="s">
        <v>1222</v>
      </c>
    </row>
    <row r="19" spans="1:9" s="163" customFormat="1" ht="12" customHeight="1">
      <c r="A19" s="451" t="s">
        <v>1213</v>
      </c>
      <c r="B19" s="450">
        <v>489</v>
      </c>
      <c r="C19" s="450">
        <v>635</v>
      </c>
      <c r="D19" s="450">
        <v>496</v>
      </c>
      <c r="E19" s="450">
        <v>636</v>
      </c>
      <c r="F19" s="450">
        <v>538</v>
      </c>
      <c r="G19" s="450">
        <v>641</v>
      </c>
      <c r="H19" s="176">
        <v>-4.9278320454876789</v>
      </c>
      <c r="I19" s="451" t="s">
        <v>1214</v>
      </c>
    </row>
    <row r="20" spans="1:9" s="163" customFormat="1" ht="12" customHeight="1">
      <c r="A20" s="452" t="s">
        <v>1215</v>
      </c>
      <c r="B20" s="450">
        <v>356</v>
      </c>
      <c r="C20" s="450">
        <v>482</v>
      </c>
      <c r="D20" s="450">
        <v>355</v>
      </c>
      <c r="E20" s="450">
        <v>450</v>
      </c>
      <c r="F20" s="450">
        <v>394</v>
      </c>
      <c r="G20" s="450">
        <v>497</v>
      </c>
      <c r="H20" s="176">
        <v>-2.1964856230031971</v>
      </c>
      <c r="I20" s="452" t="s">
        <v>1216</v>
      </c>
    </row>
    <row r="21" spans="1:9" s="163" customFormat="1" ht="12" customHeight="1">
      <c r="A21" s="451" t="s">
        <v>1217</v>
      </c>
      <c r="B21" s="450">
        <v>335</v>
      </c>
      <c r="C21" s="450">
        <v>439</v>
      </c>
      <c r="D21" s="450">
        <v>345</v>
      </c>
      <c r="E21" s="450">
        <v>434</v>
      </c>
      <c r="F21" s="450">
        <v>371</v>
      </c>
      <c r="G21" s="450">
        <v>465</v>
      </c>
      <c r="H21" s="176">
        <v>-2.4015577672003463</v>
      </c>
      <c r="I21" s="451" t="s">
        <v>1218</v>
      </c>
    </row>
    <row r="22" spans="1:9" s="163" customFormat="1" ht="12" customHeight="1">
      <c r="A22" s="452" t="s">
        <v>1215</v>
      </c>
      <c r="B22" s="450">
        <v>271</v>
      </c>
      <c r="C22" s="450">
        <v>370</v>
      </c>
      <c r="D22" s="450">
        <v>272</v>
      </c>
      <c r="E22" s="450">
        <v>345</v>
      </c>
      <c r="F22" s="450">
        <v>303</v>
      </c>
      <c r="G22" s="450">
        <v>402</v>
      </c>
      <c r="H22" s="176">
        <v>-0.66577896138482195</v>
      </c>
      <c r="I22" s="452" t="s">
        <v>1216</v>
      </c>
    </row>
    <row r="23" spans="1:9" s="163" customFormat="1" ht="12" customHeight="1">
      <c r="A23" s="454" t="s">
        <v>1219</v>
      </c>
      <c r="B23" s="450">
        <v>450</v>
      </c>
      <c r="C23" s="450">
        <v>574</v>
      </c>
      <c r="D23" s="450">
        <v>485</v>
      </c>
      <c r="E23" s="450">
        <v>494</v>
      </c>
      <c r="F23" s="450">
        <v>395</v>
      </c>
      <c r="G23" s="450">
        <v>757</v>
      </c>
      <c r="H23" s="176">
        <v>8.1302291742451729</v>
      </c>
      <c r="I23" s="454" t="s">
        <v>1220</v>
      </c>
    </row>
    <row r="24" spans="1:9" s="163" customFormat="1" ht="12" customHeight="1">
      <c r="A24" s="453" t="s">
        <v>1223</v>
      </c>
      <c r="B24" s="450"/>
      <c r="C24" s="450"/>
      <c r="D24" s="450"/>
      <c r="E24" s="450"/>
      <c r="F24" s="450"/>
      <c r="G24" s="450"/>
      <c r="H24" s="136"/>
      <c r="I24" s="453" t="s">
        <v>1223</v>
      </c>
    </row>
    <row r="25" spans="1:9" s="163" customFormat="1" ht="12" customHeight="1">
      <c r="A25" s="451" t="s">
        <v>1213</v>
      </c>
      <c r="B25" s="455">
        <v>312</v>
      </c>
      <c r="C25" s="455">
        <v>415</v>
      </c>
      <c r="D25" s="455">
        <v>352</v>
      </c>
      <c r="E25" s="455">
        <v>423</v>
      </c>
      <c r="F25" s="455">
        <v>366</v>
      </c>
      <c r="G25" s="455">
        <v>388</v>
      </c>
      <c r="H25" s="176">
        <v>-0.57418465778594774</v>
      </c>
      <c r="I25" s="451" t="s">
        <v>1214</v>
      </c>
    </row>
    <row r="26" spans="1:9" s="163" customFormat="1" ht="12" customHeight="1">
      <c r="A26" s="452" t="s">
        <v>1215</v>
      </c>
      <c r="B26" s="455">
        <v>261</v>
      </c>
      <c r="C26" s="455">
        <v>337</v>
      </c>
      <c r="D26" s="455">
        <v>265</v>
      </c>
      <c r="E26" s="455">
        <v>340</v>
      </c>
      <c r="F26" s="455">
        <v>286</v>
      </c>
      <c r="G26" s="455">
        <v>323</v>
      </c>
      <c r="H26" s="176">
        <v>4.044672502263813</v>
      </c>
      <c r="I26" s="452" t="s">
        <v>1216</v>
      </c>
    </row>
    <row r="27" spans="1:9" s="163" customFormat="1" ht="12" customHeight="1">
      <c r="A27" s="451" t="s">
        <v>1217</v>
      </c>
      <c r="B27" s="455">
        <v>258</v>
      </c>
      <c r="C27" s="455">
        <v>337</v>
      </c>
      <c r="D27" s="455">
        <v>273</v>
      </c>
      <c r="E27" s="455">
        <v>343</v>
      </c>
      <c r="F27" s="455">
        <v>295</v>
      </c>
      <c r="G27" s="455">
        <v>319</v>
      </c>
      <c r="H27" s="176">
        <v>1.9185360094450932</v>
      </c>
      <c r="I27" s="451" t="s">
        <v>1218</v>
      </c>
    </row>
    <row r="28" spans="1:9" s="163" customFormat="1" ht="12" customHeight="1">
      <c r="A28" s="452" t="s">
        <v>1215</v>
      </c>
      <c r="B28" s="455">
        <v>231</v>
      </c>
      <c r="C28" s="455">
        <v>290</v>
      </c>
      <c r="D28" s="455">
        <v>230</v>
      </c>
      <c r="E28" s="455">
        <v>299</v>
      </c>
      <c r="F28" s="455">
        <v>255</v>
      </c>
      <c r="G28" s="455">
        <v>288</v>
      </c>
      <c r="H28" s="176">
        <v>4.9615653389238235</v>
      </c>
      <c r="I28" s="452" t="s">
        <v>1216</v>
      </c>
    </row>
    <row r="29" spans="1:9" s="163" customFormat="1" ht="12" customHeight="1">
      <c r="A29" s="454" t="s">
        <v>1219</v>
      </c>
      <c r="B29" s="455">
        <v>392</v>
      </c>
      <c r="C29" s="455">
        <v>536</v>
      </c>
      <c r="D29" s="455">
        <v>456</v>
      </c>
      <c r="E29" s="455">
        <v>559</v>
      </c>
      <c r="F29" s="455">
        <v>426</v>
      </c>
      <c r="G29" s="455">
        <v>527</v>
      </c>
      <c r="H29" s="176">
        <v>-11.459687906371908</v>
      </c>
      <c r="I29" s="454" t="s">
        <v>1220</v>
      </c>
    </row>
    <row r="30" spans="1:9" s="163" customFormat="1" ht="12" customHeight="1">
      <c r="A30" s="453" t="s">
        <v>1224</v>
      </c>
      <c r="B30" s="450"/>
      <c r="C30" s="450"/>
      <c r="D30" s="450"/>
      <c r="E30" s="450"/>
      <c r="F30" s="450"/>
      <c r="G30" s="450"/>
      <c r="H30" s="176"/>
      <c r="I30" s="453" t="s">
        <v>1224</v>
      </c>
    </row>
    <row r="31" spans="1:9" s="163" customFormat="1" ht="12" customHeight="1">
      <c r="A31" s="451" t="s">
        <v>1213</v>
      </c>
      <c r="B31" s="450">
        <v>157</v>
      </c>
      <c r="C31" s="450">
        <v>162</v>
      </c>
      <c r="D31" s="450">
        <v>130</v>
      </c>
      <c r="E31" s="450">
        <v>167</v>
      </c>
      <c r="F31" s="450">
        <v>142</v>
      </c>
      <c r="G31" s="450">
        <v>162</v>
      </c>
      <c r="H31" s="176">
        <v>3.661202185792356</v>
      </c>
      <c r="I31" s="451" t="s">
        <v>1214</v>
      </c>
    </row>
    <row r="32" spans="1:9" s="163" customFormat="1" ht="12" customHeight="1">
      <c r="A32" s="452" t="s">
        <v>1215</v>
      </c>
      <c r="B32" s="450">
        <v>116</v>
      </c>
      <c r="C32" s="450">
        <v>121</v>
      </c>
      <c r="D32" s="450">
        <v>108</v>
      </c>
      <c r="E32" s="450">
        <v>128</v>
      </c>
      <c r="F32" s="450">
        <v>107</v>
      </c>
      <c r="G32" s="450">
        <v>119</v>
      </c>
      <c r="H32" s="176">
        <v>10.316265060240969</v>
      </c>
      <c r="I32" s="452" t="s">
        <v>1216</v>
      </c>
    </row>
    <row r="33" spans="1:9" s="163" customFormat="1" ht="12" customHeight="1">
      <c r="A33" s="451" t="s">
        <v>1217</v>
      </c>
      <c r="B33" s="450">
        <v>96</v>
      </c>
      <c r="C33" s="450">
        <v>111</v>
      </c>
      <c r="D33" s="450">
        <v>98</v>
      </c>
      <c r="E33" s="450">
        <v>114</v>
      </c>
      <c r="F33" s="450">
        <v>98</v>
      </c>
      <c r="G33" s="450">
        <v>106</v>
      </c>
      <c r="H33" s="176">
        <v>9.6888888888888793</v>
      </c>
      <c r="I33" s="451" t="s">
        <v>1218</v>
      </c>
    </row>
    <row r="34" spans="1:9" s="163" customFormat="1" ht="12" customHeight="1">
      <c r="A34" s="452" t="s">
        <v>1215</v>
      </c>
      <c r="B34" s="450">
        <v>71</v>
      </c>
      <c r="C34" s="450">
        <v>84</v>
      </c>
      <c r="D34" s="450">
        <v>81</v>
      </c>
      <c r="E34" s="450">
        <v>91</v>
      </c>
      <c r="F34" s="450">
        <v>77</v>
      </c>
      <c r="G34" s="450">
        <v>82</v>
      </c>
      <c r="H34" s="176">
        <v>11.072664359861584</v>
      </c>
      <c r="I34" s="452" t="s">
        <v>1216</v>
      </c>
    </row>
    <row r="35" spans="1:9" s="163" customFormat="1" ht="12" customHeight="1">
      <c r="A35" s="454" t="s">
        <v>1219</v>
      </c>
      <c r="B35" s="450">
        <v>92</v>
      </c>
      <c r="C35" s="450">
        <v>102</v>
      </c>
      <c r="D35" s="450">
        <v>82</v>
      </c>
      <c r="E35" s="450">
        <v>120</v>
      </c>
      <c r="F35" s="450">
        <v>80</v>
      </c>
      <c r="G35" s="450">
        <v>116</v>
      </c>
      <c r="H35" s="176">
        <v>20.606060606060606</v>
      </c>
      <c r="I35" s="454" t="s">
        <v>1220</v>
      </c>
    </row>
    <row r="36" spans="1:9" s="163" customFormat="1" ht="12" customHeight="1">
      <c r="A36" s="453" t="s">
        <v>1225</v>
      </c>
      <c r="B36" s="450"/>
      <c r="C36" s="450"/>
      <c r="D36" s="450"/>
      <c r="E36" s="450"/>
      <c r="F36" s="450"/>
      <c r="G36" s="450"/>
      <c r="H36" s="136"/>
      <c r="I36" s="453" t="s">
        <v>1225</v>
      </c>
    </row>
    <row r="37" spans="1:9" s="163" customFormat="1" ht="12" customHeight="1">
      <c r="A37" s="451" t="s">
        <v>1213</v>
      </c>
      <c r="B37" s="450">
        <v>78</v>
      </c>
      <c r="C37" s="450">
        <v>100</v>
      </c>
      <c r="D37" s="450">
        <v>79</v>
      </c>
      <c r="E37" s="450">
        <v>104</v>
      </c>
      <c r="F37" s="450">
        <v>82</v>
      </c>
      <c r="G37" s="450">
        <v>97</v>
      </c>
      <c r="H37" s="176">
        <v>-4.5780969479353733</v>
      </c>
      <c r="I37" s="451" t="s">
        <v>1214</v>
      </c>
    </row>
    <row r="38" spans="1:9" s="163" customFormat="1" ht="12" customHeight="1">
      <c r="A38" s="452" t="s">
        <v>1215</v>
      </c>
      <c r="B38" s="450">
        <v>50</v>
      </c>
      <c r="C38" s="450">
        <v>77</v>
      </c>
      <c r="D38" s="450">
        <v>51</v>
      </c>
      <c r="E38" s="450">
        <v>77</v>
      </c>
      <c r="F38" s="450">
        <v>49</v>
      </c>
      <c r="G38" s="450">
        <v>63</v>
      </c>
      <c r="H38" s="176">
        <v>6.5769805680119475</v>
      </c>
      <c r="I38" s="452" t="s">
        <v>1216</v>
      </c>
    </row>
    <row r="39" spans="1:9" s="163" customFormat="1" ht="12" customHeight="1">
      <c r="A39" s="451" t="s">
        <v>1217</v>
      </c>
      <c r="B39" s="450">
        <v>65</v>
      </c>
      <c r="C39" s="450">
        <v>84</v>
      </c>
      <c r="D39" s="450">
        <v>58</v>
      </c>
      <c r="E39" s="450">
        <v>87</v>
      </c>
      <c r="F39" s="450">
        <v>65</v>
      </c>
      <c r="G39" s="450">
        <v>83</v>
      </c>
      <c r="H39" s="176">
        <v>0.4602991944764101</v>
      </c>
      <c r="I39" s="451" t="s">
        <v>1218</v>
      </c>
    </row>
    <row r="40" spans="1:9" s="163" customFormat="1" ht="12" customHeight="1">
      <c r="A40" s="452" t="s">
        <v>1215</v>
      </c>
      <c r="B40" s="450">
        <v>47</v>
      </c>
      <c r="C40" s="450">
        <v>69</v>
      </c>
      <c r="D40" s="450">
        <v>42</v>
      </c>
      <c r="E40" s="450">
        <v>69</v>
      </c>
      <c r="F40" s="450">
        <v>45</v>
      </c>
      <c r="G40" s="450">
        <v>59</v>
      </c>
      <c r="H40" s="176">
        <v>7.9124579124579153</v>
      </c>
      <c r="I40" s="452" t="s">
        <v>1216</v>
      </c>
    </row>
    <row r="41" spans="1:9" s="163" customFormat="1" ht="12" customHeight="1">
      <c r="A41" s="454" t="s">
        <v>1219</v>
      </c>
      <c r="B41" s="450">
        <v>248</v>
      </c>
      <c r="C41" s="450">
        <v>381</v>
      </c>
      <c r="D41" s="450">
        <v>68</v>
      </c>
      <c r="E41" s="450">
        <v>121</v>
      </c>
      <c r="F41" s="450">
        <v>77</v>
      </c>
      <c r="G41" s="450">
        <v>81</v>
      </c>
      <c r="H41" s="176">
        <v>-12.507042253521128</v>
      </c>
      <c r="I41" s="454" t="s">
        <v>1220</v>
      </c>
    </row>
    <row r="42" spans="1:9" s="163" customFormat="1" ht="12" customHeight="1">
      <c r="A42" s="453" t="s">
        <v>1226</v>
      </c>
      <c r="B42" s="450"/>
      <c r="C42" s="450"/>
      <c r="D42" s="450"/>
      <c r="E42" s="450"/>
      <c r="F42" s="450"/>
      <c r="G42" s="450"/>
      <c r="H42" s="136"/>
      <c r="I42" s="453" t="s">
        <v>1226</v>
      </c>
    </row>
    <row r="43" spans="1:9" s="163" customFormat="1" ht="12" customHeight="1">
      <c r="A43" s="451" t="s">
        <v>1213</v>
      </c>
      <c r="B43" s="450">
        <v>48</v>
      </c>
      <c r="C43" s="450">
        <v>108</v>
      </c>
      <c r="D43" s="450">
        <v>68</v>
      </c>
      <c r="E43" s="450">
        <v>97</v>
      </c>
      <c r="F43" s="450">
        <v>76</v>
      </c>
      <c r="G43" s="450">
        <v>59</v>
      </c>
      <c r="H43" s="176">
        <v>1.8518518518518601</v>
      </c>
      <c r="I43" s="451" t="s">
        <v>1214</v>
      </c>
    </row>
    <row r="44" spans="1:9" s="163" customFormat="1" ht="12" customHeight="1">
      <c r="A44" s="452" t="s">
        <v>1215</v>
      </c>
      <c r="B44" s="450">
        <v>29</v>
      </c>
      <c r="C44" s="450">
        <v>55</v>
      </c>
      <c r="D44" s="450">
        <v>44</v>
      </c>
      <c r="E44" s="450">
        <v>81</v>
      </c>
      <c r="F44" s="450">
        <v>59</v>
      </c>
      <c r="G44" s="450">
        <v>43</v>
      </c>
      <c r="H44" s="176">
        <v>0.6389776357827559</v>
      </c>
      <c r="I44" s="452" t="s">
        <v>1216</v>
      </c>
    </row>
    <row r="45" spans="1:9" s="163" customFormat="1" ht="12" customHeight="1">
      <c r="A45" s="451" t="s">
        <v>1217</v>
      </c>
      <c r="B45" s="450">
        <v>39</v>
      </c>
      <c r="C45" s="450">
        <v>75</v>
      </c>
      <c r="D45" s="450">
        <v>52</v>
      </c>
      <c r="E45" s="450">
        <v>77</v>
      </c>
      <c r="F45" s="450">
        <v>62</v>
      </c>
      <c r="G45" s="450">
        <v>41</v>
      </c>
      <c r="H45" s="176">
        <v>3.840245775729656</v>
      </c>
      <c r="I45" s="451" t="s">
        <v>1218</v>
      </c>
    </row>
    <row r="46" spans="1:9" s="163" customFormat="1" ht="12" customHeight="1">
      <c r="A46" s="452" t="s">
        <v>1215</v>
      </c>
      <c r="B46" s="450">
        <v>24</v>
      </c>
      <c r="C46" s="450">
        <v>40</v>
      </c>
      <c r="D46" s="450">
        <v>33</v>
      </c>
      <c r="E46" s="450">
        <v>68</v>
      </c>
      <c r="F46" s="450">
        <v>49</v>
      </c>
      <c r="G46" s="450">
        <v>32</v>
      </c>
      <c r="H46" s="176">
        <v>0.2132196162046851</v>
      </c>
      <c r="I46" s="452" t="s">
        <v>1216</v>
      </c>
    </row>
    <row r="47" spans="1:9" s="163" customFormat="1" ht="12" customHeight="1">
      <c r="A47" s="454" t="s">
        <v>1219</v>
      </c>
      <c r="B47" s="450">
        <v>28</v>
      </c>
      <c r="C47" s="450">
        <v>41</v>
      </c>
      <c r="D47" s="450">
        <v>37</v>
      </c>
      <c r="E47" s="450">
        <v>80</v>
      </c>
      <c r="F47" s="450">
        <v>69</v>
      </c>
      <c r="G47" s="450">
        <v>70</v>
      </c>
      <c r="H47" s="176">
        <v>2.4999999999999911</v>
      </c>
      <c r="I47" s="454" t="s">
        <v>1220</v>
      </c>
    </row>
    <row r="48" spans="1:9" s="163" customFormat="1" ht="12" customHeight="1">
      <c r="A48" s="453" t="s">
        <v>1227</v>
      </c>
      <c r="B48" s="450"/>
      <c r="C48" s="450"/>
      <c r="D48" s="450"/>
      <c r="E48" s="450"/>
      <c r="F48" s="450"/>
      <c r="G48" s="450"/>
      <c r="H48" s="136"/>
      <c r="I48" s="453" t="s">
        <v>1227</v>
      </c>
    </row>
    <row r="49" spans="1:9" s="163" customFormat="1" ht="12" customHeight="1">
      <c r="A49" s="451" t="s">
        <v>1213</v>
      </c>
      <c r="B49" s="450">
        <v>54</v>
      </c>
      <c r="C49" s="450">
        <v>56</v>
      </c>
      <c r="D49" s="450">
        <v>32</v>
      </c>
      <c r="E49" s="450">
        <v>44</v>
      </c>
      <c r="F49" s="450">
        <v>52</v>
      </c>
      <c r="G49" s="450">
        <v>30</v>
      </c>
      <c r="H49" s="176">
        <v>8.18965517241379</v>
      </c>
      <c r="I49" s="451" t="s">
        <v>1214</v>
      </c>
    </row>
    <row r="50" spans="1:9" s="163" customFormat="1" ht="12" customHeight="1">
      <c r="A50" s="452" t="s">
        <v>1215</v>
      </c>
      <c r="B50" s="450">
        <v>39</v>
      </c>
      <c r="C50" s="450">
        <v>30</v>
      </c>
      <c r="D50" s="450">
        <v>22</v>
      </c>
      <c r="E50" s="450">
        <v>33</v>
      </c>
      <c r="F50" s="450">
        <v>42</v>
      </c>
      <c r="G50" s="450">
        <v>20</v>
      </c>
      <c r="H50" s="176">
        <v>7.7881619937694602</v>
      </c>
      <c r="I50" s="452" t="s">
        <v>1216</v>
      </c>
    </row>
    <row r="51" spans="1:9" s="163" customFormat="1" ht="12" customHeight="1">
      <c r="A51" s="451" t="s">
        <v>1217</v>
      </c>
      <c r="B51" s="450">
        <v>49</v>
      </c>
      <c r="C51" s="450">
        <v>50</v>
      </c>
      <c r="D51" s="450">
        <v>27</v>
      </c>
      <c r="E51" s="450">
        <v>42</v>
      </c>
      <c r="F51" s="450">
        <v>45</v>
      </c>
      <c r="G51" s="450">
        <v>29</v>
      </c>
      <c r="H51" s="176">
        <v>17.414248021108179</v>
      </c>
      <c r="I51" s="451" t="s">
        <v>1218</v>
      </c>
    </row>
    <row r="52" spans="1:9" s="163" customFormat="1" ht="12" customHeight="1">
      <c r="A52" s="452" t="s">
        <v>1215</v>
      </c>
      <c r="B52" s="450">
        <v>36</v>
      </c>
      <c r="C52" s="450">
        <v>27</v>
      </c>
      <c r="D52" s="450">
        <v>18</v>
      </c>
      <c r="E52" s="450">
        <v>33</v>
      </c>
      <c r="F52" s="450">
        <v>37</v>
      </c>
      <c r="G52" s="450">
        <v>19</v>
      </c>
      <c r="H52" s="176">
        <v>19.083969465648853</v>
      </c>
      <c r="I52" s="452" t="s">
        <v>1216</v>
      </c>
    </row>
    <row r="53" spans="1:9" s="163" customFormat="1" ht="12" customHeight="1" thickBot="1">
      <c r="A53" s="454" t="s">
        <v>1219</v>
      </c>
      <c r="B53" s="450">
        <v>54</v>
      </c>
      <c r="C53" s="450">
        <v>32</v>
      </c>
      <c r="D53" s="450">
        <v>28</v>
      </c>
      <c r="E53" s="450">
        <v>89</v>
      </c>
      <c r="F53" s="450">
        <v>94</v>
      </c>
      <c r="G53" s="450">
        <v>74</v>
      </c>
      <c r="H53" s="176">
        <v>92.505353319057832</v>
      </c>
      <c r="I53" s="454" t="s">
        <v>1220</v>
      </c>
    </row>
    <row r="54" spans="1:9" s="163" customFormat="1" ht="12" customHeight="1" thickBot="1">
      <c r="B54" s="858" t="s">
        <v>1228</v>
      </c>
      <c r="C54" s="858"/>
      <c r="D54" s="858"/>
      <c r="E54" s="858"/>
      <c r="F54" s="858"/>
      <c r="G54" s="858"/>
      <c r="H54" s="923" t="s">
        <v>1229</v>
      </c>
    </row>
    <row r="55" spans="1:9" s="163" customFormat="1" ht="21" customHeight="1" thickBot="1">
      <c r="B55" s="447" t="s">
        <v>1230</v>
      </c>
      <c r="C55" s="447" t="s">
        <v>1231</v>
      </c>
      <c r="D55" s="447" t="s">
        <v>1232</v>
      </c>
      <c r="E55" s="447" t="s">
        <v>1209</v>
      </c>
      <c r="F55" s="447" t="s">
        <v>1233</v>
      </c>
      <c r="G55" s="447" t="s">
        <v>1211</v>
      </c>
      <c r="H55" s="923"/>
    </row>
    <row r="56" spans="1:9" s="359" customFormat="1" ht="12" customHeight="1">
      <c r="A56" s="332" t="s">
        <v>1234</v>
      </c>
      <c r="B56" s="88"/>
      <c r="C56" s="88"/>
      <c r="D56" s="88"/>
      <c r="E56" s="88"/>
      <c r="F56" s="88"/>
      <c r="G56" s="88"/>
      <c r="H56" s="88"/>
      <c r="I56" s="88"/>
    </row>
    <row r="57" spans="1:9" s="440" customFormat="1" ht="12" customHeight="1">
      <c r="A57" s="33" t="s">
        <v>1235</v>
      </c>
      <c r="B57" s="313"/>
      <c r="C57" s="313"/>
      <c r="D57" s="313"/>
      <c r="E57" s="313"/>
      <c r="F57" s="313"/>
      <c r="G57" s="313"/>
      <c r="H57" s="313"/>
      <c r="I57" s="313"/>
    </row>
    <row r="58" spans="1:9" s="163" customFormat="1" ht="12" customHeight="1">
      <c r="C58" s="456"/>
      <c r="D58" s="449"/>
      <c r="E58" s="449"/>
      <c r="F58" s="449"/>
      <c r="G58" s="449"/>
    </row>
    <row r="59" spans="1:9" s="163" customFormat="1" ht="12" customHeight="1">
      <c r="A59" s="152" t="s">
        <v>1236</v>
      </c>
      <c r="B59" s="271"/>
      <c r="C59" s="271"/>
      <c r="D59" s="271"/>
      <c r="E59" s="271"/>
      <c r="F59" s="271"/>
      <c r="G59" s="271"/>
      <c r="H59" s="271"/>
      <c r="I59" s="271"/>
    </row>
    <row r="60" spans="1:9" s="163" customFormat="1" ht="12" customHeight="1">
      <c r="A60" s="152" t="s">
        <v>1237</v>
      </c>
      <c r="B60" s="271"/>
      <c r="C60" s="271"/>
      <c r="D60" s="271"/>
      <c r="E60" s="271"/>
      <c r="F60" s="271"/>
      <c r="G60" s="271"/>
      <c r="I60" s="271"/>
    </row>
    <row r="61" spans="1:9" s="163" customFormat="1" ht="12" customHeight="1">
      <c r="A61" s="152" t="s">
        <v>1238</v>
      </c>
      <c r="B61" s="271"/>
      <c r="C61" s="271"/>
      <c r="D61" s="271"/>
      <c r="E61" s="271"/>
      <c r="F61" s="271"/>
      <c r="G61" s="271"/>
      <c r="I61" s="271"/>
    </row>
    <row r="62" spans="1:9" s="272" customFormat="1" ht="12" customHeight="1">
      <c r="A62" s="457" t="s">
        <v>1239</v>
      </c>
      <c r="B62" s="458"/>
      <c r="C62" s="458"/>
      <c r="D62" s="458"/>
      <c r="E62" s="458"/>
      <c r="F62" s="458"/>
      <c r="G62" s="458"/>
      <c r="H62" s="458"/>
      <c r="I62" s="458"/>
    </row>
    <row r="63" spans="1:9" s="272" customFormat="1" ht="12" customHeight="1">
      <c r="A63" s="459" t="s">
        <v>1240</v>
      </c>
      <c r="B63" s="458"/>
      <c r="C63" s="458"/>
      <c r="D63" s="458"/>
      <c r="E63" s="458"/>
      <c r="F63" s="458"/>
      <c r="G63" s="458"/>
      <c r="I63" s="458"/>
    </row>
    <row r="64" spans="1:9" s="272" customFormat="1" ht="12" customHeight="1">
      <c r="A64" s="459" t="s">
        <v>1241</v>
      </c>
      <c r="B64" s="458"/>
      <c r="C64" s="458"/>
      <c r="D64" s="458"/>
      <c r="E64" s="458"/>
      <c r="F64" s="458"/>
      <c r="G64" s="458"/>
      <c r="I64" s="458"/>
    </row>
    <row r="65" spans="1:12" s="5" customFormat="1" ht="12" customHeight="1">
      <c r="A65" s="7"/>
      <c r="E65" s="216"/>
      <c r="F65" s="216"/>
      <c r="G65" s="216"/>
      <c r="H65" s="216"/>
      <c r="I65" s="216"/>
      <c r="J65" s="216"/>
      <c r="K65" s="216"/>
      <c r="L65" s="216"/>
    </row>
    <row r="66" spans="1:12" s="375" customFormat="1" ht="12" customHeight="1">
      <c r="A66" s="84" t="s">
        <v>141</v>
      </c>
      <c r="B66" s="366"/>
      <c r="C66" s="367"/>
      <c r="D66" s="367"/>
      <c r="E66" s="367"/>
      <c r="F66" s="85"/>
      <c r="G66" s="368"/>
      <c r="H66" s="368"/>
      <c r="I66" s="370"/>
      <c r="J66" s="371"/>
      <c r="K66" s="370"/>
      <c r="L66" s="369"/>
    </row>
    <row r="67" spans="1:12" s="375" customFormat="1" ht="12" customHeight="1">
      <c r="A67" s="45" t="s">
        <v>1242</v>
      </c>
      <c r="B67" s="376"/>
      <c r="C67" s="377"/>
      <c r="D67" s="373"/>
      <c r="E67" s="378"/>
      <c r="F67" s="379"/>
      <c r="G67" s="378"/>
      <c r="H67" s="378"/>
      <c r="I67" s="370"/>
      <c r="J67" s="370"/>
      <c r="L67" s="374"/>
    </row>
    <row r="68" spans="1:12" s="375" customFormat="1" ht="12" customHeight="1">
      <c r="A68" s="45" t="s">
        <v>1243</v>
      </c>
      <c r="B68" s="376"/>
      <c r="C68" s="377"/>
      <c r="D68" s="373"/>
      <c r="E68" s="378"/>
      <c r="F68" s="379"/>
      <c r="G68" s="378"/>
      <c r="H68" s="378"/>
      <c r="I68" s="370"/>
      <c r="J68" s="370"/>
      <c r="L68" s="374"/>
    </row>
    <row r="69" spans="1:12" s="163" customFormat="1" ht="12" customHeight="1">
      <c r="C69" s="449"/>
    </row>
    <row r="70" spans="1:12" s="163" customFormat="1">
      <c r="C70" s="449"/>
    </row>
    <row r="71" spans="1:12" s="163" customFormat="1">
      <c r="C71" s="449"/>
    </row>
    <row r="72" spans="1:12" s="163" customFormat="1">
      <c r="C72" s="449"/>
    </row>
  </sheetData>
  <mergeCells count="6">
    <mergeCell ref="A1:I1"/>
    <mergeCell ref="A2:I2"/>
    <mergeCell ref="B4:G4"/>
    <mergeCell ref="H4:H5"/>
    <mergeCell ref="B54:G54"/>
    <mergeCell ref="H54:H55"/>
  </mergeCells>
  <hyperlinks>
    <hyperlink ref="A67" r:id="rId1" xr:uid="{00000000-0004-0000-1900-000000000000}"/>
    <hyperlink ref="A7" r:id="rId2" xr:uid="{00000000-0004-0000-1900-000001000000}"/>
    <hyperlink ref="A8" r:id="rId3" display="    dos quais: de Construções novas" xr:uid="{00000000-0004-0000-1900-000002000000}"/>
    <hyperlink ref="A9" r:id="rId4" xr:uid="{00000000-0004-0000-1900-000003000000}"/>
    <hyperlink ref="A10" r:id="rId5" display="    dos quais: de Construções novas" xr:uid="{00000000-0004-0000-1900-000004000000}"/>
    <hyperlink ref="A68" r:id="rId6" xr:uid="{00000000-0004-0000-1900-000005000000}"/>
    <hyperlink ref="A13" r:id="rId7" xr:uid="{00000000-0004-0000-1900-000006000000}"/>
    <hyperlink ref="A14" r:id="rId8" display="    dos quais: de Construções novas" xr:uid="{00000000-0004-0000-1900-000007000000}"/>
    <hyperlink ref="A15" r:id="rId9" xr:uid="{00000000-0004-0000-1900-000008000000}"/>
    <hyperlink ref="A16" r:id="rId10" display="    dos quais: de Construções novas" xr:uid="{00000000-0004-0000-1900-000009000000}"/>
    <hyperlink ref="A19" r:id="rId11" xr:uid="{00000000-0004-0000-1900-00000A000000}"/>
    <hyperlink ref="A20" r:id="rId12" display="    dos quais: de Construções novas" xr:uid="{00000000-0004-0000-1900-00000B000000}"/>
    <hyperlink ref="A21" r:id="rId13" xr:uid="{00000000-0004-0000-1900-00000C000000}"/>
    <hyperlink ref="A22" r:id="rId14" display="    dos quais: de Construções novas" xr:uid="{00000000-0004-0000-1900-00000D000000}"/>
    <hyperlink ref="A25" r:id="rId15" xr:uid="{00000000-0004-0000-1900-00000E000000}"/>
    <hyperlink ref="A26" r:id="rId16" display="    dos quais: de Construções novas" xr:uid="{00000000-0004-0000-1900-00000F000000}"/>
    <hyperlink ref="A27" r:id="rId17" xr:uid="{00000000-0004-0000-1900-000010000000}"/>
    <hyperlink ref="A28" r:id="rId18" display="    dos quais: de Construções novas" xr:uid="{00000000-0004-0000-1900-000011000000}"/>
    <hyperlink ref="A31" r:id="rId19" xr:uid="{00000000-0004-0000-1900-000012000000}"/>
    <hyperlink ref="A32" r:id="rId20" display="    dos quais: de Construções novas" xr:uid="{00000000-0004-0000-1900-000013000000}"/>
    <hyperlink ref="A33" r:id="rId21" xr:uid="{00000000-0004-0000-1900-000014000000}"/>
    <hyperlink ref="A34" r:id="rId22" display="    dos quais: de Construções novas" xr:uid="{00000000-0004-0000-1900-000015000000}"/>
    <hyperlink ref="A37" r:id="rId23" xr:uid="{00000000-0004-0000-1900-000016000000}"/>
    <hyperlink ref="A38" r:id="rId24" display="    dos quais: de Construções novas" xr:uid="{00000000-0004-0000-1900-000017000000}"/>
    <hyperlink ref="A39" r:id="rId25" xr:uid="{00000000-0004-0000-1900-000018000000}"/>
    <hyperlink ref="A40" r:id="rId26" display="    dos quais: de Construções novas" xr:uid="{00000000-0004-0000-1900-000019000000}"/>
    <hyperlink ref="A43" r:id="rId27" xr:uid="{00000000-0004-0000-1900-00001A000000}"/>
    <hyperlink ref="A44" r:id="rId28" display="    dos quais: de Construções novas" xr:uid="{00000000-0004-0000-1900-00001B000000}"/>
    <hyperlink ref="A45" r:id="rId29" xr:uid="{00000000-0004-0000-1900-00001C000000}"/>
    <hyperlink ref="A46" r:id="rId30" display="    dos quais: de Construções novas" xr:uid="{00000000-0004-0000-1900-00001D000000}"/>
    <hyperlink ref="A49" r:id="rId31" xr:uid="{00000000-0004-0000-1900-00001E000000}"/>
    <hyperlink ref="A50" r:id="rId32" display="    dos quais: de Construções novas" xr:uid="{00000000-0004-0000-1900-00001F000000}"/>
    <hyperlink ref="A51" r:id="rId33" xr:uid="{00000000-0004-0000-1900-000020000000}"/>
    <hyperlink ref="A52" r:id="rId34" display="    dos quais: de Construções novas" xr:uid="{00000000-0004-0000-1900-000021000000}"/>
    <hyperlink ref="A11" r:id="rId35" display="        Fogos" xr:uid="{00000000-0004-0000-1900-000022000000}"/>
    <hyperlink ref="A17" r:id="rId36" display="        Fogos" xr:uid="{00000000-0004-0000-1900-000023000000}"/>
    <hyperlink ref="A23" r:id="rId37" display="        Fogos" xr:uid="{00000000-0004-0000-1900-000024000000}"/>
    <hyperlink ref="A29" r:id="rId38" display="        Fogos" xr:uid="{00000000-0004-0000-1900-000025000000}"/>
    <hyperlink ref="A35" r:id="rId39" display="        Fogos" xr:uid="{00000000-0004-0000-1900-000026000000}"/>
    <hyperlink ref="A41" r:id="rId40" display="        Fogos" xr:uid="{00000000-0004-0000-1900-000027000000}"/>
    <hyperlink ref="A47" r:id="rId41" display="        Fogos" xr:uid="{00000000-0004-0000-1900-000028000000}"/>
    <hyperlink ref="A53" r:id="rId42" display="        Fogos" xr:uid="{00000000-0004-0000-1900-000029000000}"/>
    <hyperlink ref="I7" r:id="rId43" display="Edifícios licenciados" xr:uid="{00000000-0004-0000-1900-00002A000000}"/>
    <hyperlink ref="I8" r:id="rId44" xr:uid="{00000000-0004-0000-1900-00002B000000}"/>
    <hyperlink ref="I9" r:id="rId45" display="Edifícios licenciados para Habitação familiar" xr:uid="{00000000-0004-0000-1900-00002C000000}"/>
    <hyperlink ref="I10" r:id="rId46" xr:uid="{00000000-0004-0000-1900-00002D000000}"/>
    <hyperlink ref="I11" r:id="rId47" xr:uid="{00000000-0004-0000-1900-00002E000000}"/>
    <hyperlink ref="I13" r:id="rId48" display="Edifícios licenciados" xr:uid="{00000000-0004-0000-1900-00002F000000}"/>
    <hyperlink ref="I14" r:id="rId49" xr:uid="{00000000-0004-0000-1900-000030000000}"/>
    <hyperlink ref="I15" r:id="rId50" display="Edifícios licenciados para Habitação familiar" xr:uid="{00000000-0004-0000-1900-000031000000}"/>
    <hyperlink ref="I16" r:id="rId51" xr:uid="{00000000-0004-0000-1900-000032000000}"/>
    <hyperlink ref="I17" r:id="rId52" xr:uid="{00000000-0004-0000-1900-000033000000}"/>
    <hyperlink ref="I19" r:id="rId53" display="Edifícios licenciados" xr:uid="{00000000-0004-0000-1900-000034000000}"/>
    <hyperlink ref="I20" r:id="rId54" xr:uid="{00000000-0004-0000-1900-000035000000}"/>
    <hyperlink ref="I21" r:id="rId55" display="Edifícios licenciados para Habitação familiar" xr:uid="{00000000-0004-0000-1900-000036000000}"/>
    <hyperlink ref="I22" r:id="rId56" xr:uid="{00000000-0004-0000-1900-000037000000}"/>
    <hyperlink ref="I23" r:id="rId57" xr:uid="{00000000-0004-0000-1900-000038000000}"/>
    <hyperlink ref="I25" r:id="rId58" display="Edifícios licenciados" xr:uid="{00000000-0004-0000-1900-000039000000}"/>
    <hyperlink ref="I26" r:id="rId59" xr:uid="{00000000-0004-0000-1900-00003A000000}"/>
    <hyperlink ref="I27" r:id="rId60" display="Edifícios licenciados para Habitação familiar" xr:uid="{00000000-0004-0000-1900-00003B000000}"/>
    <hyperlink ref="I28" r:id="rId61" xr:uid="{00000000-0004-0000-1900-00003C000000}"/>
    <hyperlink ref="I29" r:id="rId62" xr:uid="{00000000-0004-0000-1900-00003D000000}"/>
    <hyperlink ref="I31" r:id="rId63" display="Edifícios licenciados" xr:uid="{00000000-0004-0000-1900-00003E000000}"/>
    <hyperlink ref="I32" r:id="rId64" xr:uid="{00000000-0004-0000-1900-00003F000000}"/>
    <hyperlink ref="I33" r:id="rId65" display="Edifícios licenciados para Habitação familiar" xr:uid="{00000000-0004-0000-1900-000040000000}"/>
    <hyperlink ref="I34" r:id="rId66" xr:uid="{00000000-0004-0000-1900-000041000000}"/>
    <hyperlink ref="I35" r:id="rId67" xr:uid="{00000000-0004-0000-1900-000042000000}"/>
    <hyperlink ref="I37" r:id="rId68" display="Edifícios licenciados" xr:uid="{00000000-0004-0000-1900-000043000000}"/>
    <hyperlink ref="I38" r:id="rId69" xr:uid="{00000000-0004-0000-1900-000044000000}"/>
    <hyperlink ref="I39" r:id="rId70" display="Edifícios licenciados para Habitação familiar" xr:uid="{00000000-0004-0000-1900-000045000000}"/>
    <hyperlink ref="I40" r:id="rId71" xr:uid="{00000000-0004-0000-1900-000046000000}"/>
    <hyperlink ref="I41" r:id="rId72" xr:uid="{00000000-0004-0000-1900-000047000000}"/>
    <hyperlink ref="I43" r:id="rId73" display="Edifícios licenciados" xr:uid="{00000000-0004-0000-1900-000048000000}"/>
    <hyperlink ref="I44" r:id="rId74" xr:uid="{00000000-0004-0000-1900-000049000000}"/>
    <hyperlink ref="I45" r:id="rId75" display="Edifícios licenciados para Habitação familiar" xr:uid="{00000000-0004-0000-1900-00004A000000}"/>
    <hyperlink ref="I46" r:id="rId76" xr:uid="{00000000-0004-0000-1900-00004B000000}"/>
    <hyperlink ref="I47" r:id="rId77" xr:uid="{00000000-0004-0000-1900-00004C000000}"/>
    <hyperlink ref="I49" r:id="rId78" display="Edifícios licenciados" xr:uid="{00000000-0004-0000-1900-00004D000000}"/>
    <hyperlink ref="I50" r:id="rId79" xr:uid="{00000000-0004-0000-1900-00004E000000}"/>
    <hyperlink ref="I51" r:id="rId80" display="Edifícios licenciados para Habitação familiar" xr:uid="{00000000-0004-0000-1900-00004F000000}"/>
    <hyperlink ref="I52" r:id="rId81" xr:uid="{00000000-0004-0000-1900-000050000000}"/>
    <hyperlink ref="I53" r:id="rId82" xr:uid="{00000000-0004-0000-1900-00005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68"/>
  <sheetViews>
    <sheetView showGridLines="0" workbookViewId="0">
      <selection sqref="A1:J1"/>
    </sheetView>
  </sheetViews>
  <sheetFormatPr defaultColWidth="9.140625" defaultRowHeight="12.75"/>
  <cols>
    <col min="1" max="1" width="28.28515625" style="162" customWidth="1"/>
    <col min="2" max="9" width="8.7109375" style="162" customWidth="1"/>
    <col min="10" max="10" width="28.28515625" style="411" customWidth="1"/>
    <col min="11" max="12" width="9.140625" style="162"/>
    <col min="19" max="16384" width="9.140625" style="162"/>
  </cols>
  <sheetData>
    <row r="1" spans="1:10" ht="12" customHeight="1">
      <c r="A1" s="854" t="s">
        <v>1244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ht="12" customHeight="1">
      <c r="A2" s="855" t="s">
        <v>1245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customHeight="1" thickBot="1">
      <c r="A3" s="303"/>
      <c r="B3" s="303"/>
      <c r="C3" s="303"/>
      <c r="D3" s="303"/>
      <c r="E3" s="303"/>
      <c r="F3" s="303"/>
      <c r="G3" s="303"/>
      <c r="H3" s="303"/>
      <c r="I3" s="303"/>
      <c r="J3" s="461"/>
    </row>
    <row r="4" spans="1:10" s="163" customFormat="1" ht="12" customHeight="1" thickBot="1">
      <c r="B4" s="858" t="s">
        <v>1246</v>
      </c>
      <c r="C4" s="858"/>
      <c r="D4" s="858"/>
      <c r="E4" s="858"/>
      <c r="F4" s="858"/>
      <c r="G4" s="858"/>
      <c r="H4" s="858"/>
      <c r="I4" s="858"/>
      <c r="J4" s="272"/>
    </row>
    <row r="5" spans="1:10" s="163" customFormat="1" ht="21" customHeight="1" thickBot="1">
      <c r="B5" s="185" t="s">
        <v>1247</v>
      </c>
      <c r="C5" s="185" t="s">
        <v>1248</v>
      </c>
      <c r="D5" s="185" t="s">
        <v>1249</v>
      </c>
      <c r="E5" s="185" t="s">
        <v>1250</v>
      </c>
      <c r="F5" s="185" t="s">
        <v>1251</v>
      </c>
      <c r="G5" s="185" t="s">
        <v>1252</v>
      </c>
      <c r="H5" s="185" t="s">
        <v>1253</v>
      </c>
      <c r="I5" s="185" t="s">
        <v>1254</v>
      </c>
      <c r="J5" s="272"/>
    </row>
    <row r="6" spans="1:10" s="163" customFormat="1" ht="12" customHeight="1">
      <c r="A6" s="186" t="s">
        <v>723</v>
      </c>
      <c r="B6" s="462"/>
      <c r="C6" s="462"/>
      <c r="D6" s="462"/>
      <c r="E6" s="462"/>
      <c r="F6" s="462"/>
      <c r="G6" s="462"/>
      <c r="H6" s="462"/>
      <c r="I6" s="186"/>
      <c r="J6" s="182" t="s">
        <v>723</v>
      </c>
    </row>
    <row r="7" spans="1:10" s="163" customFormat="1" ht="12" customHeight="1">
      <c r="A7" s="138" t="s">
        <v>1255</v>
      </c>
      <c r="B7" s="463">
        <v>3782</v>
      </c>
      <c r="C7" s="463">
        <v>3903</v>
      </c>
      <c r="D7" s="463">
        <v>3852</v>
      </c>
      <c r="E7" s="463">
        <v>3701</v>
      </c>
      <c r="F7" s="463">
        <v>3715</v>
      </c>
      <c r="G7" s="463">
        <v>3828</v>
      </c>
      <c r="H7" s="463">
        <v>3650</v>
      </c>
      <c r="I7" s="463">
        <v>3584</v>
      </c>
      <c r="J7" s="263" t="s">
        <v>1256</v>
      </c>
    </row>
    <row r="8" spans="1:10" s="163" customFormat="1" ht="12" customHeight="1">
      <c r="A8" s="168" t="s">
        <v>1215</v>
      </c>
      <c r="B8" s="463">
        <v>3068</v>
      </c>
      <c r="C8" s="463">
        <v>3133</v>
      </c>
      <c r="D8" s="463">
        <v>3095</v>
      </c>
      <c r="E8" s="463">
        <v>2945</v>
      </c>
      <c r="F8" s="463">
        <v>2990</v>
      </c>
      <c r="G8" s="463">
        <v>3062</v>
      </c>
      <c r="H8" s="463">
        <v>2916</v>
      </c>
      <c r="I8" s="463">
        <v>2860</v>
      </c>
      <c r="J8" s="317" t="s">
        <v>1216</v>
      </c>
    </row>
    <row r="9" spans="1:10" s="163" customFormat="1" ht="12" customHeight="1">
      <c r="A9" s="138" t="s">
        <v>1257</v>
      </c>
      <c r="B9" s="463">
        <v>2821</v>
      </c>
      <c r="C9" s="463">
        <v>2851</v>
      </c>
      <c r="D9" s="463">
        <v>2857</v>
      </c>
      <c r="E9" s="463">
        <v>2761</v>
      </c>
      <c r="F9" s="463">
        <v>2853</v>
      </c>
      <c r="G9" s="463">
        <v>2668</v>
      </c>
      <c r="H9" s="463">
        <v>2581</v>
      </c>
      <c r="I9" s="463">
        <v>2505</v>
      </c>
      <c r="J9" s="263" t="s">
        <v>1258</v>
      </c>
    </row>
    <row r="10" spans="1:10" s="163" customFormat="1" ht="12" customHeight="1">
      <c r="A10" s="168" t="s">
        <v>1215</v>
      </c>
      <c r="B10" s="463">
        <v>2358</v>
      </c>
      <c r="C10" s="463">
        <v>2351</v>
      </c>
      <c r="D10" s="463">
        <v>2350</v>
      </c>
      <c r="E10" s="463">
        <v>2268</v>
      </c>
      <c r="F10" s="463">
        <v>2376</v>
      </c>
      <c r="G10" s="463">
        <v>2231</v>
      </c>
      <c r="H10" s="463">
        <v>2135</v>
      </c>
      <c r="I10" s="463">
        <v>2069</v>
      </c>
      <c r="J10" s="317" t="s">
        <v>1216</v>
      </c>
    </row>
    <row r="11" spans="1:10" s="163" customFormat="1" ht="12" customHeight="1">
      <c r="A11" s="452" t="s">
        <v>1219</v>
      </c>
      <c r="B11" s="463">
        <v>4423</v>
      </c>
      <c r="C11" s="463">
        <v>4632</v>
      </c>
      <c r="D11" s="463">
        <v>4932</v>
      </c>
      <c r="E11" s="463">
        <v>4492</v>
      </c>
      <c r="F11" s="463">
        <v>4811</v>
      </c>
      <c r="G11" s="463">
        <v>4372</v>
      </c>
      <c r="H11" s="463">
        <v>4386</v>
      </c>
      <c r="I11" s="463">
        <v>4196</v>
      </c>
      <c r="J11" s="452" t="s">
        <v>1259</v>
      </c>
    </row>
    <row r="12" spans="1:10" s="163" customFormat="1" ht="12" customHeight="1">
      <c r="A12" s="464" t="s">
        <v>1260</v>
      </c>
      <c r="B12" s="463"/>
      <c r="C12" s="463"/>
      <c r="D12" s="463"/>
      <c r="E12" s="463"/>
      <c r="F12" s="463"/>
      <c r="G12" s="463"/>
      <c r="H12" s="463"/>
      <c r="I12" s="463"/>
      <c r="J12" s="465" t="s">
        <v>1260</v>
      </c>
    </row>
    <row r="13" spans="1:10" s="163" customFormat="1" ht="12" customHeight="1">
      <c r="A13" s="168" t="s">
        <v>1255</v>
      </c>
      <c r="B13" s="463">
        <v>1463</v>
      </c>
      <c r="C13" s="463">
        <v>1478</v>
      </c>
      <c r="D13" s="463">
        <v>1412</v>
      </c>
      <c r="E13" s="463">
        <v>1400</v>
      </c>
      <c r="F13" s="463">
        <v>1409</v>
      </c>
      <c r="G13" s="463">
        <v>1374</v>
      </c>
      <c r="H13" s="463">
        <v>1321</v>
      </c>
      <c r="I13" s="463">
        <v>1270</v>
      </c>
      <c r="J13" s="317" t="s">
        <v>1256</v>
      </c>
    </row>
    <row r="14" spans="1:10" s="163" customFormat="1" ht="12" customHeight="1">
      <c r="A14" s="192" t="s">
        <v>1215</v>
      </c>
      <c r="B14" s="463">
        <v>1165</v>
      </c>
      <c r="C14" s="463">
        <v>1158</v>
      </c>
      <c r="D14" s="463">
        <v>1133</v>
      </c>
      <c r="E14" s="463">
        <v>1110</v>
      </c>
      <c r="F14" s="463">
        <v>1125</v>
      </c>
      <c r="G14" s="463">
        <v>1112</v>
      </c>
      <c r="H14" s="463">
        <v>1048</v>
      </c>
      <c r="I14" s="463">
        <v>1024</v>
      </c>
      <c r="J14" s="466" t="s">
        <v>1216</v>
      </c>
    </row>
    <row r="15" spans="1:10" s="163" customFormat="1" ht="12" customHeight="1">
      <c r="A15" s="168" t="s">
        <v>1257</v>
      </c>
      <c r="B15" s="463">
        <v>1109</v>
      </c>
      <c r="C15" s="463">
        <v>1102</v>
      </c>
      <c r="D15" s="463">
        <v>1037</v>
      </c>
      <c r="E15" s="463">
        <v>1068</v>
      </c>
      <c r="F15" s="463">
        <v>1093</v>
      </c>
      <c r="G15" s="463">
        <v>958</v>
      </c>
      <c r="H15" s="463">
        <v>917</v>
      </c>
      <c r="I15" s="463">
        <v>921</v>
      </c>
      <c r="J15" s="317" t="s">
        <v>1258</v>
      </c>
    </row>
    <row r="16" spans="1:10" s="163" customFormat="1" ht="12" customHeight="1">
      <c r="A16" s="192" t="s">
        <v>1215</v>
      </c>
      <c r="B16" s="463">
        <v>913</v>
      </c>
      <c r="C16" s="463">
        <v>890</v>
      </c>
      <c r="D16" s="463">
        <v>853</v>
      </c>
      <c r="E16" s="463">
        <v>871</v>
      </c>
      <c r="F16" s="463">
        <v>906</v>
      </c>
      <c r="G16" s="463">
        <v>807</v>
      </c>
      <c r="H16" s="463">
        <v>775</v>
      </c>
      <c r="I16" s="463">
        <v>782</v>
      </c>
      <c r="J16" s="466" t="s">
        <v>1216</v>
      </c>
    </row>
    <row r="17" spans="1:10" s="163" customFormat="1" ht="12" customHeight="1">
      <c r="A17" s="454" t="s">
        <v>1219</v>
      </c>
      <c r="B17" s="463">
        <v>1883</v>
      </c>
      <c r="C17" s="463">
        <v>1880</v>
      </c>
      <c r="D17" s="463">
        <v>2104</v>
      </c>
      <c r="E17" s="463">
        <v>1746</v>
      </c>
      <c r="F17" s="463">
        <v>1931</v>
      </c>
      <c r="G17" s="463">
        <v>1893</v>
      </c>
      <c r="H17" s="463">
        <v>1844</v>
      </c>
      <c r="I17" s="463">
        <v>1920</v>
      </c>
      <c r="J17" s="454" t="s">
        <v>1259</v>
      </c>
    </row>
    <row r="18" spans="1:10" s="163" customFormat="1" ht="12" customHeight="1">
      <c r="A18" s="464" t="s">
        <v>1261</v>
      </c>
      <c r="B18" s="463"/>
      <c r="C18" s="463"/>
      <c r="D18" s="463"/>
      <c r="E18" s="463"/>
      <c r="F18" s="463"/>
      <c r="G18" s="463"/>
      <c r="H18" s="463"/>
      <c r="I18" s="463"/>
      <c r="J18" s="465" t="s">
        <v>1261</v>
      </c>
    </row>
    <row r="19" spans="1:10" s="163" customFormat="1" ht="12" customHeight="1">
      <c r="A19" s="168" t="s">
        <v>1255</v>
      </c>
      <c r="B19" s="463">
        <v>964</v>
      </c>
      <c r="C19" s="463">
        <v>1008</v>
      </c>
      <c r="D19" s="463">
        <v>1024</v>
      </c>
      <c r="E19" s="463">
        <v>959</v>
      </c>
      <c r="F19" s="463">
        <v>934</v>
      </c>
      <c r="G19" s="463">
        <v>1041</v>
      </c>
      <c r="H19" s="463">
        <v>1002</v>
      </c>
      <c r="I19" s="463">
        <v>920</v>
      </c>
      <c r="J19" s="317" t="s">
        <v>1256</v>
      </c>
    </row>
    <row r="20" spans="1:10" s="163" customFormat="1" ht="12" customHeight="1">
      <c r="A20" s="192" t="s">
        <v>1215</v>
      </c>
      <c r="B20" s="463">
        <v>778</v>
      </c>
      <c r="C20" s="463">
        <v>816</v>
      </c>
      <c r="D20" s="463">
        <v>815</v>
      </c>
      <c r="E20" s="463">
        <v>737</v>
      </c>
      <c r="F20" s="463">
        <v>754</v>
      </c>
      <c r="G20" s="463">
        <v>813</v>
      </c>
      <c r="H20" s="463">
        <v>805</v>
      </c>
      <c r="I20" s="463">
        <v>705</v>
      </c>
      <c r="J20" s="466" t="s">
        <v>1216</v>
      </c>
    </row>
    <row r="21" spans="1:10" s="163" customFormat="1" ht="12" customHeight="1">
      <c r="A21" s="168" t="s">
        <v>1257</v>
      </c>
      <c r="B21" s="463">
        <v>648</v>
      </c>
      <c r="C21" s="463">
        <v>669</v>
      </c>
      <c r="D21" s="463">
        <v>687</v>
      </c>
      <c r="E21" s="463">
        <v>628</v>
      </c>
      <c r="F21" s="463">
        <v>661</v>
      </c>
      <c r="G21" s="463">
        <v>626</v>
      </c>
      <c r="H21" s="463">
        <v>642</v>
      </c>
      <c r="I21" s="463">
        <v>578</v>
      </c>
      <c r="J21" s="317" t="s">
        <v>1258</v>
      </c>
    </row>
    <row r="22" spans="1:10" s="163" customFormat="1" ht="12" customHeight="1">
      <c r="A22" s="192" t="s">
        <v>1215</v>
      </c>
      <c r="B22" s="463">
        <v>552</v>
      </c>
      <c r="C22" s="463">
        <v>563</v>
      </c>
      <c r="D22" s="463">
        <v>563</v>
      </c>
      <c r="E22" s="463">
        <v>512</v>
      </c>
      <c r="F22" s="463">
        <v>562</v>
      </c>
      <c r="G22" s="463">
        <v>527</v>
      </c>
      <c r="H22" s="463">
        <v>529</v>
      </c>
      <c r="I22" s="463">
        <v>474</v>
      </c>
      <c r="J22" s="466" t="s">
        <v>1216</v>
      </c>
    </row>
    <row r="23" spans="1:10" s="163" customFormat="1" ht="12" customHeight="1">
      <c r="A23" s="454" t="s">
        <v>1219</v>
      </c>
      <c r="B23" s="463">
        <v>1048</v>
      </c>
      <c r="C23" s="463">
        <v>937</v>
      </c>
      <c r="D23" s="463">
        <v>1020</v>
      </c>
      <c r="E23" s="463">
        <v>823</v>
      </c>
      <c r="F23" s="463">
        <v>840</v>
      </c>
      <c r="G23" s="463">
        <v>1061</v>
      </c>
      <c r="H23" s="463">
        <v>980</v>
      </c>
      <c r="I23" s="463">
        <v>831</v>
      </c>
      <c r="J23" s="454" t="s">
        <v>1259</v>
      </c>
    </row>
    <row r="24" spans="1:10" s="163" customFormat="1" ht="12" customHeight="1">
      <c r="A24" s="464" t="s">
        <v>1262</v>
      </c>
      <c r="B24" s="463"/>
      <c r="C24" s="463"/>
      <c r="D24" s="463"/>
      <c r="E24" s="463"/>
      <c r="F24" s="463"/>
      <c r="G24" s="463"/>
      <c r="H24" s="463"/>
      <c r="I24" s="463"/>
      <c r="J24" s="465" t="s">
        <v>1262</v>
      </c>
    </row>
    <row r="25" spans="1:10" s="163" customFormat="1" ht="12" customHeight="1">
      <c r="A25" s="168" t="s">
        <v>1255</v>
      </c>
      <c r="B25" s="463">
        <v>689</v>
      </c>
      <c r="C25" s="463">
        <v>660</v>
      </c>
      <c r="D25" s="463">
        <v>684</v>
      </c>
      <c r="E25" s="463">
        <v>618</v>
      </c>
      <c r="F25" s="463">
        <v>671</v>
      </c>
      <c r="G25" s="463">
        <v>646</v>
      </c>
      <c r="H25" s="463">
        <v>643</v>
      </c>
      <c r="I25" s="463">
        <v>710</v>
      </c>
      <c r="J25" s="317" t="s">
        <v>1256</v>
      </c>
    </row>
    <row r="26" spans="1:10" s="163" customFormat="1" ht="12" customHeight="1">
      <c r="A26" s="192" t="s">
        <v>1215</v>
      </c>
      <c r="B26" s="463">
        <v>609</v>
      </c>
      <c r="C26" s="463">
        <v>588</v>
      </c>
      <c r="D26" s="463">
        <v>614</v>
      </c>
      <c r="E26" s="463">
        <v>542</v>
      </c>
      <c r="F26" s="463">
        <v>608</v>
      </c>
      <c r="G26" s="463">
        <v>575</v>
      </c>
      <c r="H26" s="463">
        <v>563</v>
      </c>
      <c r="I26" s="463">
        <v>630</v>
      </c>
      <c r="J26" s="466" t="s">
        <v>1216</v>
      </c>
    </row>
    <row r="27" spans="1:10" s="163" customFormat="1" ht="12" customHeight="1">
      <c r="A27" s="168" t="s">
        <v>1257</v>
      </c>
      <c r="B27" s="463">
        <v>578</v>
      </c>
      <c r="C27" s="463">
        <v>532</v>
      </c>
      <c r="D27" s="463">
        <v>588</v>
      </c>
      <c r="E27" s="463">
        <v>520</v>
      </c>
      <c r="F27" s="463">
        <v>577</v>
      </c>
      <c r="G27" s="463">
        <v>536</v>
      </c>
      <c r="H27" s="463">
        <v>527</v>
      </c>
      <c r="I27" s="463">
        <v>505</v>
      </c>
      <c r="J27" s="317" t="s">
        <v>1258</v>
      </c>
    </row>
    <row r="28" spans="1:10" s="163" customFormat="1" ht="12" customHeight="1">
      <c r="A28" s="192" t="s">
        <v>1215</v>
      </c>
      <c r="B28" s="463">
        <v>516</v>
      </c>
      <c r="C28" s="463">
        <v>478</v>
      </c>
      <c r="D28" s="463">
        <v>525</v>
      </c>
      <c r="E28" s="463">
        <v>457</v>
      </c>
      <c r="F28" s="463">
        <v>528</v>
      </c>
      <c r="G28" s="463">
        <v>482</v>
      </c>
      <c r="H28" s="463">
        <v>466</v>
      </c>
      <c r="I28" s="463">
        <v>446</v>
      </c>
      <c r="J28" s="466" t="s">
        <v>1216</v>
      </c>
    </row>
    <row r="29" spans="1:10" s="163" customFormat="1" ht="12" customHeight="1">
      <c r="A29" s="454" t="s">
        <v>1219</v>
      </c>
      <c r="B29" s="463">
        <v>936</v>
      </c>
      <c r="C29" s="463">
        <v>1108</v>
      </c>
      <c r="D29" s="463">
        <v>992</v>
      </c>
      <c r="E29" s="463">
        <v>1233</v>
      </c>
      <c r="F29" s="463">
        <v>1450</v>
      </c>
      <c r="G29" s="463">
        <v>790</v>
      </c>
      <c r="H29" s="463">
        <v>949</v>
      </c>
      <c r="I29" s="463">
        <v>869</v>
      </c>
      <c r="J29" s="454" t="s">
        <v>1259</v>
      </c>
    </row>
    <row r="30" spans="1:10" s="163" customFormat="1" ht="12" customHeight="1">
      <c r="A30" s="464" t="s">
        <v>1263</v>
      </c>
      <c r="B30" s="463"/>
      <c r="C30" s="463"/>
      <c r="D30" s="463"/>
      <c r="E30" s="463"/>
      <c r="F30" s="463"/>
      <c r="G30" s="463"/>
      <c r="H30" s="463"/>
      <c r="I30" s="463"/>
      <c r="J30" s="465" t="s">
        <v>1263</v>
      </c>
    </row>
    <row r="31" spans="1:10" s="163" customFormat="1" ht="12" customHeight="1">
      <c r="A31" s="168" t="s">
        <v>1255</v>
      </c>
      <c r="B31" s="463">
        <v>283</v>
      </c>
      <c r="C31" s="463">
        <v>315</v>
      </c>
      <c r="D31" s="463">
        <v>293</v>
      </c>
      <c r="E31" s="463">
        <v>310</v>
      </c>
      <c r="F31" s="463">
        <v>304</v>
      </c>
      <c r="G31" s="463">
        <v>357</v>
      </c>
      <c r="H31" s="463">
        <v>301</v>
      </c>
      <c r="I31" s="463">
        <v>313</v>
      </c>
      <c r="J31" s="317" t="s">
        <v>1256</v>
      </c>
    </row>
    <row r="32" spans="1:10" s="163" customFormat="1" ht="12" customHeight="1">
      <c r="A32" s="192" t="s">
        <v>1215</v>
      </c>
      <c r="B32" s="463">
        <v>242</v>
      </c>
      <c r="C32" s="463">
        <v>243</v>
      </c>
      <c r="D32" s="463">
        <v>228</v>
      </c>
      <c r="E32" s="463">
        <v>245</v>
      </c>
      <c r="F32" s="463">
        <v>229</v>
      </c>
      <c r="G32" s="463">
        <v>284</v>
      </c>
      <c r="H32" s="463">
        <v>238</v>
      </c>
      <c r="I32" s="463">
        <v>235</v>
      </c>
      <c r="J32" s="466" t="s">
        <v>1216</v>
      </c>
    </row>
    <row r="33" spans="1:10" s="163" customFormat="1" ht="12" customHeight="1">
      <c r="A33" s="168" t="s">
        <v>1257</v>
      </c>
      <c r="B33" s="463">
        <v>187</v>
      </c>
      <c r="C33" s="463">
        <v>206</v>
      </c>
      <c r="D33" s="463">
        <v>198</v>
      </c>
      <c r="E33" s="463">
        <v>211</v>
      </c>
      <c r="F33" s="463">
        <v>189</v>
      </c>
      <c r="G33" s="463">
        <v>217</v>
      </c>
      <c r="H33" s="463">
        <v>186</v>
      </c>
      <c r="I33" s="463">
        <v>193</v>
      </c>
      <c r="J33" s="317" t="s">
        <v>1258</v>
      </c>
    </row>
    <row r="34" spans="1:10" s="163" customFormat="1" ht="12" customHeight="1">
      <c r="A34" s="192" t="s">
        <v>1215</v>
      </c>
      <c r="B34" s="463">
        <v>159</v>
      </c>
      <c r="C34" s="463">
        <v>154</v>
      </c>
      <c r="D34" s="463">
        <v>163</v>
      </c>
      <c r="E34" s="463">
        <v>170</v>
      </c>
      <c r="F34" s="463">
        <v>143</v>
      </c>
      <c r="G34" s="463">
        <v>175</v>
      </c>
      <c r="H34" s="463">
        <v>155</v>
      </c>
      <c r="I34" s="463">
        <v>143</v>
      </c>
      <c r="J34" s="466" t="s">
        <v>1216</v>
      </c>
    </row>
    <row r="35" spans="1:10" s="163" customFormat="1" ht="12" customHeight="1">
      <c r="A35" s="454" t="s">
        <v>1219</v>
      </c>
      <c r="B35" s="463">
        <v>163</v>
      </c>
      <c r="C35" s="463">
        <v>179</v>
      </c>
      <c r="D35" s="463">
        <v>210</v>
      </c>
      <c r="E35" s="463">
        <v>245</v>
      </c>
      <c r="F35" s="463">
        <v>177</v>
      </c>
      <c r="G35" s="463">
        <v>215</v>
      </c>
      <c r="H35" s="463">
        <v>205</v>
      </c>
      <c r="I35" s="463">
        <v>193</v>
      </c>
      <c r="J35" s="454" t="s">
        <v>1259</v>
      </c>
    </row>
    <row r="36" spans="1:10" s="163" customFormat="1" ht="12" customHeight="1">
      <c r="A36" s="464" t="s">
        <v>1264</v>
      </c>
      <c r="B36" s="463"/>
      <c r="C36" s="463"/>
      <c r="D36" s="463"/>
      <c r="E36" s="463"/>
      <c r="F36" s="463"/>
      <c r="G36" s="463"/>
      <c r="H36" s="463"/>
      <c r="I36" s="463"/>
      <c r="J36" s="465" t="s">
        <v>1264</v>
      </c>
    </row>
    <row r="37" spans="1:10" s="163" customFormat="1" ht="12" customHeight="1">
      <c r="A37" s="168" t="s">
        <v>1255</v>
      </c>
      <c r="B37" s="463">
        <v>135</v>
      </c>
      <c r="C37" s="463">
        <v>153</v>
      </c>
      <c r="D37" s="463">
        <v>159</v>
      </c>
      <c r="E37" s="463">
        <v>162</v>
      </c>
      <c r="F37" s="463">
        <v>140</v>
      </c>
      <c r="G37" s="463">
        <v>154</v>
      </c>
      <c r="H37" s="463">
        <v>153</v>
      </c>
      <c r="I37" s="463">
        <v>166</v>
      </c>
      <c r="J37" s="317" t="s">
        <v>1256</v>
      </c>
    </row>
    <row r="38" spans="1:10" s="163" customFormat="1" ht="12" customHeight="1">
      <c r="A38" s="192" t="s">
        <v>1215</v>
      </c>
      <c r="B38" s="463">
        <v>98</v>
      </c>
      <c r="C38" s="463">
        <v>110</v>
      </c>
      <c r="D38" s="463">
        <v>108</v>
      </c>
      <c r="E38" s="463">
        <v>118</v>
      </c>
      <c r="F38" s="463">
        <v>96</v>
      </c>
      <c r="G38" s="463">
        <v>105</v>
      </c>
      <c r="H38" s="463">
        <v>105</v>
      </c>
      <c r="I38" s="463">
        <v>120</v>
      </c>
      <c r="J38" s="466" t="s">
        <v>1216</v>
      </c>
    </row>
    <row r="39" spans="1:10" s="163" customFormat="1" ht="12" customHeight="1">
      <c r="A39" s="168" t="s">
        <v>1257</v>
      </c>
      <c r="B39" s="463">
        <v>115</v>
      </c>
      <c r="C39" s="463">
        <v>135</v>
      </c>
      <c r="D39" s="463">
        <v>140</v>
      </c>
      <c r="E39" s="463">
        <v>143</v>
      </c>
      <c r="F39" s="463">
        <v>125</v>
      </c>
      <c r="G39" s="463">
        <v>127</v>
      </c>
      <c r="H39" s="463">
        <v>131</v>
      </c>
      <c r="I39" s="463">
        <v>148</v>
      </c>
      <c r="J39" s="317" t="s">
        <v>1258</v>
      </c>
    </row>
    <row r="40" spans="1:10" s="163" customFormat="1" ht="12" customHeight="1">
      <c r="A40" s="192" t="s">
        <v>1215</v>
      </c>
      <c r="B40" s="463">
        <v>83</v>
      </c>
      <c r="C40" s="463">
        <v>104</v>
      </c>
      <c r="D40" s="463">
        <v>97</v>
      </c>
      <c r="E40" s="463">
        <v>107</v>
      </c>
      <c r="F40" s="463">
        <v>89</v>
      </c>
      <c r="G40" s="463">
        <v>90</v>
      </c>
      <c r="H40" s="463">
        <v>94</v>
      </c>
      <c r="I40" s="463">
        <v>108</v>
      </c>
      <c r="J40" s="466" t="s">
        <v>1216</v>
      </c>
    </row>
    <row r="41" spans="1:10" s="163" customFormat="1" ht="12" customHeight="1">
      <c r="A41" s="454" t="s">
        <v>1219</v>
      </c>
      <c r="B41" s="463">
        <v>201</v>
      </c>
      <c r="C41" s="463">
        <v>283</v>
      </c>
      <c r="D41" s="463">
        <v>311</v>
      </c>
      <c r="E41" s="463">
        <v>266</v>
      </c>
      <c r="F41" s="463">
        <v>190</v>
      </c>
      <c r="G41" s="463">
        <v>214</v>
      </c>
      <c r="H41" s="463">
        <v>219</v>
      </c>
      <c r="I41" s="463">
        <v>237</v>
      </c>
      <c r="J41" s="454" t="s">
        <v>1259</v>
      </c>
    </row>
    <row r="42" spans="1:10" s="163" customFormat="1" ht="12" customHeight="1">
      <c r="A42" s="464" t="s">
        <v>1226</v>
      </c>
      <c r="B42" s="463"/>
      <c r="C42" s="463"/>
      <c r="D42" s="463"/>
      <c r="E42" s="463"/>
      <c r="F42" s="463"/>
      <c r="G42" s="463"/>
      <c r="H42" s="463"/>
      <c r="I42" s="463"/>
      <c r="J42" s="465" t="s">
        <v>1226</v>
      </c>
    </row>
    <row r="43" spans="1:10" s="163" customFormat="1" ht="12" customHeight="1">
      <c r="A43" s="168" t="s">
        <v>1255</v>
      </c>
      <c r="B43" s="463">
        <v>167</v>
      </c>
      <c r="C43" s="463">
        <v>191</v>
      </c>
      <c r="D43" s="463">
        <v>201</v>
      </c>
      <c r="E43" s="463">
        <v>167</v>
      </c>
      <c r="F43" s="463">
        <v>168</v>
      </c>
      <c r="G43" s="463">
        <v>172</v>
      </c>
      <c r="H43" s="463">
        <v>172</v>
      </c>
      <c r="I43" s="463">
        <v>143</v>
      </c>
      <c r="J43" s="317" t="s">
        <v>1256</v>
      </c>
    </row>
    <row r="44" spans="1:10" s="163" customFormat="1" ht="12" customHeight="1">
      <c r="A44" s="192" t="s">
        <v>1215</v>
      </c>
      <c r="B44" s="463">
        <v>120</v>
      </c>
      <c r="C44" s="463">
        <v>141</v>
      </c>
      <c r="D44" s="463">
        <v>140</v>
      </c>
      <c r="E44" s="463">
        <v>128</v>
      </c>
      <c r="F44" s="463">
        <v>110</v>
      </c>
      <c r="G44" s="463">
        <v>114</v>
      </c>
      <c r="H44" s="463">
        <v>115</v>
      </c>
      <c r="I44" s="463">
        <v>102</v>
      </c>
      <c r="J44" s="466" t="s">
        <v>1216</v>
      </c>
    </row>
    <row r="45" spans="1:10" s="163" customFormat="1" ht="12" customHeight="1">
      <c r="A45" s="168" t="s">
        <v>1257</v>
      </c>
      <c r="B45" s="463">
        <v>117</v>
      </c>
      <c r="C45" s="463">
        <v>131</v>
      </c>
      <c r="D45" s="463">
        <v>146</v>
      </c>
      <c r="E45" s="463">
        <v>123</v>
      </c>
      <c r="F45" s="463">
        <v>133</v>
      </c>
      <c r="G45" s="463">
        <v>137</v>
      </c>
      <c r="H45" s="463">
        <v>129</v>
      </c>
      <c r="I45" s="463">
        <v>106</v>
      </c>
      <c r="J45" s="317" t="s">
        <v>1258</v>
      </c>
    </row>
    <row r="46" spans="1:10" s="163" customFormat="1" ht="12" customHeight="1">
      <c r="A46" s="192" t="s">
        <v>1215</v>
      </c>
      <c r="B46" s="463">
        <v>87</v>
      </c>
      <c r="C46" s="463">
        <v>102</v>
      </c>
      <c r="D46" s="463">
        <v>102</v>
      </c>
      <c r="E46" s="463">
        <v>98</v>
      </c>
      <c r="F46" s="463">
        <v>89</v>
      </c>
      <c r="G46" s="463">
        <v>98</v>
      </c>
      <c r="H46" s="463">
        <v>80</v>
      </c>
      <c r="I46" s="463">
        <v>80</v>
      </c>
      <c r="J46" s="466" t="s">
        <v>1216</v>
      </c>
    </row>
    <row r="47" spans="1:10" s="163" customFormat="1" ht="12" customHeight="1">
      <c r="A47" s="454" t="s">
        <v>1219</v>
      </c>
      <c r="B47" s="463">
        <v>98</v>
      </c>
      <c r="C47" s="463">
        <v>147</v>
      </c>
      <c r="D47" s="463">
        <v>171</v>
      </c>
      <c r="E47" s="463">
        <v>103</v>
      </c>
      <c r="F47" s="463">
        <v>98</v>
      </c>
      <c r="G47" s="463">
        <v>106</v>
      </c>
      <c r="H47" s="463">
        <v>145</v>
      </c>
      <c r="I47" s="463">
        <v>82</v>
      </c>
      <c r="J47" s="454" t="s">
        <v>1259</v>
      </c>
    </row>
    <row r="48" spans="1:10" s="163" customFormat="1" ht="12" customHeight="1">
      <c r="A48" s="464" t="s">
        <v>1227</v>
      </c>
      <c r="B48" s="463"/>
      <c r="C48" s="463"/>
      <c r="D48" s="463"/>
      <c r="E48" s="463"/>
      <c r="F48" s="463"/>
      <c r="G48" s="463"/>
      <c r="H48" s="463"/>
      <c r="I48" s="463"/>
      <c r="J48" s="465" t="s">
        <v>1227</v>
      </c>
    </row>
    <row r="49" spans="1:10" s="163" customFormat="1" ht="12" customHeight="1">
      <c r="A49" s="168" t="s">
        <v>1255</v>
      </c>
      <c r="B49" s="463">
        <v>81</v>
      </c>
      <c r="C49" s="463">
        <v>98</v>
      </c>
      <c r="D49" s="463">
        <v>79</v>
      </c>
      <c r="E49" s="463">
        <v>85</v>
      </c>
      <c r="F49" s="463">
        <v>89</v>
      </c>
      <c r="G49" s="463">
        <v>84</v>
      </c>
      <c r="H49" s="463">
        <v>58</v>
      </c>
      <c r="I49" s="463">
        <v>62</v>
      </c>
      <c r="J49" s="317" t="s">
        <v>1256</v>
      </c>
    </row>
    <row r="50" spans="1:10" s="163" customFormat="1" ht="12" customHeight="1">
      <c r="A50" s="192" t="s">
        <v>1215</v>
      </c>
      <c r="B50" s="463">
        <v>56</v>
      </c>
      <c r="C50" s="463">
        <v>77</v>
      </c>
      <c r="D50" s="463">
        <v>57</v>
      </c>
      <c r="E50" s="463">
        <v>65</v>
      </c>
      <c r="F50" s="463">
        <v>68</v>
      </c>
      <c r="G50" s="463">
        <v>59</v>
      </c>
      <c r="H50" s="463">
        <v>42</v>
      </c>
      <c r="I50" s="463">
        <v>44</v>
      </c>
      <c r="J50" s="466" t="s">
        <v>1216</v>
      </c>
    </row>
    <row r="51" spans="1:10" s="163" customFormat="1" ht="12" customHeight="1">
      <c r="A51" s="168" t="s">
        <v>1257</v>
      </c>
      <c r="B51" s="463">
        <v>67</v>
      </c>
      <c r="C51" s="463">
        <v>76</v>
      </c>
      <c r="D51" s="463">
        <v>61</v>
      </c>
      <c r="E51" s="463">
        <v>68</v>
      </c>
      <c r="F51" s="463">
        <v>75</v>
      </c>
      <c r="G51" s="463">
        <v>67</v>
      </c>
      <c r="H51" s="463">
        <v>49</v>
      </c>
      <c r="I51" s="463">
        <v>54</v>
      </c>
      <c r="J51" s="317" t="s">
        <v>1258</v>
      </c>
    </row>
    <row r="52" spans="1:10" s="163" customFormat="1" ht="12" customHeight="1">
      <c r="A52" s="192" t="s">
        <v>1215</v>
      </c>
      <c r="B52" s="463">
        <v>48</v>
      </c>
      <c r="C52" s="463">
        <v>60</v>
      </c>
      <c r="D52" s="463">
        <v>47</v>
      </c>
      <c r="E52" s="463">
        <v>53</v>
      </c>
      <c r="F52" s="463">
        <v>59</v>
      </c>
      <c r="G52" s="463">
        <v>52</v>
      </c>
      <c r="H52" s="463">
        <v>36</v>
      </c>
      <c r="I52" s="463">
        <v>36</v>
      </c>
      <c r="J52" s="466" t="s">
        <v>1216</v>
      </c>
    </row>
    <row r="53" spans="1:10" s="163" customFormat="1" ht="12" customHeight="1" thickBot="1">
      <c r="A53" s="454" t="s">
        <v>1219</v>
      </c>
      <c r="B53" s="463">
        <v>94</v>
      </c>
      <c r="C53" s="463">
        <v>98</v>
      </c>
      <c r="D53" s="463">
        <v>124</v>
      </c>
      <c r="E53" s="463">
        <v>76</v>
      </c>
      <c r="F53" s="463">
        <v>125</v>
      </c>
      <c r="G53" s="463">
        <v>93</v>
      </c>
      <c r="H53" s="463">
        <v>44</v>
      </c>
      <c r="I53" s="463">
        <v>64</v>
      </c>
      <c r="J53" s="454" t="s">
        <v>1259</v>
      </c>
    </row>
    <row r="54" spans="1:10" s="163" customFormat="1" ht="12" customHeight="1" thickBot="1">
      <c r="A54" s="136"/>
      <c r="B54" s="858" t="s">
        <v>1265</v>
      </c>
      <c r="C54" s="858"/>
      <c r="D54" s="858"/>
      <c r="E54" s="858"/>
      <c r="F54" s="858"/>
      <c r="G54" s="858"/>
      <c r="H54" s="858"/>
      <c r="I54" s="858"/>
      <c r="J54" s="467"/>
    </row>
    <row r="55" spans="1:10" s="163" customFormat="1" ht="34.5" thickBot="1">
      <c r="A55" s="136"/>
      <c r="B55" s="185" t="s">
        <v>1266</v>
      </c>
      <c r="C55" s="185" t="s">
        <v>1267</v>
      </c>
      <c r="D55" s="185" t="s">
        <v>1268</v>
      </c>
      <c r="E55" s="185" t="s">
        <v>1269</v>
      </c>
      <c r="F55" s="185" t="s">
        <v>1270</v>
      </c>
      <c r="G55" s="185" t="s">
        <v>1271</v>
      </c>
      <c r="H55" s="185" t="s">
        <v>1272</v>
      </c>
      <c r="I55" s="185" t="s">
        <v>1273</v>
      </c>
      <c r="J55" s="467"/>
    </row>
    <row r="56" spans="1:10" s="359" customFormat="1" ht="12" customHeight="1">
      <c r="B56" s="332"/>
      <c r="C56" s="332"/>
      <c r="D56" s="332"/>
      <c r="E56" s="332"/>
      <c r="F56" s="332"/>
      <c r="G56" s="332"/>
      <c r="H56" s="332"/>
      <c r="I56" s="332"/>
      <c r="J56" s="400"/>
    </row>
    <row r="57" spans="1:10" s="440" customFormat="1" ht="12" customHeight="1">
      <c r="A57" s="332" t="s">
        <v>1274</v>
      </c>
      <c r="B57" s="401"/>
      <c r="C57" s="401"/>
      <c r="D57" s="401"/>
      <c r="E57" s="401"/>
      <c r="F57" s="401"/>
      <c r="G57" s="401"/>
      <c r="H57" s="401"/>
      <c r="I57" s="401"/>
      <c r="J57" s="468"/>
    </row>
    <row r="58" spans="1:10" s="88" customFormat="1" ht="12" customHeight="1">
      <c r="A58" s="33" t="s">
        <v>1275</v>
      </c>
    </row>
    <row r="59" spans="1:10" s="163" customFormat="1" ht="12" customHeight="1">
      <c r="A59" s="88"/>
      <c r="B59" s="469"/>
    </row>
    <row r="60" spans="1:10" s="163" customFormat="1" ht="12" customHeight="1">
      <c r="A60" s="470" t="s">
        <v>1276</v>
      </c>
      <c r="B60" s="469"/>
    </row>
    <row r="61" spans="1:10" s="163" customFormat="1" ht="12" customHeight="1">
      <c r="A61" s="470" t="s">
        <v>1277</v>
      </c>
      <c r="B61" s="262"/>
    </row>
    <row r="62" spans="1:10" s="163" customFormat="1" ht="12" customHeight="1">
      <c r="A62" s="471" t="s">
        <v>1278</v>
      </c>
      <c r="B62" s="262"/>
      <c r="J62" s="272"/>
    </row>
    <row r="63" spans="1:10" s="163" customFormat="1" ht="12" customHeight="1">
      <c r="A63" s="472" t="s">
        <v>1279</v>
      </c>
      <c r="B63" s="262"/>
      <c r="J63" s="272"/>
    </row>
    <row r="64" spans="1:10" ht="12" customHeight="1">
      <c r="A64" s="472" t="s">
        <v>1280</v>
      </c>
      <c r="B64" s="163"/>
      <c r="C64" s="163"/>
      <c r="D64" s="163"/>
      <c r="E64" s="163"/>
      <c r="F64" s="163"/>
      <c r="G64" s="163"/>
      <c r="H64" s="163"/>
      <c r="I64" s="163"/>
      <c r="J64" s="272"/>
    </row>
    <row r="65" spans="1:12" s="5" customFormat="1" ht="12" customHeight="1">
      <c r="A65" s="471" t="s">
        <v>1281</v>
      </c>
      <c r="E65" s="216"/>
      <c r="F65" s="216"/>
      <c r="G65" s="216"/>
      <c r="H65" s="216"/>
      <c r="I65" s="216"/>
      <c r="J65" s="216"/>
      <c r="K65" s="216"/>
      <c r="L65" s="216"/>
    </row>
    <row r="66" spans="1:12" s="375" customFormat="1" ht="12" customHeight="1">
      <c r="A66" s="5"/>
      <c r="B66" s="366"/>
      <c r="C66" s="367"/>
      <c r="D66" s="367"/>
      <c r="E66" s="367"/>
      <c r="F66" s="85"/>
      <c r="G66" s="368"/>
      <c r="H66" s="368"/>
      <c r="I66" s="370"/>
      <c r="J66" s="371"/>
      <c r="K66" s="370"/>
      <c r="L66" s="369"/>
    </row>
    <row r="67" spans="1:12" s="375" customFormat="1" ht="12" customHeight="1">
      <c r="A67" s="15" t="s">
        <v>141</v>
      </c>
      <c r="B67" s="376"/>
      <c r="C67" s="377"/>
      <c r="D67" s="373"/>
      <c r="E67" s="378"/>
      <c r="F67" s="379"/>
      <c r="G67" s="378"/>
      <c r="H67" s="378"/>
      <c r="I67" s="370"/>
      <c r="J67" s="370"/>
      <c r="L67" s="374"/>
    </row>
    <row r="68" spans="1:12" ht="12" customHeight="1">
      <c r="A68" s="45" t="s">
        <v>1282</v>
      </c>
    </row>
  </sheetData>
  <mergeCells count="4">
    <mergeCell ref="A1:J1"/>
    <mergeCell ref="A2:J2"/>
    <mergeCell ref="B4:I4"/>
    <mergeCell ref="B54:I54"/>
  </mergeCells>
  <hyperlinks>
    <hyperlink ref="A68" r:id="rId1" xr:uid="{00000000-0004-0000-1A00-000000000000}"/>
    <hyperlink ref="A11" r:id="rId2" display="        Fogos" xr:uid="{00000000-0004-0000-1A00-000001000000}"/>
    <hyperlink ref="A17" r:id="rId3" display="        Fogos" xr:uid="{00000000-0004-0000-1A00-000002000000}"/>
    <hyperlink ref="A23" r:id="rId4" display="        Fogos" xr:uid="{00000000-0004-0000-1A00-000003000000}"/>
    <hyperlink ref="A29" r:id="rId5" display="        Fogos" xr:uid="{00000000-0004-0000-1A00-000004000000}"/>
    <hyperlink ref="A35" r:id="rId6" display="        Fogos" xr:uid="{00000000-0004-0000-1A00-000005000000}"/>
    <hyperlink ref="A41" r:id="rId7" display="        Fogos" xr:uid="{00000000-0004-0000-1A00-000006000000}"/>
    <hyperlink ref="A47" r:id="rId8" display="        Fogos" xr:uid="{00000000-0004-0000-1A00-000007000000}"/>
    <hyperlink ref="A53" r:id="rId9" display="        Fogos" xr:uid="{00000000-0004-0000-1A00-000008000000}"/>
    <hyperlink ref="J11" r:id="rId10" xr:uid="{00000000-0004-0000-1A00-000009000000}"/>
    <hyperlink ref="J17" r:id="rId11" xr:uid="{00000000-0004-0000-1A00-00000A000000}"/>
    <hyperlink ref="J23" r:id="rId12" xr:uid="{00000000-0004-0000-1A00-00000B000000}"/>
    <hyperlink ref="J29" r:id="rId13" xr:uid="{00000000-0004-0000-1A00-00000C000000}"/>
    <hyperlink ref="J35" r:id="rId14" xr:uid="{00000000-0004-0000-1A00-00000D000000}"/>
    <hyperlink ref="J41" r:id="rId15" xr:uid="{00000000-0004-0000-1A00-00000E000000}"/>
    <hyperlink ref="J47" r:id="rId16" xr:uid="{00000000-0004-0000-1A00-00000F000000}"/>
    <hyperlink ref="J53" r:id="rId17" xr:uid="{00000000-0004-0000-1A00-00001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49"/>
  <sheetViews>
    <sheetView showGridLines="0" workbookViewId="0">
      <selection sqref="A1:N1"/>
    </sheetView>
  </sheetViews>
  <sheetFormatPr defaultColWidth="9.28515625" defaultRowHeight="11.25"/>
  <cols>
    <col min="1" max="1" width="30.42578125" style="359" customWidth="1"/>
    <col min="2" max="13" width="6" style="359" customWidth="1"/>
    <col min="14" max="14" width="27.7109375" style="440" customWidth="1"/>
    <col min="15" max="16384" width="9.28515625" style="359"/>
  </cols>
  <sheetData>
    <row r="1" spans="1:29" ht="12" customHeight="1">
      <c r="A1" s="873" t="s">
        <v>1283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29" ht="12" customHeight="1">
      <c r="A2" s="874" t="s">
        <v>1284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</row>
    <row r="3" spans="1:29" ht="12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80"/>
    </row>
    <row r="4" spans="1:29" s="88" customFormat="1" ht="12" customHeight="1">
      <c r="A4" s="347" t="s">
        <v>1157</v>
      </c>
      <c r="N4" s="443" t="s">
        <v>1158</v>
      </c>
    </row>
    <row r="5" spans="1:29" s="88" customFormat="1" ht="12" customHeight="1" thickBot="1">
      <c r="M5" s="346" t="s">
        <v>1114</v>
      </c>
      <c r="N5" s="313"/>
      <c r="T5" s="338"/>
    </row>
    <row r="6" spans="1:29" s="88" customFormat="1" ht="12" customHeight="1" thickBot="1">
      <c r="B6" s="915">
        <v>2022</v>
      </c>
      <c r="C6" s="916"/>
      <c r="D6" s="916"/>
      <c r="E6" s="916"/>
      <c r="F6" s="916"/>
      <c r="G6" s="916"/>
      <c r="H6" s="916"/>
      <c r="I6" s="915">
        <v>2021</v>
      </c>
      <c r="J6" s="916"/>
      <c r="K6" s="916"/>
      <c r="L6" s="916"/>
      <c r="M6" s="917"/>
      <c r="N6" s="313"/>
      <c r="T6" s="338"/>
    </row>
    <row r="7" spans="1:29" s="88" customFormat="1" ht="12" customHeight="1" thickBot="1">
      <c r="B7" s="445" t="s">
        <v>1115</v>
      </c>
      <c r="C7" s="445" t="s">
        <v>1159</v>
      </c>
      <c r="D7" s="445" t="s">
        <v>1160</v>
      </c>
      <c r="E7" s="445" t="s">
        <v>1116</v>
      </c>
      <c r="F7" s="445" t="s">
        <v>1161</v>
      </c>
      <c r="G7" s="445" t="s">
        <v>1162</v>
      </c>
      <c r="H7" s="445" t="s">
        <v>1117</v>
      </c>
      <c r="I7" s="445" t="s">
        <v>1163</v>
      </c>
      <c r="J7" s="445" t="s">
        <v>1164</v>
      </c>
      <c r="K7" s="445" t="s">
        <v>1118</v>
      </c>
      <c r="L7" s="445" t="s">
        <v>1165</v>
      </c>
      <c r="M7" s="445" t="s">
        <v>1166</v>
      </c>
      <c r="N7" s="313"/>
      <c r="T7" s="338"/>
    </row>
    <row r="8" spans="1:29" s="88" customFormat="1" ht="12" customHeight="1">
      <c r="A8" s="355" t="s">
        <v>990</v>
      </c>
      <c r="B8" s="416"/>
      <c r="N8" s="421" t="s">
        <v>990</v>
      </c>
      <c r="T8" s="338"/>
    </row>
    <row r="9" spans="1:29" s="88" customFormat="1" ht="12" customHeight="1">
      <c r="A9" s="59" t="s">
        <v>1167</v>
      </c>
      <c r="B9" s="416">
        <v>-3.5121521454000004</v>
      </c>
      <c r="C9" s="416">
        <v>-7.3797125750500001</v>
      </c>
      <c r="D9" s="416">
        <v>-2.8662157355000004</v>
      </c>
      <c r="E9" s="416">
        <v>-5.3836651474999995</v>
      </c>
      <c r="F9" s="416">
        <v>-0.50690338245</v>
      </c>
      <c r="G9" s="416">
        <v>2.3560297506999994</v>
      </c>
      <c r="H9" s="416">
        <v>3.0411255018499999</v>
      </c>
      <c r="I9" s="416">
        <v>2.5065431568499998</v>
      </c>
      <c r="J9" s="416">
        <v>-2.2899947313000002</v>
      </c>
      <c r="K9" s="416">
        <v>0.50950037585000052</v>
      </c>
      <c r="L9" s="416">
        <v>-2.6729626289999997</v>
      </c>
      <c r="M9" s="416">
        <v>-0.61616857445000051</v>
      </c>
      <c r="N9" s="59" t="s">
        <v>1306</v>
      </c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</row>
    <row r="10" spans="1:29" s="88" customFormat="1" ht="12" customHeight="1">
      <c r="A10" s="59" t="s">
        <v>1307</v>
      </c>
      <c r="B10" s="338">
        <v>3.5928964209999998</v>
      </c>
      <c r="C10" s="338">
        <v>-0.66296420150000002</v>
      </c>
      <c r="D10" s="338">
        <v>2.7878437285</v>
      </c>
      <c r="E10" s="338">
        <v>3.2171132693</v>
      </c>
      <c r="F10" s="338">
        <v>3.8189060524</v>
      </c>
      <c r="G10" s="354">
        <v>4.4916832607000003</v>
      </c>
      <c r="H10" s="354">
        <v>5.6524468503999996</v>
      </c>
      <c r="I10" s="354">
        <v>10.713891090000001</v>
      </c>
      <c r="J10" s="354">
        <v>-2.6465541424999999</v>
      </c>
      <c r="K10" s="354">
        <v>0.82334405749999995</v>
      </c>
      <c r="L10" s="354">
        <v>0.62486342930000005</v>
      </c>
      <c r="M10" s="354">
        <v>4.1269865115000002</v>
      </c>
      <c r="N10" s="59" t="s">
        <v>1308</v>
      </c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</row>
    <row r="11" spans="1:29" s="88" customFormat="1" ht="12" customHeight="1">
      <c r="A11" s="59" t="s">
        <v>1309</v>
      </c>
      <c r="B11" s="338">
        <v>-13.712407667400001</v>
      </c>
      <c r="C11" s="338">
        <v>-16.557222707200001</v>
      </c>
      <c r="D11" s="338">
        <v>-13.312701944200001</v>
      </c>
      <c r="E11" s="338">
        <v>-16.695816044699999</v>
      </c>
      <c r="F11" s="338">
        <v>-12.9791962843</v>
      </c>
      <c r="G11" s="354">
        <v>-9.2777503352000004</v>
      </c>
      <c r="H11" s="354">
        <v>-8.1123635527999998</v>
      </c>
      <c r="I11" s="354">
        <v>-7.6246689774999998</v>
      </c>
      <c r="J11" s="354">
        <v>-11.7833792595</v>
      </c>
      <c r="K11" s="354">
        <v>-7.9145331499999996</v>
      </c>
      <c r="L11" s="354">
        <v>-14.511798198599999</v>
      </c>
      <c r="M11" s="354">
        <v>-11.239296099000001</v>
      </c>
      <c r="N11" s="59" t="s">
        <v>1310</v>
      </c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</row>
    <row r="12" spans="1:29" s="88" customFormat="1" ht="12" customHeight="1">
      <c r="A12" s="59" t="s">
        <v>1181</v>
      </c>
      <c r="B12" s="338">
        <v>6.6881033766</v>
      </c>
      <c r="C12" s="338">
        <v>1.7977975571</v>
      </c>
      <c r="D12" s="338">
        <v>7.5802704731999997</v>
      </c>
      <c r="E12" s="338">
        <v>5.9284857497000001</v>
      </c>
      <c r="F12" s="338">
        <v>11.9653895194</v>
      </c>
      <c r="G12" s="354">
        <v>13.989809836599999</v>
      </c>
      <c r="H12" s="354">
        <v>14.194614556499999</v>
      </c>
      <c r="I12" s="354">
        <v>12.6377552912</v>
      </c>
      <c r="J12" s="354">
        <v>7.2033897968999998</v>
      </c>
      <c r="K12" s="354">
        <v>8.9335339017000006</v>
      </c>
      <c r="L12" s="354">
        <v>9.1658729405999999</v>
      </c>
      <c r="M12" s="354">
        <v>10.0069589501</v>
      </c>
      <c r="N12" s="59" t="s">
        <v>1311</v>
      </c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</row>
    <row r="13" spans="1:29" s="88" customFormat="1" ht="12" customHeight="1">
      <c r="A13" s="59" t="s">
        <v>1187</v>
      </c>
      <c r="B13" s="338">
        <v>39.156108477799997</v>
      </c>
      <c r="C13" s="338">
        <v>42.976158233200003</v>
      </c>
      <c r="D13" s="338">
        <v>39.986323761400001</v>
      </c>
      <c r="E13" s="338">
        <v>41.892647689299999</v>
      </c>
      <c r="F13" s="338">
        <v>42.413041433499998</v>
      </c>
      <c r="G13" s="354">
        <v>35.356811794499997</v>
      </c>
      <c r="H13" s="354">
        <v>33.817785708700001</v>
      </c>
      <c r="I13" s="354">
        <v>35.8944312052</v>
      </c>
      <c r="J13" s="354">
        <v>36.8724172314</v>
      </c>
      <c r="K13" s="354">
        <v>28.778630747899999</v>
      </c>
      <c r="L13" s="354">
        <v>26.149409031200001</v>
      </c>
      <c r="M13" s="354">
        <v>23.1707625865</v>
      </c>
      <c r="N13" s="59" t="s">
        <v>1312</v>
      </c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</row>
    <row r="14" spans="1:29" s="88" customFormat="1" ht="12" customHeight="1">
      <c r="A14" s="59" t="s">
        <v>1313</v>
      </c>
      <c r="B14" s="338">
        <v>50.504021874199999</v>
      </c>
      <c r="C14" s="338">
        <v>46.195662496200001</v>
      </c>
      <c r="D14" s="338">
        <v>47.840913932500001</v>
      </c>
      <c r="E14" s="338">
        <v>50.162216356599998</v>
      </c>
      <c r="F14" s="338">
        <v>49.690232656200003</v>
      </c>
      <c r="G14" s="354">
        <v>50.949983759200002</v>
      </c>
      <c r="H14" s="354">
        <v>48.5594912651</v>
      </c>
      <c r="I14" s="354">
        <v>47.289776436899999</v>
      </c>
      <c r="J14" s="354">
        <v>46.008941476300002</v>
      </c>
      <c r="K14" s="354">
        <v>46.339530264899999</v>
      </c>
      <c r="L14" s="354">
        <v>42.111948738000002</v>
      </c>
      <c r="M14" s="354">
        <v>42.922359566600001</v>
      </c>
      <c r="N14" s="59" t="s">
        <v>1314</v>
      </c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</row>
    <row r="15" spans="1:29" s="88" customFormat="1" ht="12" customHeight="1">
      <c r="A15" s="473" t="s">
        <v>1290</v>
      </c>
      <c r="N15" s="474" t="s">
        <v>1291</v>
      </c>
      <c r="O15" s="338"/>
      <c r="P15" s="338"/>
      <c r="Q15" s="338"/>
      <c r="R15" s="338"/>
      <c r="S15" s="338"/>
      <c r="T15" s="338"/>
      <c r="U15" s="338"/>
    </row>
    <row r="16" spans="1:29" s="88" customFormat="1" ht="12" customHeight="1">
      <c r="A16" s="59" t="s">
        <v>1307</v>
      </c>
      <c r="B16" s="338">
        <v>2.5216883851</v>
      </c>
      <c r="C16" s="338">
        <v>-0.2062299074</v>
      </c>
      <c r="D16" s="338">
        <v>1.2598096766</v>
      </c>
      <c r="E16" s="338">
        <v>4.5571801399999998</v>
      </c>
      <c r="F16" s="338">
        <v>1.9026639541000001</v>
      </c>
      <c r="G16" s="338">
        <v>13.0190775437</v>
      </c>
      <c r="H16" s="338">
        <v>7.8197225847</v>
      </c>
      <c r="I16" s="338">
        <v>12.765166257500001</v>
      </c>
      <c r="J16" s="338">
        <v>-1.5059855381</v>
      </c>
      <c r="K16" s="338">
        <v>-9.1561669100000007E-2</v>
      </c>
      <c r="L16" s="338">
        <v>-0.97260510759999996</v>
      </c>
      <c r="M16" s="338">
        <v>9.4794130216999992</v>
      </c>
      <c r="N16" s="59" t="s">
        <v>1308</v>
      </c>
      <c r="O16" s="338"/>
      <c r="P16" s="338"/>
      <c r="Q16" s="338"/>
      <c r="R16" s="338"/>
      <c r="S16" s="338"/>
      <c r="T16" s="338"/>
      <c r="U16" s="338"/>
    </row>
    <row r="17" spans="1:21" s="88" customFormat="1" ht="12" customHeight="1">
      <c r="A17" s="59" t="s">
        <v>1309</v>
      </c>
      <c r="B17" s="338">
        <v>-10.335951381299999</v>
      </c>
      <c r="C17" s="338">
        <v>-11.7547962898</v>
      </c>
      <c r="D17" s="338">
        <v>-10.0209831338</v>
      </c>
      <c r="E17" s="338">
        <v>-11.9368134624</v>
      </c>
      <c r="F17" s="338">
        <v>-6.46382061</v>
      </c>
      <c r="G17" s="338">
        <v>-4.9943240292000004</v>
      </c>
      <c r="H17" s="338">
        <v>2.7212731819</v>
      </c>
      <c r="I17" s="338">
        <v>3.5984655354999999</v>
      </c>
      <c r="J17" s="338">
        <v>-8.9390553110000006</v>
      </c>
      <c r="K17" s="338">
        <v>-6.0108476248000002</v>
      </c>
      <c r="L17" s="338">
        <v>-15.992123962399999</v>
      </c>
      <c r="M17" s="338">
        <v>-2.1747824615</v>
      </c>
      <c r="N17" s="59" t="s">
        <v>1310</v>
      </c>
      <c r="O17" s="338"/>
      <c r="P17" s="338"/>
      <c r="Q17" s="338"/>
      <c r="R17" s="338"/>
      <c r="S17" s="338"/>
      <c r="T17" s="338"/>
      <c r="U17" s="338"/>
    </row>
    <row r="18" spans="1:21" s="88" customFormat="1" ht="12" customHeight="1">
      <c r="A18" s="59" t="s">
        <v>1181</v>
      </c>
      <c r="B18" s="338">
        <v>7.7680712688</v>
      </c>
      <c r="C18" s="338">
        <v>-2.8408770378999999</v>
      </c>
      <c r="D18" s="338">
        <v>4.6935030619000004</v>
      </c>
      <c r="E18" s="338">
        <v>5.7047082872999999</v>
      </c>
      <c r="F18" s="338">
        <v>18.048361603699998</v>
      </c>
      <c r="G18" s="338">
        <v>16.1083012245</v>
      </c>
      <c r="H18" s="338">
        <v>21.022171330700001</v>
      </c>
      <c r="I18" s="338">
        <v>18.653511067699998</v>
      </c>
      <c r="J18" s="338">
        <v>6.9725915584999996</v>
      </c>
      <c r="K18" s="338">
        <v>8.6807434895999993</v>
      </c>
      <c r="L18" s="338">
        <v>1.3518171480000001</v>
      </c>
      <c r="M18" s="338">
        <v>5.0124667301999999</v>
      </c>
      <c r="N18" s="59" t="s">
        <v>1311</v>
      </c>
      <c r="O18" s="338"/>
      <c r="P18" s="338"/>
      <c r="Q18" s="338"/>
      <c r="R18" s="338"/>
      <c r="S18" s="338"/>
      <c r="T18" s="338"/>
      <c r="U18" s="338"/>
    </row>
    <row r="19" spans="1:21" s="88" customFormat="1" ht="12" customHeight="1">
      <c r="A19" s="59" t="s">
        <v>1187</v>
      </c>
      <c r="B19" s="338">
        <v>38.865519652099998</v>
      </c>
      <c r="C19" s="338">
        <v>43.087836350400003</v>
      </c>
      <c r="D19" s="338">
        <v>36.087749690400003</v>
      </c>
      <c r="E19" s="338">
        <v>40.119417759000001</v>
      </c>
      <c r="F19" s="338">
        <v>41.1161120031</v>
      </c>
      <c r="G19" s="338">
        <v>36.217464817699998</v>
      </c>
      <c r="H19" s="338">
        <v>27.3403591788</v>
      </c>
      <c r="I19" s="338">
        <v>31.8136312008</v>
      </c>
      <c r="J19" s="338">
        <v>36.214219056099999</v>
      </c>
      <c r="K19" s="338">
        <v>26.159422239600001</v>
      </c>
      <c r="L19" s="338">
        <v>28.110320968300002</v>
      </c>
      <c r="M19" s="338">
        <v>24.615309926999998</v>
      </c>
      <c r="N19" s="59" t="s">
        <v>1312</v>
      </c>
      <c r="S19" s="338"/>
      <c r="T19" s="338"/>
      <c r="U19" s="338"/>
    </row>
    <row r="20" spans="1:21" s="88" customFormat="1" ht="12" customHeight="1">
      <c r="A20" s="59" t="s">
        <v>1313</v>
      </c>
      <c r="B20" s="338">
        <v>47.797488044399998</v>
      </c>
      <c r="C20" s="338">
        <v>40.817352169599999</v>
      </c>
      <c r="D20" s="338">
        <v>38.488851914599998</v>
      </c>
      <c r="E20" s="338">
        <v>47.3898196763</v>
      </c>
      <c r="F20" s="338">
        <v>48.314628638999999</v>
      </c>
      <c r="G20" s="338">
        <v>46.692824207400001</v>
      </c>
      <c r="H20" s="338">
        <v>45.205198567399997</v>
      </c>
      <c r="I20" s="338">
        <v>44.645592995100003</v>
      </c>
      <c r="J20" s="338">
        <v>41.084031766999999</v>
      </c>
      <c r="K20" s="338">
        <v>42.1551069028</v>
      </c>
      <c r="L20" s="338">
        <v>37.343493205500003</v>
      </c>
      <c r="M20" s="338">
        <v>43.132202838200001</v>
      </c>
      <c r="N20" s="59" t="s">
        <v>1314</v>
      </c>
      <c r="S20" s="338"/>
      <c r="T20" s="338"/>
    </row>
    <row r="21" spans="1:21" s="88" customFormat="1" ht="12" customHeight="1">
      <c r="A21" s="473" t="s">
        <v>1294</v>
      </c>
      <c r="N21" s="474" t="s">
        <v>1295</v>
      </c>
      <c r="O21" s="338"/>
      <c r="P21" s="338"/>
      <c r="Q21" s="338"/>
      <c r="R21" s="338"/>
      <c r="S21" s="338"/>
      <c r="T21" s="338"/>
    </row>
    <row r="22" spans="1:21" s="88" customFormat="1" ht="12" customHeight="1">
      <c r="A22" s="59" t="s">
        <v>1307</v>
      </c>
      <c r="B22" s="338">
        <v>0.16590411999999999</v>
      </c>
      <c r="C22" s="338">
        <v>-0.20388975479999999</v>
      </c>
      <c r="D22" s="338">
        <v>3.3655728164999998</v>
      </c>
      <c r="E22" s="338">
        <v>-3.8209322458999999</v>
      </c>
      <c r="F22" s="338">
        <v>11.1224916623</v>
      </c>
      <c r="G22" s="338">
        <v>1.0358428552000001</v>
      </c>
      <c r="H22" s="354">
        <v>7.4693060021999997</v>
      </c>
      <c r="I22" s="354">
        <v>16.406514832599999</v>
      </c>
      <c r="J22" s="354">
        <v>-3.3091387173000002</v>
      </c>
      <c r="K22" s="354">
        <v>-0.34455849459999999</v>
      </c>
      <c r="L22" s="354">
        <v>1.9591011998000001</v>
      </c>
      <c r="M22" s="354">
        <v>-4.2243996658</v>
      </c>
      <c r="N22" s="59" t="s">
        <v>1308</v>
      </c>
      <c r="O22" s="338"/>
      <c r="P22" s="338"/>
      <c r="Q22" s="338"/>
      <c r="R22" s="338"/>
      <c r="S22" s="338"/>
      <c r="T22" s="338"/>
    </row>
    <row r="23" spans="1:21" s="88" customFormat="1" ht="12" customHeight="1">
      <c r="A23" s="59" t="s">
        <v>1309</v>
      </c>
      <c r="B23" s="338">
        <v>-30.073433950999998</v>
      </c>
      <c r="C23" s="338">
        <v>-28.778444350099999</v>
      </c>
      <c r="D23" s="338">
        <v>-17.359044583500001</v>
      </c>
      <c r="E23" s="338">
        <v>-27.804345101399999</v>
      </c>
      <c r="F23" s="338">
        <v>-21.613864917499999</v>
      </c>
      <c r="G23" s="338">
        <v>-10.6111656957</v>
      </c>
      <c r="H23" s="354">
        <v>-23.163591628799999</v>
      </c>
      <c r="I23" s="354">
        <v>-32.494063259000001</v>
      </c>
      <c r="J23" s="354">
        <v>-19.958554224899999</v>
      </c>
      <c r="K23" s="354">
        <v>-8.5286761449000004</v>
      </c>
      <c r="L23" s="354">
        <v>-14.962395514200001</v>
      </c>
      <c r="M23" s="354">
        <v>-29.351103571700001</v>
      </c>
      <c r="N23" s="59" t="s">
        <v>1310</v>
      </c>
      <c r="O23" s="338"/>
      <c r="P23" s="338"/>
      <c r="Q23" s="338"/>
      <c r="R23" s="338"/>
      <c r="S23" s="338"/>
      <c r="T23" s="338"/>
    </row>
    <row r="24" spans="1:21" s="88" customFormat="1" ht="12" customHeight="1">
      <c r="A24" s="59" t="s">
        <v>1181</v>
      </c>
      <c r="B24" s="338">
        <v>7.3092073503000003</v>
      </c>
      <c r="C24" s="338">
        <v>8.0627599556000007</v>
      </c>
      <c r="D24" s="338">
        <v>14.1115323143</v>
      </c>
      <c r="E24" s="338">
        <v>4.17642896</v>
      </c>
      <c r="F24" s="338">
        <v>8.6441551184000005</v>
      </c>
      <c r="G24" s="338">
        <v>10.136793355</v>
      </c>
      <c r="H24" s="354">
        <v>7.4817762512000003</v>
      </c>
      <c r="I24" s="354">
        <v>1.2182202918</v>
      </c>
      <c r="J24" s="354">
        <v>3.9383639655999998</v>
      </c>
      <c r="K24" s="354">
        <v>10.0114973178</v>
      </c>
      <c r="L24" s="354">
        <v>23.183470187299999</v>
      </c>
      <c r="M24" s="354">
        <v>22.094906408300002</v>
      </c>
      <c r="N24" s="59" t="s">
        <v>1311</v>
      </c>
      <c r="O24" s="338"/>
      <c r="P24" s="338"/>
      <c r="Q24" s="338"/>
      <c r="R24" s="338"/>
      <c r="S24" s="338"/>
      <c r="T24" s="338"/>
    </row>
    <row r="25" spans="1:21" s="88" customFormat="1" ht="12" customHeight="1">
      <c r="A25" s="59" t="s">
        <v>1187</v>
      </c>
      <c r="B25" s="338">
        <v>28.3025386835</v>
      </c>
      <c r="C25" s="338">
        <v>31.678343245299999</v>
      </c>
      <c r="D25" s="338">
        <v>29.447993558699999</v>
      </c>
      <c r="E25" s="338">
        <v>35.1639749689</v>
      </c>
      <c r="F25" s="338">
        <v>34.145687613699998</v>
      </c>
      <c r="G25" s="338">
        <v>25.185976329700001</v>
      </c>
      <c r="H25" s="354">
        <v>32.672211960399999</v>
      </c>
      <c r="I25" s="354">
        <v>36.031054408199999</v>
      </c>
      <c r="J25" s="354">
        <v>30.548152768200001</v>
      </c>
      <c r="K25" s="354">
        <v>24.309290278599999</v>
      </c>
      <c r="L25" s="354">
        <v>22.357715927600001</v>
      </c>
      <c r="M25" s="354">
        <v>21.449400557400001</v>
      </c>
      <c r="N25" s="59" t="s">
        <v>1312</v>
      </c>
      <c r="O25" s="338"/>
      <c r="P25" s="338"/>
      <c r="Q25" s="338"/>
      <c r="R25" s="338"/>
      <c r="S25" s="338"/>
      <c r="T25" s="338"/>
    </row>
    <row r="26" spans="1:21" s="88" customFormat="1" ht="12" customHeight="1">
      <c r="A26" s="59" t="s">
        <v>1313</v>
      </c>
      <c r="B26" s="338">
        <v>57.1072154967</v>
      </c>
      <c r="C26" s="338">
        <v>54.068381240000001</v>
      </c>
      <c r="D26" s="338">
        <v>64.459823439100006</v>
      </c>
      <c r="E26" s="338">
        <v>58.677121538800002</v>
      </c>
      <c r="F26" s="338">
        <v>57.1549408582</v>
      </c>
      <c r="G26" s="338">
        <v>62.298291169099997</v>
      </c>
      <c r="H26" s="354">
        <v>62.2131649946</v>
      </c>
      <c r="I26" s="354">
        <v>54.870602900500003</v>
      </c>
      <c r="J26" s="354">
        <v>59.977353089600001</v>
      </c>
      <c r="K26" s="354">
        <v>65.4903290094</v>
      </c>
      <c r="L26" s="354">
        <v>53.676375878499996</v>
      </c>
      <c r="M26" s="354">
        <v>53.479700214799998</v>
      </c>
      <c r="N26" s="59" t="s">
        <v>1314</v>
      </c>
      <c r="O26" s="338"/>
      <c r="P26" s="338"/>
      <c r="Q26" s="338"/>
      <c r="R26" s="338"/>
      <c r="S26" s="338"/>
      <c r="T26" s="338"/>
    </row>
    <row r="27" spans="1:21" s="88" customFormat="1" ht="12" customHeight="1">
      <c r="A27" s="473" t="s">
        <v>1298</v>
      </c>
      <c r="N27" s="474" t="s">
        <v>1299</v>
      </c>
      <c r="O27" s="338"/>
      <c r="P27" s="338"/>
      <c r="Q27" s="338"/>
      <c r="R27" s="338"/>
      <c r="S27" s="338"/>
      <c r="T27" s="338"/>
    </row>
    <row r="28" spans="1:21" s="88" customFormat="1" ht="12" customHeight="1">
      <c r="A28" s="59" t="s">
        <v>1307</v>
      </c>
      <c r="B28" s="338">
        <v>7.9979678752999996</v>
      </c>
      <c r="C28" s="338">
        <v>-1.7764621712999999</v>
      </c>
      <c r="D28" s="338">
        <v>4.9002380405999997</v>
      </c>
      <c r="E28" s="338">
        <v>6.3486775084999998</v>
      </c>
      <c r="F28" s="338">
        <v>1.4474646630000001</v>
      </c>
      <c r="G28" s="338">
        <v>-7.1199632072999997</v>
      </c>
      <c r="H28" s="354">
        <v>0.64460176989999995</v>
      </c>
      <c r="I28" s="354">
        <v>2.9422755496000002</v>
      </c>
      <c r="J28" s="354">
        <v>-4.0467618564999999</v>
      </c>
      <c r="K28" s="354">
        <v>3.2433287162000002</v>
      </c>
      <c r="L28" s="354">
        <v>2.2759861597</v>
      </c>
      <c r="M28" s="354">
        <v>1.5563323548000001</v>
      </c>
      <c r="N28" s="59" t="s">
        <v>1308</v>
      </c>
      <c r="O28" s="338"/>
      <c r="P28" s="338"/>
      <c r="Q28" s="338"/>
      <c r="R28" s="338"/>
      <c r="S28" s="338"/>
      <c r="T28" s="338"/>
    </row>
    <row r="29" spans="1:21" s="88" customFormat="1" ht="12" customHeight="1">
      <c r="A29" s="59" t="s">
        <v>1309</v>
      </c>
      <c r="B29" s="338">
        <v>-6.8691584831999997</v>
      </c>
      <c r="C29" s="338">
        <v>-15.2557807748</v>
      </c>
      <c r="D29" s="338">
        <v>-15.725212152799999</v>
      </c>
      <c r="E29" s="338">
        <v>-16.170912444300001</v>
      </c>
      <c r="F29" s="338">
        <v>-17.276900766099999</v>
      </c>
      <c r="G29" s="338">
        <v>-15.417587063899999</v>
      </c>
      <c r="H29" s="354">
        <v>-14.729157882699999</v>
      </c>
      <c r="I29" s="354">
        <v>-7.4000371585</v>
      </c>
      <c r="J29" s="354">
        <v>-10.297600187800001</v>
      </c>
      <c r="K29" s="354">
        <v>-10.626832733400001</v>
      </c>
      <c r="L29" s="354">
        <v>-11.694404580800001</v>
      </c>
      <c r="M29" s="354">
        <v>-12.5644517886</v>
      </c>
      <c r="N29" s="59" t="s">
        <v>1310</v>
      </c>
    </row>
    <row r="30" spans="1:21" s="88" customFormat="1" ht="12" customHeight="1">
      <c r="A30" s="59" t="s">
        <v>1181</v>
      </c>
      <c r="B30" s="338">
        <v>4.4095716992999998</v>
      </c>
      <c r="C30" s="338">
        <v>4.7679645459</v>
      </c>
      <c r="D30" s="338">
        <v>7.4198843042</v>
      </c>
      <c r="E30" s="338">
        <v>7.6394022762000002</v>
      </c>
      <c r="F30" s="338">
        <v>4.3355189135999996</v>
      </c>
      <c r="G30" s="338">
        <v>13.390170120200001</v>
      </c>
      <c r="H30" s="354">
        <v>7.9087215683999998</v>
      </c>
      <c r="I30" s="354">
        <v>11.3000230655</v>
      </c>
      <c r="J30" s="354">
        <v>10.080586282500001</v>
      </c>
      <c r="K30" s="354">
        <v>8.5333373790000007</v>
      </c>
      <c r="L30" s="354">
        <v>11.525880063800001</v>
      </c>
      <c r="M30" s="354">
        <v>9.1281500202999997</v>
      </c>
      <c r="N30" s="59" t="s">
        <v>1311</v>
      </c>
    </row>
    <row r="31" spans="1:21" s="88" customFormat="1" ht="12" customHeight="1">
      <c r="A31" s="59" t="s">
        <v>1187</v>
      </c>
      <c r="B31" s="338">
        <v>47.924039428999997</v>
      </c>
      <c r="C31" s="338">
        <v>51.410927522100003</v>
      </c>
      <c r="D31" s="338">
        <v>54.542438147799999</v>
      </c>
      <c r="E31" s="338">
        <v>49.990275378699998</v>
      </c>
      <c r="F31" s="338">
        <v>50.888966949299999</v>
      </c>
      <c r="G31" s="338">
        <v>41.680086036900001</v>
      </c>
      <c r="H31" s="354">
        <v>45.515394884099997</v>
      </c>
      <c r="I31" s="354">
        <v>42.608964268699999</v>
      </c>
      <c r="J31" s="354">
        <v>42.798284255600002</v>
      </c>
      <c r="K31" s="354">
        <v>36.565742344199997</v>
      </c>
      <c r="L31" s="354">
        <v>25.766279885599999</v>
      </c>
      <c r="M31" s="354">
        <v>22.070577713599999</v>
      </c>
      <c r="N31" s="59" t="s">
        <v>1312</v>
      </c>
    </row>
    <row r="32" spans="1:21" s="88" customFormat="1" ht="12" customHeight="1" thickBot="1">
      <c r="A32" s="59" t="s">
        <v>1313</v>
      </c>
      <c r="B32" s="338">
        <v>49.987584154399997</v>
      </c>
      <c r="C32" s="338">
        <v>49.174838811500003</v>
      </c>
      <c r="D32" s="338">
        <v>50.785779380800001</v>
      </c>
      <c r="E32" s="338">
        <v>48.297002242799998</v>
      </c>
      <c r="F32" s="338">
        <v>46.292462168999997</v>
      </c>
      <c r="G32" s="338">
        <v>49.403553125499997</v>
      </c>
      <c r="H32" s="354">
        <v>43.745192189199997</v>
      </c>
      <c r="I32" s="354">
        <v>45.923121792499998</v>
      </c>
      <c r="J32" s="354">
        <v>43.578879403499997</v>
      </c>
      <c r="K32" s="354">
        <v>38.717470266500001</v>
      </c>
      <c r="L32" s="354">
        <v>41.254944075600001</v>
      </c>
      <c r="M32" s="354">
        <v>34.515402801299999</v>
      </c>
      <c r="N32" s="59" t="s">
        <v>1314</v>
      </c>
    </row>
    <row r="33" spans="1:20" s="88" customFormat="1" ht="12" customHeight="1" thickBot="1">
      <c r="B33" s="915">
        <v>2022</v>
      </c>
      <c r="C33" s="916"/>
      <c r="D33" s="916"/>
      <c r="E33" s="916"/>
      <c r="F33" s="916"/>
      <c r="G33" s="916"/>
      <c r="H33" s="916"/>
      <c r="I33" s="915">
        <v>2021</v>
      </c>
      <c r="J33" s="916"/>
      <c r="K33" s="916"/>
      <c r="L33" s="916"/>
      <c r="M33" s="917"/>
      <c r="N33" s="313"/>
      <c r="T33" s="338"/>
    </row>
    <row r="34" spans="1:20" s="88" customFormat="1" ht="12" customHeight="1" thickBot="1">
      <c r="B34" s="445" t="s">
        <v>1115</v>
      </c>
      <c r="C34" s="445" t="s">
        <v>1159</v>
      </c>
      <c r="D34" s="445" t="s">
        <v>1315</v>
      </c>
      <c r="E34" s="445" t="s">
        <v>1142</v>
      </c>
      <c r="F34" s="445" t="s">
        <v>1161</v>
      </c>
      <c r="G34" s="445" t="s">
        <v>1190</v>
      </c>
      <c r="H34" s="445" t="s">
        <v>1117</v>
      </c>
      <c r="I34" s="445" t="s">
        <v>1191</v>
      </c>
      <c r="J34" s="445" t="s">
        <v>1164</v>
      </c>
      <c r="K34" s="445" t="s">
        <v>1143</v>
      </c>
      <c r="L34" s="445" t="s">
        <v>1192</v>
      </c>
      <c r="M34" s="445" t="s">
        <v>1193</v>
      </c>
      <c r="N34" s="313"/>
      <c r="T34" s="338"/>
    </row>
    <row r="35" spans="1:20" s="333" customFormat="1" ht="12" customHeight="1">
      <c r="A35" s="33" t="s">
        <v>1300</v>
      </c>
      <c r="B35" s="26"/>
      <c r="C35" s="26"/>
      <c r="D35" s="26"/>
      <c r="E35" s="26"/>
      <c r="F35" s="26"/>
      <c r="G35" s="26"/>
      <c r="H35" s="26"/>
      <c r="I35" s="26"/>
    </row>
    <row r="36" spans="1:20" s="333" customFormat="1" ht="12" customHeight="1">
      <c r="A36" s="33" t="s">
        <v>1301</v>
      </c>
      <c r="B36" s="26"/>
      <c r="C36" s="26"/>
      <c r="D36" s="26"/>
      <c r="E36" s="26"/>
      <c r="F36" s="26"/>
      <c r="G36" s="26"/>
      <c r="H36" s="26"/>
      <c r="I36" s="26"/>
    </row>
    <row r="37" spans="1:20" s="333" customFormat="1" ht="12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20" s="88" customFormat="1" ht="12" customHeight="1">
      <c r="A38" s="17" t="s">
        <v>1316</v>
      </c>
    </row>
    <row r="39" spans="1:20" s="5" customFormat="1" ht="12" customHeight="1">
      <c r="A39" s="7" t="s">
        <v>1317</v>
      </c>
      <c r="E39" s="216"/>
      <c r="F39" s="216"/>
      <c r="G39" s="216"/>
      <c r="H39" s="216"/>
      <c r="I39" s="216"/>
      <c r="J39" s="216"/>
      <c r="K39" s="216"/>
      <c r="L39" s="216"/>
      <c r="M39" s="313"/>
    </row>
    <row r="40" spans="1:20" s="375" customFormat="1" ht="12" customHeight="1">
      <c r="A40" s="5"/>
      <c r="B40" s="376"/>
      <c r="C40" s="377"/>
      <c r="D40" s="373"/>
      <c r="E40" s="378"/>
      <c r="F40" s="379"/>
      <c r="G40" s="378"/>
      <c r="H40" s="378"/>
      <c r="I40" s="370"/>
      <c r="J40" s="370"/>
      <c r="L40" s="374"/>
      <c r="M40" s="373"/>
      <c r="N40" s="374"/>
      <c r="O40" s="374"/>
      <c r="P40" s="374"/>
    </row>
    <row r="41" spans="1:20" s="375" customFormat="1" ht="12" customHeight="1">
      <c r="A41" s="84" t="s">
        <v>141</v>
      </c>
      <c r="B41" s="376"/>
      <c r="C41" s="377"/>
      <c r="D41" s="373"/>
      <c r="E41" s="378"/>
      <c r="F41" s="379"/>
      <c r="G41" s="378"/>
      <c r="H41" s="378"/>
      <c r="I41" s="370"/>
      <c r="J41" s="370"/>
      <c r="L41" s="374"/>
      <c r="M41" s="373"/>
      <c r="N41" s="374"/>
      <c r="O41" s="374"/>
      <c r="P41" s="374"/>
    </row>
    <row r="42" spans="1:20" s="375" customFormat="1" ht="12" customHeight="1">
      <c r="A42" s="45" t="s">
        <v>1318</v>
      </c>
      <c r="B42" s="376"/>
      <c r="C42" s="377"/>
      <c r="D42" s="373"/>
      <c r="E42" s="378"/>
      <c r="F42" s="379"/>
      <c r="G42" s="378"/>
      <c r="H42" s="378"/>
      <c r="I42" s="370"/>
      <c r="J42" s="370"/>
      <c r="L42" s="374"/>
      <c r="M42" s="373"/>
      <c r="N42" s="374"/>
      <c r="O42" s="374"/>
      <c r="P42" s="374"/>
    </row>
    <row r="43" spans="1:20" s="375" customFormat="1" ht="12" customHeight="1">
      <c r="A43" s="45" t="s">
        <v>1319</v>
      </c>
      <c r="B43" s="376"/>
      <c r="C43" s="377"/>
      <c r="D43" s="373"/>
      <c r="E43" s="378"/>
      <c r="F43" s="379"/>
      <c r="G43" s="378"/>
      <c r="H43" s="378"/>
      <c r="I43" s="370"/>
      <c r="J43" s="370"/>
      <c r="L43" s="374"/>
      <c r="M43" s="373"/>
      <c r="N43" s="374"/>
      <c r="O43" s="374"/>
      <c r="P43" s="374"/>
    </row>
    <row r="44" spans="1:20" s="375" customFormat="1" ht="12" customHeight="1">
      <c r="A44" s="45" t="s">
        <v>1320</v>
      </c>
      <c r="B44" s="376"/>
      <c r="C44" s="377"/>
      <c r="D44" s="373"/>
      <c r="E44" s="378"/>
      <c r="F44" s="379"/>
      <c r="G44" s="378"/>
      <c r="H44" s="378"/>
      <c r="I44" s="370"/>
      <c r="J44" s="370"/>
      <c r="L44" s="374"/>
      <c r="M44" s="373"/>
      <c r="N44" s="374"/>
      <c r="O44" s="374"/>
      <c r="P44" s="374"/>
    </row>
    <row r="45" spans="1:20" s="375" customFormat="1" ht="12" customHeight="1">
      <c r="A45" s="45" t="s">
        <v>1321</v>
      </c>
      <c r="B45" s="376"/>
      <c r="C45" s="377"/>
      <c r="D45" s="373"/>
      <c r="E45" s="378"/>
      <c r="F45" s="379"/>
      <c r="G45" s="378"/>
      <c r="H45" s="378"/>
      <c r="I45" s="370"/>
      <c r="J45" s="370"/>
      <c r="L45" s="374"/>
      <c r="M45" s="373"/>
      <c r="N45" s="374"/>
      <c r="O45" s="374"/>
      <c r="P45" s="374"/>
    </row>
    <row r="46" spans="1:20" ht="12" customHeight="1">
      <c r="A46" s="45" t="s">
        <v>1322</v>
      </c>
    </row>
    <row r="47" spans="1:20" ht="12" customHeight="1">
      <c r="A47" s="45" t="s">
        <v>1323</v>
      </c>
    </row>
    <row r="48" spans="1:20" ht="12" customHeight="1"/>
    <row r="49" ht="12" customHeight="1"/>
  </sheetData>
  <mergeCells count="6">
    <mergeCell ref="A1:N1"/>
    <mergeCell ref="A2:N2"/>
    <mergeCell ref="B6:H6"/>
    <mergeCell ref="I6:M6"/>
    <mergeCell ref="B33:H33"/>
    <mergeCell ref="I33:M33"/>
  </mergeCells>
  <hyperlinks>
    <hyperlink ref="A47" r:id="rId1" xr:uid="{00000000-0004-0000-1B00-000000000000}"/>
    <hyperlink ref="N31" r:id="rId2" xr:uid="{00000000-0004-0000-1B00-000001000000}"/>
    <hyperlink ref="N25" r:id="rId3" xr:uid="{00000000-0004-0000-1B00-000002000000}"/>
    <hyperlink ref="N19" r:id="rId4" xr:uid="{00000000-0004-0000-1B00-000003000000}"/>
    <hyperlink ref="N13" r:id="rId5" xr:uid="{00000000-0004-0000-1B00-000004000000}"/>
    <hyperlink ref="A46" r:id="rId6" xr:uid="{00000000-0004-0000-1B00-000005000000}"/>
    <hyperlink ref="A13" r:id="rId7" display="Perspetivas de preços   " xr:uid="{00000000-0004-0000-1B00-000006000000}"/>
    <hyperlink ref="N30" r:id="rId8" xr:uid="{00000000-0004-0000-1B00-000007000000}"/>
    <hyperlink ref="N24" r:id="rId9" xr:uid="{00000000-0004-0000-1B00-000008000000}"/>
    <hyperlink ref="N18" r:id="rId10" xr:uid="{00000000-0004-0000-1B00-000009000000}"/>
    <hyperlink ref="N12" r:id="rId11" xr:uid="{00000000-0004-0000-1B00-00000A000000}"/>
    <hyperlink ref="A45" r:id="rId12" xr:uid="{00000000-0004-0000-1B00-00000B000000}"/>
    <hyperlink ref="A30" r:id="rId13" display="Perspetivas de emprego  " xr:uid="{00000000-0004-0000-1B00-00000C000000}"/>
    <hyperlink ref="A24" r:id="rId14" display="Perspetivas de emprego  " xr:uid="{00000000-0004-0000-1B00-00000D000000}"/>
    <hyperlink ref="A18" r:id="rId15" display="Perspetivas de emprego  " xr:uid="{00000000-0004-0000-1B00-00000E000000}"/>
    <hyperlink ref="A12" r:id="rId16" display="Perspetivas de emprego  " xr:uid="{00000000-0004-0000-1B00-00000F000000}"/>
    <hyperlink ref="N29" r:id="rId17" xr:uid="{00000000-0004-0000-1B00-000010000000}"/>
    <hyperlink ref="N23" r:id="rId18" xr:uid="{00000000-0004-0000-1B00-000011000000}"/>
    <hyperlink ref="N17" r:id="rId19" xr:uid="{00000000-0004-0000-1B00-000012000000}"/>
    <hyperlink ref="N11" r:id="rId20" xr:uid="{00000000-0004-0000-1B00-000013000000}"/>
    <hyperlink ref="A44" r:id="rId21" xr:uid="{00000000-0004-0000-1B00-000014000000}"/>
    <hyperlink ref="A29" r:id="rId22" display="Carteira de encomendas   " xr:uid="{00000000-0004-0000-1B00-000015000000}"/>
    <hyperlink ref="A23" r:id="rId23" display="Carteira de encomendas   " xr:uid="{00000000-0004-0000-1B00-000016000000}"/>
    <hyperlink ref="A17" r:id="rId24" display="Carteira de encomendas   " xr:uid="{00000000-0004-0000-1B00-000017000000}"/>
    <hyperlink ref="A11" r:id="rId25" display="Carteira de encomendas   " xr:uid="{00000000-0004-0000-1B00-000018000000}"/>
    <hyperlink ref="A43" r:id="rId26" xr:uid="{00000000-0004-0000-1B00-000019000000}"/>
    <hyperlink ref="N28" r:id="rId27" xr:uid="{00000000-0004-0000-1B00-00001A000000}"/>
    <hyperlink ref="N22" r:id="rId28" xr:uid="{00000000-0004-0000-1B00-00001B000000}"/>
    <hyperlink ref="N16" r:id="rId29" xr:uid="{00000000-0004-0000-1B00-00001C000000}"/>
    <hyperlink ref="N10" r:id="rId30" xr:uid="{00000000-0004-0000-1B00-00001D000000}"/>
    <hyperlink ref="A10" r:id="rId31" display="Atividade da empresa  " xr:uid="{00000000-0004-0000-1B00-00001E000000}"/>
    <hyperlink ref="A28" r:id="rId32" display="Atividade da empresa  " xr:uid="{00000000-0004-0000-1B00-00001F000000}"/>
    <hyperlink ref="A22" r:id="rId33" display="Atividade da empresa  " xr:uid="{00000000-0004-0000-1B00-000020000000}"/>
    <hyperlink ref="A16" r:id="rId34" display="Atividade da empresa  " xr:uid="{00000000-0004-0000-1B00-000021000000}"/>
    <hyperlink ref="N9" r:id="rId35" xr:uid="{00000000-0004-0000-1B00-000022000000}"/>
    <hyperlink ref="A9" r:id="rId36" display="Indicador de confiança  " xr:uid="{00000000-0004-0000-1B00-000023000000}"/>
    <hyperlink ref="A42" r:id="rId37" xr:uid="{00000000-0004-0000-1B00-000024000000}"/>
    <hyperlink ref="A19" r:id="rId38" display="Perspetivas de preços   " xr:uid="{00000000-0004-0000-1B00-000025000000}"/>
    <hyperlink ref="A25" r:id="rId39" display="Perspetivas de preços   " xr:uid="{00000000-0004-0000-1B00-000026000000}"/>
    <hyperlink ref="A31" r:id="rId40" display="Perspetivas de preços   " xr:uid="{00000000-0004-0000-1B00-000027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37"/>
  <sheetViews>
    <sheetView showGridLines="0" workbookViewId="0">
      <selection sqref="A1:J1"/>
    </sheetView>
  </sheetViews>
  <sheetFormatPr defaultColWidth="9.28515625" defaultRowHeight="11.25"/>
  <cols>
    <col min="1" max="1" width="37" style="202" customWidth="1"/>
    <col min="2" max="9" width="6" style="202" customWidth="1"/>
    <col min="10" max="10" width="22" style="440" customWidth="1"/>
    <col min="11" max="16384" width="9.28515625" style="202"/>
  </cols>
  <sheetData>
    <row r="1" spans="1:13">
      <c r="A1" s="873" t="s">
        <v>1283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3">
      <c r="A2" s="874" t="s">
        <v>1284</v>
      </c>
      <c r="B2" s="874"/>
      <c r="C2" s="874"/>
      <c r="D2" s="874"/>
      <c r="E2" s="874"/>
      <c r="F2" s="874"/>
      <c r="G2" s="874"/>
      <c r="H2" s="874"/>
      <c r="I2" s="874"/>
      <c r="J2" s="874"/>
    </row>
    <row r="4" spans="1:13" s="5" customFormat="1">
      <c r="A4" s="11" t="s">
        <v>1112</v>
      </c>
      <c r="J4" s="421" t="s">
        <v>1113</v>
      </c>
    </row>
    <row r="5" spans="1:13" s="5" customFormat="1" ht="12" thickBot="1">
      <c r="I5" s="314" t="s">
        <v>1114</v>
      </c>
      <c r="J5" s="313"/>
    </row>
    <row r="6" spans="1:13" s="5" customFormat="1" ht="15.75" customHeight="1" thickBot="1">
      <c r="B6" s="915">
        <v>2022</v>
      </c>
      <c r="C6" s="916"/>
      <c r="D6" s="916"/>
      <c r="E6" s="915">
        <v>2021</v>
      </c>
      <c r="F6" s="916"/>
      <c r="G6" s="916"/>
      <c r="H6" s="917"/>
      <c r="I6" s="10">
        <v>2020</v>
      </c>
      <c r="J6" s="313"/>
    </row>
    <row r="7" spans="1:13" s="5" customFormat="1" ht="12" thickBot="1">
      <c r="B7" s="445" t="s">
        <v>1115</v>
      </c>
      <c r="C7" s="445" t="s">
        <v>1116</v>
      </c>
      <c r="D7" s="445" t="s">
        <v>1117</v>
      </c>
      <c r="E7" s="445" t="s">
        <v>1118</v>
      </c>
      <c r="F7" s="445" t="s">
        <v>1115</v>
      </c>
      <c r="G7" s="445" t="s">
        <v>1116</v>
      </c>
      <c r="H7" s="445" t="s">
        <v>1117</v>
      </c>
      <c r="I7" s="445" t="s">
        <v>1118</v>
      </c>
      <c r="J7" s="313"/>
    </row>
    <row r="8" spans="1:13" s="5" customFormat="1">
      <c r="A8" s="11" t="s">
        <v>990</v>
      </c>
      <c r="J8" s="421" t="s">
        <v>990</v>
      </c>
    </row>
    <row r="9" spans="1:13" s="5" customFormat="1">
      <c r="A9" s="59" t="s">
        <v>1285</v>
      </c>
      <c r="B9" s="18">
        <v>8.7176949085000004</v>
      </c>
      <c r="C9" s="216">
        <v>8.7010134252999993</v>
      </c>
      <c r="D9" s="18">
        <v>8.5108807186999993</v>
      </c>
      <c r="E9" s="18">
        <v>9.2505304543999998</v>
      </c>
      <c r="F9" s="18">
        <v>9.6575449005999996</v>
      </c>
      <c r="G9" s="18">
        <v>8.8606302845750005</v>
      </c>
      <c r="H9" s="18">
        <v>8.6022419444750007</v>
      </c>
      <c r="I9" s="18">
        <v>8.5632509893749997</v>
      </c>
      <c r="J9" s="59" t="s">
        <v>1286</v>
      </c>
      <c r="K9" s="216"/>
      <c r="L9" s="216"/>
      <c r="M9" s="216"/>
    </row>
    <row r="10" spans="1:13" s="5" customFormat="1">
      <c r="A10" s="59" t="s">
        <v>1133</v>
      </c>
      <c r="B10" s="18">
        <v>80.403451604699995</v>
      </c>
      <c r="C10" s="216">
        <v>77.817717806199994</v>
      </c>
      <c r="D10" s="18">
        <v>78.549555920700001</v>
      </c>
      <c r="E10" s="18">
        <v>79.095078948600005</v>
      </c>
      <c r="F10" s="18">
        <v>78.239723187099997</v>
      </c>
      <c r="G10" s="18">
        <v>73.521940427450005</v>
      </c>
      <c r="H10" s="18">
        <v>74.743297703449997</v>
      </c>
      <c r="I10" s="18">
        <v>74.207067878550006</v>
      </c>
      <c r="J10" s="59" t="s">
        <v>1287</v>
      </c>
      <c r="K10" s="216"/>
      <c r="L10" s="216"/>
      <c r="M10" s="216"/>
    </row>
    <row r="11" spans="1:13" s="5" customFormat="1">
      <c r="A11" s="59" t="s">
        <v>1288</v>
      </c>
      <c r="B11" s="18">
        <v>6.7026616658</v>
      </c>
      <c r="C11" s="216">
        <v>6.9968982183000001</v>
      </c>
      <c r="D11" s="18">
        <v>12.2626301309</v>
      </c>
      <c r="E11" s="18">
        <v>12.904747475600001</v>
      </c>
      <c r="F11" s="18">
        <v>17.9034203621</v>
      </c>
      <c r="G11" s="18">
        <v>17.381218568775001</v>
      </c>
      <c r="H11" s="18">
        <v>-2.8425632609249982</v>
      </c>
      <c r="I11" s="18">
        <v>6.8702384201750029</v>
      </c>
      <c r="J11" s="59" t="s">
        <v>1289</v>
      </c>
      <c r="K11" s="216"/>
      <c r="L11" s="216"/>
      <c r="M11" s="216"/>
    </row>
    <row r="12" spans="1:13" s="5" customFormat="1">
      <c r="A12" s="473" t="s">
        <v>1290</v>
      </c>
      <c r="B12" s="7"/>
      <c r="D12" s="7"/>
      <c r="E12" s="7"/>
      <c r="F12" s="7"/>
      <c r="G12" s="7"/>
      <c r="H12" s="7"/>
      <c r="I12" s="7"/>
      <c r="J12" s="474" t="s">
        <v>1291</v>
      </c>
      <c r="K12" s="216"/>
      <c r="L12" s="216"/>
      <c r="M12" s="216"/>
    </row>
    <row r="13" spans="1:13" s="5" customFormat="1">
      <c r="A13" s="59" t="s">
        <v>1285</v>
      </c>
      <c r="B13" s="18">
        <v>7.3605865121000003</v>
      </c>
      <c r="C13" s="216">
        <v>8.1048560435999999</v>
      </c>
      <c r="D13" s="18">
        <v>7.3445212988000002</v>
      </c>
      <c r="E13" s="18">
        <v>9.2280522902000008</v>
      </c>
      <c r="F13" s="18">
        <v>8.4006826048000001</v>
      </c>
      <c r="G13" s="18">
        <v>8.0778142289250017</v>
      </c>
      <c r="H13" s="18">
        <v>8.0207626051250003</v>
      </c>
      <c r="I13" s="18">
        <v>7.1436309009250003</v>
      </c>
      <c r="J13" s="59" t="s">
        <v>1286</v>
      </c>
      <c r="K13" s="216"/>
      <c r="L13" s="216"/>
      <c r="M13" s="216"/>
    </row>
    <row r="14" spans="1:13" s="5" customFormat="1">
      <c r="A14" s="59" t="s">
        <v>1133</v>
      </c>
      <c r="B14" s="18">
        <v>78.140615280399999</v>
      </c>
      <c r="C14" s="216">
        <v>75.274674972699998</v>
      </c>
      <c r="D14" s="18">
        <v>76.676876400899999</v>
      </c>
      <c r="E14" s="18">
        <v>77.911438568899996</v>
      </c>
      <c r="F14" s="18">
        <v>77.349285551400001</v>
      </c>
      <c r="G14" s="18">
        <v>72.725843901725</v>
      </c>
      <c r="H14" s="18">
        <v>72.063134222624996</v>
      </c>
      <c r="I14" s="18">
        <v>72.194720999924996</v>
      </c>
      <c r="J14" s="59" t="s">
        <v>1287</v>
      </c>
      <c r="K14" s="216"/>
      <c r="L14" s="216"/>
      <c r="M14" s="216"/>
    </row>
    <row r="15" spans="1:13" s="5" customFormat="1">
      <c r="A15" s="59" t="s">
        <v>1292</v>
      </c>
      <c r="B15" s="18">
        <v>6.5915847119000004</v>
      </c>
      <c r="C15" s="216">
        <v>5.2334839609000001</v>
      </c>
      <c r="D15" s="18">
        <v>17.270992204399999</v>
      </c>
      <c r="E15" s="18">
        <v>15.1596322751</v>
      </c>
      <c r="F15" s="18">
        <v>15.3544241035</v>
      </c>
      <c r="G15" s="18">
        <v>13.536419758025001</v>
      </c>
      <c r="H15" s="18">
        <v>-2.538763613575</v>
      </c>
      <c r="I15" s="18">
        <v>1.096421366825</v>
      </c>
      <c r="J15" s="59" t="s">
        <v>1293</v>
      </c>
      <c r="K15" s="216"/>
      <c r="L15" s="216"/>
      <c r="M15" s="216"/>
    </row>
    <row r="16" spans="1:13" s="5" customFormat="1">
      <c r="A16" s="473" t="s">
        <v>1294</v>
      </c>
      <c r="B16" s="7"/>
      <c r="D16" s="7"/>
      <c r="E16" s="7"/>
      <c r="F16" s="7"/>
      <c r="G16" s="7"/>
      <c r="H16" s="7"/>
      <c r="I16" s="7"/>
      <c r="J16" s="474" t="s">
        <v>1295</v>
      </c>
      <c r="K16" s="216"/>
      <c r="L16" s="216"/>
      <c r="M16" s="216"/>
    </row>
    <row r="17" spans="1:13" s="5" customFormat="1">
      <c r="A17" s="59" t="s">
        <v>1285</v>
      </c>
      <c r="B17" s="18">
        <v>13.621861040900001</v>
      </c>
      <c r="C17" s="216">
        <v>13.6155616249</v>
      </c>
      <c r="D17" s="18">
        <v>13.739408131699999</v>
      </c>
      <c r="E17" s="18">
        <v>13.9404527436</v>
      </c>
      <c r="F17" s="18">
        <v>15.376472806100001</v>
      </c>
      <c r="G17" s="18">
        <v>14.489628263625002</v>
      </c>
      <c r="H17" s="18">
        <v>13.732644477525003</v>
      </c>
      <c r="I17" s="18">
        <v>14.652721474825002</v>
      </c>
      <c r="J17" s="59" t="s">
        <v>1296</v>
      </c>
      <c r="K17" s="216"/>
      <c r="L17" s="216"/>
      <c r="M17" s="216"/>
    </row>
    <row r="18" spans="1:13" s="5" customFormat="1">
      <c r="A18" s="59" t="s">
        <v>1133</v>
      </c>
      <c r="B18" s="18">
        <v>82.377671203000006</v>
      </c>
      <c r="C18" s="216">
        <v>83.015062743100003</v>
      </c>
      <c r="D18" s="18">
        <v>82.433265797800004</v>
      </c>
      <c r="E18" s="18">
        <v>80.044911653300005</v>
      </c>
      <c r="F18" s="18">
        <v>81.246097765499997</v>
      </c>
      <c r="G18" s="18">
        <v>73.535469400000011</v>
      </c>
      <c r="H18" s="18">
        <v>77.173951265400021</v>
      </c>
      <c r="I18" s="18">
        <v>75.671065677700014</v>
      </c>
      <c r="J18" s="59" t="s">
        <v>1297</v>
      </c>
      <c r="K18" s="216"/>
      <c r="L18" s="216"/>
      <c r="M18" s="216"/>
    </row>
    <row r="19" spans="1:13" s="5" customFormat="1">
      <c r="A19" s="59" t="s">
        <v>1288</v>
      </c>
      <c r="B19" s="18">
        <v>15.3438762572</v>
      </c>
      <c r="C19" s="216">
        <v>7.1301600190999999</v>
      </c>
      <c r="D19" s="18">
        <v>6.5994037897000002</v>
      </c>
      <c r="E19" s="18">
        <v>16.233251043300001</v>
      </c>
      <c r="F19" s="18">
        <v>28.9211970484</v>
      </c>
      <c r="G19" s="18">
        <v>27.209919316200001</v>
      </c>
      <c r="H19" s="18">
        <v>6.0024723995000002</v>
      </c>
      <c r="I19" s="18">
        <v>18.4347434837</v>
      </c>
      <c r="J19" s="59" t="s">
        <v>1289</v>
      </c>
      <c r="K19" s="216"/>
      <c r="L19" s="216"/>
      <c r="M19" s="216"/>
    </row>
    <row r="20" spans="1:13" s="5" customFormat="1">
      <c r="A20" s="473" t="s">
        <v>1298</v>
      </c>
      <c r="B20" s="7"/>
      <c r="D20" s="7"/>
      <c r="E20" s="7"/>
      <c r="F20" s="7"/>
      <c r="G20" s="7"/>
      <c r="H20" s="7"/>
      <c r="I20" s="7"/>
      <c r="J20" s="474" t="s">
        <v>1299</v>
      </c>
      <c r="K20" s="216"/>
      <c r="L20" s="216"/>
      <c r="M20" s="216"/>
    </row>
    <row r="21" spans="1:13" s="5" customFormat="1">
      <c r="A21" s="59" t="s">
        <v>1285</v>
      </c>
      <c r="B21" s="18">
        <v>7.2429722298000003</v>
      </c>
      <c r="C21" s="216">
        <v>5.9468612492000004</v>
      </c>
      <c r="D21" s="18">
        <v>6.4699065702</v>
      </c>
      <c r="E21" s="18">
        <v>5.7092044561000002</v>
      </c>
      <c r="F21" s="18">
        <v>7.3935707867999998</v>
      </c>
      <c r="G21" s="18">
        <v>5.6095833567750004</v>
      </c>
      <c r="H21" s="18">
        <v>5.6536479026750008</v>
      </c>
      <c r="I21" s="18">
        <v>5.8096266775750003</v>
      </c>
      <c r="J21" s="59" t="s">
        <v>1296</v>
      </c>
      <c r="K21" s="216"/>
      <c r="L21" s="216"/>
      <c r="M21" s="216"/>
    </row>
    <row r="22" spans="1:13" s="5" customFormat="1">
      <c r="A22" s="59" t="s">
        <v>1133</v>
      </c>
      <c r="B22" s="18">
        <v>82.677996032799996</v>
      </c>
      <c r="C22" s="216">
        <v>78.100900651900005</v>
      </c>
      <c r="D22" s="18">
        <v>78.715035473699999</v>
      </c>
      <c r="E22" s="18">
        <v>80.348057789799995</v>
      </c>
      <c r="F22" s="18">
        <v>77.4334267471</v>
      </c>
      <c r="G22" s="18">
        <v>76.549095216650002</v>
      </c>
      <c r="H22" s="18">
        <v>77.86853692115001</v>
      </c>
      <c r="I22" s="18">
        <v>77.440655369750004</v>
      </c>
      <c r="J22" s="59" t="s">
        <v>1297</v>
      </c>
      <c r="K22" s="216"/>
      <c r="L22" s="216"/>
      <c r="M22" s="216"/>
    </row>
    <row r="23" spans="1:13" s="5" customFormat="1" ht="12" thickBot="1">
      <c r="A23" s="59" t="s">
        <v>1288</v>
      </c>
      <c r="B23" s="18">
        <v>0.29414306439999999</v>
      </c>
      <c r="C23" s="216">
        <v>9.8417733563999992</v>
      </c>
      <c r="D23" s="18">
        <v>8.2155503120999995</v>
      </c>
      <c r="E23" s="18">
        <v>6.5969746990000004</v>
      </c>
      <c r="F23" s="18">
        <v>13.7549720562</v>
      </c>
      <c r="G23" s="18">
        <v>12.431906905849999</v>
      </c>
      <c r="H23" s="18">
        <v>-13.658107336650001</v>
      </c>
      <c r="I23" s="18">
        <v>2.9837334860500002</v>
      </c>
      <c r="J23" s="59" t="s">
        <v>1289</v>
      </c>
      <c r="K23" s="216"/>
      <c r="L23" s="216"/>
      <c r="M23" s="216"/>
    </row>
    <row r="24" spans="1:13" s="5" customFormat="1" ht="15.75" customHeight="1" thickBot="1">
      <c r="B24" s="915">
        <v>2022</v>
      </c>
      <c r="C24" s="916"/>
      <c r="D24" s="916"/>
      <c r="E24" s="915">
        <v>2021</v>
      </c>
      <c r="F24" s="916"/>
      <c r="G24" s="916"/>
      <c r="H24" s="917"/>
      <c r="I24" s="10">
        <v>2020</v>
      </c>
      <c r="J24" s="313"/>
    </row>
    <row r="25" spans="1:13" s="5" customFormat="1" ht="12" thickBot="1">
      <c r="B25" s="445" t="s">
        <v>1115</v>
      </c>
      <c r="C25" s="445" t="s">
        <v>1142</v>
      </c>
      <c r="D25" s="445" t="s">
        <v>1117</v>
      </c>
      <c r="E25" s="445" t="s">
        <v>1143</v>
      </c>
      <c r="F25" s="445" t="s">
        <v>1115</v>
      </c>
      <c r="G25" s="445" t="s">
        <v>1142</v>
      </c>
      <c r="H25" s="445" t="s">
        <v>1117</v>
      </c>
      <c r="I25" s="445" t="s">
        <v>1143</v>
      </c>
      <c r="J25" s="313"/>
    </row>
    <row r="26" spans="1:13" s="475" customFormat="1">
      <c r="A26" s="33" t="s">
        <v>1300</v>
      </c>
      <c r="B26" s="33"/>
      <c r="C26" s="33"/>
      <c r="D26" s="33"/>
      <c r="E26" s="33"/>
      <c r="F26" s="33"/>
      <c r="G26" s="33"/>
      <c r="H26" s="33"/>
      <c r="I26" s="33"/>
    </row>
    <row r="27" spans="1:13" s="475" customFormat="1">
      <c r="A27" s="33" t="s">
        <v>1301</v>
      </c>
      <c r="B27" s="33"/>
      <c r="C27" s="33"/>
      <c r="D27" s="33"/>
      <c r="E27" s="33"/>
      <c r="F27" s="33"/>
      <c r="G27" s="33"/>
      <c r="H27" s="33"/>
      <c r="I27" s="33"/>
    </row>
    <row r="28" spans="1:13" s="332" customFormat="1"/>
    <row r="29" spans="1:13" s="7" customFormat="1">
      <c r="A29" s="7" t="s">
        <v>1146</v>
      </c>
    </row>
    <row r="30" spans="1:13" s="7" customFormat="1">
      <c r="A30" s="31" t="s">
        <v>1147</v>
      </c>
      <c r="J30" s="401"/>
    </row>
    <row r="31" spans="1:13" s="7" customFormat="1">
      <c r="A31" s="33" t="s">
        <v>1302</v>
      </c>
      <c r="J31" s="476"/>
    </row>
    <row r="32" spans="1:13" s="7" customFormat="1">
      <c r="A32" s="48" t="s">
        <v>1149</v>
      </c>
      <c r="J32" s="401"/>
    </row>
    <row r="33" spans="1:16" s="7" customFormat="1">
      <c r="E33" s="18"/>
      <c r="F33" s="18"/>
      <c r="G33" s="18"/>
      <c r="H33" s="18"/>
      <c r="I33" s="18"/>
      <c r="J33" s="18"/>
      <c r="K33" s="18"/>
      <c r="L33" s="18"/>
      <c r="M33" s="401"/>
    </row>
    <row r="34" spans="1:16" s="478" customFormat="1">
      <c r="A34" s="84" t="s">
        <v>141</v>
      </c>
      <c r="B34" s="402"/>
      <c r="C34" s="403"/>
      <c r="D34" s="403"/>
      <c r="E34" s="403"/>
      <c r="F34" s="45"/>
      <c r="G34" s="404"/>
      <c r="H34" s="404"/>
      <c r="I34" s="406"/>
      <c r="J34" s="371"/>
      <c r="K34" s="406"/>
      <c r="L34" s="405"/>
      <c r="M34" s="409"/>
      <c r="N34" s="477"/>
      <c r="O34" s="477"/>
      <c r="P34" s="477"/>
    </row>
    <row r="35" spans="1:16" s="478" customFormat="1">
      <c r="A35" s="45" t="s">
        <v>1303</v>
      </c>
      <c r="B35" s="407"/>
      <c r="C35" s="408"/>
      <c r="D35" s="409"/>
      <c r="E35" s="378"/>
      <c r="F35" s="410"/>
      <c r="G35" s="378"/>
      <c r="H35" s="378"/>
      <c r="I35" s="406"/>
      <c r="J35" s="406"/>
      <c r="L35" s="477"/>
      <c r="M35" s="409"/>
      <c r="N35" s="477"/>
      <c r="O35" s="477"/>
      <c r="P35" s="477"/>
    </row>
    <row r="36" spans="1:16" s="478" customFormat="1">
      <c r="A36" s="45" t="s">
        <v>1304</v>
      </c>
      <c r="B36" s="407"/>
      <c r="C36" s="408"/>
      <c r="D36" s="409"/>
      <c r="E36" s="378"/>
      <c r="F36" s="410"/>
      <c r="G36" s="378"/>
      <c r="H36" s="378"/>
      <c r="I36" s="406"/>
      <c r="J36" s="406"/>
      <c r="L36" s="477"/>
      <c r="M36" s="409"/>
      <c r="N36" s="477"/>
      <c r="O36" s="477"/>
      <c r="P36" s="477"/>
    </row>
    <row r="37" spans="1:16" s="478" customFormat="1">
      <c r="A37" s="45" t="s">
        <v>1305</v>
      </c>
      <c r="B37" s="407"/>
      <c r="C37" s="408"/>
      <c r="D37" s="409"/>
      <c r="E37" s="378"/>
      <c r="F37" s="410"/>
      <c r="G37" s="378"/>
      <c r="H37" s="378"/>
      <c r="I37" s="406"/>
      <c r="J37" s="406"/>
      <c r="L37" s="477"/>
      <c r="M37" s="409"/>
      <c r="N37" s="477"/>
      <c r="O37" s="477"/>
      <c r="P37" s="477"/>
    </row>
  </sheetData>
  <mergeCells count="6">
    <mergeCell ref="A1:J1"/>
    <mergeCell ref="A2:J2"/>
    <mergeCell ref="B6:D6"/>
    <mergeCell ref="E6:H6"/>
    <mergeCell ref="B24:D24"/>
    <mergeCell ref="E24:H24"/>
  </mergeCells>
  <hyperlinks>
    <hyperlink ref="A35" r:id="rId1" xr:uid="{00000000-0004-0000-1C00-000000000000}"/>
    <hyperlink ref="A9" r:id="rId2" xr:uid="{00000000-0004-0000-1C00-000001000000}"/>
    <hyperlink ref="A17" r:id="rId3" xr:uid="{00000000-0004-0000-1C00-000002000000}"/>
    <hyperlink ref="A21" r:id="rId4" xr:uid="{00000000-0004-0000-1C00-000003000000}"/>
    <hyperlink ref="A10" r:id="rId5" xr:uid="{00000000-0004-0000-1C00-000004000000}"/>
    <hyperlink ref="A18" r:id="rId6" xr:uid="{00000000-0004-0000-1C00-000005000000}"/>
    <hyperlink ref="A22" r:id="rId7" xr:uid="{00000000-0004-0000-1C00-000006000000}"/>
    <hyperlink ref="A36" r:id="rId8" xr:uid="{00000000-0004-0000-1C00-000007000000}"/>
    <hyperlink ref="J10" r:id="rId9" display="Percentage of full capacity  (%)" xr:uid="{00000000-0004-0000-1C00-000008000000}"/>
    <hyperlink ref="J14" r:id="rId10" display="Percentage of full capacity  (%)" xr:uid="{00000000-0004-0000-1C00-000009000000}"/>
    <hyperlink ref="J18" r:id="rId11" xr:uid="{00000000-0004-0000-1C00-00000A000000}"/>
    <hyperlink ref="J22" r:id="rId12" xr:uid="{00000000-0004-0000-1C00-00000B000000}"/>
    <hyperlink ref="J9" r:id="rId13" xr:uid="{00000000-0004-0000-1C00-00000C000000}"/>
    <hyperlink ref="J13" r:id="rId14" xr:uid="{00000000-0004-0000-1C00-00000D000000}"/>
    <hyperlink ref="J17" r:id="rId15" xr:uid="{00000000-0004-0000-1C00-00000E000000}"/>
    <hyperlink ref="J21" r:id="rId16" xr:uid="{00000000-0004-0000-1C00-00000F000000}"/>
    <hyperlink ref="A15" r:id="rId17" display="Perspetivas de atividade (a)" xr:uid="{00000000-0004-0000-1C00-000010000000}"/>
    <hyperlink ref="A37" r:id="rId18" xr:uid="{00000000-0004-0000-1C00-000011000000}"/>
    <hyperlink ref="J15" r:id="rId19" display="Expected evolution of the activity (a)" xr:uid="{00000000-0004-0000-1C00-000012000000}"/>
    <hyperlink ref="A13" r:id="rId20" xr:uid="{00000000-0004-0000-1C00-000013000000}"/>
    <hyperlink ref="A14" r:id="rId21" xr:uid="{00000000-0004-0000-1C00-00001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53"/>
  <sheetViews>
    <sheetView showGridLines="0" workbookViewId="0">
      <selection sqref="A1:J1"/>
    </sheetView>
  </sheetViews>
  <sheetFormatPr defaultRowHeight="12.75"/>
  <cols>
    <col min="1" max="1" width="47.7109375" style="5" customWidth="1"/>
    <col min="2" max="9" width="9.42578125" style="5" customWidth="1"/>
    <col min="10" max="10" width="46.42578125" style="6" bestFit="1" customWidth="1"/>
    <col min="11" max="256" width="8.85546875" style="5"/>
  </cols>
  <sheetData>
    <row r="1" spans="1:256">
      <c r="A1" s="828" t="s">
        <v>0</v>
      </c>
      <c r="B1" s="828"/>
      <c r="C1" s="828"/>
      <c r="D1" s="828"/>
      <c r="E1" s="828"/>
      <c r="F1" s="828"/>
      <c r="G1" s="828"/>
      <c r="H1" s="828"/>
      <c r="I1" s="828"/>
      <c r="J1" s="828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>
      <c r="A2" s="829" t="s">
        <v>1</v>
      </c>
      <c r="B2" s="829"/>
      <c r="C2" s="829"/>
      <c r="D2" s="829"/>
      <c r="E2" s="829"/>
      <c r="F2" s="829"/>
      <c r="G2" s="829"/>
      <c r="H2" s="829"/>
      <c r="I2" s="829"/>
      <c r="J2" s="829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>
      <c r="A3" s="2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5" spans="1:256" ht="13.5" thickBot="1">
      <c r="H5" s="7"/>
      <c r="I5" s="8" t="s">
        <v>2</v>
      </c>
      <c r="J5" s="5"/>
    </row>
    <row r="6" spans="1:256" ht="13.5" thickBot="1">
      <c r="A6" s="9" t="s">
        <v>3</v>
      </c>
      <c r="B6" s="830" t="s">
        <v>4</v>
      </c>
      <c r="C6" s="830"/>
      <c r="D6" s="830"/>
      <c r="E6" s="830"/>
      <c r="F6" s="830"/>
      <c r="G6" s="830"/>
      <c r="H6" s="830"/>
      <c r="I6" s="830"/>
      <c r="J6" s="11" t="s">
        <v>5</v>
      </c>
    </row>
    <row r="7" spans="1:256" ht="23.25" thickBot="1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</row>
    <row r="8" spans="1:256" ht="33.75">
      <c r="A8" s="813" t="s">
        <v>14</v>
      </c>
      <c r="J8" s="813" t="s">
        <v>15</v>
      </c>
    </row>
    <row r="9" spans="1:256">
      <c r="A9" s="13" t="s">
        <v>16</v>
      </c>
      <c r="B9" s="14">
        <v>32839.78</v>
      </c>
      <c r="C9" s="14">
        <v>32123.665000000001</v>
      </c>
      <c r="D9" s="14">
        <v>31776.875</v>
      </c>
      <c r="E9" s="14">
        <v>31256.252</v>
      </c>
      <c r="F9" s="14">
        <v>29049.626</v>
      </c>
      <c r="G9" s="14">
        <v>30456.638999999999</v>
      </c>
      <c r="H9" s="14">
        <v>30533.703000000001</v>
      </c>
      <c r="I9" s="14">
        <v>26242.717000000001</v>
      </c>
      <c r="J9" s="15" t="s">
        <v>17</v>
      </c>
      <c r="T9" s="16"/>
      <c r="U9" s="16"/>
      <c r="V9" s="16"/>
      <c r="W9" s="16"/>
      <c r="X9" s="16"/>
      <c r="Y9" s="16"/>
    </row>
    <row r="10" spans="1:256">
      <c r="A10" s="13" t="s">
        <v>18</v>
      </c>
      <c r="B10" s="14">
        <v>1020.407</v>
      </c>
      <c r="C10" s="14">
        <v>1015.319</v>
      </c>
      <c r="D10" s="14">
        <v>1011.79</v>
      </c>
      <c r="E10" s="14">
        <v>1006.261</v>
      </c>
      <c r="F10" s="14">
        <v>1000.253</v>
      </c>
      <c r="G10" s="14">
        <v>994.24099999999999</v>
      </c>
      <c r="H10" s="14">
        <v>990.26400000000001</v>
      </c>
      <c r="I10" s="14">
        <v>986.06299999999999</v>
      </c>
      <c r="J10" s="17" t="s">
        <v>19</v>
      </c>
      <c r="T10" s="16"/>
      <c r="U10" s="16"/>
      <c r="V10" s="16"/>
      <c r="W10" s="16"/>
      <c r="X10" s="16"/>
      <c r="Y10" s="16"/>
    </row>
    <row r="11" spans="1:256">
      <c r="A11" s="13" t="s">
        <v>20</v>
      </c>
      <c r="B11" s="14">
        <v>9006.8640000000014</v>
      </c>
      <c r="C11" s="14">
        <v>8901.9359999999979</v>
      </c>
      <c r="D11" s="14">
        <v>8964.2090000000026</v>
      </c>
      <c r="E11" s="14">
        <v>8851.4950000000008</v>
      </c>
      <c r="F11" s="14">
        <v>8593.6849999999977</v>
      </c>
      <c r="G11" s="14">
        <v>8730.3800000000028</v>
      </c>
      <c r="H11" s="14">
        <v>8671.9639999999963</v>
      </c>
      <c r="I11" s="14">
        <v>8090.8550000000014</v>
      </c>
      <c r="J11" s="17" t="s">
        <v>21</v>
      </c>
      <c r="T11" s="16"/>
      <c r="U11" s="16"/>
      <c r="V11" s="16"/>
      <c r="W11" s="16"/>
      <c r="X11" s="16"/>
      <c r="Y11" s="16"/>
    </row>
    <row r="12" spans="1:256">
      <c r="A12" s="13" t="s">
        <v>22</v>
      </c>
      <c r="B12" s="14">
        <v>9932.9609999999993</v>
      </c>
      <c r="C12" s="14">
        <v>9594.9310000000005</v>
      </c>
      <c r="D12" s="14">
        <v>9225.5490000000009</v>
      </c>
      <c r="E12" s="14">
        <v>9239.6569999999992</v>
      </c>
      <c r="F12" s="14">
        <v>9371.2000000000007</v>
      </c>
      <c r="G12" s="14">
        <v>8951.2620000000006</v>
      </c>
      <c r="H12" s="14">
        <v>8534.4040000000005</v>
      </c>
      <c r="I12" s="14">
        <v>8211.4220000000005</v>
      </c>
      <c r="J12" s="17" t="s">
        <v>23</v>
      </c>
      <c r="T12" s="16"/>
      <c r="U12" s="16"/>
      <c r="V12" s="16"/>
      <c r="W12" s="16"/>
      <c r="X12" s="16"/>
      <c r="Y12" s="16"/>
    </row>
    <row r="13" spans="1:256">
      <c r="A13" s="13" t="s">
        <v>24</v>
      </c>
      <c r="B13" s="14">
        <v>22785.367999999999</v>
      </c>
      <c r="C13" s="14">
        <v>22410.524000000001</v>
      </c>
      <c r="D13" s="14">
        <v>20530.714</v>
      </c>
      <c r="E13" s="14">
        <v>18872.807000000001</v>
      </c>
      <c r="F13" s="14">
        <v>19261.892</v>
      </c>
      <c r="G13" s="14">
        <v>19305.937000000002</v>
      </c>
      <c r="H13" s="14">
        <v>18349.43</v>
      </c>
      <c r="I13" s="14">
        <v>13201.779</v>
      </c>
      <c r="J13" s="17" t="s">
        <v>25</v>
      </c>
      <c r="T13" s="16"/>
      <c r="U13" s="16"/>
      <c r="V13" s="16"/>
      <c r="W13" s="16"/>
      <c r="X13" s="16"/>
      <c r="Y13" s="16"/>
    </row>
    <row r="14" spans="1:256">
      <c r="A14" s="13" t="s">
        <v>26</v>
      </c>
      <c r="B14" s="14">
        <v>23497.296999999999</v>
      </c>
      <c r="C14" s="14">
        <v>23268.28</v>
      </c>
      <c r="D14" s="14">
        <v>21596.563999999998</v>
      </c>
      <c r="E14" s="14">
        <v>20631.698</v>
      </c>
      <c r="F14" s="14">
        <v>20712.437999999998</v>
      </c>
      <c r="G14" s="14">
        <v>20478.522000000001</v>
      </c>
      <c r="H14" s="14">
        <v>19248.216</v>
      </c>
      <c r="I14" s="14">
        <v>15015.981</v>
      </c>
      <c r="J14" s="17" t="s">
        <v>27</v>
      </c>
      <c r="T14" s="16"/>
      <c r="U14" s="16"/>
      <c r="V14" s="16"/>
      <c r="W14" s="16"/>
      <c r="X14" s="16"/>
      <c r="Y14" s="16"/>
    </row>
    <row r="15" spans="1:256">
      <c r="A15" s="13" t="s">
        <v>28</v>
      </c>
      <c r="B15" s="14">
        <v>52061.487999999998</v>
      </c>
      <c r="C15" s="14">
        <v>50760.167000000001</v>
      </c>
      <c r="D15" s="14">
        <v>49891.623</v>
      </c>
      <c r="E15" s="14">
        <v>48568.010999999999</v>
      </c>
      <c r="F15" s="14">
        <v>46540.442000000003</v>
      </c>
      <c r="G15" s="14">
        <v>47943.004000000001</v>
      </c>
      <c r="H15" s="14">
        <v>47811.472000000002</v>
      </c>
      <c r="I15" s="14">
        <v>41693.881000000001</v>
      </c>
      <c r="J15" s="17" t="s">
        <v>29</v>
      </c>
      <c r="T15" s="16"/>
      <c r="U15" s="16"/>
      <c r="V15" s="16"/>
      <c r="W15" s="16"/>
      <c r="X15" s="16"/>
      <c r="Y15" s="16"/>
    </row>
    <row r="16" spans="1:256">
      <c r="A16" s="813" t="s">
        <v>30</v>
      </c>
      <c r="B16" s="7"/>
      <c r="C16" s="7"/>
      <c r="D16" s="7"/>
      <c r="E16" s="7"/>
      <c r="F16" s="7"/>
      <c r="G16" s="7"/>
      <c r="H16" s="7"/>
      <c r="I16" s="7"/>
      <c r="J16" s="813" t="s">
        <v>31</v>
      </c>
      <c r="T16" s="16"/>
      <c r="U16" s="16"/>
      <c r="V16" s="16"/>
      <c r="W16" s="16"/>
      <c r="X16" s="16"/>
      <c r="Y16" s="16"/>
    </row>
    <row r="17" spans="1:25">
      <c r="A17" s="13" t="s">
        <v>16</v>
      </c>
      <c r="B17" s="18">
        <v>13</v>
      </c>
      <c r="C17" s="18">
        <v>5.5</v>
      </c>
      <c r="D17" s="18">
        <v>4.0999999999999996</v>
      </c>
      <c r="E17" s="18">
        <v>19.100000000000001</v>
      </c>
      <c r="F17" s="18">
        <v>-7.8</v>
      </c>
      <c r="G17" s="18">
        <v>-5.8</v>
      </c>
      <c r="H17" s="18">
        <v>-4.9000000000000004</v>
      </c>
      <c r="I17" s="18">
        <v>-17.600000000000001</v>
      </c>
      <c r="J17" s="19" t="s">
        <v>17</v>
      </c>
      <c r="T17" s="16"/>
      <c r="U17" s="16"/>
      <c r="V17" s="16"/>
      <c r="W17" s="16"/>
      <c r="X17" s="16"/>
      <c r="Y17" s="16"/>
    </row>
    <row r="18" spans="1:25">
      <c r="A18" s="13" t="s">
        <v>18</v>
      </c>
      <c r="B18" s="18">
        <v>2</v>
      </c>
      <c r="C18" s="18">
        <v>2.1</v>
      </c>
      <c r="D18" s="18">
        <v>2.2000000000000002</v>
      </c>
      <c r="E18" s="18">
        <v>2</v>
      </c>
      <c r="F18" s="18">
        <v>1.8</v>
      </c>
      <c r="G18" s="18">
        <v>1.5</v>
      </c>
      <c r="H18" s="18">
        <v>1</v>
      </c>
      <c r="I18" s="18">
        <v>0.7</v>
      </c>
      <c r="J18" s="20" t="s">
        <v>19</v>
      </c>
      <c r="T18" s="16"/>
      <c r="U18" s="16"/>
      <c r="V18" s="16"/>
      <c r="W18" s="16"/>
      <c r="X18" s="16"/>
      <c r="Y18" s="16"/>
    </row>
    <row r="19" spans="1:25">
      <c r="A19" s="13" t="s">
        <v>20</v>
      </c>
      <c r="B19" s="18">
        <v>4.8</v>
      </c>
      <c r="C19" s="18">
        <v>2</v>
      </c>
      <c r="D19" s="18">
        <v>3.4</v>
      </c>
      <c r="E19" s="18">
        <v>9.4</v>
      </c>
      <c r="F19" s="18">
        <v>2</v>
      </c>
      <c r="G19" s="18">
        <v>2.2000000000000002</v>
      </c>
      <c r="H19" s="18">
        <v>2.4</v>
      </c>
      <c r="I19" s="18">
        <v>-3.8</v>
      </c>
      <c r="J19" s="20" t="s">
        <v>21</v>
      </c>
      <c r="T19" s="16"/>
      <c r="U19" s="16"/>
      <c r="V19" s="16"/>
      <c r="W19" s="16"/>
      <c r="X19" s="16"/>
      <c r="Y19" s="16"/>
    </row>
    <row r="20" spans="1:25">
      <c r="A20" s="13" t="s">
        <v>22</v>
      </c>
      <c r="B20" s="18">
        <v>6</v>
      </c>
      <c r="C20" s="18">
        <v>7.2</v>
      </c>
      <c r="D20" s="18">
        <v>8.1</v>
      </c>
      <c r="E20" s="18">
        <v>12.5</v>
      </c>
      <c r="F20" s="18">
        <v>4.3</v>
      </c>
      <c r="G20" s="18">
        <v>0.4</v>
      </c>
      <c r="H20" s="18">
        <v>-9.6</v>
      </c>
      <c r="I20" s="18">
        <v>-11.2</v>
      </c>
      <c r="J20" s="20" t="s">
        <v>23</v>
      </c>
      <c r="T20" s="16"/>
      <c r="U20" s="16"/>
      <c r="V20" s="16"/>
      <c r="W20" s="16"/>
      <c r="X20" s="16"/>
      <c r="Y20" s="16"/>
    </row>
    <row r="21" spans="1:25">
      <c r="A21" s="13" t="s">
        <v>24</v>
      </c>
      <c r="B21" s="18">
        <v>18.3</v>
      </c>
      <c r="C21" s="18">
        <v>16.100000000000001</v>
      </c>
      <c r="D21" s="18">
        <v>11.9</v>
      </c>
      <c r="E21" s="18">
        <v>43</v>
      </c>
      <c r="F21" s="18">
        <v>-7.5</v>
      </c>
      <c r="G21" s="18">
        <v>-14.4</v>
      </c>
      <c r="H21" s="18">
        <v>-15.6</v>
      </c>
      <c r="I21" s="18">
        <v>-39.299999999999997</v>
      </c>
      <c r="J21" s="20" t="s">
        <v>25</v>
      </c>
      <c r="T21" s="16"/>
      <c r="U21" s="16"/>
      <c r="V21" s="16"/>
      <c r="W21" s="16"/>
      <c r="X21" s="16"/>
      <c r="Y21" s="16"/>
    </row>
    <row r="22" spans="1:25">
      <c r="A22" s="13" t="s">
        <v>26</v>
      </c>
      <c r="B22" s="18">
        <v>13.4</v>
      </c>
      <c r="C22" s="18">
        <v>13.6</v>
      </c>
      <c r="D22" s="18">
        <v>12.2</v>
      </c>
      <c r="E22" s="18">
        <v>37.4</v>
      </c>
      <c r="F22" s="18">
        <v>-3.6</v>
      </c>
      <c r="G22" s="18">
        <v>-6.2</v>
      </c>
      <c r="H22" s="18">
        <v>-11.1</v>
      </c>
      <c r="I22" s="18">
        <v>-29.9</v>
      </c>
      <c r="J22" s="20" t="s">
        <v>27</v>
      </c>
      <c r="T22" s="16"/>
      <c r="U22" s="16"/>
      <c r="V22" s="16"/>
      <c r="W22" s="16"/>
      <c r="X22" s="16"/>
      <c r="Y22" s="16"/>
    </row>
    <row r="23" spans="1:25">
      <c r="A23" s="13" t="s">
        <v>28</v>
      </c>
      <c r="B23" s="18">
        <v>11.9</v>
      </c>
      <c r="C23" s="18">
        <v>5.9</v>
      </c>
      <c r="D23" s="18">
        <v>4.4000000000000004</v>
      </c>
      <c r="E23" s="18">
        <v>16.5</v>
      </c>
      <c r="F23" s="18">
        <v>-5.4</v>
      </c>
      <c r="G23" s="18">
        <v>-6.8</v>
      </c>
      <c r="H23" s="18">
        <v>-6.3</v>
      </c>
      <c r="I23" s="18">
        <v>-17.899999999999999</v>
      </c>
      <c r="J23" s="20" t="s">
        <v>29</v>
      </c>
      <c r="T23" s="16"/>
      <c r="U23" s="16"/>
      <c r="V23" s="16"/>
      <c r="W23" s="16"/>
      <c r="X23" s="16"/>
      <c r="Y23" s="16"/>
    </row>
    <row r="24" spans="1:25" ht="22.5">
      <c r="A24" s="813" t="s">
        <v>32</v>
      </c>
      <c r="B24" s="7"/>
      <c r="C24" s="7"/>
      <c r="D24" s="7"/>
      <c r="E24" s="7"/>
      <c r="F24" s="7"/>
      <c r="G24" s="7"/>
      <c r="H24" s="7"/>
      <c r="I24" s="7"/>
      <c r="J24" s="813" t="s">
        <v>33</v>
      </c>
      <c r="T24" s="16"/>
      <c r="U24" s="16"/>
      <c r="V24" s="16"/>
      <c r="W24" s="16"/>
      <c r="X24" s="16"/>
      <c r="Y24" s="16"/>
    </row>
    <row r="25" spans="1:25">
      <c r="A25" s="13" t="s">
        <v>16</v>
      </c>
      <c r="B25" s="14">
        <v>35806.307999999997</v>
      </c>
      <c r="C25" s="14">
        <v>34319.82</v>
      </c>
      <c r="D25" s="14">
        <v>33718.345999999998</v>
      </c>
      <c r="E25" s="14">
        <v>32913.24</v>
      </c>
      <c r="F25" s="14">
        <v>30545.751</v>
      </c>
      <c r="G25" s="14">
        <v>31878.244999999999</v>
      </c>
      <c r="H25" s="14">
        <v>31967.89</v>
      </c>
      <c r="I25" s="14">
        <v>27473.271000000001</v>
      </c>
      <c r="J25" s="21" t="s">
        <v>17</v>
      </c>
      <c r="T25" s="16"/>
      <c r="U25" s="16"/>
      <c r="V25" s="16"/>
      <c r="W25" s="16"/>
      <c r="X25" s="16"/>
      <c r="Y25" s="16"/>
    </row>
    <row r="26" spans="1:25">
      <c r="A26" s="13" t="s">
        <v>18</v>
      </c>
      <c r="B26" s="14">
        <v>1129.8590000000058</v>
      </c>
      <c r="C26" s="14">
        <v>1118.4419999999991</v>
      </c>
      <c r="D26" s="14">
        <v>1109.9960000000046</v>
      </c>
      <c r="E26" s="14">
        <v>1101.6510000000035</v>
      </c>
      <c r="F26" s="14">
        <v>1094.2950000000001</v>
      </c>
      <c r="G26" s="14">
        <v>1083.7480000000014</v>
      </c>
      <c r="H26" s="14">
        <v>1076.4800000000014</v>
      </c>
      <c r="I26" s="14">
        <v>1068.1089999999967</v>
      </c>
      <c r="J26" s="22" t="s">
        <v>19</v>
      </c>
      <c r="T26" s="16"/>
      <c r="U26" s="16"/>
      <c r="V26" s="16"/>
      <c r="W26" s="16"/>
      <c r="X26" s="16"/>
      <c r="Y26" s="16"/>
    </row>
    <row r="27" spans="1:25">
      <c r="A27" s="13" t="s">
        <v>20</v>
      </c>
      <c r="B27" s="14">
        <v>10361.868</v>
      </c>
      <c r="C27" s="14">
        <v>10189.003000000001</v>
      </c>
      <c r="D27" s="14">
        <v>10100.062</v>
      </c>
      <c r="E27" s="14">
        <v>9995.9220000000005</v>
      </c>
      <c r="F27" s="14">
        <v>9827.9940000000006</v>
      </c>
      <c r="G27" s="14">
        <v>9734.6489999999994</v>
      </c>
      <c r="H27" s="14">
        <v>9635.4539999999997</v>
      </c>
      <c r="I27" s="14">
        <v>9527.8539999999994</v>
      </c>
      <c r="J27" s="22" t="s">
        <v>21</v>
      </c>
      <c r="T27" s="16"/>
      <c r="U27" s="16"/>
      <c r="V27" s="16"/>
      <c r="W27" s="16"/>
      <c r="X27" s="16"/>
      <c r="Y27" s="16"/>
    </row>
    <row r="28" spans="1:25">
      <c r="A28" s="13" t="s">
        <v>22</v>
      </c>
      <c r="B28" s="14">
        <v>11764.362999999999</v>
      </c>
      <c r="C28" s="14">
        <v>10822.751</v>
      </c>
      <c r="D28" s="14">
        <v>10365.308999999999</v>
      </c>
      <c r="E28" s="14">
        <v>10058.513000000001</v>
      </c>
      <c r="F28" s="14">
        <v>10481.252</v>
      </c>
      <c r="G28" s="14">
        <v>9669.8529999999992</v>
      </c>
      <c r="H28" s="14">
        <v>9205.3029999999999</v>
      </c>
      <c r="I28" s="14">
        <v>8708.8160000000007</v>
      </c>
      <c r="J28" s="22" t="s">
        <v>23</v>
      </c>
      <c r="T28" s="16"/>
      <c r="U28" s="16"/>
      <c r="V28" s="16"/>
      <c r="W28" s="16"/>
      <c r="X28" s="16"/>
      <c r="Y28" s="16"/>
    </row>
    <row r="29" spans="1:25">
      <c r="A29" s="13" t="s">
        <v>24</v>
      </c>
      <c r="B29" s="14">
        <v>26839.055</v>
      </c>
      <c r="C29" s="14">
        <v>25390.863000000001</v>
      </c>
      <c r="D29" s="14">
        <v>22810.184000000001</v>
      </c>
      <c r="E29" s="14">
        <v>20382.093000000001</v>
      </c>
      <c r="F29" s="14">
        <v>20238.43</v>
      </c>
      <c r="G29" s="14">
        <v>19821.010999999999</v>
      </c>
      <c r="H29" s="14">
        <v>18712.768</v>
      </c>
      <c r="I29" s="14">
        <v>13711.724</v>
      </c>
      <c r="J29" s="22" t="s">
        <v>25</v>
      </c>
      <c r="T29" s="16"/>
      <c r="U29" s="16"/>
      <c r="V29" s="16"/>
      <c r="W29" s="16"/>
      <c r="X29" s="16"/>
      <c r="Y29" s="16"/>
    </row>
    <row r="30" spans="1:25">
      <c r="A30" s="13" t="s">
        <v>26</v>
      </c>
      <c r="B30" s="14">
        <v>28910.821</v>
      </c>
      <c r="C30" s="14">
        <v>27254.651999999998</v>
      </c>
      <c r="D30" s="14">
        <v>24295.964</v>
      </c>
      <c r="E30" s="14">
        <v>22140.254000000001</v>
      </c>
      <c r="F30" s="14">
        <v>21613.344000000001</v>
      </c>
      <c r="G30" s="14">
        <v>20897.557000000001</v>
      </c>
      <c r="H30" s="14">
        <v>19488.684000000001</v>
      </c>
      <c r="I30" s="14">
        <v>15194.939</v>
      </c>
      <c r="J30" s="22" t="s">
        <v>27</v>
      </c>
      <c r="T30" s="16"/>
      <c r="U30" s="16"/>
      <c r="V30" s="16"/>
      <c r="W30" s="16"/>
      <c r="X30" s="16"/>
      <c r="Y30" s="16"/>
    </row>
    <row r="31" spans="1:25">
      <c r="A31" s="13" t="s">
        <v>34</v>
      </c>
      <c r="B31" s="14">
        <v>56990.632000000012</v>
      </c>
      <c r="C31" s="14">
        <v>54586.226999999999</v>
      </c>
      <c r="D31" s="14">
        <v>53807.932999999997</v>
      </c>
      <c r="E31" s="14">
        <v>52311.164999999994</v>
      </c>
      <c r="F31" s="14">
        <v>50574.378000000012</v>
      </c>
      <c r="G31" s="14">
        <v>51289.948999999993</v>
      </c>
      <c r="H31" s="14">
        <v>51109.211000000003</v>
      </c>
      <c r="I31" s="14">
        <v>45294.834999999999</v>
      </c>
      <c r="J31" s="22" t="s">
        <v>29</v>
      </c>
      <c r="T31" s="16"/>
      <c r="U31" s="16"/>
      <c r="V31" s="16"/>
      <c r="W31" s="16"/>
      <c r="X31" s="16"/>
      <c r="Y31" s="16"/>
    </row>
    <row r="32" spans="1:25">
      <c r="A32" s="813" t="s">
        <v>30</v>
      </c>
      <c r="B32" s="7"/>
      <c r="C32" s="7"/>
      <c r="D32" s="7"/>
      <c r="E32" s="7"/>
      <c r="F32" s="7"/>
      <c r="G32" s="7"/>
      <c r="H32" s="7"/>
      <c r="I32" s="7"/>
      <c r="J32" s="813" t="s">
        <v>31</v>
      </c>
      <c r="T32" s="16"/>
      <c r="U32" s="16"/>
      <c r="V32" s="16"/>
      <c r="W32" s="16"/>
      <c r="X32" s="16"/>
      <c r="Y32" s="16"/>
    </row>
    <row r="33" spans="1:25">
      <c r="A33" s="13" t="s">
        <v>16</v>
      </c>
      <c r="B33" s="18">
        <v>17.2</v>
      </c>
      <c r="C33" s="18">
        <v>7.7</v>
      </c>
      <c r="D33" s="18">
        <v>5.5</v>
      </c>
      <c r="E33" s="18">
        <v>19.8</v>
      </c>
      <c r="F33" s="18">
        <v>-7.1</v>
      </c>
      <c r="G33" s="18">
        <v>-5.5</v>
      </c>
      <c r="H33" s="18">
        <v>-4.2</v>
      </c>
      <c r="I33" s="18">
        <v>-17</v>
      </c>
      <c r="J33" s="19" t="s">
        <v>17</v>
      </c>
      <c r="T33" s="16"/>
      <c r="U33" s="16"/>
      <c r="V33" s="16"/>
      <c r="W33" s="16"/>
      <c r="X33" s="16"/>
      <c r="Y33" s="16"/>
    </row>
    <row r="34" spans="1:25">
      <c r="A34" s="13" t="s">
        <v>18</v>
      </c>
      <c r="B34" s="18">
        <v>3.2</v>
      </c>
      <c r="C34" s="18">
        <v>3.2</v>
      </c>
      <c r="D34" s="18">
        <v>3.1</v>
      </c>
      <c r="E34" s="18">
        <v>3.1</v>
      </c>
      <c r="F34" s="18">
        <v>3.2</v>
      </c>
      <c r="G34" s="18">
        <v>3</v>
      </c>
      <c r="H34" s="18">
        <v>2.8</v>
      </c>
      <c r="I34" s="18">
        <v>2.5</v>
      </c>
      <c r="J34" s="20" t="s">
        <v>19</v>
      </c>
      <c r="T34" s="16"/>
      <c r="U34" s="16"/>
      <c r="V34" s="16"/>
      <c r="W34" s="16"/>
      <c r="X34" s="16"/>
      <c r="Y34" s="16"/>
    </row>
    <row r="35" spans="1:25">
      <c r="A35" s="13" t="s">
        <v>20</v>
      </c>
      <c r="B35" s="18">
        <v>5.4</v>
      </c>
      <c r="C35" s="18">
        <v>4.7</v>
      </c>
      <c r="D35" s="18">
        <v>4.8</v>
      </c>
      <c r="E35" s="18">
        <v>4.9000000000000004</v>
      </c>
      <c r="F35" s="18">
        <v>4.4000000000000004</v>
      </c>
      <c r="G35" s="18">
        <v>4.8</v>
      </c>
      <c r="H35" s="18">
        <v>5.0999999999999996</v>
      </c>
      <c r="I35" s="18">
        <v>5.3</v>
      </c>
      <c r="J35" s="20" t="s">
        <v>21</v>
      </c>
      <c r="T35" s="16"/>
      <c r="U35" s="16"/>
      <c r="V35" s="16"/>
      <c r="W35" s="16"/>
      <c r="X35" s="16"/>
      <c r="Y35" s="16"/>
    </row>
    <row r="36" spans="1:25">
      <c r="A36" s="13" t="s">
        <v>22</v>
      </c>
      <c r="B36" s="18">
        <v>12.2</v>
      </c>
      <c r="C36" s="18">
        <v>11.9</v>
      </c>
      <c r="D36" s="18">
        <v>12.6</v>
      </c>
      <c r="E36" s="18">
        <v>15.5</v>
      </c>
      <c r="F36" s="18">
        <v>5.5</v>
      </c>
      <c r="G36" s="18">
        <v>1.1000000000000001</v>
      </c>
      <c r="H36" s="18">
        <v>-9.3000000000000007</v>
      </c>
      <c r="I36" s="18">
        <v>-11.8</v>
      </c>
      <c r="J36" s="20" t="s">
        <v>23</v>
      </c>
      <c r="T36" s="16"/>
      <c r="U36" s="16"/>
      <c r="V36" s="16"/>
      <c r="W36" s="16"/>
      <c r="X36" s="16"/>
      <c r="Y36" s="16"/>
    </row>
    <row r="37" spans="1:25">
      <c r="A37" s="13" t="s">
        <v>24</v>
      </c>
      <c r="B37" s="18">
        <v>32.6</v>
      </c>
      <c r="C37" s="18">
        <v>28.1</v>
      </c>
      <c r="D37" s="18">
        <v>21.9</v>
      </c>
      <c r="E37" s="18">
        <v>48.6</v>
      </c>
      <c r="F37" s="18">
        <v>-7.4</v>
      </c>
      <c r="G37" s="18">
        <v>-16.899999999999999</v>
      </c>
      <c r="H37" s="18">
        <v>-19.100000000000001</v>
      </c>
      <c r="I37" s="18">
        <v>-40.700000000000003</v>
      </c>
      <c r="J37" s="20" t="s">
        <v>25</v>
      </c>
      <c r="T37" s="16"/>
      <c r="U37" s="16"/>
      <c r="V37" s="16"/>
      <c r="W37" s="16"/>
      <c r="X37" s="16"/>
      <c r="Y37" s="16"/>
    </row>
    <row r="38" spans="1:25">
      <c r="A38" s="13" t="s">
        <v>26</v>
      </c>
      <c r="B38" s="18">
        <v>33.799999999999997</v>
      </c>
      <c r="C38" s="18">
        <v>30.4</v>
      </c>
      <c r="D38" s="18">
        <v>24.7</v>
      </c>
      <c r="E38" s="18">
        <v>45.7</v>
      </c>
      <c r="F38" s="18">
        <v>-5</v>
      </c>
      <c r="G38" s="18">
        <v>-9.9</v>
      </c>
      <c r="H38" s="18">
        <v>-15.3</v>
      </c>
      <c r="I38" s="18">
        <v>-33.9</v>
      </c>
      <c r="J38" s="20" t="s">
        <v>27</v>
      </c>
      <c r="T38" s="16"/>
      <c r="U38" s="16"/>
      <c r="V38" s="16"/>
      <c r="W38" s="16"/>
      <c r="X38" s="16"/>
      <c r="Y38" s="16"/>
    </row>
    <row r="39" spans="1:25" ht="13.5" thickBot="1">
      <c r="A39" s="13" t="s">
        <v>34</v>
      </c>
      <c r="B39" s="18">
        <v>12.7</v>
      </c>
      <c r="C39" s="18">
        <v>6.4</v>
      </c>
      <c r="D39" s="18">
        <v>5.3</v>
      </c>
      <c r="E39" s="18">
        <v>15.5</v>
      </c>
      <c r="F39" s="18">
        <v>-3.5</v>
      </c>
      <c r="G39" s="18">
        <v>-5.6</v>
      </c>
      <c r="H39" s="18">
        <v>-5.0999999999999996</v>
      </c>
      <c r="I39" s="18">
        <v>-14.9</v>
      </c>
      <c r="J39" s="20" t="s">
        <v>29</v>
      </c>
      <c r="T39" s="16"/>
      <c r="U39" s="16"/>
      <c r="V39" s="16"/>
      <c r="W39" s="16"/>
      <c r="X39" s="16"/>
      <c r="Y39" s="16"/>
    </row>
    <row r="40" spans="1:25" ht="13.5" thickBot="1">
      <c r="B40" s="830" t="s">
        <v>35</v>
      </c>
      <c r="C40" s="830"/>
      <c r="D40" s="830"/>
      <c r="E40" s="830"/>
      <c r="F40" s="830"/>
      <c r="G40" s="830"/>
      <c r="H40" s="830"/>
      <c r="I40" s="830"/>
    </row>
    <row r="41" spans="1:25" ht="23.25" thickBot="1">
      <c r="B41" s="23" t="s">
        <v>36</v>
      </c>
      <c r="C41" s="23" t="s">
        <v>37</v>
      </c>
      <c r="D41" s="23" t="s">
        <v>38</v>
      </c>
      <c r="E41" s="23" t="s">
        <v>39</v>
      </c>
      <c r="F41" s="23" t="s">
        <v>40</v>
      </c>
      <c r="G41" s="23" t="s">
        <v>41</v>
      </c>
      <c r="H41" s="23" t="s">
        <v>42</v>
      </c>
      <c r="I41" s="23" t="s">
        <v>43</v>
      </c>
    </row>
    <row r="42" spans="1:25">
      <c r="A42" s="24" t="s">
        <v>44</v>
      </c>
      <c r="B42" s="24"/>
      <c r="C42" s="24"/>
      <c r="D42" s="24"/>
      <c r="E42" s="24"/>
      <c r="F42" s="24"/>
    </row>
    <row r="43" spans="1:25">
      <c r="A43" s="24" t="s">
        <v>45</v>
      </c>
      <c r="B43" s="24"/>
      <c r="C43" s="24"/>
      <c r="D43" s="24"/>
      <c r="E43" s="24"/>
      <c r="F43" s="24"/>
    </row>
    <row r="45" spans="1:25">
      <c r="A45" s="5" t="s">
        <v>46</v>
      </c>
    </row>
    <row r="46" spans="1:25">
      <c r="A46" s="5" t="s">
        <v>47</v>
      </c>
    </row>
    <row r="47" spans="1:25">
      <c r="A47" s="5" t="s">
        <v>48</v>
      </c>
    </row>
    <row r="48" spans="1:25">
      <c r="A48" s="5" t="s">
        <v>49</v>
      </c>
    </row>
    <row r="49" spans="1:1">
      <c r="A49" s="6" t="s">
        <v>50</v>
      </c>
    </row>
    <row r="50" spans="1:1">
      <c r="A50" s="6" t="s">
        <v>51</v>
      </c>
    </row>
    <row r="51" spans="1:1">
      <c r="A51" s="25" t="s">
        <v>52</v>
      </c>
    </row>
    <row r="52" spans="1:1">
      <c r="A52" s="26" t="s">
        <v>53</v>
      </c>
    </row>
    <row r="53" spans="1:1">
      <c r="A53" s="27"/>
    </row>
  </sheetData>
  <mergeCells count="4">
    <mergeCell ref="A1:J1"/>
    <mergeCell ref="A2:J2"/>
    <mergeCell ref="B6:I6"/>
    <mergeCell ref="B40:I40"/>
  </mergeCells>
  <hyperlinks>
    <hyperlink ref="A24" r:id="rId1" xr:uid="{00000000-0004-0000-0200-000000000000}"/>
    <hyperlink ref="J24" r:id="rId2" xr:uid="{00000000-0004-0000-0200-000001000000}"/>
    <hyperlink ref="A32" r:id="rId3" display="PIB a preços de mercado na ótica da despesa - Dados em Valor (Preços correntes)" xr:uid="{00000000-0004-0000-0200-000002000000}"/>
    <hyperlink ref="J32" r:id="rId4" display="GDP at market prices from the expenditure side - current prices" xr:uid="{00000000-0004-0000-0200-000003000000}"/>
    <hyperlink ref="A16" r:id="rId5" xr:uid="{00000000-0004-0000-0200-000004000000}"/>
    <hyperlink ref="J16" r:id="rId6" xr:uid="{00000000-0004-0000-0200-000005000000}"/>
    <hyperlink ref="A8" r:id="rId7" display="https://www.ine.pt/ngt_server/attachfileu.jsp?look_parentBoui=392482496&amp;att_display=n&amp;att_download=y" xr:uid="{00000000-0004-0000-0200-000006000000}"/>
    <hyperlink ref="J8" r:id="rId8" xr:uid="{00000000-0004-0000-0200-000007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34"/>
  <sheetViews>
    <sheetView showGridLines="0" workbookViewId="0">
      <selection sqref="A1:M1"/>
    </sheetView>
  </sheetViews>
  <sheetFormatPr defaultColWidth="9.140625" defaultRowHeight="11.25"/>
  <cols>
    <col min="1" max="1" width="5.5703125" style="34" customWidth="1"/>
    <col min="2" max="2" width="31.28515625" style="34" customWidth="1"/>
    <col min="3" max="3" width="10.7109375" style="34" bestFit="1" customWidth="1"/>
    <col min="4" max="9" width="7" style="34" customWidth="1"/>
    <col min="10" max="11" width="9.28515625" style="34" customWidth="1"/>
    <col min="12" max="12" width="5.5703125" style="498" customWidth="1"/>
    <col min="13" max="13" width="31.28515625" style="498" customWidth="1"/>
    <col min="14" max="16384" width="9.140625" style="34"/>
  </cols>
  <sheetData>
    <row r="1" spans="1:14">
      <c r="A1" s="850" t="s">
        <v>1355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4">
      <c r="A2" s="851" t="s">
        <v>1356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</row>
    <row r="3" spans="1:14" ht="12" thickBot="1"/>
    <row r="4" spans="1:14" s="36" customFormat="1" ht="23.25" thickBot="1">
      <c r="D4" s="75" t="s">
        <v>1357</v>
      </c>
      <c r="E4" s="831" t="s">
        <v>1358</v>
      </c>
      <c r="F4" s="831"/>
      <c r="G4" s="831"/>
      <c r="H4" s="831"/>
      <c r="I4" s="831"/>
      <c r="J4" s="831" t="s">
        <v>87</v>
      </c>
      <c r="K4" s="831"/>
      <c r="L4" s="499"/>
      <c r="M4" s="499"/>
    </row>
    <row r="5" spans="1:14" s="36" customFormat="1" ht="23.25" thickBot="1">
      <c r="A5" s="43" t="s">
        <v>1359</v>
      </c>
      <c r="D5" s="39" t="s">
        <v>500</v>
      </c>
      <c r="E5" s="39" t="s">
        <v>500</v>
      </c>
      <c r="F5" s="39" t="s">
        <v>501</v>
      </c>
      <c r="G5" s="39" t="s">
        <v>502</v>
      </c>
      <c r="H5" s="39" t="s">
        <v>720</v>
      </c>
      <c r="I5" s="39" t="s">
        <v>721</v>
      </c>
      <c r="J5" s="38" t="s">
        <v>93</v>
      </c>
      <c r="K5" s="39" t="s">
        <v>1360</v>
      </c>
      <c r="L5" s="925" t="s">
        <v>1359</v>
      </c>
      <c r="M5" s="926"/>
    </row>
    <row r="6" spans="1:14" s="36" customFormat="1" ht="22.5">
      <c r="B6" s="55" t="s">
        <v>723</v>
      </c>
      <c r="C6" s="500" t="s">
        <v>1361</v>
      </c>
      <c r="L6" s="499"/>
      <c r="M6" s="501" t="s">
        <v>723</v>
      </c>
    </row>
    <row r="7" spans="1:14" s="36" customFormat="1">
      <c r="A7" s="43" t="s">
        <v>1362</v>
      </c>
      <c r="L7" s="46" t="s">
        <v>1362</v>
      </c>
      <c r="M7" s="499"/>
    </row>
    <row r="8" spans="1:14" s="506" customFormat="1" ht="12.75">
      <c r="A8" s="502" t="s">
        <v>1363</v>
      </c>
      <c r="B8" s="55" t="s">
        <v>1364</v>
      </c>
      <c r="C8" s="503"/>
      <c r="D8" s="504">
        <v>134.01</v>
      </c>
      <c r="E8" s="504">
        <v>2.5</v>
      </c>
      <c r="F8" s="504">
        <v>1.5</v>
      </c>
      <c r="G8" s="504">
        <v>0</v>
      </c>
      <c r="H8" s="504">
        <v>6.3</v>
      </c>
      <c r="I8" s="504">
        <v>2.7</v>
      </c>
      <c r="J8" s="504">
        <v>25.7</v>
      </c>
      <c r="K8" s="504">
        <v>19.399999999999999</v>
      </c>
      <c r="L8" s="505" t="s">
        <v>1363</v>
      </c>
      <c r="M8" s="501" t="s">
        <v>1365</v>
      </c>
    </row>
    <row r="9" spans="1:14" s="36" customFormat="1" ht="22.5">
      <c r="A9" s="507" t="s">
        <v>916</v>
      </c>
      <c r="B9" s="500" t="s">
        <v>1366</v>
      </c>
      <c r="D9" s="103"/>
      <c r="E9" s="103"/>
      <c r="F9" s="103"/>
      <c r="G9" s="103"/>
      <c r="H9" s="103"/>
      <c r="I9" s="103"/>
      <c r="J9" s="103"/>
      <c r="K9" s="103"/>
      <c r="L9" s="508" t="s">
        <v>916</v>
      </c>
      <c r="M9" s="501" t="s">
        <v>1367</v>
      </c>
      <c r="N9" s="431"/>
    </row>
    <row r="10" spans="1:14" s="506" customFormat="1" ht="12.75">
      <c r="A10" s="509" t="s">
        <v>611</v>
      </c>
      <c r="B10" s="55" t="s">
        <v>1368</v>
      </c>
      <c r="C10" s="510">
        <v>32.357578754296782</v>
      </c>
      <c r="D10" s="504">
        <v>117.98</v>
      </c>
      <c r="E10" s="504">
        <v>1.4</v>
      </c>
      <c r="F10" s="504">
        <v>1.4</v>
      </c>
      <c r="G10" s="504">
        <v>1.6</v>
      </c>
      <c r="H10" s="504">
        <v>2.4</v>
      </c>
      <c r="I10" s="504">
        <v>1.1000000000000001</v>
      </c>
      <c r="J10" s="504">
        <v>13</v>
      </c>
      <c r="K10" s="504">
        <v>6.7</v>
      </c>
      <c r="L10" s="511" t="s">
        <v>611</v>
      </c>
      <c r="M10" s="501" t="s">
        <v>1369</v>
      </c>
    </row>
    <row r="11" spans="1:14" s="36" customFormat="1" ht="12.75">
      <c r="A11" s="507" t="s">
        <v>611</v>
      </c>
      <c r="B11" s="43" t="s">
        <v>1370</v>
      </c>
      <c r="C11" s="512">
        <v>3.9047732779000177</v>
      </c>
      <c r="D11" s="318">
        <v>108.56</v>
      </c>
      <c r="E11" s="318">
        <v>0.1</v>
      </c>
      <c r="F11" s="318">
        <v>0.4</v>
      </c>
      <c r="G11" s="318">
        <v>0.3</v>
      </c>
      <c r="H11" s="318">
        <v>0.4</v>
      </c>
      <c r="I11" s="318">
        <v>-0.1</v>
      </c>
      <c r="J11" s="318">
        <v>4.5</v>
      </c>
      <c r="K11" s="318">
        <v>3.4</v>
      </c>
      <c r="L11" s="513" t="s">
        <v>611</v>
      </c>
      <c r="M11" s="46" t="s">
        <v>1029</v>
      </c>
    </row>
    <row r="12" spans="1:14" s="36" customFormat="1" ht="12.75">
      <c r="A12" s="507" t="s">
        <v>611</v>
      </c>
      <c r="B12" s="43" t="s">
        <v>1371</v>
      </c>
      <c r="C12" s="512">
        <v>28.452805476396758</v>
      </c>
      <c r="D12" s="318">
        <v>119.18</v>
      </c>
      <c r="E12" s="318">
        <v>1.6</v>
      </c>
      <c r="F12" s="318">
        <v>1.5</v>
      </c>
      <c r="G12" s="318">
        <v>1.7</v>
      </c>
      <c r="H12" s="318">
        <v>2.7</v>
      </c>
      <c r="I12" s="318">
        <v>1.2</v>
      </c>
      <c r="J12" s="318">
        <v>14</v>
      </c>
      <c r="K12" s="318">
        <v>7.1</v>
      </c>
      <c r="L12" s="513" t="s">
        <v>611</v>
      </c>
      <c r="M12" s="46" t="s">
        <v>1030</v>
      </c>
    </row>
    <row r="13" spans="1:14" s="506" customFormat="1" ht="12.75">
      <c r="A13" s="509" t="s">
        <v>611</v>
      </c>
      <c r="B13" s="55" t="s">
        <v>1372</v>
      </c>
      <c r="C13" s="510">
        <v>32.718115734133399</v>
      </c>
      <c r="D13" s="504">
        <v>135.38999999999999</v>
      </c>
      <c r="E13" s="504">
        <v>0.7</v>
      </c>
      <c r="F13" s="504">
        <v>2.2000000000000002</v>
      </c>
      <c r="G13" s="504">
        <v>4.4000000000000004</v>
      </c>
      <c r="H13" s="504">
        <v>1.9</v>
      </c>
      <c r="I13" s="504">
        <v>1.7</v>
      </c>
      <c r="J13" s="504">
        <v>22.3</v>
      </c>
      <c r="K13" s="504">
        <v>18.5</v>
      </c>
      <c r="L13" s="511" t="s">
        <v>611</v>
      </c>
      <c r="M13" s="501" t="s">
        <v>1139</v>
      </c>
    </row>
    <row r="14" spans="1:14" s="506" customFormat="1" ht="12.75">
      <c r="A14" s="509" t="s">
        <v>611</v>
      </c>
      <c r="B14" s="55" t="s">
        <v>1373</v>
      </c>
      <c r="C14" s="510">
        <v>10.454123536516557</v>
      </c>
      <c r="D14" s="504">
        <v>107.74</v>
      </c>
      <c r="E14" s="504">
        <v>0</v>
      </c>
      <c r="F14" s="504">
        <v>0.7</v>
      </c>
      <c r="G14" s="504">
        <v>1.1000000000000001</v>
      </c>
      <c r="H14" s="504">
        <v>0.8</v>
      </c>
      <c r="I14" s="504">
        <v>0.4</v>
      </c>
      <c r="J14" s="504">
        <v>5.3</v>
      </c>
      <c r="K14" s="504">
        <v>3.5</v>
      </c>
      <c r="L14" s="511" t="s">
        <v>611</v>
      </c>
      <c r="M14" s="501" t="s">
        <v>1023</v>
      </c>
    </row>
    <row r="15" spans="1:14" s="506" customFormat="1" ht="12.75">
      <c r="A15" s="509" t="s">
        <v>611</v>
      </c>
      <c r="B15" s="55" t="s">
        <v>985</v>
      </c>
      <c r="C15" s="510">
        <v>24.470181975053272</v>
      </c>
      <c r="D15" s="504">
        <v>172.56</v>
      </c>
      <c r="E15" s="504">
        <v>7.5</v>
      </c>
      <c r="F15" s="504">
        <v>1</v>
      </c>
      <c r="G15" s="504">
        <v>-7.7</v>
      </c>
      <c r="H15" s="504">
        <v>20.2</v>
      </c>
      <c r="I15" s="504">
        <v>7.4</v>
      </c>
      <c r="J15" s="504">
        <v>63.6</v>
      </c>
      <c r="K15" s="504">
        <v>54.2</v>
      </c>
      <c r="L15" s="511" t="s">
        <v>611</v>
      </c>
      <c r="M15" s="501" t="s">
        <v>1024</v>
      </c>
    </row>
    <row r="16" spans="1:14" s="506" customFormat="1" ht="12.75">
      <c r="A16" s="502" t="s">
        <v>1374</v>
      </c>
      <c r="B16" s="90" t="s">
        <v>1375</v>
      </c>
      <c r="C16" s="510">
        <v>1.2652767940190721</v>
      </c>
      <c r="D16" s="504">
        <v>173.44</v>
      </c>
      <c r="E16" s="504">
        <v>0.6</v>
      </c>
      <c r="F16" s="504">
        <v>-0.1</v>
      </c>
      <c r="G16" s="504">
        <v>3.3</v>
      </c>
      <c r="H16" s="504">
        <v>2.4</v>
      </c>
      <c r="I16" s="504">
        <v>4.5</v>
      </c>
      <c r="J16" s="504">
        <v>16.399999999999999</v>
      </c>
      <c r="K16" s="504">
        <v>25</v>
      </c>
      <c r="L16" s="505" t="s">
        <v>1374</v>
      </c>
      <c r="M16" s="90" t="s">
        <v>1025</v>
      </c>
    </row>
    <row r="17" spans="1:16" s="506" customFormat="1" ht="12.75">
      <c r="A17" s="502" t="s">
        <v>1376</v>
      </c>
      <c r="B17" s="90" t="s">
        <v>1377</v>
      </c>
      <c r="C17" s="510">
        <v>86.900036821053575</v>
      </c>
      <c r="D17" s="504">
        <v>132.53</v>
      </c>
      <c r="E17" s="504">
        <v>3.4</v>
      </c>
      <c r="F17" s="504">
        <v>1.8</v>
      </c>
      <c r="G17" s="504">
        <v>3.2</v>
      </c>
      <c r="H17" s="504">
        <v>4.0999999999999996</v>
      </c>
      <c r="I17" s="504">
        <v>3.1</v>
      </c>
      <c r="J17" s="504">
        <v>25.7</v>
      </c>
      <c r="K17" s="504">
        <v>16.100000000000001</v>
      </c>
      <c r="L17" s="505" t="s">
        <v>1376</v>
      </c>
      <c r="M17" s="90" t="s">
        <v>1378</v>
      </c>
    </row>
    <row r="18" spans="1:16" s="36" customFormat="1" ht="22.5">
      <c r="A18" s="514" t="s">
        <v>1379</v>
      </c>
      <c r="B18" s="515" t="s">
        <v>1380</v>
      </c>
      <c r="C18" s="516">
        <v>9.1411465949658801</v>
      </c>
      <c r="D18" s="504">
        <v>150.02000000000001</v>
      </c>
      <c r="E18" s="504">
        <v>-5.3</v>
      </c>
      <c r="F18" s="504">
        <v>-0.8</v>
      </c>
      <c r="G18" s="504">
        <v>-21.7</v>
      </c>
      <c r="H18" s="504">
        <v>24.8</v>
      </c>
      <c r="I18" s="504">
        <v>-0.4</v>
      </c>
      <c r="J18" s="504">
        <v>29.6</v>
      </c>
      <c r="K18" s="504">
        <v>58.4</v>
      </c>
      <c r="L18" s="517" t="s">
        <v>1379</v>
      </c>
      <c r="M18" s="518" t="s">
        <v>1381</v>
      </c>
    </row>
    <row r="19" spans="1:16" s="506" customFormat="1" ht="45.75" thickBot="1">
      <c r="A19" s="514" t="s">
        <v>1382</v>
      </c>
      <c r="B19" s="515" t="s">
        <v>1383</v>
      </c>
      <c r="C19" s="516">
        <v>2.6935397899615081</v>
      </c>
      <c r="D19" s="519">
        <v>109.81</v>
      </c>
      <c r="E19" s="519">
        <v>0</v>
      </c>
      <c r="F19" s="519">
        <v>0</v>
      </c>
      <c r="G19" s="519">
        <v>0.2</v>
      </c>
      <c r="H19" s="519">
        <v>0</v>
      </c>
      <c r="I19" s="519">
        <v>0</v>
      </c>
      <c r="J19" s="519">
        <v>1.2</v>
      </c>
      <c r="K19" s="519">
        <v>0.7</v>
      </c>
      <c r="L19" s="517" t="s">
        <v>1382</v>
      </c>
      <c r="M19" s="518" t="s">
        <v>1384</v>
      </c>
    </row>
    <row r="20" spans="1:16" s="36" customFormat="1" ht="12" thickBot="1">
      <c r="D20" s="924" t="s">
        <v>1385</v>
      </c>
      <c r="E20" s="831" t="s">
        <v>1386</v>
      </c>
      <c r="F20" s="831"/>
      <c r="G20" s="831"/>
      <c r="H20" s="831"/>
      <c r="I20" s="831"/>
      <c r="J20" s="831" t="s">
        <v>551</v>
      </c>
      <c r="K20" s="831"/>
      <c r="L20" s="499"/>
      <c r="M20" s="499"/>
    </row>
    <row r="21" spans="1:16" s="36" customFormat="1" ht="12" thickBot="1">
      <c r="D21" s="924"/>
      <c r="E21" s="831"/>
      <c r="F21" s="831"/>
      <c r="G21" s="831"/>
      <c r="H21" s="831"/>
      <c r="I21" s="831"/>
      <c r="J21" s="831"/>
      <c r="K21" s="831"/>
      <c r="L21" s="499"/>
      <c r="M21" s="499"/>
    </row>
    <row r="22" spans="1:16" s="36" customFormat="1" ht="23.25" thickBot="1">
      <c r="D22" s="39" t="s">
        <v>500</v>
      </c>
      <c r="E22" s="39" t="s">
        <v>500</v>
      </c>
      <c r="F22" s="39" t="s">
        <v>553</v>
      </c>
      <c r="G22" s="39" t="s">
        <v>554</v>
      </c>
      <c r="H22" s="39" t="s">
        <v>720</v>
      </c>
      <c r="I22" s="39" t="s">
        <v>745</v>
      </c>
      <c r="J22" s="520" t="s">
        <v>377</v>
      </c>
      <c r="K22" s="75" t="s">
        <v>1387</v>
      </c>
      <c r="L22" s="499"/>
      <c r="M22" s="499"/>
    </row>
    <row r="23" spans="1:16" s="333" customFormat="1">
      <c r="A23" s="26" t="s">
        <v>1388</v>
      </c>
      <c r="B23" s="26"/>
      <c r="C23" s="26"/>
      <c r="D23" s="26"/>
      <c r="E23" s="26"/>
      <c r="F23" s="26"/>
      <c r="G23" s="26"/>
      <c r="H23" s="26"/>
      <c r="I23" s="26"/>
    </row>
    <row r="24" spans="1:16" s="333" customFormat="1">
      <c r="A24" s="26" t="s">
        <v>1389</v>
      </c>
      <c r="B24" s="26"/>
      <c r="C24" s="26"/>
      <c r="D24" s="26"/>
      <c r="E24" s="26"/>
      <c r="F24" s="26"/>
      <c r="G24" s="26"/>
      <c r="H24" s="26"/>
      <c r="I24" s="26"/>
    </row>
    <row r="25" spans="1:16" s="5" customFormat="1">
      <c r="E25" s="216"/>
      <c r="F25" s="216"/>
      <c r="G25" s="216"/>
      <c r="H25" s="216"/>
      <c r="I25" s="216"/>
      <c r="J25" s="216"/>
      <c r="K25" s="216"/>
      <c r="L25" s="216"/>
      <c r="M25" s="313"/>
    </row>
    <row r="26" spans="1:16" s="375" customFormat="1">
      <c r="A26" s="84" t="s">
        <v>141</v>
      </c>
      <c r="B26" s="366"/>
      <c r="C26" s="367"/>
      <c r="D26" s="367"/>
      <c r="E26" s="367"/>
      <c r="F26" s="85"/>
      <c r="G26" s="368"/>
      <c r="H26" s="368"/>
      <c r="I26" s="370"/>
      <c r="J26" s="371"/>
      <c r="K26" s="370"/>
      <c r="L26" s="369"/>
      <c r="M26" s="373"/>
      <c r="N26" s="374"/>
      <c r="O26" s="374"/>
      <c r="P26" s="374"/>
    </row>
    <row r="27" spans="1:16" s="375" customFormat="1">
      <c r="A27" s="85" t="s">
        <v>1390</v>
      </c>
      <c r="B27" s="376"/>
      <c r="C27" s="377"/>
      <c r="D27" s="373"/>
      <c r="E27" s="378"/>
      <c r="F27" s="379"/>
      <c r="G27" s="378"/>
      <c r="H27" s="378"/>
      <c r="I27" s="370"/>
      <c r="J27" s="370"/>
      <c r="L27" s="374"/>
      <c r="M27" s="373"/>
      <c r="N27" s="374"/>
      <c r="O27" s="374"/>
      <c r="P27" s="374"/>
    </row>
    <row r="28" spans="1:16" s="375" customFormat="1">
      <c r="A28" s="85" t="s">
        <v>1391</v>
      </c>
      <c r="B28" s="376"/>
      <c r="C28" s="377"/>
      <c r="D28" s="373"/>
      <c r="E28" s="378"/>
      <c r="F28" s="379"/>
      <c r="G28" s="378"/>
      <c r="H28" s="378"/>
      <c r="I28" s="370"/>
      <c r="J28" s="370"/>
      <c r="L28" s="374"/>
      <c r="M28" s="373"/>
      <c r="N28" s="374"/>
      <c r="O28" s="374"/>
      <c r="P28" s="374"/>
    </row>
    <row r="29" spans="1:16" s="375" customFormat="1">
      <c r="A29" s="85" t="s">
        <v>1392</v>
      </c>
      <c r="B29" s="376"/>
      <c r="C29" s="377"/>
      <c r="D29" s="373"/>
      <c r="E29" s="378"/>
      <c r="F29" s="379"/>
      <c r="G29" s="378"/>
      <c r="H29" s="378"/>
      <c r="I29" s="370"/>
      <c r="J29" s="370"/>
      <c r="L29" s="374"/>
      <c r="M29" s="373"/>
      <c r="N29" s="374"/>
      <c r="O29" s="374"/>
      <c r="P29" s="374"/>
    </row>
    <row r="30" spans="1:16" s="375" customFormat="1">
      <c r="A30" s="85" t="s">
        <v>1393</v>
      </c>
      <c r="B30" s="376"/>
      <c r="C30" s="377"/>
      <c r="D30" s="373"/>
      <c r="E30" s="378"/>
      <c r="F30" s="379"/>
      <c r="G30" s="378"/>
      <c r="H30" s="378"/>
      <c r="I30" s="370"/>
      <c r="J30" s="370"/>
      <c r="L30" s="374"/>
      <c r="M30" s="373"/>
      <c r="N30" s="374"/>
      <c r="O30" s="374"/>
      <c r="P30" s="374"/>
    </row>
    <row r="31" spans="1:16" s="375" customFormat="1">
      <c r="A31" s="85" t="s">
        <v>1394</v>
      </c>
      <c r="B31" s="376"/>
      <c r="C31" s="377"/>
      <c r="D31" s="373"/>
      <c r="E31" s="378"/>
      <c r="F31" s="379"/>
      <c r="G31" s="378"/>
      <c r="H31" s="378"/>
      <c r="I31" s="370"/>
      <c r="J31" s="370"/>
      <c r="L31" s="374"/>
      <c r="M31" s="373"/>
      <c r="N31" s="374"/>
      <c r="O31" s="374"/>
      <c r="P31" s="374"/>
    </row>
    <row r="32" spans="1:16" s="375" customFormat="1">
      <c r="A32" s="85" t="s">
        <v>1395</v>
      </c>
      <c r="B32" s="376"/>
      <c r="C32" s="377"/>
      <c r="D32" s="373"/>
      <c r="E32" s="378"/>
      <c r="F32" s="379"/>
      <c r="G32" s="378"/>
      <c r="H32" s="378"/>
      <c r="I32" s="370"/>
      <c r="J32" s="370"/>
      <c r="L32" s="374"/>
      <c r="M32" s="373"/>
      <c r="N32" s="374"/>
      <c r="O32" s="374"/>
      <c r="P32" s="374"/>
    </row>
    <row r="33" spans="1:16" s="375" customFormat="1">
      <c r="A33" s="85" t="s">
        <v>1396</v>
      </c>
      <c r="B33" s="376"/>
      <c r="C33" s="377"/>
      <c r="D33" s="373"/>
      <c r="E33" s="378"/>
      <c r="F33" s="379"/>
      <c r="G33" s="378"/>
      <c r="H33" s="378"/>
      <c r="I33" s="370"/>
      <c r="J33" s="370"/>
      <c r="L33" s="374"/>
      <c r="M33" s="373"/>
      <c r="N33" s="374"/>
      <c r="O33" s="374"/>
      <c r="P33" s="374"/>
    </row>
    <row r="34" spans="1:16" s="375" customFormat="1">
      <c r="A34" s="85" t="s">
        <v>1397</v>
      </c>
      <c r="B34" s="376"/>
      <c r="C34" s="377"/>
      <c r="D34" s="373"/>
      <c r="E34" s="378"/>
      <c r="F34" s="379"/>
      <c r="G34" s="378"/>
      <c r="H34" s="378"/>
      <c r="I34" s="370"/>
      <c r="J34" s="370"/>
      <c r="L34" s="374"/>
      <c r="M34" s="373"/>
      <c r="N34" s="374"/>
      <c r="O34" s="374"/>
      <c r="P34" s="374"/>
    </row>
  </sheetData>
  <mergeCells count="8">
    <mergeCell ref="D20:D21"/>
    <mergeCell ref="E20:I21"/>
    <mergeCell ref="J20:K21"/>
    <mergeCell ref="A1:M1"/>
    <mergeCell ref="A2:M2"/>
    <mergeCell ref="E4:I4"/>
    <mergeCell ref="J4:K4"/>
    <mergeCell ref="L5:M5"/>
  </mergeCells>
  <hyperlinks>
    <hyperlink ref="A27" r:id="rId1" xr:uid="{00000000-0004-0000-1D00-000000000000}"/>
    <hyperlink ref="A28" r:id="rId2" xr:uid="{00000000-0004-0000-1D00-000001000000}"/>
    <hyperlink ref="A29" r:id="rId3" xr:uid="{00000000-0004-0000-1D00-000002000000}"/>
    <hyperlink ref="A30" r:id="rId4" xr:uid="{00000000-0004-0000-1D00-000003000000}"/>
    <hyperlink ref="A31" r:id="rId5" xr:uid="{00000000-0004-0000-1D00-000004000000}"/>
    <hyperlink ref="A32" r:id="rId6" xr:uid="{00000000-0004-0000-1D00-000005000000}"/>
    <hyperlink ref="A33" r:id="rId7" xr:uid="{00000000-0004-0000-1D00-000006000000}"/>
    <hyperlink ref="A34" r:id="rId8" xr:uid="{00000000-0004-0000-1D00-000007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70"/>
  <sheetViews>
    <sheetView showGridLines="0" workbookViewId="0">
      <selection sqref="A1:J1"/>
    </sheetView>
  </sheetViews>
  <sheetFormatPr defaultColWidth="9.140625" defaultRowHeight="12.75"/>
  <cols>
    <col min="1" max="1" width="12.7109375" style="481" customWidth="1"/>
    <col min="2" max="10" width="14.28515625" style="481" customWidth="1"/>
    <col min="11" max="14" width="9.140625" style="481"/>
    <col min="15" max="23" width="12.7109375" style="481" customWidth="1"/>
    <col min="24" max="16384" width="9.140625" style="481"/>
  </cols>
  <sheetData>
    <row r="1" spans="1:20">
      <c r="A1" s="873" t="s">
        <v>1324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20">
      <c r="A2" s="874" t="s">
        <v>1325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20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20" ht="11.45" customHeight="1" thickBot="1">
      <c r="A4" s="482"/>
      <c r="B4" s="483" t="s">
        <v>978</v>
      </c>
      <c r="C4" s="484"/>
      <c r="D4" s="483"/>
      <c r="E4" s="483"/>
      <c r="F4" s="483"/>
      <c r="G4" s="483"/>
      <c r="H4" s="483"/>
      <c r="I4" s="928" t="s">
        <v>978</v>
      </c>
      <c r="J4" s="928"/>
      <c r="M4" s="7"/>
      <c r="N4" s="314"/>
    </row>
    <row r="5" spans="1:20" ht="27" customHeight="1" thickBot="1">
      <c r="A5" s="929"/>
      <c r="B5" s="893" t="s">
        <v>1326</v>
      </c>
      <c r="C5" s="894"/>
      <c r="D5" s="895"/>
      <c r="E5" s="893" t="s">
        <v>1327</v>
      </c>
      <c r="F5" s="894"/>
      <c r="G5" s="895"/>
      <c r="H5" s="893" t="s">
        <v>1328</v>
      </c>
      <c r="I5" s="894"/>
      <c r="J5" s="895"/>
      <c r="K5" s="927"/>
    </row>
    <row r="6" spans="1:20" ht="41.25" customHeight="1" thickBot="1">
      <c r="A6" s="929"/>
      <c r="B6" s="10" t="s">
        <v>990</v>
      </c>
      <c r="C6" s="12" t="s">
        <v>1329</v>
      </c>
      <c r="D6" s="10" t="s">
        <v>1330</v>
      </c>
      <c r="E6" s="10" t="s">
        <v>990</v>
      </c>
      <c r="F6" s="12" t="s">
        <v>1329</v>
      </c>
      <c r="G6" s="10" t="s">
        <v>1330</v>
      </c>
      <c r="H6" s="10" t="s">
        <v>990</v>
      </c>
      <c r="I6" s="12" t="s">
        <v>1329</v>
      </c>
      <c r="J6" s="10" t="s">
        <v>1330</v>
      </c>
      <c r="K6" s="927"/>
    </row>
    <row r="7" spans="1:20" s="487" customFormat="1" ht="16.5" customHeight="1" thickBot="1">
      <c r="A7" s="485" t="s">
        <v>1331</v>
      </c>
      <c r="B7" s="10">
        <v>99.999999999999986</v>
      </c>
      <c r="C7" s="486">
        <v>59.908924741745693</v>
      </c>
      <c r="D7" s="486">
        <v>40.091075258254293</v>
      </c>
      <c r="E7" s="10">
        <v>99.999999999999986</v>
      </c>
      <c r="F7" s="486">
        <v>59.908924741745693</v>
      </c>
      <c r="G7" s="486">
        <v>40.091075258254293</v>
      </c>
      <c r="H7" s="10">
        <v>99.999999999999986</v>
      </c>
      <c r="I7" s="486">
        <v>59.908924741745693</v>
      </c>
      <c r="J7" s="486">
        <v>40.091075258254293</v>
      </c>
    </row>
    <row r="8" spans="1:20" ht="12.75" customHeight="1">
      <c r="A8" s="488"/>
      <c r="B8" s="489" t="s">
        <v>1332</v>
      </c>
      <c r="C8" s="490"/>
      <c r="D8" s="490"/>
      <c r="E8" s="491"/>
      <c r="F8" s="490"/>
      <c r="G8" s="490"/>
      <c r="H8" s="491"/>
      <c r="I8" s="490"/>
      <c r="J8" s="490"/>
    </row>
    <row r="9" spans="1:20" ht="12.75" customHeight="1">
      <c r="A9" s="492">
        <v>44256</v>
      </c>
      <c r="B9" s="493">
        <v>103.97</v>
      </c>
      <c r="C9" s="493">
        <v>102.45</v>
      </c>
      <c r="D9" s="493">
        <v>106.23</v>
      </c>
      <c r="E9" s="494">
        <v>105.76</v>
      </c>
      <c r="F9" s="494">
        <v>104.84</v>
      </c>
      <c r="G9" s="494">
        <v>107.14</v>
      </c>
      <c r="H9" s="493">
        <v>110.95</v>
      </c>
      <c r="I9" s="493">
        <v>109.94</v>
      </c>
      <c r="J9" s="493">
        <v>112.45</v>
      </c>
      <c r="K9" s="495">
        <v>44256</v>
      </c>
      <c r="L9" s="496"/>
      <c r="M9" s="496"/>
      <c r="N9" s="496"/>
      <c r="O9" s="496"/>
      <c r="P9" s="496"/>
      <c r="Q9" s="496"/>
      <c r="R9" s="496"/>
      <c r="S9" s="496"/>
      <c r="T9" s="496"/>
    </row>
    <row r="10" spans="1:20" ht="12.75" customHeight="1">
      <c r="A10" s="492">
        <v>44287</v>
      </c>
      <c r="B10" s="493">
        <v>104.78</v>
      </c>
      <c r="C10" s="493">
        <v>102.81</v>
      </c>
      <c r="D10" s="493">
        <v>107.72</v>
      </c>
      <c r="E10" s="494">
        <v>104.33</v>
      </c>
      <c r="F10" s="494">
        <v>102.58</v>
      </c>
      <c r="G10" s="494">
        <v>106.94</v>
      </c>
      <c r="H10" s="493">
        <v>105.29</v>
      </c>
      <c r="I10" s="493">
        <v>103.48</v>
      </c>
      <c r="J10" s="493">
        <v>108</v>
      </c>
      <c r="K10" s="495" t="s">
        <v>1333</v>
      </c>
      <c r="L10" s="496"/>
      <c r="M10" s="496"/>
      <c r="N10" s="496"/>
      <c r="O10" s="496"/>
      <c r="P10" s="496"/>
      <c r="Q10" s="496"/>
      <c r="R10" s="496"/>
      <c r="S10" s="496"/>
      <c r="T10" s="496"/>
    </row>
    <row r="11" spans="1:20" ht="12.75" customHeight="1">
      <c r="A11" s="492">
        <v>44317</v>
      </c>
      <c r="B11" s="493">
        <v>104.51</v>
      </c>
      <c r="C11" s="493">
        <v>101.92</v>
      </c>
      <c r="D11" s="493">
        <v>108.37</v>
      </c>
      <c r="E11" s="494">
        <v>107.23</v>
      </c>
      <c r="F11" s="494">
        <v>104.81</v>
      </c>
      <c r="G11" s="494">
        <v>110.84</v>
      </c>
      <c r="H11" s="493">
        <v>106.31</v>
      </c>
      <c r="I11" s="493">
        <v>103.92</v>
      </c>
      <c r="J11" s="493">
        <v>109.89</v>
      </c>
      <c r="K11" s="495" t="s">
        <v>1334</v>
      </c>
      <c r="L11" s="496"/>
      <c r="M11" s="496"/>
      <c r="N11" s="496"/>
      <c r="O11" s="496"/>
      <c r="P11" s="496"/>
      <c r="Q11" s="496"/>
      <c r="R11" s="496"/>
      <c r="S11" s="496"/>
      <c r="T11" s="496"/>
    </row>
    <row r="12" spans="1:20" ht="12.75" customHeight="1">
      <c r="A12" s="492">
        <v>44348</v>
      </c>
      <c r="B12" s="493">
        <v>103.46</v>
      </c>
      <c r="C12" s="493">
        <v>102.11</v>
      </c>
      <c r="D12" s="493">
        <v>105.47</v>
      </c>
      <c r="E12" s="494">
        <v>105.01</v>
      </c>
      <c r="F12" s="494">
        <v>103.56</v>
      </c>
      <c r="G12" s="494">
        <v>107.17</v>
      </c>
      <c r="H12" s="493">
        <v>101.58</v>
      </c>
      <c r="I12" s="493">
        <v>100.21</v>
      </c>
      <c r="J12" s="493">
        <v>103.62</v>
      </c>
      <c r="K12" s="495">
        <v>44348</v>
      </c>
      <c r="L12" s="496"/>
      <c r="M12" s="496"/>
      <c r="N12" s="496"/>
      <c r="O12" s="496"/>
      <c r="P12" s="496"/>
      <c r="Q12" s="496"/>
      <c r="R12" s="496"/>
      <c r="S12" s="496"/>
      <c r="T12" s="496"/>
    </row>
    <row r="13" spans="1:20" ht="12.75" customHeight="1">
      <c r="A13" s="492">
        <v>44378</v>
      </c>
      <c r="B13" s="493">
        <v>104.09</v>
      </c>
      <c r="C13" s="493">
        <v>102.27</v>
      </c>
      <c r="D13" s="493">
        <v>106.82</v>
      </c>
      <c r="E13" s="494">
        <v>105.53</v>
      </c>
      <c r="F13" s="494">
        <v>103.15</v>
      </c>
      <c r="G13" s="494">
        <v>109.09</v>
      </c>
      <c r="H13" s="493">
        <v>107.25</v>
      </c>
      <c r="I13" s="493">
        <v>104.8</v>
      </c>
      <c r="J13" s="493">
        <v>110.91</v>
      </c>
      <c r="K13" s="495">
        <v>44378</v>
      </c>
      <c r="L13" s="496"/>
      <c r="M13" s="496"/>
      <c r="N13" s="496"/>
      <c r="O13" s="496"/>
      <c r="P13" s="496"/>
      <c r="Q13" s="496"/>
      <c r="R13" s="496"/>
      <c r="S13" s="496"/>
      <c r="T13" s="496"/>
    </row>
    <row r="14" spans="1:20" ht="12.75" customHeight="1">
      <c r="A14" s="492">
        <v>44409</v>
      </c>
      <c r="B14" s="493">
        <v>106.03</v>
      </c>
      <c r="C14" s="493">
        <v>105.18</v>
      </c>
      <c r="D14" s="493">
        <v>107.31</v>
      </c>
      <c r="E14" s="494">
        <v>96.83</v>
      </c>
      <c r="F14" s="494">
        <v>94.37</v>
      </c>
      <c r="G14" s="494">
        <v>100.5</v>
      </c>
      <c r="H14" s="493">
        <v>98.4</v>
      </c>
      <c r="I14" s="493">
        <v>95.88</v>
      </c>
      <c r="J14" s="493">
        <v>102.17</v>
      </c>
      <c r="K14" s="495" t="s">
        <v>1335</v>
      </c>
      <c r="L14" s="496"/>
      <c r="M14" s="496"/>
      <c r="N14" s="496"/>
      <c r="O14" s="496"/>
      <c r="P14" s="496"/>
      <c r="Q14" s="496"/>
      <c r="R14" s="496"/>
      <c r="S14" s="496"/>
      <c r="T14" s="496"/>
    </row>
    <row r="15" spans="1:20" ht="12.75" customHeight="1">
      <c r="A15" s="492">
        <v>44440</v>
      </c>
      <c r="B15" s="493">
        <v>105.32</v>
      </c>
      <c r="C15" s="493">
        <v>103.67</v>
      </c>
      <c r="D15" s="493">
        <v>107.79</v>
      </c>
      <c r="E15" s="494">
        <v>105.14</v>
      </c>
      <c r="F15" s="494">
        <v>103.86</v>
      </c>
      <c r="G15" s="494">
        <v>107.06</v>
      </c>
      <c r="H15" s="493">
        <v>106.86</v>
      </c>
      <c r="I15" s="493">
        <v>105.52</v>
      </c>
      <c r="J15" s="493">
        <v>108.85</v>
      </c>
      <c r="K15" s="495">
        <v>44440</v>
      </c>
      <c r="L15" s="496"/>
      <c r="M15" s="496"/>
      <c r="N15" s="496"/>
      <c r="O15" s="496"/>
      <c r="P15" s="496"/>
      <c r="Q15" s="496"/>
      <c r="R15" s="496"/>
      <c r="S15" s="496"/>
      <c r="T15" s="496"/>
    </row>
    <row r="16" spans="1:20" ht="12.75" customHeight="1">
      <c r="A16" s="492">
        <v>44470</v>
      </c>
      <c r="B16" s="493">
        <v>103.63</v>
      </c>
      <c r="C16" s="493">
        <v>103.04</v>
      </c>
      <c r="D16" s="493">
        <v>104.51</v>
      </c>
      <c r="E16" s="494">
        <v>106.66</v>
      </c>
      <c r="F16" s="494">
        <v>105.61</v>
      </c>
      <c r="G16" s="494">
        <v>108.22</v>
      </c>
      <c r="H16" s="493">
        <v>103.17</v>
      </c>
      <c r="I16" s="493">
        <v>102.19</v>
      </c>
      <c r="J16" s="493">
        <v>104.63</v>
      </c>
      <c r="K16" s="495" t="s">
        <v>1336</v>
      </c>
      <c r="L16" s="496"/>
      <c r="M16" s="496"/>
      <c r="N16" s="496"/>
      <c r="O16" s="496"/>
      <c r="P16" s="496"/>
      <c r="Q16" s="496"/>
      <c r="R16" s="496"/>
      <c r="S16" s="496"/>
      <c r="T16" s="496"/>
    </row>
    <row r="17" spans="1:20" ht="12.75" customHeight="1">
      <c r="A17" s="492">
        <v>44501</v>
      </c>
      <c r="B17" s="493">
        <v>105.24</v>
      </c>
      <c r="C17" s="493">
        <v>104.28</v>
      </c>
      <c r="D17" s="493">
        <v>106.68</v>
      </c>
      <c r="E17" s="494">
        <v>107.88</v>
      </c>
      <c r="F17" s="494">
        <v>106.33</v>
      </c>
      <c r="G17" s="494">
        <v>110.19</v>
      </c>
      <c r="H17" s="493">
        <v>106.96</v>
      </c>
      <c r="I17" s="493">
        <v>105.43</v>
      </c>
      <c r="J17" s="493">
        <v>109.24</v>
      </c>
      <c r="K17" s="495">
        <v>44501</v>
      </c>
      <c r="L17" s="496"/>
      <c r="M17" s="496"/>
      <c r="N17" s="496"/>
      <c r="O17" s="496"/>
      <c r="P17" s="496"/>
      <c r="Q17" s="496"/>
      <c r="R17" s="496"/>
      <c r="S17" s="496"/>
      <c r="T17" s="496"/>
    </row>
    <row r="18" spans="1:20" ht="12.75" customHeight="1">
      <c r="A18" s="492">
        <v>44531</v>
      </c>
      <c r="B18" s="493">
        <v>103.57</v>
      </c>
      <c r="C18" s="493">
        <v>102.09</v>
      </c>
      <c r="D18" s="493">
        <v>105.78</v>
      </c>
      <c r="E18" s="494">
        <v>99.58</v>
      </c>
      <c r="F18" s="494">
        <v>98.07</v>
      </c>
      <c r="G18" s="494">
        <v>101.84</v>
      </c>
      <c r="H18" s="493">
        <v>98.74</v>
      </c>
      <c r="I18" s="493">
        <v>97.24</v>
      </c>
      <c r="J18" s="493">
        <v>100.97</v>
      </c>
      <c r="K18" s="495" t="s">
        <v>1337</v>
      </c>
      <c r="L18" s="496"/>
      <c r="M18" s="496"/>
      <c r="N18" s="496"/>
      <c r="O18" s="496"/>
      <c r="P18" s="496"/>
      <c r="Q18" s="496"/>
      <c r="R18" s="496"/>
      <c r="S18" s="496"/>
      <c r="T18" s="496"/>
    </row>
    <row r="19" spans="1:20" ht="12.75" customHeight="1">
      <c r="A19" s="492">
        <v>44562</v>
      </c>
      <c r="B19" s="493">
        <v>103.5</v>
      </c>
      <c r="C19" s="493">
        <v>101.17</v>
      </c>
      <c r="D19" s="493">
        <v>106.99</v>
      </c>
      <c r="E19" s="494">
        <v>101.59</v>
      </c>
      <c r="F19" s="494">
        <v>101.7</v>
      </c>
      <c r="G19" s="494">
        <v>101.43</v>
      </c>
      <c r="H19" s="493">
        <v>100.6</v>
      </c>
      <c r="I19" s="493">
        <v>100.6</v>
      </c>
      <c r="J19" s="493">
        <v>100.6</v>
      </c>
      <c r="K19" s="495">
        <v>44562</v>
      </c>
      <c r="L19" s="496"/>
      <c r="M19" s="496"/>
      <c r="N19" s="496"/>
      <c r="O19" s="496"/>
      <c r="P19" s="496"/>
      <c r="Q19" s="496"/>
      <c r="R19" s="496"/>
      <c r="S19" s="496"/>
      <c r="T19" s="496"/>
    </row>
    <row r="20" spans="1:20" ht="12.75" customHeight="1">
      <c r="A20" s="492">
        <v>44593</v>
      </c>
      <c r="B20" s="493">
        <v>106.33</v>
      </c>
      <c r="C20" s="493">
        <v>104.56</v>
      </c>
      <c r="D20" s="493">
        <v>108.98</v>
      </c>
      <c r="E20" s="494">
        <v>107.57</v>
      </c>
      <c r="F20" s="494">
        <v>107.04</v>
      </c>
      <c r="G20" s="494">
        <v>108.36</v>
      </c>
      <c r="H20" s="493">
        <v>103.74</v>
      </c>
      <c r="I20" s="493">
        <v>102.99</v>
      </c>
      <c r="J20" s="493">
        <v>104.87</v>
      </c>
      <c r="K20" s="495" t="s">
        <v>1338</v>
      </c>
      <c r="L20" s="496"/>
      <c r="M20" s="496"/>
      <c r="N20" s="496"/>
      <c r="O20" s="496"/>
      <c r="P20" s="496"/>
      <c r="Q20" s="496"/>
      <c r="R20" s="496"/>
      <c r="S20" s="496"/>
      <c r="T20" s="496"/>
    </row>
    <row r="21" spans="1:20" ht="12.75" customHeight="1">
      <c r="A21" s="492" t="s">
        <v>1339</v>
      </c>
      <c r="B21" s="493">
        <v>107.01</v>
      </c>
      <c r="C21" s="493">
        <v>104.74</v>
      </c>
      <c r="D21" s="493">
        <v>110.41</v>
      </c>
      <c r="E21" s="494">
        <v>108.12</v>
      </c>
      <c r="F21" s="494">
        <v>106.96</v>
      </c>
      <c r="G21" s="494">
        <v>109.85</v>
      </c>
      <c r="H21" s="493">
        <v>110.7</v>
      </c>
      <c r="I21" s="493">
        <v>109.55</v>
      </c>
      <c r="J21" s="493">
        <v>112.41</v>
      </c>
      <c r="K21" s="495" t="s">
        <v>1339</v>
      </c>
      <c r="L21" s="496"/>
      <c r="M21" s="496"/>
      <c r="N21" s="496"/>
      <c r="O21" s="496"/>
      <c r="P21" s="496"/>
      <c r="Q21" s="496"/>
      <c r="R21" s="496"/>
      <c r="S21" s="496"/>
      <c r="T21" s="496"/>
    </row>
    <row r="22" spans="1:20" ht="12.75" customHeight="1">
      <c r="A22" s="492" t="s">
        <v>1340</v>
      </c>
      <c r="B22" s="493">
        <v>106.08</v>
      </c>
      <c r="C22" s="493">
        <v>104.62</v>
      </c>
      <c r="D22" s="493">
        <v>108.27</v>
      </c>
      <c r="E22" s="494">
        <v>105.5</v>
      </c>
      <c r="F22" s="494">
        <v>104.86</v>
      </c>
      <c r="G22" s="494">
        <v>106.45</v>
      </c>
      <c r="H22" s="493">
        <v>101.05</v>
      </c>
      <c r="I22" s="493">
        <v>100.18</v>
      </c>
      <c r="J22" s="493">
        <v>102.34</v>
      </c>
      <c r="K22" s="495" t="s">
        <v>1341</v>
      </c>
      <c r="L22" s="496"/>
      <c r="M22" s="496"/>
      <c r="N22" s="496"/>
      <c r="O22" s="496"/>
      <c r="P22" s="496"/>
      <c r="Q22" s="496"/>
      <c r="R22" s="496"/>
      <c r="S22" s="496"/>
      <c r="T22" s="496"/>
    </row>
    <row r="23" spans="1:20" ht="12.75" customHeight="1">
      <c r="A23" s="492">
        <v>44682</v>
      </c>
      <c r="B23" s="493">
        <v>106.57</v>
      </c>
      <c r="C23" s="493">
        <v>104.91</v>
      </c>
      <c r="D23" s="493">
        <v>109.06</v>
      </c>
      <c r="E23" s="494">
        <v>109.36</v>
      </c>
      <c r="F23" s="494">
        <v>108.33</v>
      </c>
      <c r="G23" s="494">
        <v>110.89</v>
      </c>
      <c r="H23" s="493">
        <v>111.19</v>
      </c>
      <c r="I23" s="493">
        <v>110.16</v>
      </c>
      <c r="J23" s="493">
        <v>112.72</v>
      </c>
      <c r="K23" s="495" t="s">
        <v>1342</v>
      </c>
      <c r="L23" s="496"/>
      <c r="M23" s="496"/>
      <c r="N23" s="496"/>
      <c r="O23" s="496"/>
      <c r="P23" s="496"/>
      <c r="Q23" s="496"/>
      <c r="R23" s="496"/>
      <c r="S23" s="496"/>
      <c r="T23" s="496"/>
    </row>
    <row r="24" spans="1:20" ht="3.75" customHeight="1">
      <c r="A24" s="491"/>
      <c r="B24" s="493"/>
      <c r="C24" s="493"/>
      <c r="D24" s="493"/>
      <c r="E24" s="494"/>
      <c r="F24" s="494"/>
      <c r="G24" s="494"/>
      <c r="H24" s="493"/>
      <c r="I24" s="493"/>
      <c r="J24" s="493"/>
    </row>
    <row r="25" spans="1:20" ht="12.75" customHeight="1">
      <c r="A25" s="491"/>
      <c r="B25" s="489" t="s">
        <v>1343</v>
      </c>
      <c r="C25" s="491"/>
      <c r="D25" s="491"/>
      <c r="E25" s="491"/>
      <c r="F25" s="491"/>
      <c r="G25" s="491"/>
      <c r="H25" s="491"/>
      <c r="I25" s="491"/>
      <c r="J25" s="491"/>
    </row>
    <row r="26" spans="1:20" ht="12.75" customHeight="1">
      <c r="A26" s="492">
        <v>44317</v>
      </c>
      <c r="B26" s="493">
        <v>1.7</v>
      </c>
      <c r="C26" s="493">
        <v>1.1000000000000001</v>
      </c>
      <c r="D26" s="493">
        <v>2.7</v>
      </c>
      <c r="E26" s="493">
        <v>2</v>
      </c>
      <c r="F26" s="493">
        <v>1.3</v>
      </c>
      <c r="G26" s="493">
        <v>2.9</v>
      </c>
      <c r="H26" s="493">
        <v>2.7</v>
      </c>
      <c r="I26" s="493">
        <v>2.1</v>
      </c>
      <c r="J26" s="493">
        <v>3.7</v>
      </c>
      <c r="K26" s="495" t="s">
        <v>1334</v>
      </c>
    </row>
    <row r="27" spans="1:20" ht="12.75" customHeight="1">
      <c r="A27" s="492">
        <v>44348</v>
      </c>
      <c r="B27" s="493">
        <v>-0.2</v>
      </c>
      <c r="C27" s="493">
        <v>-0.1</v>
      </c>
      <c r="D27" s="493">
        <v>-0.2</v>
      </c>
      <c r="E27" s="493">
        <v>-0.2</v>
      </c>
      <c r="F27" s="493">
        <v>-0.4</v>
      </c>
      <c r="G27" s="493">
        <v>0</v>
      </c>
      <c r="H27" s="493">
        <v>-2.9</v>
      </c>
      <c r="I27" s="493">
        <v>-3.1</v>
      </c>
      <c r="J27" s="493">
        <v>-2.7</v>
      </c>
      <c r="K27" s="495">
        <v>44348</v>
      </c>
    </row>
    <row r="28" spans="1:20" ht="14.1" customHeight="1">
      <c r="A28" s="492">
        <v>44378</v>
      </c>
      <c r="B28" s="493">
        <v>-0.2</v>
      </c>
      <c r="C28" s="493">
        <v>-0.2</v>
      </c>
      <c r="D28" s="493">
        <v>-0.3</v>
      </c>
      <c r="E28" s="493">
        <v>0.4</v>
      </c>
      <c r="F28" s="493">
        <v>0.2</v>
      </c>
      <c r="G28" s="493">
        <v>0.7</v>
      </c>
      <c r="H28" s="493">
        <v>0.6</v>
      </c>
      <c r="I28" s="493">
        <v>0.4</v>
      </c>
      <c r="J28" s="493">
        <v>0.9</v>
      </c>
      <c r="K28" s="495">
        <v>44378</v>
      </c>
    </row>
    <row r="29" spans="1:20" ht="14.1" customHeight="1">
      <c r="A29" s="492">
        <v>44409</v>
      </c>
      <c r="B29" s="493">
        <v>0.5</v>
      </c>
      <c r="C29" s="493">
        <v>1.1000000000000001</v>
      </c>
      <c r="D29" s="493">
        <v>-0.3</v>
      </c>
      <c r="E29" s="493">
        <v>-3.3</v>
      </c>
      <c r="F29" s="493">
        <v>-3.4</v>
      </c>
      <c r="G29" s="493">
        <v>-3.2</v>
      </c>
      <c r="H29" s="493">
        <v>-2.5</v>
      </c>
      <c r="I29" s="493">
        <v>-2.6</v>
      </c>
      <c r="J29" s="493">
        <v>-2.4</v>
      </c>
      <c r="K29" s="495" t="s">
        <v>1335</v>
      </c>
    </row>
    <row r="30" spans="1:20" ht="14.1" customHeight="1">
      <c r="A30" s="492">
        <v>44440</v>
      </c>
      <c r="B30" s="493">
        <v>0.6</v>
      </c>
      <c r="C30" s="493">
        <v>0.5</v>
      </c>
      <c r="D30" s="493">
        <v>0.7</v>
      </c>
      <c r="E30" s="493">
        <v>0</v>
      </c>
      <c r="F30" s="493">
        <v>0.1</v>
      </c>
      <c r="G30" s="493">
        <v>0</v>
      </c>
      <c r="H30" s="493">
        <v>1.7</v>
      </c>
      <c r="I30" s="493">
        <v>1.8</v>
      </c>
      <c r="J30" s="493">
        <v>1.7</v>
      </c>
      <c r="K30" s="495">
        <v>44440</v>
      </c>
    </row>
    <row r="31" spans="1:20" ht="14.1" customHeight="1">
      <c r="A31" s="492">
        <v>44470</v>
      </c>
      <c r="B31" s="493">
        <v>-0.1</v>
      </c>
      <c r="C31" s="493">
        <v>0.2</v>
      </c>
      <c r="D31" s="493">
        <v>-0.7</v>
      </c>
      <c r="E31" s="493">
        <v>0.4</v>
      </c>
      <c r="F31" s="493">
        <v>0.8</v>
      </c>
      <c r="G31" s="493">
        <v>-0.3</v>
      </c>
      <c r="H31" s="493">
        <v>-1.3</v>
      </c>
      <c r="I31" s="493">
        <v>-0.9</v>
      </c>
      <c r="J31" s="493">
        <v>-2</v>
      </c>
      <c r="K31" s="495" t="s">
        <v>1336</v>
      </c>
    </row>
    <row r="32" spans="1:20" ht="14.1" customHeight="1">
      <c r="A32" s="492">
        <v>44501</v>
      </c>
      <c r="B32" s="493">
        <v>-0.3</v>
      </c>
      <c r="C32" s="493">
        <v>-0.3</v>
      </c>
      <c r="D32" s="493">
        <v>-0.2</v>
      </c>
      <c r="E32" s="493">
        <v>3.6</v>
      </c>
      <c r="F32" s="493">
        <v>3.9</v>
      </c>
      <c r="G32" s="493">
        <v>3.1</v>
      </c>
      <c r="H32" s="493">
        <v>2.8</v>
      </c>
      <c r="I32" s="493">
        <v>3.1</v>
      </c>
      <c r="J32" s="493">
        <v>2.2000000000000002</v>
      </c>
      <c r="K32" s="495">
        <v>44501</v>
      </c>
    </row>
    <row r="33" spans="1:11" ht="14.1" customHeight="1">
      <c r="A33" s="492">
        <v>44531</v>
      </c>
      <c r="B33" s="493">
        <v>-0.6</v>
      </c>
      <c r="C33" s="493">
        <v>-0.5</v>
      </c>
      <c r="D33" s="493">
        <v>-0.6</v>
      </c>
      <c r="E33" s="493">
        <v>-1.7</v>
      </c>
      <c r="F33" s="493">
        <v>-1.8</v>
      </c>
      <c r="G33" s="493">
        <v>-1.6</v>
      </c>
      <c r="H33" s="493">
        <v>-2.6</v>
      </c>
      <c r="I33" s="493">
        <v>-2.6</v>
      </c>
      <c r="J33" s="493">
        <v>-2.4</v>
      </c>
      <c r="K33" s="495" t="s">
        <v>1337</v>
      </c>
    </row>
    <row r="34" spans="1:11" ht="14.1" customHeight="1">
      <c r="A34" s="492">
        <v>44562</v>
      </c>
      <c r="B34" s="493">
        <v>0</v>
      </c>
      <c r="C34" s="493">
        <v>-0.6</v>
      </c>
      <c r="D34" s="493">
        <v>0.8</v>
      </c>
      <c r="E34" s="493">
        <v>-1.6</v>
      </c>
      <c r="F34" s="493">
        <v>-1.3</v>
      </c>
      <c r="G34" s="493">
        <v>-2.1</v>
      </c>
      <c r="H34" s="493">
        <v>-0.8</v>
      </c>
      <c r="I34" s="493">
        <v>-0.5</v>
      </c>
      <c r="J34" s="493">
        <v>-1.3</v>
      </c>
      <c r="K34" s="495">
        <v>44562</v>
      </c>
    </row>
    <row r="35" spans="1:11" ht="14.1" customHeight="1">
      <c r="A35" s="492">
        <v>44593</v>
      </c>
      <c r="B35" s="493">
        <v>0.3</v>
      </c>
      <c r="C35" s="493">
        <v>0.1</v>
      </c>
      <c r="D35" s="493">
        <v>0.7</v>
      </c>
      <c r="E35" s="493">
        <v>-0.1</v>
      </c>
      <c r="F35" s="493">
        <v>0.2</v>
      </c>
      <c r="G35" s="493">
        <v>-0.6</v>
      </c>
      <c r="H35" s="493">
        <v>-1.1000000000000001</v>
      </c>
      <c r="I35" s="493">
        <v>-0.8</v>
      </c>
      <c r="J35" s="493">
        <v>-1.4</v>
      </c>
      <c r="K35" s="495" t="s">
        <v>1338</v>
      </c>
    </row>
    <row r="36" spans="1:11" ht="14.1" customHeight="1">
      <c r="A36" s="492" t="s">
        <v>1339</v>
      </c>
      <c r="B36" s="493">
        <v>1.1000000000000001</v>
      </c>
      <c r="C36" s="493">
        <v>0.9</v>
      </c>
      <c r="D36" s="493">
        <v>1.4</v>
      </c>
      <c r="E36" s="493">
        <v>2.8</v>
      </c>
      <c r="F36" s="493">
        <v>2.9</v>
      </c>
      <c r="G36" s="493">
        <v>2.6</v>
      </c>
      <c r="H36" s="493">
        <v>3.9</v>
      </c>
      <c r="I36" s="493">
        <v>4.0999999999999996</v>
      </c>
      <c r="J36" s="493">
        <v>3.7</v>
      </c>
      <c r="K36" s="495" t="s">
        <v>1339</v>
      </c>
    </row>
    <row r="37" spans="1:11" ht="14.1" customHeight="1">
      <c r="A37" s="492" t="s">
        <v>1340</v>
      </c>
      <c r="B37" s="493">
        <v>0.8</v>
      </c>
      <c r="C37" s="493">
        <v>1.1000000000000001</v>
      </c>
      <c r="D37" s="493">
        <v>0.4</v>
      </c>
      <c r="E37" s="493">
        <v>1.2</v>
      </c>
      <c r="F37" s="493">
        <v>1</v>
      </c>
      <c r="G37" s="493">
        <v>1.6</v>
      </c>
      <c r="H37" s="493">
        <v>0.1</v>
      </c>
      <c r="I37" s="493">
        <v>-0.1</v>
      </c>
      <c r="J37" s="493">
        <v>0.5</v>
      </c>
      <c r="K37" s="495" t="s">
        <v>1341</v>
      </c>
    </row>
    <row r="38" spans="1:11" ht="14.1" customHeight="1">
      <c r="A38" s="492">
        <v>44682</v>
      </c>
      <c r="B38" s="493">
        <v>0.1</v>
      </c>
      <c r="C38" s="493">
        <v>0.1</v>
      </c>
      <c r="D38" s="493">
        <v>0</v>
      </c>
      <c r="E38" s="493">
        <v>0.6</v>
      </c>
      <c r="F38" s="493">
        <v>0.4</v>
      </c>
      <c r="G38" s="493">
        <v>0.8</v>
      </c>
      <c r="H38" s="493">
        <v>2.4</v>
      </c>
      <c r="I38" s="493">
        <v>2.2999999999999998</v>
      </c>
      <c r="J38" s="493">
        <v>2.5</v>
      </c>
      <c r="K38" s="495" t="s">
        <v>1342</v>
      </c>
    </row>
    <row r="39" spans="1:11" ht="12.75" customHeight="1">
      <c r="A39" s="491"/>
      <c r="B39" s="489" t="s">
        <v>1344</v>
      </c>
      <c r="C39" s="491"/>
      <c r="D39" s="491"/>
      <c r="E39" s="491"/>
      <c r="F39" s="491"/>
      <c r="G39" s="491"/>
      <c r="H39" s="491"/>
      <c r="I39" s="491"/>
      <c r="J39" s="491"/>
    </row>
    <row r="40" spans="1:11" ht="12.75" customHeight="1">
      <c r="A40" s="492">
        <v>44317</v>
      </c>
      <c r="B40" s="494">
        <v>8.6</v>
      </c>
      <c r="C40" s="494">
        <v>5.8</v>
      </c>
      <c r="D40" s="494">
        <v>12.9</v>
      </c>
      <c r="E40" s="494">
        <v>8.6</v>
      </c>
      <c r="F40" s="494">
        <v>5.8</v>
      </c>
      <c r="G40" s="494">
        <v>12.9</v>
      </c>
      <c r="H40" s="494">
        <v>10.4</v>
      </c>
      <c r="I40" s="494">
        <v>7.5</v>
      </c>
      <c r="J40" s="494">
        <v>14.8</v>
      </c>
      <c r="K40" s="495" t="s">
        <v>1334</v>
      </c>
    </row>
    <row r="41" spans="1:11" ht="12.75" customHeight="1">
      <c r="A41" s="492">
        <v>44348</v>
      </c>
      <c r="B41" s="494">
        <v>8.1999999999999993</v>
      </c>
      <c r="C41" s="494">
        <v>4.9000000000000004</v>
      </c>
      <c r="D41" s="494">
        <v>13.2</v>
      </c>
      <c r="E41" s="494">
        <v>8.1999999999999993</v>
      </c>
      <c r="F41" s="494">
        <v>4.9000000000000004</v>
      </c>
      <c r="G41" s="494">
        <v>13.2</v>
      </c>
      <c r="H41" s="494">
        <v>9.1</v>
      </c>
      <c r="I41" s="494">
        <v>5.8</v>
      </c>
      <c r="J41" s="494">
        <v>14.2</v>
      </c>
      <c r="K41" s="495">
        <v>44348</v>
      </c>
    </row>
    <row r="42" spans="1:11" ht="12.75" customHeight="1">
      <c r="A42" s="492">
        <v>44378</v>
      </c>
      <c r="B42" s="494">
        <v>4.5999999999999996</v>
      </c>
      <c r="C42" s="494">
        <v>1.6</v>
      </c>
      <c r="D42" s="494">
        <v>9.1999999999999993</v>
      </c>
      <c r="E42" s="494">
        <v>4.5999999999999996</v>
      </c>
      <c r="F42" s="494">
        <v>1.6</v>
      </c>
      <c r="G42" s="494">
        <v>9.1999999999999993</v>
      </c>
      <c r="H42" s="494">
        <v>4.5999999999999996</v>
      </c>
      <c r="I42" s="494">
        <v>1.6</v>
      </c>
      <c r="J42" s="494">
        <v>9.1</v>
      </c>
      <c r="K42" s="495">
        <v>44378</v>
      </c>
    </row>
    <row r="43" spans="1:11" ht="12.75" customHeight="1">
      <c r="A43" s="492">
        <v>44409</v>
      </c>
      <c r="B43" s="494">
        <v>2.8</v>
      </c>
      <c r="C43" s="494">
        <v>0.4</v>
      </c>
      <c r="D43" s="494">
        <v>6.4</v>
      </c>
      <c r="E43" s="494">
        <v>2.8</v>
      </c>
      <c r="F43" s="494">
        <v>0.4</v>
      </c>
      <c r="G43" s="494">
        <v>6.4</v>
      </c>
      <c r="H43" s="494">
        <v>2.7</v>
      </c>
      <c r="I43" s="494">
        <v>0.3</v>
      </c>
      <c r="J43" s="494">
        <v>6.3</v>
      </c>
      <c r="K43" s="495" t="s">
        <v>1335</v>
      </c>
    </row>
    <row r="44" spans="1:11" ht="12.75" customHeight="1">
      <c r="A44" s="492">
        <v>44440</v>
      </c>
      <c r="B44" s="494">
        <v>2.5</v>
      </c>
      <c r="C44" s="494">
        <v>0.7</v>
      </c>
      <c r="D44" s="494">
        <v>5.2</v>
      </c>
      <c r="E44" s="494">
        <v>2.5</v>
      </c>
      <c r="F44" s="494">
        <v>0.7</v>
      </c>
      <c r="G44" s="494">
        <v>5.3</v>
      </c>
      <c r="H44" s="494">
        <v>2.4</v>
      </c>
      <c r="I44" s="494">
        <v>0.6</v>
      </c>
      <c r="J44" s="494">
        <v>5.2</v>
      </c>
      <c r="K44" s="495">
        <v>44440</v>
      </c>
    </row>
    <row r="45" spans="1:11" ht="12.75" customHeight="1">
      <c r="A45" s="492">
        <v>44470</v>
      </c>
      <c r="B45" s="494">
        <v>2.2999999999999998</v>
      </c>
      <c r="C45" s="494">
        <v>1.3</v>
      </c>
      <c r="D45" s="494">
        <v>3.8</v>
      </c>
      <c r="E45" s="494">
        <v>2.2999999999999998</v>
      </c>
      <c r="F45" s="494">
        <v>1.3</v>
      </c>
      <c r="G45" s="494">
        <v>3.8</v>
      </c>
      <c r="H45" s="494">
        <v>2.2000000000000002</v>
      </c>
      <c r="I45" s="494">
        <v>1.2</v>
      </c>
      <c r="J45" s="494">
        <v>3.8</v>
      </c>
      <c r="K45" s="495" t="s">
        <v>1336</v>
      </c>
    </row>
    <row r="46" spans="1:11" ht="12.75" customHeight="1">
      <c r="A46" s="492">
        <v>44501</v>
      </c>
      <c r="B46" s="494">
        <v>2.6</v>
      </c>
      <c r="C46" s="494">
        <v>1.9</v>
      </c>
      <c r="D46" s="494">
        <v>3.6</v>
      </c>
      <c r="E46" s="494">
        <v>2.6</v>
      </c>
      <c r="F46" s="494">
        <v>1.9</v>
      </c>
      <c r="G46" s="494">
        <v>3.6</v>
      </c>
      <c r="H46" s="494">
        <v>1.8</v>
      </c>
      <c r="I46" s="494">
        <v>1.1000000000000001</v>
      </c>
      <c r="J46" s="494">
        <v>2.8</v>
      </c>
      <c r="K46" s="495">
        <v>44501</v>
      </c>
    </row>
    <row r="47" spans="1:11" ht="12.75" customHeight="1">
      <c r="A47" s="492">
        <v>44531</v>
      </c>
      <c r="B47" s="494">
        <v>2.6</v>
      </c>
      <c r="C47" s="494">
        <v>1.9</v>
      </c>
      <c r="D47" s="494">
        <v>3.6</v>
      </c>
      <c r="E47" s="494">
        <v>2.6</v>
      </c>
      <c r="F47" s="494">
        <v>1.9</v>
      </c>
      <c r="G47" s="494">
        <v>3.6</v>
      </c>
      <c r="H47" s="494">
        <v>2.5</v>
      </c>
      <c r="I47" s="494">
        <v>1.8</v>
      </c>
      <c r="J47" s="494">
        <v>3.6</v>
      </c>
      <c r="K47" s="495" t="s">
        <v>1337</v>
      </c>
    </row>
    <row r="48" spans="1:11" ht="12.75" customHeight="1">
      <c r="A48" s="492">
        <v>44562</v>
      </c>
      <c r="B48" s="494">
        <v>3</v>
      </c>
      <c r="C48" s="494">
        <v>1.9</v>
      </c>
      <c r="D48" s="494">
        <v>4.5999999999999996</v>
      </c>
      <c r="E48" s="494">
        <v>2.7</v>
      </c>
      <c r="F48" s="494">
        <v>1.9</v>
      </c>
      <c r="G48" s="494">
        <v>3.9</v>
      </c>
      <c r="H48" s="494">
        <v>4.3</v>
      </c>
      <c r="I48" s="494">
        <v>3.4</v>
      </c>
      <c r="J48" s="494">
        <v>5.6</v>
      </c>
      <c r="K48" s="495">
        <v>44562</v>
      </c>
    </row>
    <row r="49" spans="1:12" ht="12.75" customHeight="1">
      <c r="A49" s="492">
        <v>44593</v>
      </c>
      <c r="B49" s="494">
        <v>4.3</v>
      </c>
      <c r="C49" s="494">
        <v>3</v>
      </c>
      <c r="D49" s="494">
        <v>6.3</v>
      </c>
      <c r="E49" s="494">
        <v>3.7</v>
      </c>
      <c r="F49" s="494">
        <v>3.1</v>
      </c>
      <c r="G49" s="494">
        <v>4.7</v>
      </c>
      <c r="H49" s="494">
        <v>5.3</v>
      </c>
      <c r="I49" s="494">
        <v>4.4000000000000004</v>
      </c>
      <c r="J49" s="494">
        <v>6.5</v>
      </c>
      <c r="K49" s="495" t="s">
        <v>1338</v>
      </c>
    </row>
    <row r="50" spans="1:12" ht="12.75" customHeight="1">
      <c r="A50" s="492" t="s">
        <v>1339</v>
      </c>
      <c r="B50" s="494">
        <v>4.4000000000000004</v>
      </c>
      <c r="C50" s="494">
        <v>3.2</v>
      </c>
      <c r="D50" s="494">
        <v>6.1</v>
      </c>
      <c r="E50" s="494">
        <v>3.6</v>
      </c>
      <c r="F50" s="494">
        <v>3.2</v>
      </c>
      <c r="G50" s="494">
        <v>4.0999999999999996</v>
      </c>
      <c r="H50" s="494">
        <v>3.3</v>
      </c>
      <c r="I50" s="494">
        <v>2.8</v>
      </c>
      <c r="J50" s="494">
        <v>4</v>
      </c>
      <c r="K50" s="495" t="s">
        <v>1339</v>
      </c>
    </row>
    <row r="51" spans="1:12" ht="12.75" customHeight="1">
      <c r="A51" s="492" t="s">
        <v>1340</v>
      </c>
      <c r="B51" s="494">
        <v>3.7</v>
      </c>
      <c r="C51" s="494">
        <v>3.3</v>
      </c>
      <c r="D51" s="494">
        <v>4.4000000000000004</v>
      </c>
      <c r="E51" s="494">
        <v>3.2</v>
      </c>
      <c r="F51" s="494">
        <v>3.5</v>
      </c>
      <c r="G51" s="494">
        <v>2.9</v>
      </c>
      <c r="H51" s="494">
        <v>0.5</v>
      </c>
      <c r="I51" s="494">
        <v>0.6</v>
      </c>
      <c r="J51" s="494">
        <v>0.3</v>
      </c>
      <c r="K51" s="495" t="s">
        <v>1341</v>
      </c>
      <c r="L51" s="496"/>
    </row>
    <row r="52" spans="1:12" ht="12.75" customHeight="1">
      <c r="A52" s="492">
        <v>44682</v>
      </c>
      <c r="B52" s="494">
        <v>2</v>
      </c>
      <c r="C52" s="494">
        <v>2.2999999999999998</v>
      </c>
      <c r="D52" s="494">
        <v>1.7</v>
      </c>
      <c r="E52" s="494">
        <v>1.8</v>
      </c>
      <c r="F52" s="494">
        <v>2.5</v>
      </c>
      <c r="G52" s="494">
        <v>0.7</v>
      </c>
      <c r="H52" s="494">
        <v>0.1</v>
      </c>
      <c r="I52" s="494">
        <v>0.8</v>
      </c>
      <c r="J52" s="494">
        <v>-0.9</v>
      </c>
      <c r="K52" s="495" t="s">
        <v>1342</v>
      </c>
      <c r="L52" s="496"/>
    </row>
    <row r="53" spans="1:12" ht="12.75" customHeight="1">
      <c r="A53" s="492"/>
      <c r="B53" s="497" t="s">
        <v>1345</v>
      </c>
      <c r="C53" s="491"/>
      <c r="D53" s="491"/>
      <c r="E53" s="491"/>
      <c r="F53" s="491"/>
      <c r="G53" s="491"/>
      <c r="H53" s="491"/>
      <c r="I53" s="491"/>
      <c r="J53" s="491"/>
    </row>
    <row r="54" spans="1:12" ht="12.75" customHeight="1">
      <c r="A54" s="492">
        <v>44317</v>
      </c>
      <c r="B54" s="493">
        <v>0.2</v>
      </c>
      <c r="C54" s="493">
        <v>-0.6</v>
      </c>
      <c r="D54" s="493">
        <v>1.4</v>
      </c>
      <c r="E54" s="493">
        <v>0.2</v>
      </c>
      <c r="F54" s="493">
        <v>-0.6</v>
      </c>
      <c r="G54" s="493">
        <v>1.4</v>
      </c>
      <c r="H54" s="493">
        <v>0.8</v>
      </c>
      <c r="I54" s="493">
        <v>-0.4</v>
      </c>
      <c r="J54" s="493">
        <v>2.6</v>
      </c>
      <c r="K54" s="495" t="s">
        <v>1334</v>
      </c>
    </row>
    <row r="55" spans="1:12" ht="12.75" customHeight="1">
      <c r="A55" s="492">
        <v>44348</v>
      </c>
      <c r="B55" s="493">
        <v>0.7</v>
      </c>
      <c r="C55" s="493">
        <v>-0.4</v>
      </c>
      <c r="D55" s="493">
        <v>2.4</v>
      </c>
      <c r="E55" s="493">
        <v>0.7</v>
      </c>
      <c r="F55" s="493">
        <v>-0.4</v>
      </c>
      <c r="G55" s="493">
        <v>2.4</v>
      </c>
      <c r="H55" s="493">
        <v>0.9</v>
      </c>
      <c r="I55" s="493">
        <v>-0.5</v>
      </c>
      <c r="J55" s="493">
        <v>3.1</v>
      </c>
      <c r="K55" s="495">
        <v>44348</v>
      </c>
    </row>
    <row r="56" spans="1:12" ht="12.75" customHeight="1">
      <c r="A56" s="492">
        <v>44378</v>
      </c>
      <c r="B56" s="493">
        <v>1.2</v>
      </c>
      <c r="C56" s="493">
        <v>-0.3</v>
      </c>
      <c r="D56" s="493">
        <v>3.4</v>
      </c>
      <c r="E56" s="493">
        <v>1.2</v>
      </c>
      <c r="F56" s="493">
        <v>-0.3</v>
      </c>
      <c r="G56" s="493">
        <v>3.4</v>
      </c>
      <c r="H56" s="493">
        <v>1.1000000000000001</v>
      </c>
      <c r="I56" s="493">
        <v>-0.6</v>
      </c>
      <c r="J56" s="493">
        <v>3.8</v>
      </c>
      <c r="K56" s="495">
        <v>44378</v>
      </c>
    </row>
    <row r="57" spans="1:12" ht="12.75" customHeight="1">
      <c r="A57" s="492">
        <v>44409</v>
      </c>
      <c r="B57" s="493">
        <v>1.5</v>
      </c>
      <c r="C57" s="493">
        <v>-0.1</v>
      </c>
      <c r="D57" s="493">
        <v>3.9</v>
      </c>
      <c r="E57" s="493">
        <v>1.5</v>
      </c>
      <c r="F57" s="493">
        <v>-0.1</v>
      </c>
      <c r="G57" s="493">
        <v>3.9</v>
      </c>
      <c r="H57" s="493">
        <v>1.6</v>
      </c>
      <c r="I57" s="493">
        <v>-0.2</v>
      </c>
      <c r="J57" s="493">
        <v>4.3</v>
      </c>
      <c r="K57" s="495" t="s">
        <v>1335</v>
      </c>
    </row>
    <row r="58" spans="1:12" ht="12.6" customHeight="1">
      <c r="A58" s="492">
        <v>44440</v>
      </c>
      <c r="B58" s="493">
        <v>1.8</v>
      </c>
      <c r="C58" s="493">
        <v>0.2</v>
      </c>
      <c r="D58" s="493">
        <v>4.2</v>
      </c>
      <c r="E58" s="493">
        <v>1.8</v>
      </c>
      <c r="F58" s="493">
        <v>0.2</v>
      </c>
      <c r="G58" s="493">
        <v>4.2</v>
      </c>
      <c r="H58" s="493">
        <v>1.7</v>
      </c>
      <c r="I58" s="493">
        <v>-0.1</v>
      </c>
      <c r="J58" s="493">
        <v>4.3</v>
      </c>
      <c r="K58" s="495">
        <v>44440</v>
      </c>
    </row>
    <row r="59" spans="1:12" ht="12.6" customHeight="1">
      <c r="A59" s="492">
        <v>44470</v>
      </c>
      <c r="B59" s="493">
        <v>2.2000000000000002</v>
      </c>
      <c r="C59" s="493">
        <v>0.5</v>
      </c>
      <c r="D59" s="493">
        <v>4.5999999999999996</v>
      </c>
      <c r="E59" s="493">
        <v>2.1</v>
      </c>
      <c r="F59" s="493">
        <v>0.5</v>
      </c>
      <c r="G59" s="493">
        <v>4.5999999999999996</v>
      </c>
      <c r="H59" s="493">
        <v>2.2000000000000002</v>
      </c>
      <c r="I59" s="493">
        <v>0.5</v>
      </c>
      <c r="J59" s="493">
        <v>4.9000000000000004</v>
      </c>
      <c r="K59" s="495" t="s">
        <v>1336</v>
      </c>
    </row>
    <row r="60" spans="1:12" ht="12" customHeight="1">
      <c r="A60" s="492">
        <v>44501</v>
      </c>
      <c r="B60" s="493">
        <v>2.6</v>
      </c>
      <c r="C60" s="493">
        <v>0.9</v>
      </c>
      <c r="D60" s="493">
        <v>5.0999999999999996</v>
      </c>
      <c r="E60" s="493">
        <v>2.6</v>
      </c>
      <c r="F60" s="493">
        <v>0.9</v>
      </c>
      <c r="G60" s="493">
        <v>5.2</v>
      </c>
      <c r="H60" s="493">
        <v>2.5</v>
      </c>
      <c r="I60" s="493">
        <v>0.7</v>
      </c>
      <c r="J60" s="493">
        <v>5.0999999999999996</v>
      </c>
      <c r="K60" s="495">
        <v>44501</v>
      </c>
    </row>
    <row r="61" spans="1:12" ht="12" customHeight="1">
      <c r="A61" s="492">
        <v>44531</v>
      </c>
      <c r="B61" s="493">
        <v>3</v>
      </c>
      <c r="C61" s="493">
        <v>1.3</v>
      </c>
      <c r="D61" s="493">
        <v>5.6</v>
      </c>
      <c r="E61" s="493">
        <v>3</v>
      </c>
      <c r="F61" s="493">
        <v>1.3</v>
      </c>
      <c r="G61" s="493">
        <v>5.6</v>
      </c>
      <c r="H61" s="493">
        <v>3.3</v>
      </c>
      <c r="I61" s="493">
        <v>1.5</v>
      </c>
      <c r="J61" s="493">
        <v>5.9</v>
      </c>
      <c r="K61" s="495" t="s">
        <v>1337</v>
      </c>
    </row>
    <row r="62" spans="1:12" ht="11.45" customHeight="1">
      <c r="A62" s="492">
        <v>44562</v>
      </c>
      <c r="B62" s="493">
        <v>3.5</v>
      </c>
      <c r="C62" s="493">
        <v>1.7</v>
      </c>
      <c r="D62" s="493">
        <v>6.1</v>
      </c>
      <c r="E62" s="493">
        <v>3.4</v>
      </c>
      <c r="F62" s="493">
        <v>1.7</v>
      </c>
      <c r="G62" s="493">
        <v>5.9</v>
      </c>
      <c r="H62" s="493">
        <v>4.2</v>
      </c>
      <c r="I62" s="493">
        <v>2.5</v>
      </c>
      <c r="J62" s="493">
        <v>6.8</v>
      </c>
      <c r="K62" s="495">
        <v>44562</v>
      </c>
    </row>
    <row r="63" spans="1:12" ht="11.45" customHeight="1">
      <c r="A63" s="492">
        <v>44593</v>
      </c>
      <c r="B63" s="493">
        <v>4.5</v>
      </c>
      <c r="C63" s="493">
        <v>2.7</v>
      </c>
      <c r="D63" s="493">
        <v>7.2</v>
      </c>
      <c r="E63" s="493">
        <v>4.4000000000000004</v>
      </c>
      <c r="F63" s="493">
        <v>2.8</v>
      </c>
      <c r="G63" s="493">
        <v>6.8</v>
      </c>
      <c r="H63" s="493">
        <v>5</v>
      </c>
      <c r="I63" s="493">
        <v>3.3</v>
      </c>
      <c r="J63" s="493">
        <v>7.5</v>
      </c>
      <c r="K63" s="495" t="s">
        <v>1338</v>
      </c>
    </row>
    <row r="64" spans="1:12" ht="11.45" customHeight="1">
      <c r="A64" s="492" t="s">
        <v>1339</v>
      </c>
      <c r="B64" s="493">
        <v>4.4000000000000004</v>
      </c>
      <c r="C64" s="493">
        <v>2.6</v>
      </c>
      <c r="D64" s="493">
        <v>6.9</v>
      </c>
      <c r="E64" s="493">
        <v>4.2</v>
      </c>
      <c r="F64" s="493">
        <v>2.7</v>
      </c>
      <c r="G64" s="493">
        <v>6.4</v>
      </c>
      <c r="H64" s="493">
        <v>4.3</v>
      </c>
      <c r="I64" s="493">
        <v>2.7</v>
      </c>
      <c r="J64" s="493">
        <v>6.6</v>
      </c>
      <c r="K64" s="495" t="s">
        <v>1339</v>
      </c>
    </row>
    <row r="65" spans="1:11" ht="11.45" customHeight="1">
      <c r="A65" s="492" t="s">
        <v>1340</v>
      </c>
      <c r="B65" s="493">
        <v>3.4</v>
      </c>
      <c r="C65" s="493">
        <v>2</v>
      </c>
      <c r="D65" s="493">
        <v>5.5</v>
      </c>
      <c r="E65" s="493">
        <v>3.2</v>
      </c>
      <c r="F65" s="493">
        <v>2.1</v>
      </c>
      <c r="G65" s="493">
        <v>4.9000000000000004</v>
      </c>
      <c r="H65" s="493">
        <v>2.9</v>
      </c>
      <c r="I65" s="493">
        <v>1.7</v>
      </c>
      <c r="J65" s="493">
        <v>4.5999999999999996</v>
      </c>
      <c r="K65" s="495" t="s">
        <v>1341</v>
      </c>
    </row>
    <row r="66" spans="1:11" ht="11.45" customHeight="1" thickBot="1">
      <c r="A66" s="492">
        <v>44682</v>
      </c>
      <c r="B66" s="493">
        <v>2.9</v>
      </c>
      <c r="C66" s="493">
        <v>1.9</v>
      </c>
      <c r="D66" s="493">
        <v>4.4000000000000004</v>
      </c>
      <c r="E66" s="493">
        <v>2.7</v>
      </c>
      <c r="F66" s="493">
        <v>2</v>
      </c>
      <c r="G66" s="493">
        <v>3.8</v>
      </c>
      <c r="H66" s="493">
        <v>2.4</v>
      </c>
      <c r="I66" s="493">
        <v>1.6</v>
      </c>
      <c r="J66" s="493">
        <v>3.5</v>
      </c>
      <c r="K66" s="495" t="s">
        <v>1342</v>
      </c>
    </row>
    <row r="67" spans="1:11" ht="24" customHeight="1" thickBot="1">
      <c r="A67" s="841" t="s">
        <v>1346</v>
      </c>
      <c r="B67" s="893" t="s">
        <v>1347</v>
      </c>
      <c r="C67" s="894"/>
      <c r="D67" s="895"/>
      <c r="E67" s="893" t="s">
        <v>1348</v>
      </c>
      <c r="F67" s="894"/>
      <c r="G67" s="895"/>
      <c r="H67" s="893" t="s">
        <v>1349</v>
      </c>
      <c r="I67" s="894"/>
      <c r="J67" s="895"/>
      <c r="K67" s="841" t="s">
        <v>1350</v>
      </c>
    </row>
    <row r="68" spans="1:11" ht="30" customHeight="1" thickBot="1">
      <c r="A68" s="842"/>
      <c r="B68" s="10" t="s">
        <v>990</v>
      </c>
      <c r="C68" s="12" t="s">
        <v>1351</v>
      </c>
      <c r="D68" s="10" t="s">
        <v>1352</v>
      </c>
      <c r="E68" s="10" t="s">
        <v>990</v>
      </c>
      <c r="F68" s="12" t="s">
        <v>1351</v>
      </c>
      <c r="G68" s="10" t="s">
        <v>1352</v>
      </c>
      <c r="H68" s="10" t="s">
        <v>990</v>
      </c>
      <c r="I68" s="12" t="s">
        <v>1351</v>
      </c>
      <c r="J68" s="10" t="s">
        <v>1352</v>
      </c>
      <c r="K68" s="842"/>
    </row>
    <row r="69" spans="1:11">
      <c r="A69" s="313" t="s">
        <v>1353</v>
      </c>
    </row>
    <row r="70" spans="1:11">
      <c r="A70" s="313" t="s">
        <v>1354</v>
      </c>
    </row>
  </sheetData>
  <mergeCells count="13">
    <mergeCell ref="A1:J1"/>
    <mergeCell ref="A2:J2"/>
    <mergeCell ref="I4:J4"/>
    <mergeCell ref="A5:A6"/>
    <mergeCell ref="B5:D5"/>
    <mergeCell ref="E5:G5"/>
    <mergeCell ref="H5:J5"/>
    <mergeCell ref="K5:K6"/>
    <mergeCell ref="A67:A68"/>
    <mergeCell ref="B67:D67"/>
    <mergeCell ref="E67:G67"/>
    <mergeCell ref="H67:J67"/>
    <mergeCell ref="K67:K6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46"/>
  <sheetViews>
    <sheetView showGridLines="0" workbookViewId="0">
      <selection sqref="A1:N1"/>
    </sheetView>
  </sheetViews>
  <sheetFormatPr defaultColWidth="9.28515625" defaultRowHeight="11.25"/>
  <cols>
    <col min="1" max="1" width="30.28515625" style="202" customWidth="1"/>
    <col min="2" max="13" width="6" style="202" customWidth="1"/>
    <col min="14" max="14" width="29.42578125" style="202" customWidth="1"/>
    <col min="15" max="16384" width="9.28515625" style="202"/>
  </cols>
  <sheetData>
    <row r="1" spans="1:20" ht="12" customHeight="1">
      <c r="A1" s="873" t="s">
        <v>1398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20" ht="12" customHeight="1">
      <c r="A2" s="930" t="s">
        <v>1399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</row>
    <row r="3" spans="1:20" ht="12" customHeight="1"/>
    <row r="4" spans="1:20" s="5" customFormat="1" ht="12" customHeight="1">
      <c r="A4" s="11" t="s">
        <v>1157</v>
      </c>
    </row>
    <row r="5" spans="1:20" s="5" customFormat="1" ht="12" customHeight="1" thickBot="1">
      <c r="A5" s="224" t="s">
        <v>1158</v>
      </c>
      <c r="M5" s="47" t="s">
        <v>1415</v>
      </c>
    </row>
    <row r="6" spans="1:20" s="5" customFormat="1" ht="12" customHeight="1" thickBot="1">
      <c r="B6" s="915">
        <v>2022</v>
      </c>
      <c r="C6" s="916"/>
      <c r="D6" s="916"/>
      <c r="E6" s="916"/>
      <c r="F6" s="916"/>
      <c r="G6" s="916"/>
      <c r="H6" s="916"/>
      <c r="I6" s="915">
        <v>2021</v>
      </c>
      <c r="J6" s="916"/>
      <c r="K6" s="916"/>
      <c r="L6" s="916"/>
      <c r="M6" s="917"/>
    </row>
    <row r="7" spans="1:20" s="5" customFormat="1" ht="12" customHeight="1" thickBot="1">
      <c r="B7" s="445" t="s">
        <v>1115</v>
      </c>
      <c r="C7" s="445" t="s">
        <v>1159</v>
      </c>
      <c r="D7" s="445" t="s">
        <v>1160</v>
      </c>
      <c r="E7" s="445" t="s">
        <v>1116</v>
      </c>
      <c r="F7" s="445" t="s">
        <v>1161</v>
      </c>
      <c r="G7" s="445" t="s">
        <v>1162</v>
      </c>
      <c r="H7" s="445" t="s">
        <v>1117</v>
      </c>
      <c r="I7" s="445" t="s">
        <v>1163</v>
      </c>
      <c r="J7" s="445" t="s">
        <v>1164</v>
      </c>
      <c r="K7" s="445" t="s">
        <v>1118</v>
      </c>
      <c r="L7" s="445" t="s">
        <v>1165</v>
      </c>
      <c r="M7" s="445" t="s">
        <v>1166</v>
      </c>
    </row>
    <row r="8" spans="1:20" s="5" customFormat="1" ht="12" customHeight="1">
      <c r="A8" s="11" t="s">
        <v>990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11" t="s">
        <v>990</v>
      </c>
    </row>
    <row r="9" spans="1:20" s="5" customFormat="1" ht="12" customHeight="1">
      <c r="A9" s="59" t="s">
        <v>1416</v>
      </c>
      <c r="B9" s="442">
        <v>2.2537875984297209</v>
      </c>
      <c r="C9" s="442">
        <v>3.094804530189899</v>
      </c>
      <c r="D9" s="442">
        <v>2.0204602311229967</v>
      </c>
      <c r="E9" s="442">
        <v>4.6102357332210318</v>
      </c>
      <c r="F9" s="442">
        <v>4.3661944951589513</v>
      </c>
      <c r="G9" s="442">
        <v>5.4606649151583468</v>
      </c>
      <c r="H9" s="442">
        <v>4.8507585362262846</v>
      </c>
      <c r="I9" s="442">
        <v>4.6340534067307457</v>
      </c>
      <c r="J9" s="442">
        <v>5.48449489171868</v>
      </c>
      <c r="K9" s="442">
        <v>4.3463411434067352</v>
      </c>
      <c r="L9" s="442">
        <v>3.4489720117033635</v>
      </c>
      <c r="M9" s="442">
        <v>1.6663401669731988</v>
      </c>
      <c r="N9" s="59" t="s">
        <v>1417</v>
      </c>
      <c r="O9" s="216"/>
    </row>
    <row r="10" spans="1:20" s="5" customFormat="1" ht="12" customHeight="1">
      <c r="A10" s="59" t="s">
        <v>1418</v>
      </c>
      <c r="B10" s="216">
        <v>-0.19283109164365309</v>
      </c>
      <c r="C10" s="216">
        <v>-2.5984328085484774</v>
      </c>
      <c r="D10" s="216">
        <v>-3.9030601572949046</v>
      </c>
      <c r="E10" s="18">
        <v>-1.7619247360612196</v>
      </c>
      <c r="F10" s="18">
        <v>-1.2251099385873969</v>
      </c>
      <c r="G10" s="18">
        <v>5.4228015871025139</v>
      </c>
      <c r="H10" s="18">
        <v>3.3829968288216521</v>
      </c>
      <c r="I10" s="18">
        <v>2.3401752031435255</v>
      </c>
      <c r="J10" s="18">
        <v>4.3031509658587144</v>
      </c>
      <c r="K10" s="18">
        <v>4.5323193961680355</v>
      </c>
      <c r="L10" s="18">
        <v>3.7270844100142586</v>
      </c>
      <c r="M10" s="18">
        <v>1.7732229277374041</v>
      </c>
      <c r="N10" s="59" t="s">
        <v>1419</v>
      </c>
      <c r="O10" s="216"/>
      <c r="P10" s="13"/>
      <c r="Q10"/>
      <c r="R10"/>
      <c r="S10"/>
      <c r="T10" s="526"/>
    </row>
    <row r="11" spans="1:20" s="5" customFormat="1" ht="12" customHeight="1">
      <c r="A11" s="59" t="s">
        <v>1420</v>
      </c>
      <c r="B11" s="216">
        <v>4.1344787448328155</v>
      </c>
      <c r="C11" s="216">
        <v>8.0773894005181734</v>
      </c>
      <c r="D11" s="216">
        <v>4.8031440050638956</v>
      </c>
      <c r="E11" s="18">
        <v>12.133106614324314</v>
      </c>
      <c r="F11" s="18">
        <v>8.9300590584642503</v>
      </c>
      <c r="G11" s="18">
        <v>6.7310787012725264</v>
      </c>
      <c r="H11" s="18">
        <v>4.3687820039572038</v>
      </c>
      <c r="I11" s="18">
        <v>5.0976453062487108</v>
      </c>
      <c r="J11" s="18">
        <v>5.2887658172973282</v>
      </c>
      <c r="K11" s="18">
        <v>3.6351881089521711</v>
      </c>
      <c r="L11" s="18">
        <v>1.6874886298958316</v>
      </c>
      <c r="M11" s="18">
        <v>2.5478382110821922</v>
      </c>
      <c r="N11" s="59" t="s">
        <v>1421</v>
      </c>
      <c r="O11" s="216"/>
      <c r="P11" s="13"/>
      <c r="Q11"/>
      <c r="R11"/>
      <c r="S11"/>
      <c r="T11" s="526"/>
    </row>
    <row r="12" spans="1:20" s="5" customFormat="1" ht="12" customHeight="1">
      <c r="A12" s="59" t="s">
        <v>1422</v>
      </c>
      <c r="B12" s="216">
        <v>-2.3818973191198158</v>
      </c>
      <c r="C12" s="216">
        <v>-7.2316856897334887</v>
      </c>
      <c r="D12" s="216">
        <v>-2.2520239827652961</v>
      </c>
      <c r="E12" s="18">
        <v>-4.3456954627022961</v>
      </c>
      <c r="F12" s="18">
        <v>-0.53364605302695489</v>
      </c>
      <c r="G12" s="18">
        <v>1.5184042069701449</v>
      </c>
      <c r="H12" s="18">
        <v>-1.6793243767743116</v>
      </c>
      <c r="I12" s="18">
        <v>-1.5225316270091431</v>
      </c>
      <c r="J12" s="18">
        <v>1.2765265682074367</v>
      </c>
      <c r="K12" s="18">
        <v>0.30190397289613735</v>
      </c>
      <c r="L12" s="18">
        <v>-2.7827875035300496</v>
      </c>
      <c r="M12" s="18">
        <v>-0.94875029808781441</v>
      </c>
      <c r="N12" s="59" t="s">
        <v>1423</v>
      </c>
      <c r="O12" s="216"/>
      <c r="P12" s="13"/>
      <c r="Q12"/>
      <c r="R12"/>
      <c r="S12"/>
      <c r="T12" s="526"/>
    </row>
    <row r="13" spans="1:20" s="5" customFormat="1" ht="12" customHeight="1">
      <c r="A13" s="59" t="s">
        <v>1424</v>
      </c>
      <c r="B13" s="216">
        <v>-2.8197151421000002</v>
      </c>
      <c r="C13" s="216">
        <v>-3.8054569986</v>
      </c>
      <c r="D13" s="216">
        <v>-5.1612968455999999</v>
      </c>
      <c r="E13" s="18">
        <v>-3.4595253214000001</v>
      </c>
      <c r="F13" s="18">
        <v>-5.3936343655999996</v>
      </c>
      <c r="G13" s="18">
        <v>-4.2281144571000002</v>
      </c>
      <c r="H13" s="18">
        <v>-6.8004967759000001</v>
      </c>
      <c r="I13" s="18">
        <v>-6.4643397108</v>
      </c>
      <c r="J13" s="18">
        <v>-6.8615678920000001</v>
      </c>
      <c r="K13" s="18">
        <v>-4.8715159250999998</v>
      </c>
      <c r="L13" s="18">
        <v>-4.9323429952</v>
      </c>
      <c r="M13" s="18">
        <v>-0.67795936209999996</v>
      </c>
      <c r="N13" s="59" t="s">
        <v>1425</v>
      </c>
      <c r="O13" s="216"/>
      <c r="P13"/>
      <c r="Q13"/>
      <c r="R13"/>
      <c r="S13"/>
      <c r="T13" s="339"/>
    </row>
    <row r="14" spans="1:20" s="5" customFormat="1" ht="12" customHeight="1">
      <c r="A14" s="59" t="s">
        <v>1181</v>
      </c>
      <c r="B14" s="216">
        <v>4.0335194896999997</v>
      </c>
      <c r="C14" s="216">
        <v>1.8277586467</v>
      </c>
      <c r="D14" s="216">
        <v>3.1672104311</v>
      </c>
      <c r="E14" s="18">
        <v>1.5889851291999999</v>
      </c>
      <c r="F14" s="18">
        <v>8.7227161799999994E-2</v>
      </c>
      <c r="G14" s="18">
        <v>3.4839761254999999</v>
      </c>
      <c r="H14" s="18">
        <v>1.4467799067</v>
      </c>
      <c r="I14" s="18">
        <v>-1.3308824959000001</v>
      </c>
      <c r="J14" s="18">
        <v>2.00724548E-2</v>
      </c>
      <c r="K14" s="18">
        <v>-0.1059478671</v>
      </c>
      <c r="L14" s="18">
        <v>-0.46521334139999998</v>
      </c>
      <c r="M14" s="18">
        <v>-0.58891357450000004</v>
      </c>
      <c r="N14" s="59" t="s">
        <v>1426</v>
      </c>
      <c r="O14" s="216"/>
    </row>
    <row r="15" spans="1:20" s="5" customFormat="1" ht="12" customHeight="1">
      <c r="A15" s="59" t="s">
        <v>1427</v>
      </c>
      <c r="B15" s="216">
        <v>31.00153829452023</v>
      </c>
      <c r="C15" s="216">
        <v>38.394636948364294</v>
      </c>
      <c r="D15" s="216">
        <v>35.122554542928711</v>
      </c>
      <c r="E15" s="18">
        <v>41.026309251632199</v>
      </c>
      <c r="F15" s="18">
        <v>39.082961042995834</v>
      </c>
      <c r="G15" s="18">
        <v>27.969969570085912</v>
      </c>
      <c r="H15" s="18">
        <v>19.969024819283089</v>
      </c>
      <c r="I15" s="18">
        <v>21.585680796179716</v>
      </c>
      <c r="J15" s="18">
        <v>25.608021224244052</v>
      </c>
      <c r="K15" s="18">
        <v>21.081730506849173</v>
      </c>
      <c r="L15" s="18">
        <v>12.671051729233232</v>
      </c>
      <c r="M15" s="18">
        <v>15.62092813832332</v>
      </c>
      <c r="N15" s="59" t="s">
        <v>1428</v>
      </c>
      <c r="O15" s="216"/>
      <c r="P15" s="13"/>
      <c r="Q15" s="339"/>
      <c r="R15" s="339"/>
      <c r="S15" s="339"/>
      <c r="T15" s="526"/>
    </row>
    <row r="16" spans="1:20" s="5" customFormat="1" ht="12" customHeight="1">
      <c r="A16" s="59" t="s">
        <v>1183</v>
      </c>
      <c r="B16" s="216">
        <v>29.787749159052815</v>
      </c>
      <c r="C16" s="216">
        <v>37.132649642697679</v>
      </c>
      <c r="D16" s="216">
        <v>34.215937644431101</v>
      </c>
      <c r="E16" s="18">
        <v>38.797723356627678</v>
      </c>
      <c r="F16" s="18">
        <v>41.20471759732304</v>
      </c>
      <c r="G16" s="18">
        <v>27.673425273058367</v>
      </c>
      <c r="H16" s="18">
        <v>24.05826984137844</v>
      </c>
      <c r="I16" s="18">
        <v>22.662564987489468</v>
      </c>
      <c r="J16" s="18">
        <v>24.123237919458589</v>
      </c>
      <c r="K16" s="18">
        <v>18.684019841668682</v>
      </c>
      <c r="L16" s="18">
        <v>15.643783839122523</v>
      </c>
      <c r="M16" s="18">
        <v>13.425212868600926</v>
      </c>
      <c r="N16" s="59" t="s">
        <v>1429</v>
      </c>
      <c r="O16" s="216"/>
      <c r="P16" s="13"/>
      <c r="Q16" s="339"/>
      <c r="R16" s="339"/>
      <c r="S16" s="339"/>
      <c r="T16" s="526"/>
    </row>
    <row r="17" spans="1:15" s="5" customFormat="1" ht="12" customHeight="1">
      <c r="A17" s="235" t="s">
        <v>1406</v>
      </c>
      <c r="H17" s="7"/>
      <c r="I17" s="7"/>
      <c r="J17" s="7"/>
      <c r="K17" s="7"/>
      <c r="L17" s="18"/>
      <c r="M17" s="18"/>
      <c r="N17" s="215" t="s">
        <v>1407</v>
      </c>
    </row>
    <row r="18" spans="1:15" s="5" customFormat="1" ht="12" customHeight="1">
      <c r="A18" s="59" t="s">
        <v>1418</v>
      </c>
      <c r="B18" s="216">
        <v>5.3491317698781824</v>
      </c>
      <c r="C18" s="216">
        <v>1.0930456355716194</v>
      </c>
      <c r="D18" s="216">
        <v>-2.8917032884373137</v>
      </c>
      <c r="E18" s="216">
        <v>0.65850326248529001</v>
      </c>
      <c r="F18" s="216">
        <v>1.0528661242950874</v>
      </c>
      <c r="G18" s="216">
        <v>5.6987537782202864</v>
      </c>
      <c r="H18" s="18">
        <v>4.1196468519586338</v>
      </c>
      <c r="I18" s="18">
        <v>2.9558599790042486</v>
      </c>
      <c r="J18" s="18">
        <v>5.1408845450613185</v>
      </c>
      <c r="K18" s="18">
        <v>7.0447083678539046</v>
      </c>
      <c r="L18" s="18">
        <v>2.619731127333472</v>
      </c>
      <c r="M18" s="18">
        <v>1.6330258149444548</v>
      </c>
      <c r="N18" s="59" t="s">
        <v>1419</v>
      </c>
    </row>
    <row r="19" spans="1:15" s="5" customFormat="1" ht="12" customHeight="1">
      <c r="A19" s="59" t="s">
        <v>1420</v>
      </c>
      <c r="B19" s="216">
        <v>6.8211782427418584</v>
      </c>
      <c r="C19" s="216">
        <v>11.249907415807002</v>
      </c>
      <c r="D19" s="216">
        <v>2.3975537488177823</v>
      </c>
      <c r="E19" s="18">
        <v>16.721670137991648</v>
      </c>
      <c r="F19" s="216">
        <v>14.642310565742756</v>
      </c>
      <c r="G19" s="216">
        <v>11.841198905208264</v>
      </c>
      <c r="H19" s="18">
        <v>9.5104696405891715</v>
      </c>
      <c r="I19" s="18">
        <v>8.3017388892811965</v>
      </c>
      <c r="J19" s="18">
        <v>11.794828476123767</v>
      </c>
      <c r="K19" s="18">
        <v>7.8575026034338444</v>
      </c>
      <c r="L19" s="18">
        <v>3.7610141552112015</v>
      </c>
      <c r="M19" s="18">
        <v>6.3479096721062227</v>
      </c>
      <c r="N19" s="59" t="s">
        <v>1421</v>
      </c>
    </row>
    <row r="20" spans="1:15" s="5" customFormat="1" ht="12" customHeight="1">
      <c r="A20" s="59" t="s">
        <v>1422</v>
      </c>
      <c r="B20" s="216">
        <v>-2.1096663355256462</v>
      </c>
      <c r="C20" s="216">
        <v>-7.1074997211159028</v>
      </c>
      <c r="D20" s="216">
        <v>-3.6264738044044651</v>
      </c>
      <c r="E20" s="18">
        <v>-2.7371579401764987</v>
      </c>
      <c r="F20" s="216">
        <v>0.6952859041375915</v>
      </c>
      <c r="G20" s="216">
        <v>0.75349143114842643</v>
      </c>
      <c r="H20" s="18">
        <v>-6.1021509233814841</v>
      </c>
      <c r="I20" s="18">
        <v>-1.8079288722846165</v>
      </c>
      <c r="J20" s="18">
        <v>1.5601000745514502</v>
      </c>
      <c r="K20" s="18">
        <v>1.0428677570491749</v>
      </c>
      <c r="L20" s="18">
        <v>-3.6992348188902398</v>
      </c>
      <c r="M20" s="18">
        <v>-0.75576847180210316</v>
      </c>
      <c r="N20" s="59" t="s">
        <v>1423</v>
      </c>
    </row>
    <row r="21" spans="1:15" s="5" customFormat="1" ht="12" customHeight="1">
      <c r="A21" s="59" t="s">
        <v>1424</v>
      </c>
      <c r="B21" s="216">
        <v>3.0319576391999998</v>
      </c>
      <c r="C21" s="216">
        <v>0.6447932811</v>
      </c>
      <c r="D21" s="216">
        <v>1.0718345900000001E-2</v>
      </c>
      <c r="E21" s="18">
        <v>8.8327684000000004E-2</v>
      </c>
      <c r="F21" s="216">
        <v>-0.85552060649999995</v>
      </c>
      <c r="G21" s="216">
        <v>-0.26432775670000003</v>
      </c>
      <c r="H21" s="18">
        <v>-1.8709256368</v>
      </c>
      <c r="I21" s="18">
        <v>-1.6140273024</v>
      </c>
      <c r="J21" s="18">
        <v>-2.6874789126</v>
      </c>
      <c r="K21" s="18">
        <v>-1.0085307748000001</v>
      </c>
      <c r="L21" s="18">
        <v>-1.3256207008000001</v>
      </c>
      <c r="M21" s="18">
        <v>0.4812828918</v>
      </c>
      <c r="N21" s="59" t="s">
        <v>1425</v>
      </c>
    </row>
    <row r="22" spans="1:15" s="5" customFormat="1" ht="12" customHeight="1">
      <c r="A22" s="59" t="s">
        <v>1181</v>
      </c>
      <c r="B22" s="216">
        <v>4.2547338384</v>
      </c>
      <c r="C22" s="216">
        <v>1.1946066608999999</v>
      </c>
      <c r="D22" s="216">
        <v>2.4553747647000002</v>
      </c>
      <c r="E22" s="18">
        <v>2.4238667610000002</v>
      </c>
      <c r="F22" s="216">
        <v>-1.5112749605</v>
      </c>
      <c r="G22" s="216">
        <v>4.3218614795999999</v>
      </c>
      <c r="H22" s="18">
        <v>0.44780387510000003</v>
      </c>
      <c r="I22" s="18">
        <v>-1.6384950021</v>
      </c>
      <c r="J22" s="18">
        <v>-2.4412917890000001</v>
      </c>
      <c r="K22" s="18">
        <v>-2.1001271815</v>
      </c>
      <c r="L22" s="18">
        <v>-2.5635083004000001</v>
      </c>
      <c r="M22" s="18">
        <v>-2.5063719664000002</v>
      </c>
      <c r="N22" s="59" t="s">
        <v>1426</v>
      </c>
      <c r="O22" s="216"/>
    </row>
    <row r="23" spans="1:15" s="5" customFormat="1" ht="12" customHeight="1">
      <c r="A23" s="59" t="s">
        <v>1427</v>
      </c>
      <c r="B23" s="216">
        <v>27.311723581073778</v>
      </c>
      <c r="C23" s="216">
        <v>37.967107355954319</v>
      </c>
      <c r="D23" s="216">
        <v>32.813336744164708</v>
      </c>
      <c r="E23" s="216">
        <v>44.340838264398023</v>
      </c>
      <c r="F23" s="216">
        <v>43.222179487475806</v>
      </c>
      <c r="G23" s="216">
        <v>29.47905141820755</v>
      </c>
      <c r="H23" s="18">
        <v>19.420029407277561</v>
      </c>
      <c r="I23" s="18">
        <v>22.198129065508631</v>
      </c>
      <c r="J23" s="18">
        <v>25.172936151394744</v>
      </c>
      <c r="K23" s="18">
        <v>23.304341564796829</v>
      </c>
      <c r="L23" s="18">
        <v>13.448225837598244</v>
      </c>
      <c r="M23" s="18">
        <v>17.943092276845018</v>
      </c>
      <c r="N23" s="59" t="s">
        <v>1428</v>
      </c>
      <c r="O23" s="216"/>
    </row>
    <row r="24" spans="1:15" s="5" customFormat="1" ht="12" customHeight="1">
      <c r="A24" s="59" t="s">
        <v>1183</v>
      </c>
      <c r="B24" s="216">
        <v>25.185147586807982</v>
      </c>
      <c r="C24" s="216">
        <v>38.201008423986579</v>
      </c>
      <c r="D24" s="216">
        <v>35.600450640820888</v>
      </c>
      <c r="E24" s="216">
        <v>40.183699740241316</v>
      </c>
      <c r="F24" s="216">
        <v>44.891748014454627</v>
      </c>
      <c r="G24" s="216">
        <v>30.032321739693845</v>
      </c>
      <c r="H24" s="18">
        <v>23.848063067059353</v>
      </c>
      <c r="I24" s="18">
        <v>22.802292866978121</v>
      </c>
      <c r="J24" s="18">
        <v>24.657061531453088</v>
      </c>
      <c r="K24" s="18">
        <v>19.900715244871996</v>
      </c>
      <c r="L24" s="18">
        <v>16.423150922041369</v>
      </c>
      <c r="M24" s="18">
        <v>16.33677695104431</v>
      </c>
      <c r="N24" s="59" t="s">
        <v>1429</v>
      </c>
      <c r="O24" s="216"/>
    </row>
    <row r="25" spans="1:15" s="5" customFormat="1" ht="12" customHeight="1">
      <c r="A25" s="235" t="s">
        <v>1408</v>
      </c>
      <c r="H25" s="7"/>
      <c r="I25" s="7"/>
      <c r="J25" s="7"/>
      <c r="K25" s="7"/>
      <c r="L25" s="7"/>
      <c r="M25" s="7"/>
      <c r="N25" s="211" t="s">
        <v>1409</v>
      </c>
      <c r="O25" s="216"/>
    </row>
    <row r="26" spans="1:15" s="5" customFormat="1" ht="12" customHeight="1">
      <c r="A26" s="59" t="s">
        <v>1418</v>
      </c>
      <c r="B26" s="216">
        <v>-4.9396835015744927</v>
      </c>
      <c r="C26" s="216">
        <v>-5.234285470949211</v>
      </c>
      <c r="D26" s="216">
        <v>-1.4989353888802366</v>
      </c>
      <c r="E26" s="216">
        <v>-7.0031963540724611</v>
      </c>
      <c r="F26" s="216">
        <v>-2.4147256034132214</v>
      </c>
      <c r="G26" s="216">
        <v>5.1632631650869074</v>
      </c>
      <c r="H26" s="18">
        <v>1.4917895279366906</v>
      </c>
      <c r="I26" s="18">
        <v>0.71999534491911898</v>
      </c>
      <c r="J26" s="18">
        <v>2.355137089915607</v>
      </c>
      <c r="K26" s="18">
        <v>1.8737785595318925</v>
      </c>
      <c r="L26" s="18">
        <v>4.2957267757386504</v>
      </c>
      <c r="M26" s="18">
        <v>2.3598955371966714</v>
      </c>
      <c r="N26" s="59" t="s">
        <v>1419</v>
      </c>
      <c r="O26" s="216"/>
    </row>
    <row r="27" spans="1:15" s="5" customFormat="1" ht="12" customHeight="1">
      <c r="A27" s="59" t="s">
        <v>1420</v>
      </c>
      <c r="B27" s="216">
        <v>1.2584743417117097</v>
      </c>
      <c r="C27" s="216">
        <v>5.3297415499149139</v>
      </c>
      <c r="D27" s="216">
        <v>9.4124325662340702</v>
      </c>
      <c r="E27" s="18">
        <v>5.682048012657523</v>
      </c>
      <c r="F27" s="216">
        <v>2.4252471434679457</v>
      </c>
      <c r="G27" s="216">
        <v>0.1451753826419262</v>
      </c>
      <c r="H27" s="18">
        <v>-0.28742171421639107</v>
      </c>
      <c r="I27" s="18">
        <v>1.3246813598339167</v>
      </c>
      <c r="J27" s="18">
        <v>-1.5084712569763643</v>
      </c>
      <c r="K27" s="18">
        <v>-1.2821377176627271</v>
      </c>
      <c r="L27" s="18">
        <v>-8.3509681899434085E-3</v>
      </c>
      <c r="M27" s="18">
        <v>1.1866435942896203</v>
      </c>
      <c r="N27" s="59" t="s">
        <v>1421</v>
      </c>
      <c r="O27" s="216"/>
    </row>
    <row r="28" spans="1:15" s="5" customFormat="1" ht="12" customHeight="1">
      <c r="A28" s="59" t="s">
        <v>1422</v>
      </c>
      <c r="B28" s="216">
        <v>-2.9262193196178479</v>
      </c>
      <c r="C28" s="216">
        <v>-4.2155907208463077</v>
      </c>
      <c r="D28" s="216">
        <v>-2.1780572299565271</v>
      </c>
      <c r="E28" s="18">
        <v>-4.2155907208463077</v>
      </c>
      <c r="F28" s="216">
        <v>-1.4636030323727991</v>
      </c>
      <c r="G28" s="216">
        <v>4.2109612601700404</v>
      </c>
      <c r="H28" s="18">
        <v>0.79255173391223099</v>
      </c>
      <c r="I28" s="18">
        <v>-1.4165779043964619</v>
      </c>
      <c r="J28" s="18">
        <v>0.56069425314147459</v>
      </c>
      <c r="K28" s="18">
        <v>-0.91211412795592217</v>
      </c>
      <c r="L28" s="18">
        <v>-2.1321977177257279</v>
      </c>
      <c r="M28" s="18">
        <v>-0.7903545934301297</v>
      </c>
      <c r="N28" s="59" t="s">
        <v>1423</v>
      </c>
      <c r="O28" s="216"/>
    </row>
    <row r="29" spans="1:15" s="5" customFormat="1" ht="12" customHeight="1">
      <c r="A29" s="59" t="s">
        <v>1424</v>
      </c>
      <c r="B29" s="216">
        <v>-8.6828429541999999</v>
      </c>
      <c r="C29" s="216">
        <v>-8.2644189332</v>
      </c>
      <c r="D29" s="216">
        <v>-10.3434365939</v>
      </c>
      <c r="E29" s="18">
        <v>-7.0143234803999999</v>
      </c>
      <c r="F29" s="216">
        <v>-9.9406317781000002</v>
      </c>
      <c r="G29" s="216">
        <v>-8.1996605283000008</v>
      </c>
      <c r="H29" s="18">
        <v>-11.7397178716</v>
      </c>
      <c r="I29" s="18">
        <v>-11.324146921800001</v>
      </c>
      <c r="J29" s="18">
        <v>-11.0438279225</v>
      </c>
      <c r="K29" s="18">
        <v>-8.7420631206999992</v>
      </c>
      <c r="L29" s="18">
        <v>-8.5461256834999997</v>
      </c>
      <c r="M29" s="18">
        <v>-1.8394709084</v>
      </c>
      <c r="N29" s="59" t="s">
        <v>1425</v>
      </c>
      <c r="O29" s="216"/>
    </row>
    <row r="30" spans="1:15" s="5" customFormat="1" ht="12" customHeight="1">
      <c r="A30" s="59" t="s">
        <v>1181</v>
      </c>
      <c r="B30" s="216">
        <v>3.8118720994999999</v>
      </c>
      <c r="C30" s="216">
        <v>2.4621500688000002</v>
      </c>
      <c r="D30" s="216">
        <v>3.8804395620999999</v>
      </c>
      <c r="E30" s="18">
        <v>0.75246916230000005</v>
      </c>
      <c r="F30" s="216">
        <v>1.6888584563</v>
      </c>
      <c r="G30" s="216">
        <v>2.6444505562999998</v>
      </c>
      <c r="H30" s="18">
        <v>2.4477114991</v>
      </c>
      <c r="I30" s="18">
        <v>-1.0226678182</v>
      </c>
      <c r="J30" s="18">
        <v>2.4862549796</v>
      </c>
      <c r="K30" s="18">
        <v>1.8921351831</v>
      </c>
      <c r="L30" s="18">
        <v>1.6371891667</v>
      </c>
      <c r="M30" s="18">
        <v>1.3322983669999999</v>
      </c>
      <c r="N30" s="59" t="s">
        <v>1426</v>
      </c>
      <c r="O30" s="216"/>
    </row>
    <row r="31" spans="1:15" s="5" customFormat="1" ht="12" customHeight="1">
      <c r="A31" s="59" t="s">
        <v>1427</v>
      </c>
      <c r="B31" s="216">
        <v>34.526943577870348</v>
      </c>
      <c r="C31" s="216">
        <v>39.489794371443388</v>
      </c>
      <c r="D31" s="216">
        <v>38.030458155086009</v>
      </c>
      <c r="E31" s="216">
        <v>37.835525672330206</v>
      </c>
      <c r="F31" s="216">
        <v>34.203287620638378</v>
      </c>
      <c r="G31" s="216">
        <v>26.293142397683518</v>
      </c>
      <c r="H31" s="18">
        <v>20.58442722740741</v>
      </c>
      <c r="I31" s="18">
        <v>20.849890562643907</v>
      </c>
      <c r="J31" s="18">
        <v>25.395542184014211</v>
      </c>
      <c r="K31" s="18">
        <v>18.47371921717853</v>
      </c>
      <c r="L31" s="18">
        <v>12.471180784931928</v>
      </c>
      <c r="M31" s="18">
        <v>13.511158300960275</v>
      </c>
      <c r="N31" s="59" t="s">
        <v>1428</v>
      </c>
      <c r="O31" s="216"/>
    </row>
    <row r="32" spans="1:15" s="5" customFormat="1" ht="12" customHeight="1" thickBot="1">
      <c r="A32" s="59" t="s">
        <v>1183</v>
      </c>
      <c r="B32" s="216">
        <v>35.730444409823633</v>
      </c>
      <c r="C32" s="216">
        <v>37.614580716656945</v>
      </c>
      <c r="D32" s="216">
        <v>35.789569924182011</v>
      </c>
      <c r="E32" s="216">
        <v>40.577363597820444</v>
      </c>
      <c r="F32" s="216">
        <v>38.203798469957995</v>
      </c>
      <c r="G32" s="216">
        <v>24.735611518802777</v>
      </c>
      <c r="H32" s="18">
        <v>21.78267027121889</v>
      </c>
      <c r="I32" s="18">
        <v>20.130076741080863</v>
      </c>
      <c r="J32" s="18">
        <v>22.304078753908744</v>
      </c>
      <c r="K32" s="18">
        <v>16.317385743201303</v>
      </c>
      <c r="L32" s="18">
        <v>14.212956058210326</v>
      </c>
      <c r="M32" s="18">
        <v>9.8056830702809883</v>
      </c>
      <c r="N32" s="59" t="s">
        <v>1429</v>
      </c>
      <c r="O32" s="216"/>
    </row>
    <row r="33" spans="1:15" s="5" customFormat="1" ht="12" customHeight="1" thickBot="1">
      <c r="B33" s="915">
        <v>2022</v>
      </c>
      <c r="C33" s="916"/>
      <c r="D33" s="916"/>
      <c r="E33" s="916"/>
      <c r="F33" s="916"/>
      <c r="G33" s="916"/>
      <c r="H33" s="917"/>
      <c r="I33" s="916">
        <v>2021</v>
      </c>
      <c r="J33" s="916"/>
      <c r="K33" s="916"/>
      <c r="L33" s="916"/>
      <c r="M33" s="917"/>
      <c r="O33" s="216"/>
    </row>
    <row r="34" spans="1:15" s="5" customFormat="1" ht="12" customHeight="1" thickBot="1">
      <c r="B34" s="445" t="s">
        <v>1115</v>
      </c>
      <c r="C34" s="445" t="s">
        <v>1159</v>
      </c>
      <c r="D34" s="445" t="s">
        <v>1315</v>
      </c>
      <c r="E34" s="445" t="s">
        <v>1142</v>
      </c>
      <c r="F34" s="445" t="s">
        <v>1161</v>
      </c>
      <c r="G34" s="445" t="s">
        <v>1190</v>
      </c>
      <c r="H34" s="445" t="s">
        <v>1117</v>
      </c>
      <c r="I34" s="445" t="s">
        <v>1191</v>
      </c>
      <c r="J34" s="445" t="s">
        <v>1164</v>
      </c>
      <c r="K34" s="445" t="s">
        <v>1143</v>
      </c>
      <c r="L34" s="445" t="s">
        <v>1192</v>
      </c>
      <c r="M34" s="445" t="s">
        <v>1193</v>
      </c>
    </row>
    <row r="35" spans="1:15" s="5" customFormat="1" ht="12" customHeight="1">
      <c r="A35" s="17" t="s">
        <v>1410</v>
      </c>
    </row>
    <row r="36" spans="1:15" s="5" customFormat="1" ht="12" customHeight="1">
      <c r="A36" s="17" t="s">
        <v>1411</v>
      </c>
    </row>
    <row r="37" spans="1:15" s="5" customFormat="1" ht="12" customHeight="1">
      <c r="A37" s="6"/>
    </row>
    <row r="38" spans="1:15" s="5" customFormat="1" ht="12" customHeight="1">
      <c r="A38" s="17" t="s">
        <v>1316</v>
      </c>
    </row>
    <row r="39" spans="1:15" s="5" customFormat="1" ht="12" customHeight="1">
      <c r="A39" s="7" t="s">
        <v>1412</v>
      </c>
    </row>
    <row r="40" spans="1:15" s="5" customFormat="1" ht="12" customHeight="1">
      <c r="A40" s="7" t="s">
        <v>1317</v>
      </c>
    </row>
    <row r="41" spans="1:15" s="5" customFormat="1" ht="12" customHeight="1">
      <c r="A41" s="7" t="s">
        <v>1413</v>
      </c>
    </row>
    <row r="42" spans="1:15" s="5" customFormat="1">
      <c r="A42" s="32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5">
      <c r="A44" s="5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</sheetData>
  <mergeCells count="6">
    <mergeCell ref="A1:N1"/>
    <mergeCell ref="A2:N2"/>
    <mergeCell ref="B6:H6"/>
    <mergeCell ref="I6:M6"/>
    <mergeCell ref="B33:H33"/>
    <mergeCell ref="I33:M33"/>
  </mergeCells>
  <hyperlinks>
    <hyperlink ref="A13" r:id="rId1" xr:uid="{00000000-0004-0000-1F00-000000000000}"/>
    <hyperlink ref="N13" r:id="rId2" xr:uid="{00000000-0004-0000-1F00-000001000000}"/>
    <hyperlink ref="N14" r:id="rId3" xr:uid="{00000000-0004-0000-1F00-000002000000}"/>
    <hyperlink ref="A14" r:id="rId4" xr:uid="{00000000-0004-0000-1F00-000003000000}"/>
    <hyperlink ref="A22" r:id="rId5" xr:uid="{00000000-0004-0000-1F00-000004000000}"/>
    <hyperlink ref="A30" r:id="rId6" xr:uid="{00000000-0004-0000-1F00-000005000000}"/>
    <hyperlink ref="N21" r:id="rId7" xr:uid="{00000000-0004-0000-1F00-000006000000}"/>
    <hyperlink ref="N22" r:id="rId8" xr:uid="{00000000-0004-0000-1F00-000007000000}"/>
    <hyperlink ref="N29" r:id="rId9" xr:uid="{00000000-0004-0000-1F00-000008000000}"/>
    <hyperlink ref="N30" r:id="rId10" xr:uid="{00000000-0004-0000-1F00-000009000000}"/>
    <hyperlink ref="A21" r:id="rId11" xr:uid="{00000000-0004-0000-1F00-00000A000000}"/>
    <hyperlink ref="A29" r:id="rId12" xr:uid="{00000000-0004-0000-1F00-00000B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32"/>
  <sheetViews>
    <sheetView showGridLines="0" workbookViewId="0">
      <selection sqref="A1:J1"/>
    </sheetView>
  </sheetViews>
  <sheetFormatPr defaultColWidth="9.28515625" defaultRowHeight="11.25"/>
  <cols>
    <col min="1" max="1" width="37" style="202" customWidth="1"/>
    <col min="2" max="9" width="6" style="202" customWidth="1"/>
    <col min="10" max="10" width="22" style="440" customWidth="1"/>
    <col min="11" max="16384" width="9.28515625" style="202"/>
  </cols>
  <sheetData>
    <row r="1" spans="1:14">
      <c r="A1" s="873" t="s">
        <v>1398</v>
      </c>
      <c r="B1" s="873"/>
      <c r="C1" s="873"/>
      <c r="D1" s="873"/>
      <c r="E1" s="873"/>
      <c r="F1" s="873"/>
      <c r="G1" s="873"/>
      <c r="H1" s="873"/>
      <c r="I1" s="873"/>
      <c r="J1" s="873"/>
      <c r="K1" s="521"/>
      <c r="L1" s="521"/>
      <c r="M1" s="521"/>
      <c r="N1" s="521"/>
    </row>
    <row r="2" spans="1:14">
      <c r="A2" s="930" t="s">
        <v>1399</v>
      </c>
      <c r="B2" s="930"/>
      <c r="C2" s="930"/>
      <c r="D2" s="930"/>
      <c r="E2" s="930"/>
      <c r="F2" s="930"/>
      <c r="G2" s="930"/>
      <c r="H2" s="930"/>
      <c r="I2" s="930"/>
      <c r="J2" s="930"/>
      <c r="K2" s="523"/>
      <c r="L2" s="523"/>
      <c r="M2" s="523"/>
      <c r="N2" s="523"/>
    </row>
    <row r="3" spans="1:14">
      <c r="L3" s="524"/>
    </row>
    <row r="4" spans="1:14" s="5" customFormat="1">
      <c r="A4" s="11" t="s">
        <v>1112</v>
      </c>
      <c r="J4" s="421" t="s">
        <v>1113</v>
      </c>
      <c r="L4" s="524"/>
    </row>
    <row r="5" spans="1:14" s="5" customFormat="1" ht="12" thickBot="1">
      <c r="I5" s="314" t="s">
        <v>1114</v>
      </c>
      <c r="J5" s="313"/>
    </row>
    <row r="6" spans="1:14" s="5" customFormat="1" ht="15.75" customHeight="1" thickBot="1">
      <c r="B6" s="915">
        <v>2022</v>
      </c>
      <c r="C6" s="916"/>
      <c r="D6" s="917"/>
      <c r="E6" s="916">
        <v>2021</v>
      </c>
      <c r="F6" s="916"/>
      <c r="G6" s="916"/>
      <c r="H6" s="917"/>
      <c r="I6" s="10">
        <v>2020</v>
      </c>
      <c r="J6" s="313"/>
    </row>
    <row r="7" spans="1:14" s="5" customFormat="1" ht="12" thickBot="1">
      <c r="B7" s="445" t="s">
        <v>1115</v>
      </c>
      <c r="C7" s="445" t="s">
        <v>1116</v>
      </c>
      <c r="D7" s="445" t="s">
        <v>1117</v>
      </c>
      <c r="E7" s="445" t="s">
        <v>1118</v>
      </c>
      <c r="F7" s="445" t="s">
        <v>1115</v>
      </c>
      <c r="G7" s="445" t="s">
        <v>1116</v>
      </c>
      <c r="H7" s="445" t="s">
        <v>1117</v>
      </c>
      <c r="I7" s="445" t="s">
        <v>1118</v>
      </c>
      <c r="J7" s="313"/>
    </row>
    <row r="8" spans="1:14" s="5" customFormat="1">
      <c r="A8" s="11" t="s">
        <v>990</v>
      </c>
      <c r="J8" s="215" t="s">
        <v>990</v>
      </c>
    </row>
    <row r="9" spans="1:14" s="5" customFormat="1">
      <c r="A9" s="814" t="s">
        <v>1400</v>
      </c>
      <c r="B9" s="216">
        <v>-0.46426258037092283</v>
      </c>
      <c r="C9" s="216">
        <v>0.70268488276206753</v>
      </c>
      <c r="D9" s="18">
        <v>-2.7056623309603465</v>
      </c>
      <c r="E9" s="18">
        <v>-2.2170000589597318</v>
      </c>
      <c r="F9" s="18">
        <v>-3.0366074193972636E-3</v>
      </c>
      <c r="G9" s="18">
        <v>-10.263126498362031</v>
      </c>
      <c r="H9" s="18">
        <v>-14.260955567059703</v>
      </c>
      <c r="I9" s="18">
        <v>-6.0557499158761789</v>
      </c>
      <c r="J9" s="814" t="s">
        <v>1401</v>
      </c>
      <c r="K9" s="216"/>
      <c r="L9" s="216"/>
      <c r="M9" s="216"/>
    </row>
    <row r="10" spans="1:14" s="5" customFormat="1">
      <c r="A10" s="814" t="s">
        <v>1402</v>
      </c>
      <c r="B10" s="216">
        <v>1.716037060557206</v>
      </c>
      <c r="C10" s="216">
        <v>-1.8117348943180638</v>
      </c>
      <c r="D10" s="18">
        <v>0.46066947122074198</v>
      </c>
      <c r="E10" s="18">
        <v>-0.79183861434119729</v>
      </c>
      <c r="F10" s="18">
        <v>-1.4838314419457608</v>
      </c>
      <c r="G10" s="18">
        <v>-1.4857304740384176</v>
      </c>
      <c r="H10" s="18">
        <v>-8.3380678585674683</v>
      </c>
      <c r="I10" s="18">
        <v>-2.7864852318562159</v>
      </c>
      <c r="J10" s="814" t="s">
        <v>1403</v>
      </c>
      <c r="K10" s="216"/>
      <c r="L10" s="216"/>
      <c r="M10" s="216"/>
    </row>
    <row r="11" spans="1:14" s="5" customFormat="1">
      <c r="A11" s="814" t="s">
        <v>1404</v>
      </c>
      <c r="B11" s="216">
        <v>24.205533591999998</v>
      </c>
      <c r="C11" s="216">
        <v>25.502089496</v>
      </c>
      <c r="D11" s="18">
        <v>26.893650857000001</v>
      </c>
      <c r="E11" s="18">
        <v>27.360227624</v>
      </c>
      <c r="F11" s="18">
        <v>37.360285232000003</v>
      </c>
      <c r="G11" s="18">
        <v>46.196494036499999</v>
      </c>
      <c r="H11" s="18">
        <v>41.221600657499998</v>
      </c>
      <c r="I11" s="18">
        <v>42.856997333499997</v>
      </c>
      <c r="J11" s="814" t="s">
        <v>1405</v>
      </c>
      <c r="K11" s="216"/>
      <c r="L11" s="216"/>
      <c r="M11" s="216"/>
    </row>
    <row r="12" spans="1:14" s="5" customFormat="1">
      <c r="A12" s="11" t="s">
        <v>1406</v>
      </c>
      <c r="D12" s="7"/>
      <c r="E12" s="7"/>
      <c r="F12" s="7"/>
      <c r="G12" s="7"/>
      <c r="H12" s="7"/>
      <c r="I12" s="7"/>
      <c r="J12" s="215" t="s">
        <v>1407</v>
      </c>
      <c r="K12" s="216"/>
      <c r="L12" s="216"/>
      <c r="M12" s="216"/>
    </row>
    <row r="13" spans="1:14" s="5" customFormat="1">
      <c r="A13" s="814" t="s">
        <v>1400</v>
      </c>
      <c r="B13" s="216">
        <v>10.177164832000001</v>
      </c>
      <c r="C13" s="216">
        <v>-8.8937148789999991</v>
      </c>
      <c r="D13" s="18">
        <v>-1.028790485</v>
      </c>
      <c r="E13" s="18">
        <v>-2.2713452369999998</v>
      </c>
      <c r="F13" s="18">
        <v>7.5548848</v>
      </c>
      <c r="G13" s="18">
        <v>-17.217621961749998</v>
      </c>
      <c r="H13" s="18">
        <v>-10.64559331275</v>
      </c>
      <c r="I13" s="18">
        <v>-5.0419504167499998</v>
      </c>
      <c r="J13" s="814" t="s">
        <v>1401</v>
      </c>
      <c r="K13" s="216"/>
      <c r="L13" s="216"/>
      <c r="M13" s="216"/>
    </row>
    <row r="14" spans="1:14" s="5" customFormat="1">
      <c r="A14" s="814" t="s">
        <v>1402</v>
      </c>
      <c r="B14" s="216">
        <v>6.3820171190000003</v>
      </c>
      <c r="C14" s="216">
        <v>4.9236551139999998</v>
      </c>
      <c r="D14" s="18">
        <v>-0.72159764599999998</v>
      </c>
      <c r="E14" s="18">
        <v>1.8347084769999999</v>
      </c>
      <c r="F14" s="18">
        <v>0.57605570100000003</v>
      </c>
      <c r="G14" s="18">
        <v>3.7112708967500003</v>
      </c>
      <c r="H14" s="18">
        <v>-13.298186394249999</v>
      </c>
      <c r="I14" s="18">
        <v>-0.97168695625000001</v>
      </c>
      <c r="J14" s="814" t="s">
        <v>1403</v>
      </c>
      <c r="K14" s="216"/>
      <c r="L14" s="216"/>
      <c r="M14" s="216"/>
    </row>
    <row r="15" spans="1:14" s="5" customFormat="1">
      <c r="A15" s="814" t="s">
        <v>1404</v>
      </c>
      <c r="B15" s="216">
        <v>21.426083114000001</v>
      </c>
      <c r="C15" s="216">
        <v>22.829705068999999</v>
      </c>
      <c r="D15" s="18">
        <v>25.009490958000001</v>
      </c>
      <c r="E15" s="18">
        <v>23.682080437</v>
      </c>
      <c r="F15" s="18">
        <v>38.051543285000001</v>
      </c>
      <c r="G15" s="18">
        <v>44.191728252000004</v>
      </c>
      <c r="H15" s="18">
        <v>39.617893116000005</v>
      </c>
      <c r="I15" s="18">
        <v>44.084828143999999</v>
      </c>
      <c r="J15" s="814" t="s">
        <v>1405</v>
      </c>
      <c r="K15" s="216"/>
      <c r="L15" s="216"/>
      <c r="M15" s="216"/>
    </row>
    <row r="16" spans="1:14" s="5" customFormat="1">
      <c r="A16" s="11" t="s">
        <v>1408</v>
      </c>
      <c r="D16" s="7"/>
      <c r="E16" s="7"/>
      <c r="F16" s="7"/>
      <c r="G16" s="7"/>
      <c r="H16" s="7"/>
      <c r="I16" s="7"/>
      <c r="J16" s="525" t="s">
        <v>1409</v>
      </c>
      <c r="K16" s="216"/>
      <c r="L16" s="216"/>
      <c r="M16" s="216"/>
    </row>
    <row r="17" spans="1:16" s="5" customFormat="1">
      <c r="A17" s="814" t="s">
        <v>1400</v>
      </c>
      <c r="B17" s="216">
        <v>-6.4613784192061914</v>
      </c>
      <c r="C17" s="216">
        <v>2.1397437240550694</v>
      </c>
      <c r="D17" s="18">
        <v>-1.255602417502909</v>
      </c>
      <c r="E17" s="18">
        <v>-2.1021329710018053</v>
      </c>
      <c r="F17" s="18">
        <v>-2.692971975910941</v>
      </c>
      <c r="G17" s="18">
        <v>-10.848774231313742</v>
      </c>
      <c r="H17" s="18">
        <v>-15.108460043629124</v>
      </c>
      <c r="I17" s="18">
        <v>-7.5678379681002399</v>
      </c>
      <c r="J17" s="814" t="s">
        <v>1401</v>
      </c>
      <c r="K17" s="216"/>
      <c r="L17" s="216"/>
      <c r="M17" s="216"/>
    </row>
    <row r="18" spans="1:16" s="5" customFormat="1">
      <c r="A18" s="814" t="s">
        <v>1402</v>
      </c>
      <c r="B18" s="216">
        <v>-2.0519907713962149</v>
      </c>
      <c r="C18" s="216">
        <v>-6.1161893315390445</v>
      </c>
      <c r="D18" s="18">
        <v>-1.4797383878606747</v>
      </c>
      <c r="E18" s="18">
        <v>-3.5601731874202791</v>
      </c>
      <c r="F18" s="18">
        <v>-2.6672042819384698</v>
      </c>
      <c r="G18" s="18">
        <v>-4.5440485325362259</v>
      </c>
      <c r="H18" s="18">
        <v>-5.6722298266371585</v>
      </c>
      <c r="I18" s="18">
        <v>-4.429795987125642</v>
      </c>
      <c r="J18" s="814" t="s">
        <v>1403</v>
      </c>
      <c r="K18" s="216"/>
      <c r="L18" s="216"/>
      <c r="M18" s="216"/>
    </row>
    <row r="19" spans="1:16" s="5" customFormat="1" ht="12" thickBot="1">
      <c r="A19" s="814" t="s">
        <v>1404</v>
      </c>
      <c r="B19" s="216">
        <v>26.990425026</v>
      </c>
      <c r="C19" s="216">
        <v>28.179705290000001</v>
      </c>
      <c r="D19" s="18">
        <v>28.781499122</v>
      </c>
      <c r="E19" s="18">
        <v>31.045575023000001</v>
      </c>
      <c r="F19" s="18">
        <v>36.667673995999998</v>
      </c>
      <c r="G19" s="18">
        <v>48.224590339749994</v>
      </c>
      <c r="H19" s="18">
        <v>42.782399672750003</v>
      </c>
      <c r="I19" s="18">
        <v>41.118599237750004</v>
      </c>
      <c r="J19" s="814" t="s">
        <v>1405</v>
      </c>
      <c r="K19" s="216"/>
      <c r="L19" s="216"/>
      <c r="M19" s="216"/>
    </row>
    <row r="20" spans="1:16" s="5" customFormat="1" ht="15.75" customHeight="1" thickBot="1">
      <c r="B20" s="915">
        <v>2022</v>
      </c>
      <c r="C20" s="916"/>
      <c r="D20" s="917"/>
      <c r="E20" s="916">
        <v>2021</v>
      </c>
      <c r="F20" s="916"/>
      <c r="G20" s="916"/>
      <c r="H20" s="917"/>
      <c r="I20" s="10">
        <v>2020</v>
      </c>
      <c r="J20" s="313"/>
      <c r="L20" s="216"/>
    </row>
    <row r="21" spans="1:16" s="5" customFormat="1" ht="12" thickBot="1">
      <c r="B21" s="445" t="s">
        <v>1115</v>
      </c>
      <c r="C21" s="445" t="s">
        <v>1142</v>
      </c>
      <c r="D21" s="445" t="s">
        <v>1117</v>
      </c>
      <c r="E21" s="445" t="s">
        <v>1143</v>
      </c>
      <c r="F21" s="445" t="s">
        <v>1115</v>
      </c>
      <c r="G21" s="445" t="s">
        <v>1142</v>
      </c>
      <c r="H21" s="445" t="s">
        <v>1117</v>
      </c>
      <c r="I21" s="445" t="s">
        <v>1143</v>
      </c>
      <c r="J21" s="313"/>
    </row>
    <row r="22" spans="1:16" s="475" customFormat="1" ht="12" thickBot="1">
      <c r="A22" s="17" t="s">
        <v>1410</v>
      </c>
      <c r="B22" s="33"/>
      <c r="C22" s="33"/>
      <c r="D22" s="33"/>
      <c r="E22" s="33"/>
      <c r="F22" s="33"/>
      <c r="G22" s="33"/>
      <c r="H22" s="33"/>
      <c r="I22" s="33"/>
    </row>
    <row r="23" spans="1:16" s="475" customFormat="1" ht="12" thickBot="1">
      <c r="A23" s="17" t="s">
        <v>1411</v>
      </c>
      <c r="B23" s="445"/>
      <c r="C23" s="33"/>
      <c r="D23" s="33"/>
      <c r="E23" s="33"/>
      <c r="F23" s="33"/>
      <c r="G23" s="33"/>
      <c r="H23" s="33"/>
      <c r="I23" s="33"/>
    </row>
    <row r="24" spans="1:16" s="332" customFormat="1">
      <c r="A24" s="6"/>
    </row>
    <row r="25" spans="1:16" s="7" customFormat="1">
      <c r="A25" s="17" t="s">
        <v>1316</v>
      </c>
    </row>
    <row r="26" spans="1:16" s="7" customFormat="1">
      <c r="A26" s="7" t="s">
        <v>1412</v>
      </c>
      <c r="J26" s="401"/>
    </row>
    <row r="27" spans="1:16" s="7" customFormat="1">
      <c r="A27" s="7" t="s">
        <v>1317</v>
      </c>
      <c r="J27" s="476"/>
    </row>
    <row r="28" spans="1:16" s="7" customFormat="1">
      <c r="A28" s="7" t="s">
        <v>1413</v>
      </c>
      <c r="J28" s="401"/>
    </row>
    <row r="29" spans="1:16" s="7" customFormat="1">
      <c r="E29" s="18"/>
      <c r="F29" s="18"/>
      <c r="G29" s="18"/>
      <c r="H29" s="18"/>
      <c r="I29" s="18"/>
      <c r="J29" s="18"/>
      <c r="K29" s="18"/>
      <c r="L29" s="18"/>
      <c r="M29" s="401"/>
    </row>
    <row r="30" spans="1:16" s="478" customFormat="1">
      <c r="A30" s="84" t="s">
        <v>141</v>
      </c>
      <c r="B30" s="402"/>
      <c r="C30" s="403"/>
      <c r="D30" s="403"/>
      <c r="E30" s="403"/>
      <c r="F30" s="45"/>
      <c r="G30" s="404"/>
      <c r="H30" s="404"/>
      <c r="I30" s="406"/>
      <c r="J30" s="371"/>
      <c r="K30" s="406"/>
      <c r="L30" s="405"/>
      <c r="M30" s="409"/>
      <c r="N30" s="477"/>
      <c r="O30" s="477"/>
      <c r="P30" s="477"/>
    </row>
    <row r="31" spans="1:16" s="375" customFormat="1" ht="12" customHeight="1">
      <c r="A31" s="45" t="s">
        <v>1414</v>
      </c>
      <c r="B31" s="376"/>
      <c r="C31" s="377"/>
      <c r="D31" s="373"/>
      <c r="E31" s="378"/>
      <c r="F31" s="379"/>
      <c r="G31" s="378"/>
      <c r="H31" s="378"/>
      <c r="I31" s="370"/>
      <c r="J31" s="370"/>
      <c r="L31" s="374"/>
      <c r="M31" s="373"/>
      <c r="N31" s="374"/>
      <c r="O31" s="374"/>
      <c r="P31" s="374"/>
    </row>
    <row r="32" spans="1:16" s="478" customFormat="1">
      <c r="A32" s="45"/>
      <c r="B32" s="407"/>
      <c r="C32" s="408"/>
      <c r="D32" s="409"/>
      <c r="E32" s="378"/>
      <c r="F32" s="410"/>
      <c r="G32" s="378"/>
      <c r="H32" s="378"/>
      <c r="I32" s="406"/>
      <c r="J32" s="406"/>
      <c r="L32" s="477"/>
      <c r="M32" s="409"/>
      <c r="N32" s="477"/>
      <c r="O32" s="477"/>
      <c r="P32" s="477"/>
    </row>
  </sheetData>
  <mergeCells count="6">
    <mergeCell ref="A1:J1"/>
    <mergeCell ref="A2:J2"/>
    <mergeCell ref="B6:D6"/>
    <mergeCell ref="E6:H6"/>
    <mergeCell ref="B20:D20"/>
    <mergeCell ref="E20:H20"/>
  </mergeCells>
  <hyperlinks>
    <hyperlink ref="A11" r:id="rId1" xr:uid="{00000000-0004-0000-2000-000000000000}"/>
    <hyperlink ref="J11" r:id="rId2" display="Existence of limiting factors" xr:uid="{00000000-0004-0000-2000-000001000000}"/>
    <hyperlink ref="A15" r:id="rId3" xr:uid="{00000000-0004-0000-2000-000002000000}"/>
    <hyperlink ref="A19" r:id="rId4" xr:uid="{00000000-0004-0000-2000-000003000000}"/>
    <hyperlink ref="A31" r:id="rId5" xr:uid="{00000000-0004-0000-2000-000004000000}"/>
    <hyperlink ref="J15" r:id="rId6" display="Existence of limiting factors" xr:uid="{00000000-0004-0000-2000-000005000000}"/>
    <hyperlink ref="J19" r:id="rId7" display="Existence of limiting factors" xr:uid="{00000000-0004-0000-2000-000006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76"/>
  <sheetViews>
    <sheetView showGridLines="0" workbookViewId="0">
      <selection sqref="A1:L1"/>
    </sheetView>
  </sheetViews>
  <sheetFormatPr defaultColWidth="9.140625" defaultRowHeight="11.25"/>
  <cols>
    <col min="1" max="1" width="7.42578125" style="539" customWidth="1"/>
    <col min="2" max="2" width="10.42578125" style="202" customWidth="1"/>
    <col min="3" max="3" width="11.42578125" style="202" customWidth="1"/>
    <col min="4" max="6" width="9.5703125" style="202" customWidth="1"/>
    <col min="7" max="7" width="10.42578125" style="202" customWidth="1"/>
    <col min="8" max="8" width="11.28515625" style="202" customWidth="1"/>
    <col min="9" max="11" width="9.5703125" style="202" customWidth="1"/>
    <col min="12" max="12" width="7.42578125" style="540" customWidth="1"/>
    <col min="13" max="16384" width="9.140625" style="202"/>
  </cols>
  <sheetData>
    <row r="1" spans="1:14" ht="12" customHeight="1">
      <c r="A1" s="873" t="s">
        <v>1499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538"/>
    </row>
    <row r="2" spans="1:14" ht="12" customHeight="1">
      <c r="A2" s="874" t="s">
        <v>1500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538"/>
    </row>
    <row r="3" spans="1:14" ht="12" customHeight="1"/>
    <row r="4" spans="1:14" s="5" customFormat="1" ht="12" customHeight="1">
      <c r="A4" s="541" t="s">
        <v>978</v>
      </c>
      <c r="B4" s="7"/>
      <c r="C4" s="7"/>
      <c r="D4" s="7"/>
      <c r="E4" s="7"/>
      <c r="F4" s="7"/>
      <c r="G4" s="7"/>
      <c r="H4" s="7"/>
      <c r="I4" s="7"/>
      <c r="J4" s="928" t="s">
        <v>978</v>
      </c>
      <c r="K4" s="928"/>
      <c r="L4" s="542"/>
    </row>
    <row r="5" spans="1:14" s="5" customFormat="1" ht="12" customHeight="1" thickBot="1">
      <c r="A5" s="96" t="s">
        <v>1501</v>
      </c>
      <c r="B5" s="43"/>
      <c r="C5" s="43"/>
      <c r="D5" s="7"/>
      <c r="E5" s="7"/>
      <c r="F5" s="7"/>
      <c r="G5" s="7"/>
      <c r="H5" s="314"/>
      <c r="I5" s="7"/>
      <c r="J5" s="543"/>
      <c r="K5" s="543" t="s">
        <v>1502</v>
      </c>
      <c r="L5" s="434"/>
    </row>
    <row r="6" spans="1:14" s="5" customFormat="1" ht="12" customHeight="1" thickBot="1">
      <c r="A6" s="931" t="s">
        <v>979</v>
      </c>
      <c r="B6" s="830" t="s">
        <v>1503</v>
      </c>
      <c r="C6" s="830"/>
      <c r="D6" s="830"/>
      <c r="E6" s="830"/>
      <c r="F6" s="830"/>
      <c r="G6" s="830" t="s">
        <v>1504</v>
      </c>
      <c r="H6" s="830"/>
      <c r="I6" s="830"/>
      <c r="J6" s="830"/>
      <c r="K6" s="830"/>
      <c r="L6" s="931" t="s">
        <v>1020</v>
      </c>
    </row>
    <row r="7" spans="1:14" s="5" customFormat="1" ht="90.75" thickBot="1">
      <c r="A7" s="931"/>
      <c r="B7" s="12" t="s">
        <v>1505</v>
      </c>
      <c r="C7" s="12" t="s">
        <v>1506</v>
      </c>
      <c r="D7" s="348" t="s">
        <v>1507</v>
      </c>
      <c r="E7" s="348" t="s">
        <v>1508</v>
      </c>
      <c r="F7" s="348" t="s">
        <v>1509</v>
      </c>
      <c r="G7" s="12" t="s">
        <v>1505</v>
      </c>
      <c r="H7" s="12" t="s">
        <v>1506</v>
      </c>
      <c r="I7" s="348" t="s">
        <v>1507</v>
      </c>
      <c r="J7" s="348" t="s">
        <v>1508</v>
      </c>
      <c r="K7" s="348" t="s">
        <v>1509</v>
      </c>
      <c r="L7" s="931"/>
      <c r="N7" s="233"/>
    </row>
    <row r="8" spans="1:14" s="9" customFormat="1" ht="12" customHeight="1">
      <c r="A8" s="544"/>
      <c r="B8" s="442" t="s">
        <v>1332</v>
      </c>
      <c r="C8" s="442"/>
      <c r="D8" s="545"/>
      <c r="E8" s="545"/>
      <c r="F8" s="545"/>
      <c r="G8" s="546"/>
      <c r="H8" s="545"/>
      <c r="I8" s="545"/>
      <c r="J8" s="11"/>
      <c r="K8" s="11"/>
      <c r="L8" s="547"/>
    </row>
    <row r="9" spans="1:14" s="5" customFormat="1" ht="12" customHeight="1">
      <c r="A9" s="548">
        <v>44348</v>
      </c>
      <c r="B9" s="549">
        <v>118</v>
      </c>
      <c r="C9" s="549">
        <v>120.4</v>
      </c>
      <c r="D9" s="549">
        <v>114.1</v>
      </c>
      <c r="E9" s="549">
        <v>121.1</v>
      </c>
      <c r="F9" s="549">
        <v>127.1</v>
      </c>
      <c r="G9" s="550">
        <v>118.8</v>
      </c>
      <c r="H9" s="549">
        <v>118.5</v>
      </c>
      <c r="I9" s="549">
        <v>120.2</v>
      </c>
      <c r="J9" s="551">
        <v>117.6</v>
      </c>
      <c r="K9" s="551">
        <v>116.6</v>
      </c>
      <c r="L9" s="495">
        <v>44348</v>
      </c>
    </row>
    <row r="10" spans="1:14" s="5" customFormat="1" ht="12" customHeight="1">
      <c r="A10" s="548">
        <v>44378</v>
      </c>
      <c r="B10" s="549">
        <v>117.2</v>
      </c>
      <c r="C10" s="549">
        <v>119.8</v>
      </c>
      <c r="D10" s="549">
        <v>117</v>
      </c>
      <c r="E10" s="549">
        <v>117.4</v>
      </c>
      <c r="F10" s="549">
        <v>122.9</v>
      </c>
      <c r="G10" s="550">
        <v>119.4</v>
      </c>
      <c r="H10" s="549">
        <v>119</v>
      </c>
      <c r="I10" s="549">
        <v>124.1</v>
      </c>
      <c r="J10" s="551">
        <v>115.6</v>
      </c>
      <c r="K10" s="551">
        <v>113.4</v>
      </c>
      <c r="L10" s="495">
        <v>44378</v>
      </c>
    </row>
    <row r="11" spans="1:14" s="5" customFormat="1" ht="12" customHeight="1">
      <c r="A11" s="548">
        <v>44409</v>
      </c>
      <c r="B11" s="549">
        <v>118</v>
      </c>
      <c r="C11" s="549">
        <v>120.7</v>
      </c>
      <c r="D11" s="549">
        <v>116.6</v>
      </c>
      <c r="E11" s="549">
        <v>119.2</v>
      </c>
      <c r="F11" s="549">
        <v>125.1</v>
      </c>
      <c r="G11" s="550">
        <v>119.7</v>
      </c>
      <c r="H11" s="549">
        <v>119.2</v>
      </c>
      <c r="I11" s="549">
        <v>123.4</v>
      </c>
      <c r="J11" s="551">
        <v>116.7</v>
      </c>
      <c r="K11" s="551">
        <v>114.6</v>
      </c>
      <c r="L11" s="495" t="s">
        <v>1335</v>
      </c>
    </row>
    <row r="12" spans="1:14" s="5" customFormat="1" ht="12" customHeight="1">
      <c r="A12" s="548">
        <v>44440</v>
      </c>
      <c r="B12" s="549">
        <v>119.7</v>
      </c>
      <c r="C12" s="549">
        <v>122.2</v>
      </c>
      <c r="D12" s="549">
        <v>117.7</v>
      </c>
      <c r="E12" s="549">
        <v>121.4</v>
      </c>
      <c r="F12" s="549">
        <v>127.2</v>
      </c>
      <c r="G12" s="550">
        <v>121.6</v>
      </c>
      <c r="H12" s="549">
        <v>120.8</v>
      </c>
      <c r="I12" s="549">
        <v>124.1</v>
      </c>
      <c r="J12" s="551">
        <v>119.6</v>
      </c>
      <c r="K12" s="551">
        <v>117.3</v>
      </c>
      <c r="L12" s="495">
        <v>44440</v>
      </c>
    </row>
    <row r="13" spans="1:14" s="5" customFormat="1" ht="12" customHeight="1">
      <c r="A13" s="548">
        <v>44470</v>
      </c>
      <c r="B13" s="549">
        <v>122.4</v>
      </c>
      <c r="C13" s="549">
        <v>124.9</v>
      </c>
      <c r="D13" s="549">
        <v>121.6</v>
      </c>
      <c r="E13" s="549">
        <v>123.1</v>
      </c>
      <c r="F13" s="549">
        <v>128.5</v>
      </c>
      <c r="G13" s="550">
        <v>125.6</v>
      </c>
      <c r="H13" s="549">
        <v>124.2</v>
      </c>
      <c r="I13" s="549">
        <v>129.1</v>
      </c>
      <c r="J13" s="551">
        <v>122.7</v>
      </c>
      <c r="K13" s="551">
        <v>118.8</v>
      </c>
      <c r="L13" s="495" t="s">
        <v>1336</v>
      </c>
    </row>
    <row r="14" spans="1:14" s="5" customFormat="1" ht="12" customHeight="1">
      <c r="A14" s="548">
        <v>44501</v>
      </c>
      <c r="B14" s="549">
        <v>126.6</v>
      </c>
      <c r="C14" s="549">
        <v>130.1</v>
      </c>
      <c r="D14" s="549">
        <v>122</v>
      </c>
      <c r="E14" s="549">
        <v>130.30000000000001</v>
      </c>
      <c r="F14" s="549">
        <v>138.9</v>
      </c>
      <c r="G14" s="550">
        <v>129.69999999999999</v>
      </c>
      <c r="H14" s="549">
        <v>129.4</v>
      </c>
      <c r="I14" s="549">
        <v>130.4</v>
      </c>
      <c r="J14" s="551">
        <v>129.19999999999999</v>
      </c>
      <c r="K14" s="551">
        <v>128.19999999999999</v>
      </c>
      <c r="L14" s="495">
        <v>44501</v>
      </c>
    </row>
    <row r="15" spans="1:14" s="5" customFormat="1" ht="12" customHeight="1">
      <c r="A15" s="548">
        <v>44531</v>
      </c>
      <c r="B15" s="549">
        <v>123.7</v>
      </c>
      <c r="C15" s="549">
        <v>128.1</v>
      </c>
      <c r="D15" s="549">
        <v>126.7</v>
      </c>
      <c r="E15" s="549">
        <v>121.2</v>
      </c>
      <c r="F15" s="549">
        <v>129.6</v>
      </c>
      <c r="G15" s="550">
        <v>127.8</v>
      </c>
      <c r="H15" s="549">
        <v>129.1</v>
      </c>
      <c r="I15" s="549">
        <v>137</v>
      </c>
      <c r="J15" s="551">
        <v>120.4</v>
      </c>
      <c r="K15" s="551">
        <v>120.5</v>
      </c>
      <c r="L15" s="495" t="s">
        <v>1337</v>
      </c>
    </row>
    <row r="16" spans="1:14" s="5" customFormat="1" ht="12" customHeight="1">
      <c r="A16" s="548">
        <v>44562</v>
      </c>
      <c r="B16" s="549">
        <v>119.4</v>
      </c>
      <c r="C16" s="549">
        <v>123.3</v>
      </c>
      <c r="D16" s="549">
        <v>117.7</v>
      </c>
      <c r="E16" s="549">
        <v>120.7</v>
      </c>
      <c r="F16" s="549">
        <v>129.30000000000001</v>
      </c>
      <c r="G16" s="550">
        <v>124.2</v>
      </c>
      <c r="H16" s="549">
        <v>124.4</v>
      </c>
      <c r="I16" s="549">
        <v>126.9</v>
      </c>
      <c r="J16" s="551">
        <v>122</v>
      </c>
      <c r="K16" s="551">
        <v>121.7</v>
      </c>
      <c r="L16" s="495">
        <v>44562</v>
      </c>
    </row>
    <row r="17" spans="1:12" s="5" customFormat="1" ht="12" customHeight="1">
      <c r="A17" s="548">
        <v>44593</v>
      </c>
      <c r="B17" s="549">
        <v>123.2</v>
      </c>
      <c r="C17" s="549">
        <v>126.8</v>
      </c>
      <c r="D17" s="549">
        <v>116.7</v>
      </c>
      <c r="E17" s="549">
        <v>128.4</v>
      </c>
      <c r="F17" s="549">
        <v>137.69999999999999</v>
      </c>
      <c r="G17" s="550">
        <v>128.9</v>
      </c>
      <c r="H17" s="549">
        <v>128.19999999999999</v>
      </c>
      <c r="I17" s="549">
        <v>126.6</v>
      </c>
      <c r="J17" s="551">
        <v>130.80000000000001</v>
      </c>
      <c r="K17" s="551">
        <v>130</v>
      </c>
      <c r="L17" s="495" t="s">
        <v>1338</v>
      </c>
    </row>
    <row r="18" spans="1:12" s="5" customFormat="1" ht="12" customHeight="1">
      <c r="A18" s="548">
        <v>44621</v>
      </c>
      <c r="B18" s="549">
        <v>126.1</v>
      </c>
      <c r="C18" s="549">
        <v>130</v>
      </c>
      <c r="D18" s="549">
        <v>119.6</v>
      </c>
      <c r="E18" s="549">
        <v>131.5</v>
      </c>
      <c r="F18" s="549">
        <v>141.30000000000001</v>
      </c>
      <c r="G18" s="550">
        <v>136.5</v>
      </c>
      <c r="H18" s="549">
        <v>134.6</v>
      </c>
      <c r="I18" s="549">
        <v>135.19999999999999</v>
      </c>
      <c r="J18" s="551">
        <v>137.6</v>
      </c>
      <c r="K18" s="551">
        <v>134</v>
      </c>
      <c r="L18" s="495">
        <v>44621</v>
      </c>
    </row>
    <row r="19" spans="1:12" s="5" customFormat="1" ht="12" customHeight="1">
      <c r="A19" s="548" t="s">
        <v>1510</v>
      </c>
      <c r="B19" s="549">
        <v>122</v>
      </c>
      <c r="C19" s="549">
        <v>127.1</v>
      </c>
      <c r="D19" s="549">
        <v>114.6</v>
      </c>
      <c r="E19" s="549">
        <v>127.9</v>
      </c>
      <c r="F19" s="549">
        <v>140.69999999999999</v>
      </c>
      <c r="G19" s="550">
        <v>133.19999999999999</v>
      </c>
      <c r="H19" s="549">
        <v>133.30000000000001</v>
      </c>
      <c r="I19" s="549">
        <v>133.5</v>
      </c>
      <c r="J19" s="551">
        <v>132.9</v>
      </c>
      <c r="K19" s="551">
        <v>133</v>
      </c>
      <c r="L19" s="495" t="s">
        <v>1511</v>
      </c>
    </row>
    <row r="20" spans="1:12" s="5" customFormat="1" ht="12" customHeight="1">
      <c r="A20" s="548" t="s">
        <v>1512</v>
      </c>
      <c r="B20" s="549">
        <v>124.2</v>
      </c>
      <c r="C20" s="549">
        <v>128.1</v>
      </c>
      <c r="D20" s="549">
        <v>116.1</v>
      </c>
      <c r="E20" s="549">
        <v>130.9</v>
      </c>
      <c r="F20" s="549">
        <v>141.1</v>
      </c>
      <c r="G20" s="550">
        <v>136.9</v>
      </c>
      <c r="H20" s="549">
        <v>135.80000000000001</v>
      </c>
      <c r="I20" s="549">
        <v>136.4</v>
      </c>
      <c r="J20" s="551">
        <v>137.19999999999999</v>
      </c>
      <c r="K20" s="551">
        <v>135.19999999999999</v>
      </c>
      <c r="L20" s="495" t="s">
        <v>1513</v>
      </c>
    </row>
    <row r="21" spans="1:12" s="5" customFormat="1" ht="12" customHeight="1">
      <c r="A21" s="548">
        <v>44713</v>
      </c>
      <c r="B21" s="549">
        <v>121.8</v>
      </c>
      <c r="C21" s="549">
        <v>126.4</v>
      </c>
      <c r="D21" s="549">
        <v>113.7</v>
      </c>
      <c r="E21" s="549">
        <v>128.5</v>
      </c>
      <c r="F21" s="549">
        <v>140.19999999999999</v>
      </c>
      <c r="G21" s="550">
        <v>136.9</v>
      </c>
      <c r="H21" s="549">
        <v>135.69999999999999</v>
      </c>
      <c r="I21" s="549">
        <v>137</v>
      </c>
      <c r="J21" s="549">
        <v>136.9</v>
      </c>
      <c r="K21" s="549">
        <v>134.19999999999999</v>
      </c>
      <c r="L21" s="495">
        <v>44713</v>
      </c>
    </row>
    <row r="22" spans="1:12" s="9" customFormat="1" ht="12" customHeight="1">
      <c r="A22" s="552"/>
      <c r="B22" s="553" t="s">
        <v>1014</v>
      </c>
      <c r="C22" s="553"/>
      <c r="D22" s="554"/>
      <c r="E22" s="554"/>
      <c r="F22" s="554"/>
      <c r="G22" s="555"/>
      <c r="H22" s="554"/>
      <c r="I22" s="554"/>
      <c r="J22" s="556"/>
      <c r="K22" s="556"/>
      <c r="L22" s="236"/>
    </row>
    <row r="23" spans="1:12" s="5" customFormat="1" ht="12" customHeight="1">
      <c r="A23" s="548">
        <v>44348</v>
      </c>
      <c r="B23" s="549">
        <v>-2.7</v>
      </c>
      <c r="C23" s="549">
        <v>-3.1</v>
      </c>
      <c r="D23" s="549">
        <v>-2.4</v>
      </c>
      <c r="E23" s="549">
        <v>-2.9</v>
      </c>
      <c r="F23" s="549">
        <v>-3.6</v>
      </c>
      <c r="G23" s="550">
        <v>-2.1</v>
      </c>
      <c r="H23" s="549">
        <v>-2.6</v>
      </c>
      <c r="I23" s="549">
        <v>-1.7</v>
      </c>
      <c r="J23" s="551">
        <v>-2.5</v>
      </c>
      <c r="K23" s="551">
        <v>-3.6</v>
      </c>
      <c r="L23" s="495">
        <v>44348</v>
      </c>
    </row>
    <row r="24" spans="1:12" s="5" customFormat="1" ht="12" customHeight="1">
      <c r="A24" s="548">
        <v>44378</v>
      </c>
      <c r="B24" s="549">
        <v>-0.7</v>
      </c>
      <c r="C24" s="549">
        <v>-0.5</v>
      </c>
      <c r="D24" s="549">
        <v>2.5</v>
      </c>
      <c r="E24" s="549">
        <v>-3.1</v>
      </c>
      <c r="F24" s="549">
        <v>-3.3</v>
      </c>
      <c r="G24" s="550">
        <v>0.5</v>
      </c>
      <c r="H24" s="549">
        <v>0.4</v>
      </c>
      <c r="I24" s="549">
        <v>3.2</v>
      </c>
      <c r="J24" s="551">
        <v>-1.7</v>
      </c>
      <c r="K24" s="551">
        <v>-2.7</v>
      </c>
      <c r="L24" s="495">
        <v>44378</v>
      </c>
    </row>
    <row r="25" spans="1:12" s="5" customFormat="1" ht="12" customHeight="1">
      <c r="A25" s="548">
        <v>44409</v>
      </c>
      <c r="B25" s="549">
        <v>0.7</v>
      </c>
      <c r="C25" s="549">
        <v>0.7</v>
      </c>
      <c r="D25" s="549">
        <v>-0.3</v>
      </c>
      <c r="E25" s="549">
        <v>1.5</v>
      </c>
      <c r="F25" s="549">
        <v>1.8</v>
      </c>
      <c r="G25" s="550">
        <v>0.2</v>
      </c>
      <c r="H25" s="549">
        <v>0.2</v>
      </c>
      <c r="I25" s="549">
        <v>-0.6</v>
      </c>
      <c r="J25" s="551">
        <v>1</v>
      </c>
      <c r="K25" s="551">
        <v>1</v>
      </c>
      <c r="L25" s="495" t="s">
        <v>1335</v>
      </c>
    </row>
    <row r="26" spans="1:12" s="5" customFormat="1" ht="12" customHeight="1">
      <c r="A26" s="548">
        <v>44440</v>
      </c>
      <c r="B26" s="549">
        <v>1.4</v>
      </c>
      <c r="C26" s="549">
        <v>1.3</v>
      </c>
      <c r="D26" s="557">
        <v>0.9</v>
      </c>
      <c r="E26" s="557">
        <v>1.8</v>
      </c>
      <c r="F26" s="557">
        <v>1.7</v>
      </c>
      <c r="G26" s="558">
        <v>1.6</v>
      </c>
      <c r="H26" s="557">
        <v>1.4</v>
      </c>
      <c r="I26" s="557">
        <v>0.6</v>
      </c>
      <c r="J26" s="551">
        <v>2.4</v>
      </c>
      <c r="K26" s="551">
        <v>2.2999999999999998</v>
      </c>
      <c r="L26" s="495">
        <v>44440</v>
      </c>
    </row>
    <row r="27" spans="1:12" s="5" customFormat="1" ht="12" customHeight="1">
      <c r="A27" s="548">
        <v>44470</v>
      </c>
      <c r="B27" s="549">
        <v>2.2999999999999998</v>
      </c>
      <c r="C27" s="549">
        <v>2.2000000000000002</v>
      </c>
      <c r="D27" s="549">
        <v>3.3</v>
      </c>
      <c r="E27" s="549">
        <v>1.4</v>
      </c>
      <c r="F27" s="549">
        <v>1</v>
      </c>
      <c r="G27" s="550">
        <v>3.3</v>
      </c>
      <c r="H27" s="549">
        <v>2.8</v>
      </c>
      <c r="I27" s="549">
        <v>4</v>
      </c>
      <c r="J27" s="551">
        <v>2.6</v>
      </c>
      <c r="K27" s="551">
        <v>1.3</v>
      </c>
      <c r="L27" s="495" t="s">
        <v>1336</v>
      </c>
    </row>
    <row r="28" spans="1:12" s="5" customFormat="1" ht="12" customHeight="1">
      <c r="A28" s="548">
        <v>44501</v>
      </c>
      <c r="B28" s="549">
        <v>3.4</v>
      </c>
      <c r="C28" s="549">
        <v>4.2</v>
      </c>
      <c r="D28" s="549">
        <v>0.3</v>
      </c>
      <c r="E28" s="549">
        <v>5.8</v>
      </c>
      <c r="F28" s="549">
        <v>8.1</v>
      </c>
      <c r="G28" s="550">
        <v>3.3</v>
      </c>
      <c r="H28" s="549">
        <v>4.2</v>
      </c>
      <c r="I28" s="549">
        <v>1</v>
      </c>
      <c r="J28" s="551">
        <v>5.3</v>
      </c>
      <c r="K28" s="551">
        <v>7.9</v>
      </c>
      <c r="L28" s="495">
        <v>44501</v>
      </c>
    </row>
    <row r="29" spans="1:12" s="5" customFormat="1" ht="12" customHeight="1">
      <c r="A29" s="548">
        <v>44531</v>
      </c>
      <c r="B29" s="549">
        <v>-2.2999999999999998</v>
      </c>
      <c r="C29" s="549">
        <v>-1.6</v>
      </c>
      <c r="D29" s="549">
        <v>3.9</v>
      </c>
      <c r="E29" s="549">
        <v>-6.9</v>
      </c>
      <c r="F29" s="549">
        <v>-6.7</v>
      </c>
      <c r="G29" s="550">
        <v>-1.5</v>
      </c>
      <c r="H29" s="549">
        <v>-0.2</v>
      </c>
      <c r="I29" s="549">
        <v>5</v>
      </c>
      <c r="J29" s="551">
        <v>-6.8</v>
      </c>
      <c r="K29" s="551">
        <v>-6</v>
      </c>
      <c r="L29" s="495" t="s">
        <v>1337</v>
      </c>
    </row>
    <row r="30" spans="1:12" s="5" customFormat="1" ht="12" customHeight="1">
      <c r="A30" s="548">
        <v>44562</v>
      </c>
      <c r="B30" s="549">
        <v>-3.5</v>
      </c>
      <c r="C30" s="549">
        <v>-3.7</v>
      </c>
      <c r="D30" s="549">
        <v>-7.1</v>
      </c>
      <c r="E30" s="549">
        <v>-0.4</v>
      </c>
      <c r="F30" s="549">
        <v>-0.2</v>
      </c>
      <c r="G30" s="550">
        <v>-2.9</v>
      </c>
      <c r="H30" s="549">
        <v>-3.6</v>
      </c>
      <c r="I30" s="549">
        <v>-7.4</v>
      </c>
      <c r="J30" s="551">
        <v>1.3</v>
      </c>
      <c r="K30" s="551">
        <v>1</v>
      </c>
      <c r="L30" s="495">
        <v>44562</v>
      </c>
    </row>
    <row r="31" spans="1:12" s="5" customFormat="1" ht="12" customHeight="1">
      <c r="A31" s="548">
        <v>44593</v>
      </c>
      <c r="B31" s="549">
        <v>3.2</v>
      </c>
      <c r="C31" s="549">
        <v>2.8</v>
      </c>
      <c r="D31" s="549">
        <v>-0.9</v>
      </c>
      <c r="E31" s="549">
        <v>6.4</v>
      </c>
      <c r="F31" s="549">
        <v>6.5</v>
      </c>
      <c r="G31" s="550">
        <v>3.8</v>
      </c>
      <c r="H31" s="549">
        <v>3.1</v>
      </c>
      <c r="I31" s="549">
        <v>-0.2</v>
      </c>
      <c r="J31" s="551">
        <v>7.2</v>
      </c>
      <c r="K31" s="551">
        <v>6.8</v>
      </c>
      <c r="L31" s="495" t="s">
        <v>1338</v>
      </c>
    </row>
    <row r="32" spans="1:12" s="5" customFormat="1" ht="12" customHeight="1">
      <c r="A32" s="548">
        <v>44621</v>
      </c>
      <c r="B32" s="549">
        <v>2.4</v>
      </c>
      <c r="C32" s="549">
        <v>2.6</v>
      </c>
      <c r="D32" s="549">
        <v>2.5</v>
      </c>
      <c r="E32" s="549">
        <v>2.4</v>
      </c>
      <c r="F32" s="549">
        <v>2.7</v>
      </c>
      <c r="G32" s="550">
        <v>5.9</v>
      </c>
      <c r="H32" s="549">
        <v>5</v>
      </c>
      <c r="I32" s="549">
        <v>6.8</v>
      </c>
      <c r="J32" s="551">
        <v>5.2</v>
      </c>
      <c r="K32" s="551">
        <v>3.1</v>
      </c>
      <c r="L32" s="495">
        <v>44621</v>
      </c>
    </row>
    <row r="33" spans="1:12" s="5" customFormat="1" ht="12" customHeight="1">
      <c r="A33" s="548" t="s">
        <v>1510</v>
      </c>
      <c r="B33" s="549">
        <v>-3.3</v>
      </c>
      <c r="C33" s="549">
        <v>-2.2000000000000002</v>
      </c>
      <c r="D33" s="549">
        <v>-4.2</v>
      </c>
      <c r="E33" s="549">
        <v>-2.7</v>
      </c>
      <c r="F33" s="549">
        <v>-0.5</v>
      </c>
      <c r="G33" s="550">
        <v>-2.5</v>
      </c>
      <c r="H33" s="549">
        <v>-1</v>
      </c>
      <c r="I33" s="549">
        <v>-1.3</v>
      </c>
      <c r="J33" s="551">
        <v>-3.5</v>
      </c>
      <c r="K33" s="551">
        <v>-0.7</v>
      </c>
      <c r="L33" s="495" t="s">
        <v>1511</v>
      </c>
    </row>
    <row r="34" spans="1:12" s="5" customFormat="1" ht="12" customHeight="1">
      <c r="A34" s="548" t="s">
        <v>1512</v>
      </c>
      <c r="B34" s="549">
        <v>1.9</v>
      </c>
      <c r="C34" s="549">
        <v>0.8</v>
      </c>
      <c r="D34" s="549">
        <v>1.3</v>
      </c>
      <c r="E34" s="549">
        <v>2.2999999999999998</v>
      </c>
      <c r="F34" s="549">
        <v>0.3</v>
      </c>
      <c r="G34" s="550">
        <v>2.8</v>
      </c>
      <c r="H34" s="549">
        <v>1.9</v>
      </c>
      <c r="I34" s="549">
        <v>2.2000000000000002</v>
      </c>
      <c r="J34" s="551">
        <v>3.3</v>
      </c>
      <c r="K34" s="551">
        <v>1.7</v>
      </c>
      <c r="L34" s="495" t="s">
        <v>1513</v>
      </c>
    </row>
    <row r="35" spans="1:12" s="5" customFormat="1" ht="12" customHeight="1">
      <c r="A35" s="548">
        <v>44713</v>
      </c>
      <c r="B35" s="549">
        <v>-1.9</v>
      </c>
      <c r="C35" s="549">
        <v>-1.3</v>
      </c>
      <c r="D35" s="549">
        <v>-2.1</v>
      </c>
      <c r="E35" s="549">
        <v>-1.8</v>
      </c>
      <c r="F35" s="549">
        <v>-0.7</v>
      </c>
      <c r="G35" s="550">
        <v>0.1</v>
      </c>
      <c r="H35" s="549">
        <v>-0.1</v>
      </c>
      <c r="I35" s="549">
        <v>0.4</v>
      </c>
      <c r="J35" s="549">
        <v>-0.2</v>
      </c>
      <c r="K35" s="549">
        <v>-0.7</v>
      </c>
      <c r="L35" s="495">
        <v>44713</v>
      </c>
    </row>
    <row r="36" spans="1:12" s="427" customFormat="1" ht="12" customHeight="1">
      <c r="A36" s="559"/>
      <c r="B36" s="560" t="s">
        <v>1016</v>
      </c>
      <c r="C36" s="560"/>
      <c r="D36" s="561"/>
      <c r="E36" s="561"/>
      <c r="F36" s="561"/>
      <c r="G36" s="562"/>
      <c r="H36" s="561"/>
      <c r="I36" s="561"/>
      <c r="J36" s="563"/>
      <c r="K36" s="563"/>
      <c r="L36" s="564"/>
    </row>
    <row r="37" spans="1:12" s="5" customFormat="1" ht="12" customHeight="1">
      <c r="A37" s="548">
        <v>44348</v>
      </c>
      <c r="B37" s="549">
        <v>7.1</v>
      </c>
      <c r="C37" s="549">
        <v>7.3</v>
      </c>
      <c r="D37" s="549">
        <v>5.0999999999999996</v>
      </c>
      <c r="E37" s="549">
        <v>8.6999999999999993</v>
      </c>
      <c r="F37" s="549">
        <v>9.5</v>
      </c>
      <c r="G37" s="550">
        <v>9.6</v>
      </c>
      <c r="H37" s="549">
        <v>7.5</v>
      </c>
      <c r="I37" s="549">
        <v>7</v>
      </c>
      <c r="J37" s="551">
        <v>11.9</v>
      </c>
      <c r="K37" s="551">
        <v>8.1</v>
      </c>
      <c r="L37" s="495">
        <v>44348</v>
      </c>
    </row>
    <row r="38" spans="1:12" s="5" customFormat="1" ht="12" customHeight="1">
      <c r="A38" s="548">
        <v>44378</v>
      </c>
      <c r="B38" s="549">
        <v>2.1</v>
      </c>
      <c r="C38" s="549">
        <v>2.7</v>
      </c>
      <c r="D38" s="549">
        <v>2.8</v>
      </c>
      <c r="E38" s="549">
        <v>1.6</v>
      </c>
      <c r="F38" s="549">
        <v>2.6</v>
      </c>
      <c r="G38" s="550">
        <v>5.8</v>
      </c>
      <c r="H38" s="549">
        <v>4.5</v>
      </c>
      <c r="I38" s="549">
        <v>5.7</v>
      </c>
      <c r="J38" s="551">
        <v>5.9</v>
      </c>
      <c r="K38" s="551">
        <v>3.2</v>
      </c>
      <c r="L38" s="495">
        <v>44378</v>
      </c>
    </row>
    <row r="39" spans="1:12" s="5" customFormat="1" ht="12" customHeight="1">
      <c r="A39" s="548">
        <v>44409</v>
      </c>
      <c r="B39" s="549">
        <v>4</v>
      </c>
      <c r="C39" s="549">
        <v>4.7</v>
      </c>
      <c r="D39" s="549">
        <v>4</v>
      </c>
      <c r="E39" s="549">
        <v>4.0999999999999996</v>
      </c>
      <c r="F39" s="549">
        <v>5.4</v>
      </c>
      <c r="G39" s="550">
        <v>6.6</v>
      </c>
      <c r="H39" s="549">
        <v>5.3</v>
      </c>
      <c r="I39" s="549">
        <v>6.7</v>
      </c>
      <c r="J39" s="551">
        <v>6.5</v>
      </c>
      <c r="K39" s="551">
        <v>3.8</v>
      </c>
      <c r="L39" s="495" t="s">
        <v>1335</v>
      </c>
    </row>
    <row r="40" spans="1:12" s="5" customFormat="1" ht="12" customHeight="1">
      <c r="A40" s="548">
        <v>44440</v>
      </c>
      <c r="B40" s="549">
        <v>3.2</v>
      </c>
      <c r="C40" s="549">
        <v>3.6</v>
      </c>
      <c r="D40" s="549">
        <v>2.2000000000000002</v>
      </c>
      <c r="E40" s="549">
        <v>3.9</v>
      </c>
      <c r="F40" s="549">
        <v>5</v>
      </c>
      <c r="G40" s="550">
        <v>6</v>
      </c>
      <c r="H40" s="549">
        <v>4.2</v>
      </c>
      <c r="I40" s="549">
        <v>5</v>
      </c>
      <c r="J40" s="551">
        <v>6.8</v>
      </c>
      <c r="K40" s="551">
        <v>3.2</v>
      </c>
      <c r="L40" s="495">
        <v>44440</v>
      </c>
    </row>
    <row r="41" spans="1:12" s="5" customFormat="1" ht="12" customHeight="1">
      <c r="A41" s="548">
        <v>44470</v>
      </c>
      <c r="B41" s="549">
        <v>3.8</v>
      </c>
      <c r="C41" s="549">
        <v>3.5</v>
      </c>
      <c r="D41" s="549">
        <v>2.2999999999999998</v>
      </c>
      <c r="E41" s="549">
        <v>5</v>
      </c>
      <c r="F41" s="549">
        <v>4.8</v>
      </c>
      <c r="G41" s="550">
        <v>7.9</v>
      </c>
      <c r="H41" s="549">
        <v>5</v>
      </c>
      <c r="I41" s="549">
        <v>5.5</v>
      </c>
      <c r="J41" s="551">
        <v>10</v>
      </c>
      <c r="K41" s="551">
        <v>4.3</v>
      </c>
      <c r="L41" s="495" t="s">
        <v>1336</v>
      </c>
    </row>
    <row r="42" spans="1:12" s="5" customFormat="1" ht="12" customHeight="1">
      <c r="A42" s="548">
        <v>44501</v>
      </c>
      <c r="B42" s="549">
        <v>10.9</v>
      </c>
      <c r="C42" s="549">
        <v>11.3</v>
      </c>
      <c r="D42" s="549">
        <v>5.3</v>
      </c>
      <c r="E42" s="549">
        <v>15.7</v>
      </c>
      <c r="F42" s="549">
        <v>17.600000000000001</v>
      </c>
      <c r="G42" s="550">
        <v>15.1</v>
      </c>
      <c r="H42" s="549">
        <v>12.6</v>
      </c>
      <c r="I42" s="549">
        <v>9.5</v>
      </c>
      <c r="J42" s="551">
        <v>20.2</v>
      </c>
      <c r="K42" s="551">
        <v>16.3</v>
      </c>
      <c r="L42" s="495">
        <v>44501</v>
      </c>
    </row>
    <row r="43" spans="1:12" s="5" customFormat="1" ht="12" customHeight="1">
      <c r="A43" s="548">
        <v>44531</v>
      </c>
      <c r="B43" s="549">
        <v>8.1</v>
      </c>
      <c r="C43" s="549">
        <v>8.8000000000000007</v>
      </c>
      <c r="D43" s="549">
        <v>6.8</v>
      </c>
      <c r="E43" s="549">
        <v>9.1999999999999993</v>
      </c>
      <c r="F43" s="549">
        <v>11</v>
      </c>
      <c r="G43" s="550">
        <v>12.3</v>
      </c>
      <c r="H43" s="549">
        <v>11.2</v>
      </c>
      <c r="I43" s="549">
        <v>11.9</v>
      </c>
      <c r="J43" s="551">
        <v>12.6</v>
      </c>
      <c r="K43" s="551">
        <v>10.199999999999999</v>
      </c>
      <c r="L43" s="495" t="s">
        <v>1337</v>
      </c>
    </row>
    <row r="44" spans="1:12" s="5" customFormat="1" ht="12" customHeight="1">
      <c r="A44" s="548">
        <v>44562</v>
      </c>
      <c r="B44" s="549">
        <v>10.4</v>
      </c>
      <c r="C44" s="549">
        <v>10.6</v>
      </c>
      <c r="D44" s="549">
        <v>0.3</v>
      </c>
      <c r="E44" s="549">
        <v>20.100000000000001</v>
      </c>
      <c r="F44" s="549">
        <v>23.1</v>
      </c>
      <c r="G44" s="550">
        <v>14.8</v>
      </c>
      <c r="H44" s="549">
        <v>12.9</v>
      </c>
      <c r="I44" s="549">
        <v>4.5999999999999996</v>
      </c>
      <c r="J44" s="551">
        <v>25.2</v>
      </c>
      <c r="K44" s="551">
        <v>24</v>
      </c>
      <c r="L44" s="495">
        <v>44562</v>
      </c>
    </row>
    <row r="45" spans="1:12" s="5" customFormat="1" ht="12" customHeight="1">
      <c r="A45" s="548">
        <v>44593</v>
      </c>
      <c r="B45" s="549">
        <v>15.4</v>
      </c>
      <c r="C45" s="549">
        <v>15.1</v>
      </c>
      <c r="D45" s="549">
        <v>-2.4</v>
      </c>
      <c r="E45" s="549">
        <v>33.299999999999997</v>
      </c>
      <c r="F45" s="549">
        <v>37.9</v>
      </c>
      <c r="G45" s="550">
        <v>21.3</v>
      </c>
      <c r="H45" s="549">
        <v>18.8</v>
      </c>
      <c r="I45" s="549">
        <v>2.2999999999999998</v>
      </c>
      <c r="J45" s="551">
        <v>42.1</v>
      </c>
      <c r="K45" s="551">
        <v>43</v>
      </c>
      <c r="L45" s="495" t="s">
        <v>1338</v>
      </c>
    </row>
    <row r="46" spans="1:12" s="5" customFormat="1" ht="12" customHeight="1">
      <c r="A46" s="548">
        <v>44621</v>
      </c>
      <c r="B46" s="549">
        <v>12.9</v>
      </c>
      <c r="C46" s="549">
        <v>13.3</v>
      </c>
      <c r="D46" s="549">
        <v>-1.2</v>
      </c>
      <c r="E46" s="549">
        <v>26.2</v>
      </c>
      <c r="F46" s="549">
        <v>30.9</v>
      </c>
      <c r="G46" s="550">
        <v>22.3</v>
      </c>
      <c r="H46" s="549">
        <v>19.8</v>
      </c>
      <c r="I46" s="549">
        <v>7.6</v>
      </c>
      <c r="J46" s="551">
        <v>37.299999999999997</v>
      </c>
      <c r="K46" s="551">
        <v>36.700000000000003</v>
      </c>
      <c r="L46" s="495">
        <v>44621</v>
      </c>
    </row>
    <row r="47" spans="1:12" s="5" customFormat="1" ht="12" customHeight="1">
      <c r="A47" s="548" t="s">
        <v>1510</v>
      </c>
      <c r="B47" s="549">
        <v>4.4000000000000004</v>
      </c>
      <c r="C47" s="549">
        <v>6.3</v>
      </c>
      <c r="D47" s="549">
        <v>-3.7</v>
      </c>
      <c r="E47" s="549">
        <v>11.1</v>
      </c>
      <c r="F47" s="549">
        <v>17</v>
      </c>
      <c r="G47" s="550">
        <v>14.1</v>
      </c>
      <c r="H47" s="549">
        <v>13.6</v>
      </c>
      <c r="I47" s="549">
        <v>7.4</v>
      </c>
      <c r="J47" s="551">
        <v>20.3</v>
      </c>
      <c r="K47" s="551">
        <v>21.3</v>
      </c>
      <c r="L47" s="495" t="s">
        <v>1511</v>
      </c>
    </row>
    <row r="48" spans="1:12" s="5" customFormat="1" ht="12" customHeight="1">
      <c r="A48" s="548" t="s">
        <v>1512</v>
      </c>
      <c r="B48" s="549">
        <v>2.4</v>
      </c>
      <c r="C48" s="549">
        <v>3.2</v>
      </c>
      <c r="D48" s="549">
        <v>-0.8</v>
      </c>
      <c r="E48" s="549">
        <v>4.9000000000000004</v>
      </c>
      <c r="F48" s="549">
        <v>7</v>
      </c>
      <c r="G48" s="550">
        <v>12.7</v>
      </c>
      <c r="H48" s="549">
        <v>11.6</v>
      </c>
      <c r="I48" s="549">
        <v>11.5</v>
      </c>
      <c r="J48" s="551">
        <v>13.8</v>
      </c>
      <c r="K48" s="551">
        <v>11.8</v>
      </c>
      <c r="L48" s="495" t="s">
        <v>1513</v>
      </c>
    </row>
    <row r="49" spans="1:12" s="5" customFormat="1" ht="12" customHeight="1">
      <c r="A49" s="548">
        <v>44713</v>
      </c>
      <c r="B49" s="549">
        <v>3.3</v>
      </c>
      <c r="C49" s="549">
        <v>5</v>
      </c>
      <c r="D49" s="549">
        <v>-0.4</v>
      </c>
      <c r="E49" s="549">
        <v>6.1</v>
      </c>
      <c r="F49" s="549">
        <v>10.3</v>
      </c>
      <c r="G49" s="550">
        <v>15.3</v>
      </c>
      <c r="H49" s="549">
        <v>14.5</v>
      </c>
      <c r="I49" s="549">
        <v>13.9</v>
      </c>
      <c r="J49" s="551">
        <v>16.399999999999999</v>
      </c>
      <c r="K49" s="549">
        <v>15.2</v>
      </c>
      <c r="L49" s="495">
        <v>44713</v>
      </c>
    </row>
    <row r="50" spans="1:12" s="5" customFormat="1" ht="12" customHeight="1">
      <c r="A50" s="548"/>
      <c r="B50" s="553" t="s">
        <v>1345</v>
      </c>
      <c r="C50" s="565"/>
      <c r="D50" s="549"/>
      <c r="E50" s="549"/>
      <c r="F50" s="549"/>
      <c r="G50" s="550"/>
      <c r="H50" s="549"/>
      <c r="I50" s="549"/>
      <c r="J50" s="551"/>
      <c r="K50" s="551"/>
      <c r="L50" s="29"/>
    </row>
    <row r="51" spans="1:12" s="5" customFormat="1" ht="12" customHeight="1">
      <c r="A51" s="548">
        <v>44348</v>
      </c>
      <c r="B51" s="549">
        <v>1</v>
      </c>
      <c r="C51" s="549">
        <v>1.9</v>
      </c>
      <c r="D51" s="549">
        <v>1.9</v>
      </c>
      <c r="E51" s="549">
        <v>0.3</v>
      </c>
      <c r="F51" s="549">
        <v>1.9</v>
      </c>
      <c r="G51" s="550">
        <v>0.2</v>
      </c>
      <c r="H51" s="549">
        <v>1.3</v>
      </c>
      <c r="I51" s="549">
        <v>2.4</v>
      </c>
      <c r="J51" s="551">
        <v>-1.7</v>
      </c>
      <c r="K51" s="551">
        <v>-0.1</v>
      </c>
      <c r="L51" s="495">
        <v>44348</v>
      </c>
    </row>
    <row r="52" spans="1:12" s="5" customFormat="1" ht="12" customHeight="1">
      <c r="A52" s="548">
        <v>44378</v>
      </c>
      <c r="B52" s="549">
        <v>1.3</v>
      </c>
      <c r="C52" s="549">
        <v>2.2000000000000002</v>
      </c>
      <c r="D52" s="549">
        <v>2.1</v>
      </c>
      <c r="E52" s="549">
        <v>0.7</v>
      </c>
      <c r="F52" s="549">
        <v>2.2000000000000002</v>
      </c>
      <c r="G52" s="550">
        <v>1</v>
      </c>
      <c r="H52" s="549">
        <v>1.8</v>
      </c>
      <c r="I52" s="549">
        <v>2.9</v>
      </c>
      <c r="J52" s="551">
        <v>-0.6</v>
      </c>
      <c r="K52" s="551">
        <v>0.4</v>
      </c>
      <c r="L52" s="495">
        <v>44378</v>
      </c>
    </row>
    <row r="53" spans="1:12" s="5" customFormat="1" ht="12" customHeight="1">
      <c r="A53" s="548">
        <v>44409</v>
      </c>
      <c r="B53" s="549">
        <v>2</v>
      </c>
      <c r="C53" s="549">
        <v>2.8</v>
      </c>
      <c r="D53" s="549">
        <v>2.6</v>
      </c>
      <c r="E53" s="549">
        <v>1.4</v>
      </c>
      <c r="F53" s="549">
        <v>2.9</v>
      </c>
      <c r="G53" s="550">
        <v>2</v>
      </c>
      <c r="H53" s="549">
        <v>2.5</v>
      </c>
      <c r="I53" s="549">
        <v>3.6</v>
      </c>
      <c r="J53" s="551">
        <v>0.5</v>
      </c>
      <c r="K53" s="551">
        <v>1.1000000000000001</v>
      </c>
      <c r="L53" s="495" t="s">
        <v>1335</v>
      </c>
    </row>
    <row r="54" spans="1:12" s="5" customFormat="1" ht="12" customHeight="1">
      <c r="A54" s="548">
        <v>44440</v>
      </c>
      <c r="B54" s="549">
        <v>2.1</v>
      </c>
      <c r="C54" s="549">
        <v>2.9</v>
      </c>
      <c r="D54" s="549">
        <v>2.7</v>
      </c>
      <c r="E54" s="549">
        <v>1.6</v>
      </c>
      <c r="F54" s="549">
        <v>3.1</v>
      </c>
      <c r="G54" s="550">
        <v>2.5</v>
      </c>
      <c r="H54" s="549">
        <v>2.7</v>
      </c>
      <c r="I54" s="549">
        <v>3.9</v>
      </c>
      <c r="J54" s="551">
        <v>1.3</v>
      </c>
      <c r="K54" s="551">
        <v>1.3</v>
      </c>
      <c r="L54" s="495">
        <v>44440</v>
      </c>
    </row>
    <row r="55" spans="1:12" s="5" customFormat="1" ht="12" customHeight="1">
      <c r="A55" s="548">
        <v>44470</v>
      </c>
      <c r="B55" s="549">
        <v>2.2999999999999998</v>
      </c>
      <c r="C55" s="549">
        <v>3</v>
      </c>
      <c r="D55" s="549">
        <v>2.5</v>
      </c>
      <c r="E55" s="549">
        <v>2.2000000000000002</v>
      </c>
      <c r="F55" s="549">
        <v>3.4</v>
      </c>
      <c r="G55" s="550">
        <v>3.3</v>
      </c>
      <c r="H55" s="549">
        <v>3</v>
      </c>
      <c r="I55" s="549">
        <v>4</v>
      </c>
      <c r="J55" s="551">
        <v>2.7</v>
      </c>
      <c r="K55" s="551">
        <v>1.7</v>
      </c>
      <c r="L55" s="495" t="s">
        <v>1336</v>
      </c>
    </row>
    <row r="56" spans="1:12" s="5" customFormat="1" ht="12" customHeight="1">
      <c r="A56" s="548">
        <v>44501</v>
      </c>
      <c r="B56" s="549">
        <v>3.6</v>
      </c>
      <c r="C56" s="549">
        <v>4.2</v>
      </c>
      <c r="D56" s="549">
        <v>2.9</v>
      </c>
      <c r="E56" s="549">
        <v>4.2</v>
      </c>
      <c r="F56" s="549">
        <v>5.6</v>
      </c>
      <c r="G56" s="550">
        <v>5.0999999999999996</v>
      </c>
      <c r="H56" s="549">
        <v>4.4000000000000004</v>
      </c>
      <c r="I56" s="549">
        <v>4.7</v>
      </c>
      <c r="J56" s="551">
        <v>5.4</v>
      </c>
      <c r="K56" s="551">
        <v>3.9</v>
      </c>
      <c r="L56" s="495">
        <v>44501</v>
      </c>
    </row>
    <row r="57" spans="1:12" s="5" customFormat="1" ht="12" customHeight="1">
      <c r="A57" s="548">
        <v>44531</v>
      </c>
      <c r="B57" s="549">
        <v>4.5</v>
      </c>
      <c r="C57" s="549">
        <v>5</v>
      </c>
      <c r="D57" s="549">
        <v>3.2</v>
      </c>
      <c r="E57" s="549">
        <v>5.7</v>
      </c>
      <c r="F57" s="549">
        <v>7</v>
      </c>
      <c r="G57" s="550">
        <v>6.5</v>
      </c>
      <c r="H57" s="549">
        <v>5.4</v>
      </c>
      <c r="I57" s="549">
        <v>5.5</v>
      </c>
      <c r="J57" s="551">
        <v>7.3</v>
      </c>
      <c r="K57" s="551">
        <v>5.2</v>
      </c>
      <c r="L57" s="495" t="s">
        <v>1337</v>
      </c>
    </row>
    <row r="58" spans="1:12" s="5" customFormat="1" ht="12" customHeight="1">
      <c r="A58" s="548">
        <v>44562</v>
      </c>
      <c r="B58" s="549">
        <v>6.3</v>
      </c>
      <c r="C58" s="549">
        <v>6.6</v>
      </c>
      <c r="D58" s="549">
        <v>3.1</v>
      </c>
      <c r="E58" s="549">
        <v>9.1</v>
      </c>
      <c r="F58" s="549">
        <v>10.5</v>
      </c>
      <c r="G58" s="550">
        <v>8.8000000000000007</v>
      </c>
      <c r="H58" s="549">
        <v>7.2</v>
      </c>
      <c r="I58" s="549">
        <v>5.9</v>
      </c>
      <c r="J58" s="551">
        <v>11.4</v>
      </c>
      <c r="K58" s="551">
        <v>8.8000000000000007</v>
      </c>
      <c r="L58" s="495">
        <v>44562</v>
      </c>
    </row>
    <row r="59" spans="1:12" s="5" customFormat="1" ht="12" customHeight="1">
      <c r="A59" s="548">
        <v>44593</v>
      </c>
      <c r="B59" s="549">
        <v>9</v>
      </c>
      <c r="C59" s="549">
        <v>9.1</v>
      </c>
      <c r="D59" s="549">
        <v>3</v>
      </c>
      <c r="E59" s="549">
        <v>14.3</v>
      </c>
      <c r="F59" s="549">
        <v>16.100000000000001</v>
      </c>
      <c r="G59" s="550">
        <v>12.1</v>
      </c>
      <c r="H59" s="549">
        <v>10.1</v>
      </c>
      <c r="I59" s="549">
        <v>6.2</v>
      </c>
      <c r="J59" s="551">
        <v>17.7</v>
      </c>
      <c r="K59" s="551">
        <v>14.9</v>
      </c>
      <c r="L59" s="495" t="s">
        <v>1338</v>
      </c>
    </row>
    <row r="60" spans="1:12" s="5" customFormat="1" ht="12" customHeight="1">
      <c r="A60" s="548">
        <v>44621</v>
      </c>
      <c r="B60" s="549">
        <v>9.9</v>
      </c>
      <c r="C60" s="549">
        <v>10</v>
      </c>
      <c r="D60" s="549">
        <v>3.1</v>
      </c>
      <c r="E60" s="549">
        <v>15.9</v>
      </c>
      <c r="F60" s="549">
        <v>17.899999999999999</v>
      </c>
      <c r="G60" s="550">
        <v>13.9</v>
      </c>
      <c r="H60" s="549">
        <v>11.6</v>
      </c>
      <c r="I60" s="549">
        <v>6.9</v>
      </c>
      <c r="J60" s="551">
        <v>20.5</v>
      </c>
      <c r="K60" s="551">
        <v>17.7</v>
      </c>
      <c r="L60" s="495">
        <v>44621</v>
      </c>
    </row>
    <row r="61" spans="1:12" s="5" customFormat="1" ht="12" customHeight="1">
      <c r="A61" s="548" t="s">
        <v>1510</v>
      </c>
      <c r="B61" s="549">
        <v>8.1</v>
      </c>
      <c r="C61" s="549">
        <v>8.5</v>
      </c>
      <c r="D61" s="549">
        <v>1.8</v>
      </c>
      <c r="E61" s="549">
        <v>13.5</v>
      </c>
      <c r="F61" s="549">
        <v>15.9</v>
      </c>
      <c r="G61" s="550">
        <v>12.8</v>
      </c>
      <c r="H61" s="549">
        <v>10.9</v>
      </c>
      <c r="I61" s="549">
        <v>6.4</v>
      </c>
      <c r="J61" s="551">
        <v>18.8</v>
      </c>
      <c r="K61" s="551">
        <v>16.399999999999999</v>
      </c>
      <c r="L61" s="495" t="s">
        <v>1511</v>
      </c>
    </row>
    <row r="62" spans="1:12" s="5" customFormat="1" ht="12" customHeight="1">
      <c r="A62" s="548" t="s">
        <v>1512</v>
      </c>
      <c r="B62" s="549">
        <v>6.9</v>
      </c>
      <c r="C62" s="549">
        <v>7.4</v>
      </c>
      <c r="D62" s="549">
        <v>1.7</v>
      </c>
      <c r="E62" s="549">
        <v>11.4</v>
      </c>
      <c r="F62" s="549">
        <v>13.7</v>
      </c>
      <c r="G62" s="550">
        <v>12.3</v>
      </c>
      <c r="H62" s="549">
        <v>10.5</v>
      </c>
      <c r="I62" s="549">
        <v>7.1</v>
      </c>
      <c r="J62" s="551">
        <v>17.100000000000001</v>
      </c>
      <c r="K62" s="551">
        <v>14.7</v>
      </c>
      <c r="L62" s="495" t="s">
        <v>1513</v>
      </c>
    </row>
    <row r="63" spans="1:12" s="5" customFormat="1" ht="12" customHeight="1" thickBot="1">
      <c r="A63" s="548">
        <v>44713</v>
      </c>
      <c r="B63" s="549">
        <v>6.6</v>
      </c>
      <c r="C63" s="549">
        <v>7.2</v>
      </c>
      <c r="D63" s="549">
        <v>1.2</v>
      </c>
      <c r="E63" s="549">
        <v>11.1</v>
      </c>
      <c r="F63" s="549">
        <v>13.7</v>
      </c>
      <c r="G63" s="550">
        <v>12.8</v>
      </c>
      <c r="H63" s="549">
        <v>11.1</v>
      </c>
      <c r="I63" s="549">
        <v>7.6</v>
      </c>
      <c r="J63" s="551">
        <v>17.5</v>
      </c>
      <c r="K63" s="549">
        <v>15.3</v>
      </c>
      <c r="L63" s="495">
        <v>44713</v>
      </c>
    </row>
    <row r="64" spans="1:12" s="5" customFormat="1" ht="12" customHeight="1" thickBot="1">
      <c r="A64" s="931" t="s">
        <v>979</v>
      </c>
      <c r="B64" s="830" t="s">
        <v>1514</v>
      </c>
      <c r="C64" s="830"/>
      <c r="D64" s="830"/>
      <c r="E64" s="830"/>
      <c r="F64" s="830"/>
      <c r="G64" s="830" t="s">
        <v>1515</v>
      </c>
      <c r="H64" s="830"/>
      <c r="I64" s="830"/>
      <c r="J64" s="830"/>
      <c r="K64" s="830"/>
      <c r="L64" s="931" t="s">
        <v>1020</v>
      </c>
    </row>
    <row r="65" spans="1:12" s="5" customFormat="1" ht="57" thickBot="1">
      <c r="A65" s="931"/>
      <c r="B65" s="12" t="s">
        <v>990</v>
      </c>
      <c r="C65" s="12" t="s">
        <v>1516</v>
      </c>
      <c r="D65" s="348" t="s">
        <v>1517</v>
      </c>
      <c r="E65" s="348" t="s">
        <v>1518</v>
      </c>
      <c r="F65" s="348" t="s">
        <v>1519</v>
      </c>
      <c r="G65" s="12" t="s">
        <v>990</v>
      </c>
      <c r="H65" s="12" t="s">
        <v>1516</v>
      </c>
      <c r="I65" s="348" t="s">
        <v>1517</v>
      </c>
      <c r="J65" s="348" t="s">
        <v>1518</v>
      </c>
      <c r="K65" s="348" t="s">
        <v>1519</v>
      </c>
      <c r="L65" s="931"/>
    </row>
    <row r="66" spans="1:12" ht="12" customHeight="1">
      <c r="A66" s="17" t="s">
        <v>1520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566"/>
    </row>
    <row r="67" spans="1:12" ht="12" customHeight="1">
      <c r="A67" s="17" t="s">
        <v>1521</v>
      </c>
      <c r="B67" s="567"/>
      <c r="C67" s="567"/>
      <c r="D67" s="567"/>
      <c r="E67" s="567"/>
      <c r="F67" s="567"/>
      <c r="G67" s="567"/>
      <c r="H67" s="567"/>
      <c r="I67" s="567"/>
      <c r="J67" s="567"/>
      <c r="K67" s="567"/>
      <c r="L67" s="566"/>
    </row>
    <row r="68" spans="1:12">
      <c r="A68" s="542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9"/>
    </row>
    <row r="69" spans="1:12">
      <c r="A69" s="542"/>
      <c r="B69" s="568"/>
      <c r="C69" s="568"/>
      <c r="D69" s="568"/>
      <c r="E69" s="568"/>
      <c r="F69" s="568"/>
      <c r="G69" s="568"/>
      <c r="H69" s="568"/>
      <c r="I69" s="568"/>
      <c r="J69" s="568"/>
      <c r="K69" s="568"/>
      <c r="L69" s="569"/>
    </row>
    <row r="70" spans="1:12">
      <c r="A70" s="542"/>
      <c r="B70" s="568"/>
      <c r="C70" s="568"/>
      <c r="D70" s="568"/>
      <c r="E70" s="568"/>
      <c r="F70" s="568"/>
      <c r="G70" s="568"/>
      <c r="H70" s="568"/>
      <c r="I70" s="568"/>
      <c r="J70" s="568"/>
      <c r="K70" s="568"/>
      <c r="L70" s="569"/>
    </row>
    <row r="71" spans="1:12">
      <c r="A71" s="542"/>
      <c r="B71" s="568"/>
      <c r="C71" s="568"/>
      <c r="D71" s="568"/>
      <c r="E71" s="568"/>
      <c r="F71" s="568"/>
      <c r="G71" s="568"/>
      <c r="H71" s="568"/>
      <c r="I71" s="568"/>
      <c r="J71" s="568"/>
      <c r="K71" s="568"/>
      <c r="L71" s="569"/>
    </row>
    <row r="72" spans="1:12">
      <c r="A72" s="542"/>
      <c r="B72" s="568"/>
      <c r="C72" s="568"/>
      <c r="D72" s="568"/>
      <c r="E72" s="568"/>
      <c r="F72" s="568"/>
      <c r="G72" s="568"/>
      <c r="H72" s="568"/>
      <c r="I72" s="568"/>
      <c r="J72" s="568"/>
      <c r="K72" s="568"/>
      <c r="L72" s="569"/>
    </row>
    <row r="73" spans="1:12">
      <c r="A73" s="542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9"/>
    </row>
    <row r="74" spans="1:12">
      <c r="A74" s="542"/>
      <c r="B74" s="568"/>
      <c r="C74" s="568"/>
      <c r="D74" s="568"/>
      <c r="E74" s="568"/>
      <c r="F74" s="568"/>
      <c r="G74" s="568"/>
      <c r="H74" s="568"/>
      <c r="I74" s="568"/>
      <c r="J74" s="568"/>
      <c r="K74" s="568"/>
      <c r="L74" s="569"/>
    </row>
    <row r="75" spans="1:12">
      <c r="A75" s="542"/>
      <c r="B75" s="568"/>
      <c r="C75" s="568"/>
      <c r="D75" s="568"/>
      <c r="E75" s="568"/>
      <c r="F75" s="568"/>
      <c r="G75" s="568"/>
      <c r="H75" s="568"/>
      <c r="I75" s="568"/>
      <c r="J75" s="568"/>
      <c r="K75" s="568"/>
      <c r="L75" s="569"/>
    </row>
    <row r="76" spans="1:12">
      <c r="A76" s="542"/>
      <c r="B76" s="568"/>
      <c r="C76" s="568"/>
      <c r="D76" s="568"/>
      <c r="E76" s="568"/>
      <c r="F76" s="568"/>
      <c r="G76" s="568"/>
      <c r="H76" s="568"/>
      <c r="I76" s="568"/>
      <c r="J76" s="568"/>
      <c r="K76" s="568"/>
      <c r="L76" s="569"/>
    </row>
  </sheetData>
  <mergeCells count="11">
    <mergeCell ref="A64:A65"/>
    <mergeCell ref="B64:F64"/>
    <mergeCell ref="G64:K64"/>
    <mergeCell ref="L64:L65"/>
    <mergeCell ref="A1:L1"/>
    <mergeCell ref="A2:L2"/>
    <mergeCell ref="J4:K4"/>
    <mergeCell ref="A6:A7"/>
    <mergeCell ref="B6:F6"/>
    <mergeCell ref="G6:K6"/>
    <mergeCell ref="L6:L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21"/>
  <sheetViews>
    <sheetView showGridLines="0" workbookViewId="0">
      <selection sqref="A1:K1"/>
    </sheetView>
  </sheetViews>
  <sheetFormatPr defaultColWidth="9.140625" defaultRowHeight="9.75"/>
  <cols>
    <col min="1" max="1" width="27.85546875" style="586" customWidth="1"/>
    <col min="2" max="2" width="6.42578125" style="586" customWidth="1"/>
    <col min="3" max="7" width="7.5703125" style="586" customWidth="1"/>
    <col min="8" max="8" width="8.85546875" style="586" customWidth="1"/>
    <col min="9" max="10" width="9.7109375" style="586" customWidth="1"/>
    <col min="11" max="11" width="27.85546875" style="586" customWidth="1"/>
    <col min="12" max="16384" width="9.140625" style="586"/>
  </cols>
  <sheetData>
    <row r="1" spans="1:19" s="570" customFormat="1" ht="11.25">
      <c r="A1" s="934" t="s">
        <v>1522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</row>
    <row r="2" spans="1:19" s="570" customFormat="1" ht="11.25">
      <c r="A2" s="935" t="s">
        <v>1523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9" s="570" customFormat="1" ht="11.25"/>
    <row r="4" spans="1:19" s="531" customFormat="1" ht="12" thickBot="1">
      <c r="A4" s="571"/>
      <c r="B4" s="571"/>
    </row>
    <row r="5" spans="1:19" s="531" customFormat="1" ht="12" thickBot="1">
      <c r="B5" s="932" t="s">
        <v>563</v>
      </c>
      <c r="C5" s="933" t="s">
        <v>310</v>
      </c>
      <c r="D5" s="933"/>
      <c r="E5" s="933"/>
      <c r="F5" s="933"/>
      <c r="G5" s="933"/>
      <c r="H5" s="933"/>
      <c r="I5" s="932" t="s">
        <v>87</v>
      </c>
      <c r="J5" s="932"/>
    </row>
    <row r="6" spans="1:19" s="531" customFormat="1" ht="23.25" thickBot="1">
      <c r="B6" s="932"/>
      <c r="C6" s="573" t="s">
        <v>2003</v>
      </c>
      <c r="D6" s="573" t="s">
        <v>500</v>
      </c>
      <c r="E6" s="573" t="s">
        <v>501</v>
      </c>
      <c r="F6" s="573" t="s">
        <v>502</v>
      </c>
      <c r="G6" s="573" t="s">
        <v>720</v>
      </c>
      <c r="H6" s="573" t="s">
        <v>2004</v>
      </c>
      <c r="I6" s="572" t="s">
        <v>93</v>
      </c>
      <c r="J6" s="573" t="s">
        <v>94</v>
      </c>
    </row>
    <row r="7" spans="1:19" s="531" customFormat="1" ht="11.25">
      <c r="A7" s="571" t="s">
        <v>1525</v>
      </c>
      <c r="B7" s="571"/>
      <c r="K7" s="571" t="s">
        <v>1526</v>
      </c>
    </row>
    <row r="8" spans="1:19" s="531" customFormat="1" ht="11.25">
      <c r="A8" s="574" t="s">
        <v>506</v>
      </c>
      <c r="B8" s="575" t="s">
        <v>315</v>
      </c>
      <c r="C8" s="571">
        <v>16369</v>
      </c>
      <c r="D8" s="571">
        <v>17453</v>
      </c>
      <c r="E8" s="571">
        <v>14371</v>
      </c>
      <c r="F8" s="571">
        <v>14156</v>
      </c>
      <c r="G8" s="571">
        <v>15711</v>
      </c>
      <c r="H8" s="571">
        <v>103548</v>
      </c>
      <c r="I8" s="576">
        <v>17.382574399426318</v>
      </c>
      <c r="J8" s="576">
        <v>-6.4598596193280882</v>
      </c>
      <c r="K8" s="574" t="s">
        <v>506</v>
      </c>
    </row>
    <row r="9" spans="1:19" s="531" customFormat="1" ht="11.25">
      <c r="A9" s="577" t="s">
        <v>1527</v>
      </c>
      <c r="B9" s="575" t="s">
        <v>315</v>
      </c>
      <c r="C9" s="531">
        <v>14495</v>
      </c>
      <c r="D9" s="531">
        <v>15510</v>
      </c>
      <c r="E9" s="531">
        <v>12748</v>
      </c>
      <c r="F9" s="531">
        <v>12420</v>
      </c>
      <c r="G9" s="531">
        <v>13371</v>
      </c>
      <c r="H9" s="531">
        <v>89944</v>
      </c>
      <c r="I9" s="578">
        <v>17.625578187129758</v>
      </c>
      <c r="J9" s="578">
        <v>-4.0781503284702669</v>
      </c>
      <c r="K9" s="579" t="s">
        <v>1528</v>
      </c>
    </row>
    <row r="10" spans="1:19" s="531" customFormat="1" ht="11.25">
      <c r="A10" s="580" t="s">
        <v>1529</v>
      </c>
      <c r="B10" s="575" t="s">
        <v>315</v>
      </c>
      <c r="C10" s="531">
        <v>1874</v>
      </c>
      <c r="D10" s="531">
        <v>1943</v>
      </c>
      <c r="E10" s="531">
        <v>1623</v>
      </c>
      <c r="F10" s="531">
        <v>1736</v>
      </c>
      <c r="G10" s="531">
        <v>2340</v>
      </c>
      <c r="H10" s="531">
        <v>13604</v>
      </c>
      <c r="I10" s="578">
        <v>15.536374845869297</v>
      </c>
      <c r="J10" s="578">
        <v>-19.650345520051975</v>
      </c>
      <c r="K10" s="579" t="s">
        <v>1530</v>
      </c>
    </row>
    <row r="11" spans="1:19" s="531" customFormat="1" ht="11.25">
      <c r="A11" s="571" t="s">
        <v>1531</v>
      </c>
      <c r="B11" s="571"/>
      <c r="K11" s="571" t="s">
        <v>1532</v>
      </c>
    </row>
    <row r="12" spans="1:19" s="531" customFormat="1" ht="11.25">
      <c r="A12" s="574" t="s">
        <v>506</v>
      </c>
      <c r="B12" s="575" t="s">
        <v>315</v>
      </c>
      <c r="C12" s="571">
        <v>528</v>
      </c>
      <c r="D12" s="571">
        <v>634</v>
      </c>
      <c r="E12" s="571">
        <v>532</v>
      </c>
      <c r="F12" s="571">
        <v>360</v>
      </c>
      <c r="G12" s="571">
        <v>502</v>
      </c>
      <c r="H12" s="571">
        <v>3331</v>
      </c>
      <c r="I12" s="576">
        <v>92.700729927007302</v>
      </c>
      <c r="J12" s="576">
        <v>17.206192821956368</v>
      </c>
      <c r="K12" s="581" t="s">
        <v>506</v>
      </c>
      <c r="Q12" s="582"/>
      <c r="R12" s="582"/>
      <c r="S12" s="582"/>
    </row>
    <row r="13" spans="1:19" s="531" customFormat="1" ht="11.25">
      <c r="A13" s="583" t="s">
        <v>1533</v>
      </c>
      <c r="B13" s="575" t="s">
        <v>315</v>
      </c>
      <c r="C13" s="531">
        <v>355</v>
      </c>
      <c r="D13" s="531">
        <v>297</v>
      </c>
      <c r="E13" s="531">
        <v>286</v>
      </c>
      <c r="F13" s="531">
        <v>312</v>
      </c>
      <c r="G13" s="531">
        <v>360</v>
      </c>
      <c r="H13" s="531">
        <v>2307</v>
      </c>
      <c r="I13" s="578">
        <v>49.159663865546214</v>
      </c>
      <c r="J13" s="578">
        <v>-8.1242532855436078</v>
      </c>
      <c r="K13" s="584" t="s">
        <v>1534</v>
      </c>
      <c r="Q13" s="582"/>
      <c r="R13" s="582"/>
      <c r="S13" s="582"/>
    </row>
    <row r="14" spans="1:19" s="531" customFormat="1" ht="12" thickBot="1">
      <c r="A14" s="585" t="s">
        <v>1535</v>
      </c>
      <c r="B14" s="575" t="s">
        <v>315</v>
      </c>
      <c r="C14" s="531">
        <v>173</v>
      </c>
      <c r="D14" s="531">
        <v>337</v>
      </c>
      <c r="E14" s="531">
        <v>246</v>
      </c>
      <c r="F14" s="531">
        <v>48</v>
      </c>
      <c r="G14" s="531">
        <v>142</v>
      </c>
      <c r="H14" s="531">
        <v>1024</v>
      </c>
      <c r="I14" s="578">
        <v>380.55555555555554</v>
      </c>
      <c r="J14" s="578">
        <v>209.36555891238672</v>
      </c>
      <c r="K14" s="584" t="s">
        <v>1536</v>
      </c>
      <c r="Q14" s="582"/>
      <c r="R14" s="582"/>
      <c r="S14" s="582"/>
    </row>
    <row r="15" spans="1:19" s="531" customFormat="1" ht="12" thickBot="1">
      <c r="B15" s="932" t="s">
        <v>589</v>
      </c>
      <c r="C15" s="933" t="s">
        <v>1537</v>
      </c>
      <c r="D15" s="933"/>
      <c r="E15" s="933"/>
      <c r="F15" s="933"/>
      <c r="G15" s="933"/>
      <c r="H15" s="933"/>
      <c r="I15" s="932" t="s">
        <v>551</v>
      </c>
      <c r="J15" s="932"/>
    </row>
    <row r="16" spans="1:19" s="531" customFormat="1" ht="34.5" thickBot="1">
      <c r="B16" s="932"/>
      <c r="C16" s="573" t="s">
        <v>499</v>
      </c>
      <c r="D16" s="573" t="s">
        <v>553</v>
      </c>
      <c r="E16" s="573" t="s">
        <v>554</v>
      </c>
      <c r="F16" s="573" t="s">
        <v>720</v>
      </c>
      <c r="G16" s="573" t="s">
        <v>745</v>
      </c>
      <c r="H16" s="573" t="s">
        <v>2005</v>
      </c>
      <c r="I16" s="572" t="s">
        <v>377</v>
      </c>
      <c r="J16" s="573" t="s">
        <v>746</v>
      </c>
    </row>
    <row r="17" spans="1:10" s="570" customFormat="1" ht="11.25">
      <c r="A17" s="531" t="s">
        <v>1538</v>
      </c>
      <c r="B17" s="531"/>
      <c r="C17" s="531"/>
      <c r="D17" s="531"/>
      <c r="E17" s="531"/>
      <c r="F17" s="531"/>
      <c r="G17" s="531"/>
      <c r="H17" s="531"/>
      <c r="I17" s="531"/>
      <c r="J17" s="531"/>
    </row>
    <row r="18" spans="1:10" s="570" customFormat="1" ht="11.25">
      <c r="A18" s="534" t="s">
        <v>1539</v>
      </c>
      <c r="B18" s="531"/>
      <c r="C18" s="531"/>
      <c r="D18" s="531"/>
      <c r="E18" s="531"/>
      <c r="F18" s="531"/>
      <c r="G18" s="531"/>
      <c r="H18" s="531"/>
      <c r="I18" s="531"/>
      <c r="J18" s="531"/>
    </row>
    <row r="19" spans="1:10"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ht="11.25">
      <c r="A20" s="531" t="s">
        <v>1540</v>
      </c>
      <c r="B20" s="587"/>
      <c r="C20" s="587"/>
      <c r="D20" s="587"/>
      <c r="E20" s="587"/>
      <c r="F20" s="587"/>
      <c r="G20" s="587"/>
      <c r="H20" s="587"/>
      <c r="I20" s="587"/>
      <c r="J20" s="587"/>
    </row>
    <row r="21" spans="1:10" ht="11.25">
      <c r="A21" s="534" t="s">
        <v>1541</v>
      </c>
      <c r="B21" s="587"/>
      <c r="C21" s="587"/>
      <c r="D21" s="587"/>
      <c r="E21" s="587"/>
      <c r="F21" s="587"/>
      <c r="G21" s="587"/>
      <c r="H21" s="587"/>
      <c r="I21" s="587"/>
      <c r="J21" s="587"/>
    </row>
  </sheetData>
  <mergeCells count="8">
    <mergeCell ref="B15:B16"/>
    <mergeCell ref="C15:H15"/>
    <mergeCell ref="I15:J15"/>
    <mergeCell ref="A1:K1"/>
    <mergeCell ref="A2:K2"/>
    <mergeCell ref="B5:B6"/>
    <mergeCell ref="C5:H5"/>
    <mergeCell ref="I5:J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24"/>
  <sheetViews>
    <sheetView showGridLines="0" workbookViewId="0">
      <selection activeCell="K23" sqref="K23"/>
    </sheetView>
  </sheetViews>
  <sheetFormatPr defaultColWidth="9.140625" defaultRowHeight="11.25"/>
  <cols>
    <col min="1" max="1" width="25.28515625" style="162" customWidth="1"/>
    <col min="2" max="5" width="8.28515625" style="162" customWidth="1"/>
    <col min="6" max="6" width="9.42578125" style="162" customWidth="1"/>
    <col min="7" max="7" width="9" style="162" customWidth="1"/>
    <col min="8" max="8" width="8.28515625" style="162" customWidth="1"/>
    <col min="9" max="9" width="10.7109375" style="162" customWidth="1"/>
    <col min="10" max="10" width="21.7109375" style="162" customWidth="1"/>
    <col min="11" max="16384" width="9.140625" style="162"/>
  </cols>
  <sheetData>
    <row r="1" spans="1:11" ht="12" customHeight="1">
      <c r="A1" s="854" t="s">
        <v>1542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1" ht="12" customHeight="1">
      <c r="A2" s="855" t="s">
        <v>1543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1" ht="12" thickBot="1"/>
    <row r="4" spans="1:11" s="88" customFormat="1" ht="13.5" customHeight="1" thickBot="1">
      <c r="B4" s="830" t="s">
        <v>1544</v>
      </c>
      <c r="C4" s="830"/>
      <c r="D4" s="830"/>
      <c r="E4" s="830"/>
      <c r="F4" s="830"/>
      <c r="G4" s="830"/>
      <c r="H4" s="868" t="s">
        <v>87</v>
      </c>
      <c r="I4" s="868"/>
    </row>
    <row r="5" spans="1:11" s="88" customFormat="1" ht="31.15" customHeight="1" thickBot="1">
      <c r="A5" s="104"/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1545</v>
      </c>
      <c r="G5" s="185" t="s">
        <v>1546</v>
      </c>
      <c r="H5" s="185" t="s">
        <v>93</v>
      </c>
      <c r="I5" s="185" t="s">
        <v>1547</v>
      </c>
    </row>
    <row r="6" spans="1:11" s="88" customFormat="1" ht="12" customHeight="1">
      <c r="A6" s="355" t="s">
        <v>506</v>
      </c>
      <c r="B6" s="822">
        <v>7050985.7199999988</v>
      </c>
      <c r="C6" s="822">
        <v>7470030.4469999997</v>
      </c>
      <c r="D6" s="822">
        <v>6205946.6670000013</v>
      </c>
      <c r="E6" s="822">
        <v>6603427.2770000007</v>
      </c>
      <c r="F6" s="822">
        <v>71275547.847000003</v>
      </c>
      <c r="G6" s="822">
        <v>59931218.213</v>
      </c>
      <c r="H6" s="589">
        <v>37.083730869424244</v>
      </c>
      <c r="I6" s="589">
        <v>18.928915467196774</v>
      </c>
      <c r="J6" s="355" t="s">
        <v>506</v>
      </c>
    </row>
    <row r="7" spans="1:11" s="88" customFormat="1" ht="12" customHeight="1">
      <c r="A7" s="590" t="s">
        <v>1548</v>
      </c>
      <c r="B7" s="822">
        <v>9572943.6699999999</v>
      </c>
      <c r="C7" s="822">
        <v>9846879.1159999985</v>
      </c>
      <c r="D7" s="822">
        <v>8682974.9079999998</v>
      </c>
      <c r="E7" s="822">
        <v>9075819.7459999956</v>
      </c>
      <c r="F7" s="822">
        <v>97333228.789000005</v>
      </c>
      <c r="G7" s="822">
        <v>74140825.416999996</v>
      </c>
      <c r="H7" s="591">
        <v>41.560930314262208</v>
      </c>
      <c r="I7" s="591">
        <v>31.281555393477106</v>
      </c>
      <c r="J7" s="590" t="s">
        <v>1549</v>
      </c>
    </row>
    <row r="8" spans="1:11" s="88" customFormat="1" ht="12" customHeight="1">
      <c r="A8" s="590" t="s">
        <v>1550</v>
      </c>
      <c r="B8" s="822">
        <v>-2521957.9500000011</v>
      </c>
      <c r="C8" s="822">
        <v>-2376848.6689999988</v>
      </c>
      <c r="D8" s="822">
        <v>-2477028.2409999985</v>
      </c>
      <c r="E8" s="822">
        <v>-2472392.4689999949</v>
      </c>
      <c r="F8" s="822">
        <v>-26057680.942000002</v>
      </c>
      <c r="G8" s="822">
        <v>-14209607.203999996</v>
      </c>
      <c r="H8" s="591" t="s">
        <v>345</v>
      </c>
      <c r="I8" s="591" t="s">
        <v>345</v>
      </c>
      <c r="J8" s="590" t="s">
        <v>1551</v>
      </c>
    </row>
    <row r="9" spans="1:11" s="88" customFormat="1" ht="12" customHeight="1">
      <c r="A9" s="590" t="s">
        <v>1552</v>
      </c>
      <c r="B9" s="592">
        <v>73.655355792979393</v>
      </c>
      <c r="C9" s="592">
        <v>75.861908722552457</v>
      </c>
      <c r="D9" s="592">
        <v>71.472585522298289</v>
      </c>
      <c r="E9" s="592">
        <v>72.758466582705566</v>
      </c>
      <c r="F9" s="592">
        <v>73.228381236085255</v>
      </c>
      <c r="G9" s="592">
        <v>80.8343013122945</v>
      </c>
      <c r="H9" s="591" t="s">
        <v>345</v>
      </c>
      <c r="I9" s="591" t="s">
        <v>345</v>
      </c>
      <c r="J9" s="593" t="s">
        <v>1553</v>
      </c>
      <c r="K9" s="594"/>
    </row>
    <row r="10" spans="1:11" s="88" customFormat="1" ht="12" customHeight="1">
      <c r="A10" s="590" t="s">
        <v>1554</v>
      </c>
      <c r="B10" s="592"/>
      <c r="C10" s="592"/>
      <c r="D10" s="592"/>
      <c r="E10" s="592"/>
      <c r="F10" s="592"/>
      <c r="G10" s="592"/>
      <c r="H10" s="591"/>
      <c r="I10" s="591"/>
      <c r="J10" s="593" t="s">
        <v>1555</v>
      </c>
      <c r="K10" s="594"/>
    </row>
    <row r="11" spans="1:11" s="88" customFormat="1" ht="12" customHeight="1">
      <c r="A11" s="595" t="s">
        <v>1556</v>
      </c>
      <c r="B11" s="822">
        <v>4885303.142</v>
      </c>
      <c r="C11" s="822">
        <v>5003160.4880000008</v>
      </c>
      <c r="D11" s="822">
        <v>4480223.5710000014</v>
      </c>
      <c r="E11" s="822">
        <v>4796400.091</v>
      </c>
      <c r="F11" s="822">
        <v>50747414.964000002</v>
      </c>
      <c r="G11" s="822">
        <v>42883489.020999998</v>
      </c>
      <c r="H11" s="591">
        <v>31.906529761991749</v>
      </c>
      <c r="I11" s="591">
        <v>18.337887430635718</v>
      </c>
      <c r="J11" s="595" t="s">
        <v>1557</v>
      </c>
      <c r="K11" s="594"/>
    </row>
    <row r="12" spans="1:11" s="88" customFormat="1" ht="12" customHeight="1">
      <c r="A12" s="323" t="s">
        <v>1548</v>
      </c>
      <c r="B12" s="822">
        <v>6307010.2879999997</v>
      </c>
      <c r="C12" s="822">
        <v>6670363.0159999998</v>
      </c>
      <c r="D12" s="822">
        <v>6084025.5900000008</v>
      </c>
      <c r="E12" s="822">
        <v>6542326.3119999971</v>
      </c>
      <c r="F12" s="822">
        <v>68742270.520000011</v>
      </c>
      <c r="G12" s="822">
        <v>56131200.764000006</v>
      </c>
      <c r="H12" s="591">
        <v>23.729268750004877</v>
      </c>
      <c r="I12" s="591">
        <v>22.467129839289242</v>
      </c>
      <c r="J12" s="323" t="s">
        <v>1549</v>
      </c>
      <c r="K12" s="594"/>
    </row>
    <row r="13" spans="1:11" s="88" customFormat="1" ht="12" customHeight="1">
      <c r="A13" s="323" t="s">
        <v>1550</v>
      </c>
      <c r="B13" s="822">
        <v>-1421707.1459999997</v>
      </c>
      <c r="C13" s="822">
        <v>-1667202.527999999</v>
      </c>
      <c r="D13" s="822">
        <v>-1603802.0189999994</v>
      </c>
      <c r="E13" s="822">
        <v>-1745926.2209999971</v>
      </c>
      <c r="F13" s="822">
        <v>-17994855.556000009</v>
      </c>
      <c r="G13" s="822">
        <v>-13247711.743000008</v>
      </c>
      <c r="H13" s="591" t="s">
        <v>345</v>
      </c>
      <c r="I13" s="591" t="s">
        <v>345</v>
      </c>
      <c r="J13" s="323" t="s">
        <v>1551</v>
      </c>
      <c r="K13" s="594"/>
    </row>
    <row r="14" spans="1:11" s="88" customFormat="1" ht="12" customHeight="1">
      <c r="A14" s="323" t="s">
        <v>1552</v>
      </c>
      <c r="B14" s="592">
        <v>77.458303045660102</v>
      </c>
      <c r="C14" s="592">
        <v>75.00582016299667</v>
      </c>
      <c r="D14" s="592">
        <v>73.639130945864423</v>
      </c>
      <c r="E14" s="592">
        <v>73.313372984811181</v>
      </c>
      <c r="F14" s="592">
        <v>73.822721565816551</v>
      </c>
      <c r="G14" s="592">
        <v>76.39866676164803</v>
      </c>
      <c r="H14" s="591" t="s">
        <v>345</v>
      </c>
      <c r="I14" s="591" t="s">
        <v>345</v>
      </c>
      <c r="J14" s="596" t="s">
        <v>1553</v>
      </c>
      <c r="K14" s="594"/>
    </row>
    <row r="15" spans="1:11" s="88" customFormat="1" ht="12" customHeight="1">
      <c r="A15" s="323" t="s">
        <v>1554</v>
      </c>
      <c r="B15" s="592"/>
      <c r="C15" s="592"/>
      <c r="D15" s="592"/>
      <c r="E15" s="592"/>
      <c r="F15" s="592"/>
      <c r="G15" s="592"/>
      <c r="H15" s="591"/>
      <c r="I15" s="591"/>
      <c r="J15" s="596" t="s">
        <v>1555</v>
      </c>
      <c r="K15" s="594"/>
    </row>
    <row r="16" spans="1:11" s="88" customFormat="1" ht="12" customHeight="1">
      <c r="A16" s="595" t="s">
        <v>1443</v>
      </c>
      <c r="B16" s="822">
        <v>5268865.5650000004</v>
      </c>
      <c r="C16" s="822">
        <v>5358104.21</v>
      </c>
      <c r="D16" s="822">
        <v>4736119.7060000012</v>
      </c>
      <c r="E16" s="822">
        <v>5081833.7490000008</v>
      </c>
      <c r="F16" s="822">
        <v>54223210.832000002</v>
      </c>
      <c r="G16" s="822">
        <v>46170752.013999999</v>
      </c>
      <c r="H16" s="591">
        <v>33.178876767785539</v>
      </c>
      <c r="I16" s="591">
        <v>17.440605722770812</v>
      </c>
      <c r="J16" s="595" t="s">
        <v>1444</v>
      </c>
    </row>
    <row r="17" spans="1:10" s="88" customFormat="1" ht="12" customHeight="1">
      <c r="A17" s="323" t="s">
        <v>1548</v>
      </c>
      <c r="B17" s="822">
        <v>6389287.2249999987</v>
      </c>
      <c r="C17" s="822">
        <v>6776292.6779999994</v>
      </c>
      <c r="D17" s="822">
        <v>6174684.4050000012</v>
      </c>
      <c r="E17" s="822">
        <v>6661492.9999999972</v>
      </c>
      <c r="F17" s="822">
        <v>69804854.066</v>
      </c>
      <c r="G17" s="822">
        <v>57583517.343999997</v>
      </c>
      <c r="H17" s="591">
        <v>23.30745138533598</v>
      </c>
      <c r="I17" s="591">
        <v>21.223671782657135</v>
      </c>
      <c r="J17" s="323" t="s">
        <v>1549</v>
      </c>
    </row>
    <row r="18" spans="1:10" s="88" customFormat="1" ht="12" customHeight="1">
      <c r="A18" s="323" t="s">
        <v>1550</v>
      </c>
      <c r="B18" s="822">
        <v>-1120421.6599999983</v>
      </c>
      <c r="C18" s="822">
        <v>-1418188.4679999994</v>
      </c>
      <c r="D18" s="822">
        <v>-1438564.699</v>
      </c>
      <c r="E18" s="822">
        <v>-1579659.2509999964</v>
      </c>
      <c r="F18" s="822">
        <v>-15581643.233999997</v>
      </c>
      <c r="G18" s="822">
        <v>-11412765.329999998</v>
      </c>
      <c r="H18" s="591" t="s">
        <v>345</v>
      </c>
      <c r="I18" s="591" t="s">
        <v>345</v>
      </c>
      <c r="J18" s="323" t="s">
        <v>1551</v>
      </c>
    </row>
    <row r="19" spans="1:10" s="88" customFormat="1" ht="12" customHeight="1">
      <c r="A19" s="323" t="s">
        <v>1552</v>
      </c>
      <c r="B19" s="592">
        <v>82.464058657184594</v>
      </c>
      <c r="C19" s="592">
        <v>79.071322102064627</v>
      </c>
      <c r="D19" s="592">
        <v>76.702214969317126</v>
      </c>
      <c r="E19" s="592">
        <v>76.286708535158752</v>
      </c>
      <c r="F19" s="592">
        <v>77.678281199087294</v>
      </c>
      <c r="G19" s="592">
        <v>80.180499808962836</v>
      </c>
      <c r="H19" s="591" t="s">
        <v>345</v>
      </c>
      <c r="I19" s="591" t="s">
        <v>345</v>
      </c>
      <c r="J19" s="596" t="s">
        <v>1553</v>
      </c>
    </row>
    <row r="20" spans="1:10" s="88" customFormat="1" ht="12" customHeight="1">
      <c r="A20" s="323" t="s">
        <v>1554</v>
      </c>
      <c r="B20" s="592"/>
      <c r="C20" s="592"/>
      <c r="D20" s="592"/>
      <c r="E20" s="592"/>
      <c r="F20" s="592"/>
      <c r="G20" s="592"/>
      <c r="H20" s="591"/>
      <c r="I20" s="591"/>
      <c r="J20" s="596" t="s">
        <v>1555</v>
      </c>
    </row>
    <row r="21" spans="1:10" s="88" customFormat="1" ht="12" customHeight="1">
      <c r="A21" s="473" t="s">
        <v>1558</v>
      </c>
      <c r="B21" s="822">
        <v>4468598.6949999994</v>
      </c>
      <c r="C21" s="822">
        <v>4561681.8030000003</v>
      </c>
      <c r="D21" s="822">
        <v>4121921.2390000001</v>
      </c>
      <c r="E21" s="822">
        <v>4414371.5519999992</v>
      </c>
      <c r="F21" s="822">
        <v>46684273.549999997</v>
      </c>
      <c r="G21" s="822">
        <v>39315480.947000004</v>
      </c>
      <c r="H21" s="591">
        <v>31.378451983100888</v>
      </c>
      <c r="I21" s="591">
        <v>18.742725322204848</v>
      </c>
      <c r="J21" s="473" t="s">
        <v>1559</v>
      </c>
    </row>
    <row r="22" spans="1:10" s="88" customFormat="1" ht="12" customHeight="1">
      <c r="A22" s="323" t="s">
        <v>1548</v>
      </c>
      <c r="B22" s="822">
        <v>5890145.8039999995</v>
      </c>
      <c r="C22" s="822">
        <v>6214539.4040000001</v>
      </c>
      <c r="D22" s="822">
        <v>5658050.659</v>
      </c>
      <c r="E22" s="822">
        <v>6071464.2389999982</v>
      </c>
      <c r="F22" s="822">
        <v>63993868.777000003</v>
      </c>
      <c r="G22" s="822">
        <v>51979079.006999992</v>
      </c>
      <c r="H22" s="591">
        <v>24.528782336516855</v>
      </c>
      <c r="I22" s="591">
        <v>23.114664591079006</v>
      </c>
      <c r="J22" s="323" t="s">
        <v>1549</v>
      </c>
    </row>
    <row r="23" spans="1:10" s="88" customFormat="1" ht="12" customHeight="1">
      <c r="A23" s="323" t="s">
        <v>1550</v>
      </c>
      <c r="B23" s="822">
        <v>-1421547.1090000002</v>
      </c>
      <c r="C23" s="822">
        <v>-1652857.6009999998</v>
      </c>
      <c r="D23" s="822">
        <v>-1536129.42</v>
      </c>
      <c r="E23" s="822">
        <v>-1657092.686999999</v>
      </c>
      <c r="F23" s="822">
        <v>-17309595.227000006</v>
      </c>
      <c r="G23" s="822">
        <v>-12663598.059999987</v>
      </c>
      <c r="H23" s="591" t="s">
        <v>345</v>
      </c>
      <c r="I23" s="591" t="s">
        <v>345</v>
      </c>
      <c r="J23" s="323" t="s">
        <v>1551</v>
      </c>
    </row>
    <row r="24" spans="1:10" s="88" customFormat="1" ht="12" customHeight="1">
      <c r="A24" s="323" t="s">
        <v>1552</v>
      </c>
      <c r="B24" s="592">
        <v>75.865671983287285</v>
      </c>
      <c r="C24" s="592">
        <v>73.403377248905443</v>
      </c>
      <c r="D24" s="592">
        <v>72.850553793530466</v>
      </c>
      <c r="E24" s="592">
        <v>72.706869022538612</v>
      </c>
      <c r="F24" s="592">
        <v>72.95116616981089</v>
      </c>
      <c r="G24" s="592">
        <v>75.637124970423983</v>
      </c>
      <c r="H24" s="591" t="s">
        <v>345</v>
      </c>
      <c r="I24" s="591" t="s">
        <v>345</v>
      </c>
      <c r="J24" s="596" t="s">
        <v>1553</v>
      </c>
    </row>
    <row r="25" spans="1:10" s="88" customFormat="1" ht="12" customHeight="1">
      <c r="A25" s="323" t="s">
        <v>1554</v>
      </c>
      <c r="B25" s="592"/>
      <c r="C25" s="592"/>
      <c r="D25" s="592"/>
      <c r="E25" s="592"/>
      <c r="F25" s="592"/>
      <c r="G25" s="592" t="s">
        <v>916</v>
      </c>
      <c r="H25" s="591"/>
      <c r="I25" s="591"/>
      <c r="J25" s="596" t="s">
        <v>1555</v>
      </c>
    </row>
    <row r="26" spans="1:10" s="88" customFormat="1" ht="12" customHeight="1">
      <c r="A26" s="595" t="s">
        <v>1491</v>
      </c>
      <c r="B26" s="822">
        <v>2165682.5779999988</v>
      </c>
      <c r="C26" s="822">
        <v>2466869.9589999989</v>
      </c>
      <c r="D26" s="822">
        <v>1725723.0960000004</v>
      </c>
      <c r="E26" s="822">
        <v>1807027.1860000005</v>
      </c>
      <c r="F26" s="822">
        <v>20528132.882999998</v>
      </c>
      <c r="G26" s="822">
        <v>17047729.192000002</v>
      </c>
      <c r="H26" s="591">
        <v>50.399688077273879</v>
      </c>
      <c r="I26" s="591">
        <v>20.415643935928117</v>
      </c>
      <c r="J26" s="595" t="s">
        <v>1560</v>
      </c>
    </row>
    <row r="27" spans="1:10" s="88" customFormat="1" ht="12" customHeight="1">
      <c r="A27" s="323" t="s">
        <v>1548</v>
      </c>
      <c r="B27" s="822">
        <v>3265933.3820000007</v>
      </c>
      <c r="C27" s="822">
        <v>3176516.0999999987</v>
      </c>
      <c r="D27" s="822">
        <v>2598949.3179999995</v>
      </c>
      <c r="E27" s="822">
        <v>2533493.4339999994</v>
      </c>
      <c r="F27" s="822">
        <v>28590958.268999998</v>
      </c>
      <c r="G27" s="822">
        <v>18009624.652999997</v>
      </c>
      <c r="H27" s="591">
        <v>96.153170594793153</v>
      </c>
      <c r="I27" s="591">
        <v>58.75377094123607</v>
      </c>
      <c r="J27" s="323" t="s">
        <v>1549</v>
      </c>
    </row>
    <row r="28" spans="1:10" s="88" customFormat="1" ht="12" customHeight="1">
      <c r="A28" s="323" t="s">
        <v>1550</v>
      </c>
      <c r="B28" s="822">
        <v>-1100250.8040000019</v>
      </c>
      <c r="C28" s="822">
        <v>-709646.14099999983</v>
      </c>
      <c r="D28" s="822">
        <v>-873226.22199999914</v>
      </c>
      <c r="E28" s="822">
        <v>-726466.24799999897</v>
      </c>
      <c r="F28" s="822">
        <v>-8062825.3859999999</v>
      </c>
      <c r="G28" s="822">
        <v>-961895.46099999547</v>
      </c>
      <c r="H28" s="591" t="s">
        <v>345</v>
      </c>
      <c r="I28" s="591" t="s">
        <v>345</v>
      </c>
      <c r="J28" s="323" t="s">
        <v>1551</v>
      </c>
    </row>
    <row r="29" spans="1:10" s="88" customFormat="1" ht="12" customHeight="1">
      <c r="A29" s="323" t="s">
        <v>1552</v>
      </c>
      <c r="B29" s="592">
        <v>66.31129066918605</v>
      </c>
      <c r="C29" s="592">
        <v>77.659608241872277</v>
      </c>
      <c r="D29" s="592">
        <v>66.400798355237526</v>
      </c>
      <c r="E29" s="592">
        <v>71.325512896513814</v>
      </c>
      <c r="F29" s="592">
        <v>71.799387379253417</v>
      </c>
      <c r="G29" s="592">
        <v>94.658992180385255</v>
      </c>
      <c r="H29" s="591" t="s">
        <v>345</v>
      </c>
      <c r="I29" s="591" t="s">
        <v>345</v>
      </c>
      <c r="J29" s="596" t="s">
        <v>1553</v>
      </c>
    </row>
    <row r="30" spans="1:10" s="88" customFormat="1" ht="12" customHeight="1">
      <c r="A30" s="323" t="s">
        <v>1554</v>
      </c>
      <c r="B30" s="592"/>
      <c r="C30" s="592"/>
      <c r="D30" s="592"/>
      <c r="E30" s="592"/>
      <c r="F30" s="592"/>
      <c r="G30" s="592" t="s">
        <v>916</v>
      </c>
      <c r="H30" s="591"/>
      <c r="I30" s="591"/>
      <c r="J30" s="596" t="s">
        <v>1555</v>
      </c>
    </row>
    <row r="31" spans="1:10" s="88" customFormat="1" ht="12" customHeight="1">
      <c r="A31" s="595" t="s">
        <v>1493</v>
      </c>
      <c r="B31" s="822">
        <v>1782120.1549999991</v>
      </c>
      <c r="C31" s="822">
        <v>2111926.2369999988</v>
      </c>
      <c r="D31" s="822">
        <v>1469826.9610000004</v>
      </c>
      <c r="E31" s="822">
        <v>1521593.5280000006</v>
      </c>
      <c r="F31" s="822">
        <v>17052337.015000001</v>
      </c>
      <c r="G31" s="822">
        <v>13760466.199000003</v>
      </c>
      <c r="H31" s="591">
        <v>50.094874199346123</v>
      </c>
      <c r="I31" s="591">
        <v>23.922669249674271</v>
      </c>
      <c r="J31" s="595" t="s">
        <v>1561</v>
      </c>
    </row>
    <row r="32" spans="1:10" s="88" customFormat="1" ht="12" customHeight="1">
      <c r="A32" s="323" t="s">
        <v>1548</v>
      </c>
      <c r="B32" s="822">
        <v>3183656.4450000003</v>
      </c>
      <c r="C32" s="822">
        <v>3070586.4379999987</v>
      </c>
      <c r="D32" s="822">
        <v>2508290.5029999996</v>
      </c>
      <c r="E32" s="822">
        <v>2414326.7459999998</v>
      </c>
      <c r="F32" s="822">
        <v>27528374.723000001</v>
      </c>
      <c r="G32" s="822">
        <v>16557308.073000001</v>
      </c>
      <c r="H32" s="591">
        <v>101.39160619158955</v>
      </c>
      <c r="I32" s="591">
        <v>66.261173625744874</v>
      </c>
      <c r="J32" s="323" t="s">
        <v>1549</v>
      </c>
    </row>
    <row r="33" spans="1:10" s="88" customFormat="1" ht="12" customHeight="1">
      <c r="A33" s="323" t="s">
        <v>1550</v>
      </c>
      <c r="B33" s="822">
        <v>-1401536.2900000012</v>
      </c>
      <c r="C33" s="822">
        <v>-958660.20099999988</v>
      </c>
      <c r="D33" s="822">
        <v>-1038463.5419999992</v>
      </c>
      <c r="E33" s="822">
        <v>-892733.21799999918</v>
      </c>
      <c r="F33" s="822">
        <v>-10476037.708000001</v>
      </c>
      <c r="G33" s="822">
        <v>-2796841.873999998</v>
      </c>
      <c r="H33" s="591" t="s">
        <v>345</v>
      </c>
      <c r="I33" s="591" t="s">
        <v>345</v>
      </c>
      <c r="J33" s="323" t="s">
        <v>1551</v>
      </c>
    </row>
    <row r="34" spans="1:10" s="88" customFormat="1" ht="12" customHeight="1">
      <c r="A34" s="323" t="s">
        <v>1552</v>
      </c>
      <c r="B34" s="592">
        <v>55.977150354864968</v>
      </c>
      <c r="C34" s="592">
        <v>68.77924721036625</v>
      </c>
      <c r="D34" s="592">
        <v>58.59875318437151</v>
      </c>
      <c r="E34" s="592">
        <v>63.023512891158632</v>
      </c>
      <c r="F34" s="592">
        <v>61.944583312987035</v>
      </c>
      <c r="G34" s="592">
        <v>83.108112371474149</v>
      </c>
      <c r="H34" s="591" t="s">
        <v>345</v>
      </c>
      <c r="I34" s="591" t="s">
        <v>345</v>
      </c>
      <c r="J34" s="596" t="s">
        <v>1553</v>
      </c>
    </row>
    <row r="35" spans="1:10" s="88" customFormat="1" ht="12" customHeight="1" thickBot="1">
      <c r="A35" s="323" t="s">
        <v>1554</v>
      </c>
      <c r="B35" s="589"/>
      <c r="C35" s="589"/>
      <c r="D35" s="589"/>
      <c r="E35" s="589"/>
      <c r="F35" s="589"/>
      <c r="G35" s="589"/>
      <c r="H35" s="591"/>
      <c r="I35" s="591"/>
      <c r="J35" s="596" t="s">
        <v>1555</v>
      </c>
    </row>
    <row r="36" spans="1:10" s="88" customFormat="1" ht="12" customHeight="1" thickBot="1">
      <c r="A36" s="590"/>
      <c r="B36" s="830" t="s">
        <v>1562</v>
      </c>
      <c r="C36" s="830"/>
      <c r="D36" s="830"/>
      <c r="E36" s="830"/>
      <c r="F36" s="830"/>
      <c r="G36" s="830"/>
      <c r="H36" s="868" t="s">
        <v>551</v>
      </c>
      <c r="I36" s="868"/>
      <c r="J36" s="346"/>
    </row>
    <row r="37" spans="1:10" s="597" customFormat="1" ht="32.25" customHeight="1" thickBot="1">
      <c r="A37" s="387"/>
      <c r="B37" s="185" t="s">
        <v>1434</v>
      </c>
      <c r="C37" s="185" t="s">
        <v>1481</v>
      </c>
      <c r="D37" s="185" t="s">
        <v>1482</v>
      </c>
      <c r="E37" s="185" t="s">
        <v>1437</v>
      </c>
      <c r="F37" s="185" t="s">
        <v>1563</v>
      </c>
      <c r="G37" s="185" t="s">
        <v>1564</v>
      </c>
      <c r="H37" s="185" t="s">
        <v>377</v>
      </c>
      <c r="I37" s="185" t="s">
        <v>1565</v>
      </c>
    </row>
    <row r="38" spans="1:10" s="88" customFormat="1" ht="12" customHeight="1">
      <c r="A38" s="531" t="s">
        <v>1485</v>
      </c>
      <c r="B38" s="532"/>
      <c r="C38" s="532"/>
      <c r="D38" s="532"/>
      <c r="E38" s="532"/>
      <c r="F38" s="532"/>
      <c r="G38" s="532"/>
      <c r="H38" s="532"/>
      <c r="I38" s="594"/>
      <c r="J38" s="346"/>
    </row>
    <row r="39" spans="1:10" s="88" customFormat="1" ht="12" customHeight="1">
      <c r="A39" s="534" t="s">
        <v>1486</v>
      </c>
      <c r="B39" s="535"/>
      <c r="C39" s="535"/>
      <c r="D39" s="535"/>
      <c r="E39" s="535"/>
      <c r="F39" s="535"/>
      <c r="G39" s="535"/>
      <c r="H39" s="535"/>
      <c r="I39" s="598"/>
    </row>
    <row r="40" spans="1:10" s="88" customFormat="1" ht="6.75" customHeight="1" thickBot="1">
      <c r="A40" s="163"/>
      <c r="B40" s="163"/>
      <c r="C40" s="163"/>
      <c r="D40" s="163"/>
      <c r="E40" s="163"/>
      <c r="F40" s="163"/>
      <c r="G40" s="163"/>
      <c r="H40" s="598"/>
      <c r="I40" s="598"/>
    </row>
    <row r="41" spans="1:10" s="88" customFormat="1" ht="12" customHeight="1" thickBot="1">
      <c r="B41" s="868" t="s">
        <v>1432</v>
      </c>
      <c r="C41" s="868"/>
      <c r="D41" s="868"/>
      <c r="E41" s="868"/>
      <c r="F41" s="868"/>
      <c r="G41" s="868"/>
      <c r="H41" s="868"/>
      <c r="I41" s="868"/>
    </row>
    <row r="42" spans="1:10" s="88" customFormat="1" ht="31.15" customHeight="1" thickBot="1">
      <c r="B42" s="185" t="s">
        <v>1438</v>
      </c>
      <c r="C42" s="185" t="s">
        <v>1439</v>
      </c>
      <c r="D42" s="185" t="s">
        <v>1440</v>
      </c>
      <c r="E42" s="185" t="s">
        <v>1566</v>
      </c>
      <c r="F42" s="185" t="s">
        <v>1567</v>
      </c>
      <c r="G42" s="185" t="s">
        <v>1568</v>
      </c>
      <c r="H42" s="185" t="s">
        <v>1569</v>
      </c>
      <c r="I42" s="185" t="s">
        <v>1570</v>
      </c>
    </row>
    <row r="43" spans="1:10" s="88" customFormat="1" ht="12" customHeight="1">
      <c r="A43" s="332" t="s">
        <v>506</v>
      </c>
      <c r="B43" s="114">
        <v>5960597.7019999996</v>
      </c>
      <c r="C43" s="114">
        <v>5612418.959999999</v>
      </c>
      <c r="D43" s="114">
        <v>5314491.4889999982</v>
      </c>
      <c r="E43" s="114">
        <v>6060495.5599999987</v>
      </c>
      <c r="F43" s="114">
        <v>5567918.0939999996</v>
      </c>
      <c r="G43" s="114">
        <v>5491776.0070000002</v>
      </c>
      <c r="H43" s="114">
        <v>4357804.92</v>
      </c>
      <c r="I43" s="114">
        <v>5579655.0039999997</v>
      </c>
      <c r="J43" s="332" t="s">
        <v>506</v>
      </c>
    </row>
    <row r="44" spans="1:10" s="88" customFormat="1" ht="12" customHeight="1">
      <c r="A44" s="590" t="s">
        <v>1548</v>
      </c>
      <c r="B44" s="599">
        <v>8198279.1720000021</v>
      </c>
      <c r="C44" s="599">
        <v>7602996.8059999999</v>
      </c>
      <c r="D44" s="599">
        <v>7856873.773</v>
      </c>
      <c r="E44" s="599">
        <v>8295493.1420000009</v>
      </c>
      <c r="F44" s="599">
        <v>7586533.1050000004</v>
      </c>
      <c r="G44" s="599">
        <v>7370466.9760000017</v>
      </c>
      <c r="H44" s="599">
        <v>6110722.114000001</v>
      </c>
      <c r="I44" s="599">
        <v>7133246.260999999</v>
      </c>
      <c r="J44" s="590" t="s">
        <v>1549</v>
      </c>
    </row>
    <row r="45" spans="1:10" s="88" customFormat="1" ht="12" customHeight="1">
      <c r="A45" s="590" t="s">
        <v>1550</v>
      </c>
      <c r="B45" s="599">
        <v>-2237681.4700000025</v>
      </c>
      <c r="C45" s="599">
        <v>-1990577.8460000008</v>
      </c>
      <c r="D45" s="599">
        <v>-2542382.2840000018</v>
      </c>
      <c r="E45" s="599">
        <v>-2234997.5820000023</v>
      </c>
      <c r="F45" s="599">
        <v>-2018615.0110000009</v>
      </c>
      <c r="G45" s="599">
        <v>-1878690.9690000014</v>
      </c>
      <c r="H45" s="599">
        <v>-1752917.1940000011</v>
      </c>
      <c r="I45" s="599">
        <v>-1553591.2569999993</v>
      </c>
      <c r="J45" s="590" t="s">
        <v>1551</v>
      </c>
    </row>
    <row r="46" spans="1:10" s="88" customFormat="1" ht="12" customHeight="1">
      <c r="A46" s="590" t="s">
        <v>1552</v>
      </c>
      <c r="B46" s="600">
        <v>72.705473635949488</v>
      </c>
      <c r="C46" s="600">
        <v>73.818510032397867</v>
      </c>
      <c r="D46" s="600">
        <v>67.641299103762478</v>
      </c>
      <c r="E46" s="600">
        <v>73.057688750482697</v>
      </c>
      <c r="F46" s="600">
        <v>73.392128089843737</v>
      </c>
      <c r="G46" s="600">
        <v>74.510557131353181</v>
      </c>
      <c r="H46" s="600">
        <v>71.314074485829238</v>
      </c>
      <c r="I46" s="600">
        <v>78.220417462747122</v>
      </c>
      <c r="J46" s="593" t="s">
        <v>1553</v>
      </c>
    </row>
    <row r="47" spans="1:10" s="88" customFormat="1" ht="12" customHeight="1">
      <c r="A47" s="590" t="s">
        <v>1554</v>
      </c>
      <c r="B47" s="601"/>
      <c r="C47" s="601"/>
      <c r="D47" s="601"/>
      <c r="E47" s="601"/>
      <c r="F47" s="601"/>
      <c r="G47" s="601"/>
      <c r="H47" s="588"/>
      <c r="I47" s="588"/>
      <c r="J47" s="593" t="s">
        <v>1555</v>
      </c>
    </row>
    <row r="48" spans="1:10" s="88" customFormat="1" ht="12" customHeight="1">
      <c r="A48" s="88" t="s">
        <v>1556</v>
      </c>
      <c r="B48" s="106">
        <v>4344537.8509999998</v>
      </c>
      <c r="C48" s="106">
        <v>4136879.790000001</v>
      </c>
      <c r="D48" s="602">
        <v>3839470.9629999981</v>
      </c>
      <c r="E48" s="602">
        <v>4488808.2459999993</v>
      </c>
      <c r="F48" s="602">
        <v>3987417.0860000006</v>
      </c>
      <c r="G48" s="602">
        <v>3916527.6660000002</v>
      </c>
      <c r="H48" s="603">
        <v>2886279.5129999993</v>
      </c>
      <c r="I48" s="603">
        <v>3982406.5569999996</v>
      </c>
      <c r="J48" s="88" t="s">
        <v>1557</v>
      </c>
    </row>
    <row r="49" spans="1:10" s="88" customFormat="1" ht="12" customHeight="1">
      <c r="A49" s="590" t="s">
        <v>1548</v>
      </c>
      <c r="B49" s="599">
        <v>5830001.9810000015</v>
      </c>
      <c r="C49" s="599">
        <v>5218869.3659999985</v>
      </c>
      <c r="D49" s="599">
        <v>5821141.2340000002</v>
      </c>
      <c r="E49" s="599">
        <v>6020160.7290000003</v>
      </c>
      <c r="F49" s="599">
        <v>5479995.7930000005</v>
      </c>
      <c r="G49" s="599">
        <v>5253384.8580000009</v>
      </c>
      <c r="H49" s="599">
        <v>4287267.2180000003</v>
      </c>
      <c r="I49" s="599">
        <v>5227724.1349999998</v>
      </c>
      <c r="J49" s="590" t="s">
        <v>1549</v>
      </c>
    </row>
    <row r="50" spans="1:10" s="88" customFormat="1" ht="12" customHeight="1">
      <c r="A50" s="590" t="s">
        <v>1550</v>
      </c>
      <c r="B50" s="599">
        <v>-1485464.1300000018</v>
      </c>
      <c r="C50" s="599">
        <v>-1081989.5759999976</v>
      </c>
      <c r="D50" s="599">
        <v>-1981670.271000002</v>
      </c>
      <c r="E50" s="599">
        <v>-1531352.4830000009</v>
      </c>
      <c r="F50" s="599">
        <v>-1492578.7069999999</v>
      </c>
      <c r="G50" s="599">
        <v>-1336857.1920000007</v>
      </c>
      <c r="H50" s="599">
        <v>-1400987.705000001</v>
      </c>
      <c r="I50" s="599">
        <v>-1245317.5780000002</v>
      </c>
      <c r="J50" s="590" t="s">
        <v>1551</v>
      </c>
    </row>
    <row r="51" spans="1:10" s="88" customFormat="1" ht="12" customHeight="1">
      <c r="A51" s="590" t="s">
        <v>1552</v>
      </c>
      <c r="B51" s="600">
        <v>74.520349481164232</v>
      </c>
      <c r="C51" s="600">
        <v>79.267739808760766</v>
      </c>
      <c r="D51" s="600">
        <v>65.957357993214387</v>
      </c>
      <c r="E51" s="600">
        <v>74.562930261591674</v>
      </c>
      <c r="F51" s="600">
        <v>72.763141371265647</v>
      </c>
      <c r="G51" s="600">
        <v>74.552460401521941</v>
      </c>
      <c r="H51" s="600">
        <v>67.32212773866803</v>
      </c>
      <c r="I51" s="600">
        <v>76.178590418294903</v>
      </c>
      <c r="J51" s="593" t="s">
        <v>1553</v>
      </c>
    </row>
    <row r="52" spans="1:10" s="88" customFormat="1" ht="12" customHeight="1">
      <c r="A52" s="590" t="s">
        <v>1554</v>
      </c>
      <c r="B52" s="601"/>
      <c r="C52" s="601"/>
      <c r="D52" s="601"/>
      <c r="E52" s="601"/>
      <c r="F52" s="601"/>
      <c r="G52" s="601"/>
      <c r="H52" s="588"/>
      <c r="I52" s="588"/>
      <c r="J52" s="593" t="s">
        <v>1555</v>
      </c>
    </row>
    <row r="53" spans="1:10" s="88" customFormat="1" ht="12" customHeight="1">
      <c r="A53" s="88" t="s">
        <v>1443</v>
      </c>
      <c r="B53" s="601">
        <v>4588930.4939999999</v>
      </c>
      <c r="C53" s="601">
        <v>4396757.358</v>
      </c>
      <c r="D53" s="601">
        <v>4102015.2389999987</v>
      </c>
      <c r="E53" s="601">
        <v>4790334.9470000006</v>
      </c>
      <c r="F53" s="601">
        <v>4300212.0860000001</v>
      </c>
      <c r="G53" s="601">
        <v>4200502.0690000001</v>
      </c>
      <c r="H53" s="588">
        <v>3120323.0969999996</v>
      </c>
      <c r="I53" s="588">
        <v>4279212.3119999999</v>
      </c>
      <c r="J53" s="88" t="s">
        <v>1444</v>
      </c>
    </row>
    <row r="54" spans="1:10" s="88" customFormat="1" ht="12" customHeight="1">
      <c r="A54" s="590" t="s">
        <v>1548</v>
      </c>
      <c r="B54" s="599">
        <v>5894777.1020000009</v>
      </c>
      <c r="C54" s="599">
        <v>5294298.2079999987</v>
      </c>
      <c r="D54" s="599">
        <v>5892746.3170000007</v>
      </c>
      <c r="E54" s="599">
        <v>6107496.2599999998</v>
      </c>
      <c r="F54" s="599">
        <v>5553580.3480000012</v>
      </c>
      <c r="G54" s="599">
        <v>5342149.2690000013</v>
      </c>
      <c r="H54" s="599">
        <v>4409329.3499999996</v>
      </c>
      <c r="I54" s="599">
        <v>5308719.9039999982</v>
      </c>
      <c r="J54" s="590" t="s">
        <v>1549</v>
      </c>
    </row>
    <row r="55" spans="1:10" s="88" customFormat="1" ht="12" customHeight="1">
      <c r="A55" s="590" t="s">
        <v>1550</v>
      </c>
      <c r="B55" s="599">
        <v>-1305846.6080000009</v>
      </c>
      <c r="C55" s="599">
        <v>-897540.8499999987</v>
      </c>
      <c r="D55" s="599">
        <v>-1790731.0780000021</v>
      </c>
      <c r="E55" s="599">
        <v>-1317161.3129999992</v>
      </c>
      <c r="F55" s="599">
        <v>-1253368.262000001</v>
      </c>
      <c r="G55" s="599">
        <v>-1141647.2000000011</v>
      </c>
      <c r="H55" s="599">
        <v>-1289006.253</v>
      </c>
      <c r="I55" s="599">
        <v>-1029507.5919999983</v>
      </c>
      <c r="J55" s="590" t="s">
        <v>1551</v>
      </c>
    </row>
    <row r="56" spans="1:10" s="88" customFormat="1" ht="12" customHeight="1">
      <c r="A56" s="590" t="s">
        <v>1552</v>
      </c>
      <c r="B56" s="600">
        <v>77.84739634078872</v>
      </c>
      <c r="C56" s="600">
        <v>83.047028808393137</v>
      </c>
      <c r="D56" s="600">
        <v>69.611264736886497</v>
      </c>
      <c r="E56" s="600">
        <v>78.433694317153808</v>
      </c>
      <c r="F56" s="600">
        <v>77.431347284794867</v>
      </c>
      <c r="G56" s="600">
        <v>78.629440277439002</v>
      </c>
      <c r="H56" s="600">
        <v>70.766387568667326</v>
      </c>
      <c r="I56" s="600">
        <v>80.607234689020075</v>
      </c>
      <c r="J56" s="593" t="s">
        <v>1553</v>
      </c>
    </row>
    <row r="57" spans="1:10" s="88" customFormat="1" ht="12" customHeight="1">
      <c r="A57" s="590" t="s">
        <v>1554</v>
      </c>
      <c r="B57" s="601"/>
      <c r="C57" s="601"/>
      <c r="D57" s="601"/>
      <c r="E57" s="601"/>
      <c r="F57" s="601"/>
      <c r="G57" s="601"/>
      <c r="H57" s="588"/>
      <c r="I57" s="588"/>
      <c r="J57" s="593" t="s">
        <v>1555</v>
      </c>
    </row>
    <row r="58" spans="1:10" s="88" customFormat="1" ht="12" customHeight="1">
      <c r="A58" s="332" t="s">
        <v>1558</v>
      </c>
      <c r="B58" s="601">
        <v>3993421.5300000003</v>
      </c>
      <c r="C58" s="601">
        <v>3826200.9850000008</v>
      </c>
      <c r="D58" s="601">
        <v>3557240.5179999997</v>
      </c>
      <c r="E58" s="601">
        <v>4127899.1880000005</v>
      </c>
      <c r="F58" s="601">
        <v>3676543.145</v>
      </c>
      <c r="G58" s="601">
        <v>3608607.0450000004</v>
      </c>
      <c r="H58" s="588">
        <v>2651642.1869999995</v>
      </c>
      <c r="I58" s="588">
        <v>3676145.6629999997</v>
      </c>
      <c r="J58" s="332" t="s">
        <v>1559</v>
      </c>
    </row>
    <row r="59" spans="1:10" s="88" customFormat="1" ht="12" customHeight="1">
      <c r="A59" s="590" t="s">
        <v>1548</v>
      </c>
      <c r="B59" s="599">
        <v>5430334.5870000012</v>
      </c>
      <c r="C59" s="599">
        <v>4852638.5719999997</v>
      </c>
      <c r="D59" s="599">
        <v>5429942.6140000001</v>
      </c>
      <c r="E59" s="599">
        <v>5596175.4920000006</v>
      </c>
      <c r="F59" s="599">
        <v>5083022.6100000003</v>
      </c>
      <c r="G59" s="599">
        <v>4895332.6430000011</v>
      </c>
      <c r="H59" s="599">
        <v>4042844.5020000008</v>
      </c>
      <c r="I59" s="599">
        <v>4829377.6509999987</v>
      </c>
      <c r="J59" s="590" t="s">
        <v>1549</v>
      </c>
    </row>
    <row r="60" spans="1:10" s="88" customFormat="1" ht="12" customHeight="1">
      <c r="A60" s="590" t="s">
        <v>1550</v>
      </c>
      <c r="B60" s="599">
        <v>-1436913.057000001</v>
      </c>
      <c r="C60" s="599">
        <v>-1026437.5869999989</v>
      </c>
      <c r="D60" s="599">
        <v>-1872702.0960000004</v>
      </c>
      <c r="E60" s="599">
        <v>-1468276.304</v>
      </c>
      <c r="F60" s="599">
        <v>-1406479.4650000003</v>
      </c>
      <c r="G60" s="599">
        <v>-1286725.5980000007</v>
      </c>
      <c r="H60" s="599">
        <v>-1391202.3150000013</v>
      </c>
      <c r="I60" s="599">
        <v>-1153231.987999999</v>
      </c>
      <c r="J60" s="590" t="s">
        <v>1551</v>
      </c>
    </row>
    <row r="61" spans="1:10" s="88" customFormat="1" ht="12" customHeight="1">
      <c r="A61" s="590" t="s">
        <v>1552</v>
      </c>
      <c r="B61" s="600">
        <v>73.539143233643244</v>
      </c>
      <c r="C61" s="600">
        <v>78.847845934321143</v>
      </c>
      <c r="D61" s="600">
        <v>65.511567448767877</v>
      </c>
      <c r="E61" s="600">
        <v>73.76286168832678</v>
      </c>
      <c r="F61" s="600">
        <v>72.329860145949652</v>
      </c>
      <c r="G61" s="600">
        <v>73.715257126807671</v>
      </c>
      <c r="H61" s="600">
        <v>65.588527723196592</v>
      </c>
      <c r="I61" s="600">
        <v>76.120484432166862</v>
      </c>
      <c r="J61" s="593" t="s">
        <v>1553</v>
      </c>
    </row>
    <row r="62" spans="1:10" s="88" customFormat="1" ht="12" customHeight="1">
      <c r="A62" s="590" t="s">
        <v>1554</v>
      </c>
      <c r="B62" s="601"/>
      <c r="C62" s="601"/>
      <c r="D62" s="601"/>
      <c r="E62" s="601"/>
      <c r="F62" s="601"/>
      <c r="G62" s="601"/>
      <c r="H62" s="588"/>
      <c r="I62" s="588"/>
      <c r="J62" s="593" t="s">
        <v>1555</v>
      </c>
    </row>
    <row r="63" spans="1:10" s="88" customFormat="1" ht="12" customHeight="1">
      <c r="A63" s="332" t="s">
        <v>1571</v>
      </c>
      <c r="B63" s="602">
        <v>1616059.8509999998</v>
      </c>
      <c r="C63" s="602">
        <v>1475539.1699999985</v>
      </c>
      <c r="D63" s="602">
        <v>1475020.5260000003</v>
      </c>
      <c r="E63" s="602">
        <v>1571687.3139999998</v>
      </c>
      <c r="F63" s="602">
        <v>1580501.0079999992</v>
      </c>
      <c r="G63" s="602">
        <v>1575248.3410000002</v>
      </c>
      <c r="H63" s="603">
        <v>1471525.4070000011</v>
      </c>
      <c r="I63" s="603">
        <v>1597248.4469999999</v>
      </c>
      <c r="J63" s="88" t="s">
        <v>1560</v>
      </c>
    </row>
    <row r="64" spans="1:10" s="88" customFormat="1" ht="12" customHeight="1">
      <c r="A64" s="590" t="s">
        <v>1548</v>
      </c>
      <c r="B64" s="599">
        <v>2368277.1910000001</v>
      </c>
      <c r="C64" s="599">
        <v>2384127.4400000009</v>
      </c>
      <c r="D64" s="599">
        <v>2035732.5389999999</v>
      </c>
      <c r="E64" s="599">
        <v>2275332.4130000002</v>
      </c>
      <c r="F64" s="599">
        <v>2106537.3120000004</v>
      </c>
      <c r="G64" s="599">
        <v>2117082.1180000007</v>
      </c>
      <c r="H64" s="599">
        <v>1823454.8960000004</v>
      </c>
      <c r="I64" s="599">
        <v>1905522.125999999</v>
      </c>
      <c r="J64" s="590" t="s">
        <v>1549</v>
      </c>
    </row>
    <row r="65" spans="1:10" s="88" customFormat="1" ht="12" customHeight="1">
      <c r="A65" s="590" t="s">
        <v>1550</v>
      </c>
      <c r="B65" s="599">
        <v>-752217.34000000032</v>
      </c>
      <c r="C65" s="599">
        <v>-908588.27000000235</v>
      </c>
      <c r="D65" s="599">
        <v>-560712.01299999957</v>
      </c>
      <c r="E65" s="599">
        <v>-703645.09900000039</v>
      </c>
      <c r="F65" s="599">
        <v>-526036.30400000117</v>
      </c>
      <c r="G65" s="599">
        <v>-541833.77700000047</v>
      </c>
      <c r="H65" s="599">
        <v>-351929.48899999936</v>
      </c>
      <c r="I65" s="599">
        <v>-308273.67899999907</v>
      </c>
      <c r="J65" s="590" t="s">
        <v>1551</v>
      </c>
    </row>
    <row r="66" spans="1:10" s="88" customFormat="1" ht="12" customHeight="1">
      <c r="A66" s="590" t="s">
        <v>1552</v>
      </c>
      <c r="B66" s="592">
        <v>68.237783023938249</v>
      </c>
      <c r="C66" s="592">
        <v>61.890113139253913</v>
      </c>
      <c r="D66" s="592">
        <v>72.456498962509357</v>
      </c>
      <c r="E66" s="592">
        <v>69.075063714657318</v>
      </c>
      <c r="F66" s="592">
        <v>75.02838895834374</v>
      </c>
      <c r="G66" s="592">
        <v>74.406577222811336</v>
      </c>
      <c r="H66" s="600">
        <v>80.699852254530384</v>
      </c>
      <c r="I66" s="599">
        <v>83.822088718165887</v>
      </c>
      <c r="J66" s="593" t="s">
        <v>1553</v>
      </c>
    </row>
    <row r="67" spans="1:10" s="88" customFormat="1" ht="12" customHeight="1">
      <c r="A67" s="590" t="s">
        <v>1554</v>
      </c>
      <c r="B67" s="601"/>
      <c r="C67" s="601"/>
      <c r="D67" s="601"/>
      <c r="E67" s="601"/>
      <c r="F67" s="601"/>
      <c r="G67" s="601"/>
      <c r="H67" s="588"/>
      <c r="I67" s="588"/>
      <c r="J67" s="593" t="s">
        <v>1555</v>
      </c>
    </row>
    <row r="68" spans="1:10" s="88" customFormat="1" ht="12" customHeight="1">
      <c r="A68" s="88" t="s">
        <v>1493</v>
      </c>
      <c r="B68" s="601">
        <v>1371667.2079999999</v>
      </c>
      <c r="C68" s="601">
        <v>1215661.6019999983</v>
      </c>
      <c r="D68" s="601">
        <v>1212476.2500000002</v>
      </c>
      <c r="E68" s="601">
        <v>1270160.6129999999</v>
      </c>
      <c r="F68" s="601">
        <v>1267706.0079999992</v>
      </c>
      <c r="G68" s="601">
        <v>1291273.9380000003</v>
      </c>
      <c r="H68" s="588">
        <v>1237481.823000001</v>
      </c>
      <c r="I68" s="588">
        <v>1300442.692</v>
      </c>
      <c r="J68" s="88" t="s">
        <v>1561</v>
      </c>
    </row>
    <row r="69" spans="1:10" s="88" customFormat="1" ht="12" customHeight="1">
      <c r="A69" s="590" t="s">
        <v>1548</v>
      </c>
      <c r="B69" s="599">
        <v>2303502.0699999998</v>
      </c>
      <c r="C69" s="599">
        <v>2308698.5980000012</v>
      </c>
      <c r="D69" s="599">
        <v>1964127.4559999998</v>
      </c>
      <c r="E69" s="599">
        <v>2187996.8819999998</v>
      </c>
      <c r="F69" s="599">
        <v>2032952.7570000004</v>
      </c>
      <c r="G69" s="599">
        <v>2028317.7070000006</v>
      </c>
      <c r="H69" s="599">
        <v>1701392.7640000004</v>
      </c>
      <c r="I69" s="599">
        <v>1824526.3569999991</v>
      </c>
      <c r="J69" s="590" t="s">
        <v>1549</v>
      </c>
    </row>
    <row r="70" spans="1:10" s="88" customFormat="1" ht="12" customHeight="1">
      <c r="A70" s="590" t="s">
        <v>1550</v>
      </c>
      <c r="B70" s="599">
        <v>-931834.86199999996</v>
      </c>
      <c r="C70" s="599">
        <v>-1093036.9960000028</v>
      </c>
      <c r="D70" s="599">
        <v>-751651.20599999954</v>
      </c>
      <c r="E70" s="599">
        <v>-917836.26899999985</v>
      </c>
      <c r="F70" s="599">
        <v>-765246.74900000123</v>
      </c>
      <c r="G70" s="599">
        <v>-737043.76900000032</v>
      </c>
      <c r="H70" s="599">
        <v>-463910.94099999941</v>
      </c>
      <c r="I70" s="599">
        <v>-524083.66499999911</v>
      </c>
      <c r="J70" s="590" t="s">
        <v>1551</v>
      </c>
    </row>
    <row r="71" spans="1:10" s="88" customFormat="1" ht="12" customHeight="1">
      <c r="A71" s="590" t="s">
        <v>1552</v>
      </c>
      <c r="B71" s="600">
        <v>59.547036048463376</v>
      </c>
      <c r="C71" s="600">
        <v>52.655708417422339</v>
      </c>
      <c r="D71" s="600">
        <v>61.731037173587602</v>
      </c>
      <c r="E71" s="600">
        <v>58.051299042024873</v>
      </c>
      <c r="F71" s="600">
        <v>62.357868555230723</v>
      </c>
      <c r="G71" s="600">
        <v>63.662311557190378</v>
      </c>
      <c r="H71" s="600">
        <v>72.733459856186428</v>
      </c>
      <c r="I71" s="600">
        <v>71.275632002284112</v>
      </c>
      <c r="J71" s="593" t="s">
        <v>1553</v>
      </c>
    </row>
    <row r="72" spans="1:10" s="88" customFormat="1" ht="12" customHeight="1" thickBot="1">
      <c r="A72" s="590" t="s">
        <v>1554</v>
      </c>
      <c r="B72" s="604"/>
      <c r="C72" s="604"/>
      <c r="D72" s="604"/>
      <c r="E72" s="604"/>
      <c r="F72" s="604"/>
      <c r="G72" s="604"/>
      <c r="H72" s="592"/>
      <c r="I72" s="592"/>
      <c r="J72" s="593" t="s">
        <v>1555</v>
      </c>
    </row>
    <row r="73" spans="1:10" s="88" customFormat="1" ht="12" customHeight="1" thickBot="1">
      <c r="A73" s="181"/>
      <c r="B73" s="868" t="s">
        <v>1572</v>
      </c>
      <c r="C73" s="868"/>
      <c r="D73" s="868"/>
      <c r="E73" s="868"/>
      <c r="F73" s="868"/>
      <c r="G73" s="868"/>
      <c r="H73" s="868"/>
      <c r="I73" s="868"/>
    </row>
    <row r="74" spans="1:10" s="88" customFormat="1" ht="31.15" customHeight="1" thickBot="1">
      <c r="A74" s="181"/>
      <c r="B74" s="185" t="s">
        <v>1483</v>
      </c>
      <c r="C74" s="185" t="s">
        <v>1439</v>
      </c>
      <c r="D74" s="185" t="s">
        <v>1484</v>
      </c>
      <c r="E74" s="185" t="s">
        <v>1566</v>
      </c>
      <c r="F74" s="185" t="s">
        <v>1573</v>
      </c>
      <c r="G74" s="185" t="s">
        <v>1574</v>
      </c>
      <c r="H74" s="185" t="s">
        <v>1575</v>
      </c>
      <c r="I74" s="185" t="s">
        <v>1576</v>
      </c>
    </row>
    <row r="75" spans="1:10" s="88" customFormat="1" ht="12" customHeight="1">
      <c r="A75" s="531" t="s">
        <v>1485</v>
      </c>
      <c r="B75" s="532"/>
      <c r="C75" s="532"/>
      <c r="D75" s="532"/>
      <c r="E75" s="532"/>
      <c r="F75" s="532"/>
      <c r="G75" s="532"/>
      <c r="H75" s="532"/>
      <c r="I75" s="181"/>
    </row>
    <row r="76" spans="1:10" s="88" customFormat="1" ht="12" customHeight="1">
      <c r="A76" s="534" t="s">
        <v>1486</v>
      </c>
      <c r="B76" s="535"/>
      <c r="C76" s="535"/>
      <c r="D76" s="535"/>
      <c r="E76" s="535"/>
      <c r="F76" s="535"/>
      <c r="G76" s="535"/>
      <c r="H76" s="535"/>
      <c r="I76" s="181"/>
    </row>
    <row r="77" spans="1:10" s="88" customFormat="1" ht="6" customHeight="1">
      <c r="A77" s="181"/>
      <c r="B77" s="181"/>
      <c r="C77" s="181"/>
      <c r="D77" s="181"/>
      <c r="E77" s="181"/>
      <c r="F77" s="181"/>
      <c r="G77" s="181"/>
      <c r="H77" s="181"/>
      <c r="I77" s="181"/>
    </row>
    <row r="78" spans="1:10" s="88" customFormat="1" ht="12" customHeight="1">
      <c r="A78" s="913" t="s">
        <v>1577</v>
      </c>
      <c r="B78" s="913"/>
      <c r="C78" s="913"/>
      <c r="D78" s="913"/>
      <c r="E78" s="913"/>
      <c r="F78" s="913"/>
      <c r="G78" s="913"/>
      <c r="H78" s="913"/>
      <c r="I78" s="913"/>
      <c r="J78" s="913"/>
    </row>
    <row r="79" spans="1:10" s="88" customFormat="1" ht="12" customHeight="1">
      <c r="A79" s="936" t="s">
        <v>1578</v>
      </c>
      <c r="B79" s="936"/>
      <c r="C79" s="936"/>
      <c r="D79" s="936"/>
      <c r="E79" s="936"/>
      <c r="F79" s="936"/>
      <c r="G79" s="936"/>
      <c r="H79" s="936"/>
      <c r="I79" s="936"/>
      <c r="J79" s="936"/>
    </row>
    <row r="80" spans="1:10" s="88" customFormat="1" ht="12" customHeight="1">
      <c r="A80" s="605"/>
      <c r="B80" s="606"/>
      <c r="C80" s="606"/>
      <c r="D80" s="606"/>
      <c r="E80" s="606"/>
      <c r="F80" s="606"/>
      <c r="G80" s="606"/>
      <c r="H80" s="606"/>
      <c r="I80" s="606"/>
    </row>
    <row r="81" spans="1:9">
      <c r="A81" s="88"/>
      <c r="B81" s="88"/>
      <c r="C81" s="88"/>
      <c r="D81" s="88"/>
      <c r="E81" s="88"/>
      <c r="F81" s="88"/>
      <c r="G81" s="88"/>
      <c r="H81" s="88"/>
      <c r="I81" s="88"/>
    </row>
    <row r="82" spans="1:9">
      <c r="A82" s="88"/>
      <c r="B82" s="88"/>
      <c r="C82" s="88"/>
      <c r="D82" s="88"/>
      <c r="E82" s="88"/>
      <c r="F82" s="88"/>
      <c r="G82" s="88"/>
      <c r="H82" s="88"/>
      <c r="I82" s="88"/>
    </row>
    <row r="83" spans="1:9">
      <c r="A83" s="88"/>
      <c r="B83" s="88"/>
      <c r="C83" s="88"/>
      <c r="D83" s="88"/>
      <c r="E83" s="88"/>
      <c r="F83" s="88"/>
      <c r="G83" s="88"/>
      <c r="H83" s="88"/>
      <c r="I83" s="88"/>
    </row>
    <row r="84" spans="1:9">
      <c r="A84" s="88"/>
      <c r="B84" s="88"/>
      <c r="C84" s="88"/>
      <c r="D84" s="88"/>
      <c r="E84" s="88"/>
      <c r="F84" s="88"/>
      <c r="G84" s="88"/>
      <c r="H84" s="88"/>
      <c r="I84" s="88"/>
    </row>
    <row r="85" spans="1:9">
      <c r="A85" s="88"/>
      <c r="B85" s="88"/>
      <c r="C85" s="88"/>
      <c r="D85" s="88"/>
      <c r="E85" s="88"/>
      <c r="F85" s="88"/>
      <c r="G85" s="88"/>
      <c r="H85" s="88"/>
      <c r="I85" s="88"/>
    </row>
    <row r="86" spans="1:9">
      <c r="A86" s="88"/>
      <c r="B86" s="88"/>
      <c r="C86" s="88"/>
      <c r="D86" s="88"/>
      <c r="E86" s="88"/>
      <c r="F86" s="88"/>
      <c r="G86" s="88"/>
      <c r="H86" s="88"/>
      <c r="I86" s="88"/>
    </row>
    <row r="87" spans="1:9" ht="9.75" customHeight="1">
      <c r="A87" s="88"/>
      <c r="B87" s="88"/>
      <c r="C87" s="88"/>
      <c r="D87" s="88"/>
      <c r="E87" s="88"/>
      <c r="F87" s="88"/>
      <c r="G87" s="88"/>
      <c r="H87" s="88"/>
      <c r="I87" s="88"/>
    </row>
    <row r="88" spans="1:9">
      <c r="A88" s="88"/>
      <c r="B88" s="88"/>
      <c r="C88" s="88"/>
      <c r="D88" s="88"/>
      <c r="E88" s="88"/>
      <c r="F88" s="88"/>
      <c r="G88" s="88"/>
      <c r="H88" s="88"/>
      <c r="I88" s="88"/>
    </row>
    <row r="89" spans="1:9">
      <c r="A89" s="88"/>
      <c r="B89" s="88"/>
      <c r="C89" s="88"/>
      <c r="D89" s="88"/>
      <c r="E89" s="88"/>
      <c r="F89" s="88"/>
      <c r="G89" s="88"/>
      <c r="H89" s="88"/>
      <c r="I89" s="88"/>
    </row>
    <row r="90" spans="1:9">
      <c r="A90" s="88"/>
      <c r="B90" s="88"/>
      <c r="C90" s="88"/>
      <c r="D90" s="88"/>
      <c r="E90" s="88"/>
      <c r="F90" s="88"/>
      <c r="G90" s="88"/>
      <c r="H90" s="88"/>
      <c r="I90" s="88"/>
    </row>
    <row r="91" spans="1:9">
      <c r="A91" s="88"/>
      <c r="B91" s="88"/>
      <c r="C91" s="88"/>
      <c r="D91" s="88"/>
      <c r="E91" s="88"/>
      <c r="F91" s="88"/>
      <c r="G91" s="88"/>
      <c r="H91" s="88"/>
      <c r="I91" s="88"/>
    </row>
    <row r="92" spans="1:9">
      <c r="A92" s="88"/>
      <c r="B92" s="88"/>
      <c r="C92" s="88"/>
      <c r="D92" s="88"/>
      <c r="E92" s="88"/>
      <c r="F92" s="88"/>
      <c r="G92" s="88"/>
      <c r="H92" s="88"/>
      <c r="I92" s="88"/>
    </row>
    <row r="93" spans="1:9">
      <c r="A93" s="88"/>
      <c r="B93" s="88"/>
      <c r="C93" s="88"/>
      <c r="D93" s="88"/>
      <c r="E93" s="88"/>
      <c r="F93" s="88"/>
      <c r="G93" s="88"/>
      <c r="H93" s="88"/>
      <c r="I93" s="88"/>
    </row>
    <row r="94" spans="1:9">
      <c r="A94" s="88"/>
      <c r="B94" s="88"/>
      <c r="C94" s="88"/>
      <c r="D94" s="88"/>
      <c r="E94" s="88"/>
      <c r="F94" s="88"/>
      <c r="G94" s="88"/>
      <c r="H94" s="88"/>
      <c r="I94" s="88"/>
    </row>
    <row r="95" spans="1:9">
      <c r="A95" s="88"/>
      <c r="B95" s="88"/>
      <c r="C95" s="88"/>
      <c r="D95" s="88"/>
      <c r="E95" s="88"/>
      <c r="F95" s="88"/>
      <c r="G95" s="88"/>
      <c r="H95" s="88"/>
      <c r="I95" s="88"/>
    </row>
    <row r="96" spans="1:9">
      <c r="A96" s="88"/>
      <c r="B96" s="88"/>
      <c r="C96" s="88"/>
      <c r="D96" s="88"/>
      <c r="E96" s="88"/>
      <c r="F96" s="88"/>
      <c r="G96" s="88"/>
      <c r="H96" s="88"/>
      <c r="I96" s="88"/>
    </row>
    <row r="97" spans="1:9">
      <c r="A97" s="88"/>
      <c r="B97" s="88"/>
      <c r="C97" s="88"/>
      <c r="D97" s="88"/>
      <c r="E97" s="88"/>
      <c r="F97" s="88"/>
      <c r="G97" s="88"/>
      <c r="H97" s="88"/>
      <c r="I97" s="88"/>
    </row>
    <row r="98" spans="1:9">
      <c r="A98" s="88"/>
      <c r="B98" s="88"/>
      <c r="C98" s="88"/>
      <c r="D98" s="88"/>
      <c r="E98" s="88"/>
      <c r="F98" s="88"/>
      <c r="G98" s="88"/>
      <c r="H98" s="88"/>
      <c r="I98" s="88"/>
    </row>
    <row r="99" spans="1:9">
      <c r="A99" s="88"/>
      <c r="B99" s="88"/>
      <c r="C99" s="88"/>
      <c r="D99" s="88"/>
      <c r="E99" s="88"/>
      <c r="F99" s="88"/>
      <c r="G99" s="88"/>
      <c r="H99" s="88"/>
      <c r="I99" s="88"/>
    </row>
    <row r="100" spans="1:9">
      <c r="A100" s="88"/>
      <c r="B100" s="88"/>
      <c r="C100" s="88"/>
      <c r="D100" s="88"/>
      <c r="E100" s="88"/>
      <c r="F100" s="88"/>
      <c r="G100" s="88"/>
      <c r="H100" s="88"/>
      <c r="I100" s="88"/>
    </row>
    <row r="101" spans="1:9">
      <c r="A101" s="88"/>
      <c r="B101" s="88"/>
      <c r="C101" s="88"/>
      <c r="D101" s="88"/>
      <c r="E101" s="88"/>
      <c r="F101" s="88"/>
      <c r="G101" s="88"/>
      <c r="H101" s="88"/>
      <c r="I101" s="88"/>
    </row>
    <row r="102" spans="1:9">
      <c r="A102" s="88"/>
      <c r="B102" s="88"/>
      <c r="C102" s="88"/>
      <c r="D102" s="88"/>
      <c r="E102" s="88"/>
      <c r="F102" s="88"/>
      <c r="G102" s="88"/>
      <c r="H102" s="88"/>
      <c r="I102" s="88"/>
    </row>
    <row r="103" spans="1:9">
      <c r="A103" s="88"/>
      <c r="B103" s="88"/>
      <c r="C103" s="88"/>
      <c r="D103" s="88"/>
      <c r="E103" s="88"/>
      <c r="F103" s="88"/>
      <c r="G103" s="88"/>
      <c r="H103" s="88"/>
      <c r="I103" s="88"/>
    </row>
    <row r="104" spans="1:9">
      <c r="A104" s="88"/>
      <c r="B104" s="88"/>
      <c r="C104" s="88"/>
      <c r="D104" s="88"/>
      <c r="E104" s="88"/>
      <c r="F104" s="88"/>
      <c r="G104" s="88"/>
      <c r="H104" s="88"/>
      <c r="I104" s="88"/>
    </row>
    <row r="105" spans="1:9">
      <c r="A105" s="88"/>
      <c r="B105" s="88"/>
      <c r="C105" s="88"/>
      <c r="D105" s="88"/>
      <c r="E105" s="88"/>
      <c r="F105" s="88"/>
      <c r="G105" s="88"/>
      <c r="H105" s="88"/>
      <c r="I105" s="88"/>
    </row>
    <row r="106" spans="1:9">
      <c r="A106" s="88"/>
      <c r="B106" s="88"/>
      <c r="C106" s="88"/>
      <c r="D106" s="88"/>
      <c r="E106" s="88"/>
      <c r="F106" s="88"/>
      <c r="G106" s="88"/>
      <c r="H106" s="88"/>
      <c r="I106" s="88"/>
    </row>
    <row r="107" spans="1:9">
      <c r="A107" s="88"/>
      <c r="B107" s="88"/>
      <c r="C107" s="88"/>
      <c r="D107" s="88"/>
      <c r="E107" s="88"/>
      <c r="F107" s="88"/>
      <c r="G107" s="88"/>
      <c r="H107" s="88"/>
      <c r="I107" s="88"/>
    </row>
    <row r="108" spans="1:9">
      <c r="A108" s="88"/>
      <c r="B108" s="88"/>
      <c r="C108" s="88"/>
      <c r="D108" s="88"/>
      <c r="E108" s="88"/>
      <c r="F108" s="88"/>
      <c r="G108" s="88"/>
      <c r="H108" s="88"/>
      <c r="I108" s="88"/>
    </row>
    <row r="109" spans="1:9">
      <c r="A109" s="88"/>
      <c r="B109" s="88"/>
      <c r="C109" s="88"/>
      <c r="D109" s="88"/>
      <c r="E109" s="88"/>
      <c r="F109" s="88"/>
      <c r="G109" s="88"/>
      <c r="H109" s="88"/>
      <c r="I109" s="88"/>
    </row>
    <row r="110" spans="1:9">
      <c r="A110" s="88"/>
      <c r="B110" s="88"/>
      <c r="C110" s="88"/>
      <c r="D110" s="88"/>
      <c r="E110" s="88"/>
      <c r="F110" s="88"/>
      <c r="G110" s="88"/>
      <c r="H110" s="88"/>
      <c r="I110" s="88"/>
    </row>
    <row r="111" spans="1:9">
      <c r="A111" s="88"/>
      <c r="B111" s="88"/>
      <c r="C111" s="88"/>
      <c r="D111" s="88"/>
      <c r="E111" s="88"/>
      <c r="F111" s="88"/>
      <c r="G111" s="88"/>
      <c r="H111" s="88"/>
      <c r="I111" s="88"/>
    </row>
    <row r="112" spans="1:9">
      <c r="A112" s="88"/>
      <c r="B112" s="88"/>
      <c r="C112" s="88"/>
      <c r="D112" s="88"/>
      <c r="E112" s="88"/>
      <c r="F112" s="88"/>
      <c r="G112" s="88"/>
      <c r="H112" s="88"/>
      <c r="I112" s="88"/>
    </row>
    <row r="113" spans="1:9">
      <c r="A113" s="88"/>
      <c r="B113" s="88"/>
      <c r="C113" s="88"/>
      <c r="D113" s="88"/>
      <c r="E113" s="88"/>
      <c r="F113" s="88"/>
      <c r="G113" s="88"/>
      <c r="H113" s="88"/>
      <c r="I113" s="88"/>
    </row>
    <row r="114" spans="1:9">
      <c r="A114" s="88"/>
      <c r="B114" s="88"/>
      <c r="C114" s="88"/>
      <c r="D114" s="88"/>
      <c r="E114" s="88"/>
      <c r="F114" s="88"/>
      <c r="G114" s="88"/>
      <c r="H114" s="88"/>
      <c r="I114" s="88"/>
    </row>
    <row r="115" spans="1:9">
      <c r="A115" s="88"/>
      <c r="B115" s="88"/>
      <c r="C115" s="88"/>
      <c r="D115" s="88"/>
      <c r="E115" s="88"/>
      <c r="F115" s="88"/>
      <c r="G115" s="88"/>
      <c r="H115" s="88"/>
      <c r="I115" s="88"/>
    </row>
    <row r="116" spans="1:9">
      <c r="A116" s="88"/>
      <c r="B116" s="88"/>
      <c r="C116" s="88"/>
      <c r="D116" s="88"/>
      <c r="E116" s="88"/>
      <c r="F116" s="88"/>
      <c r="G116" s="88"/>
      <c r="H116" s="88"/>
      <c r="I116" s="88"/>
    </row>
    <row r="117" spans="1:9">
      <c r="A117" s="88"/>
      <c r="B117" s="88"/>
      <c r="C117" s="88"/>
      <c r="D117" s="88"/>
      <c r="E117" s="88"/>
      <c r="F117" s="88"/>
      <c r="G117" s="88"/>
      <c r="H117" s="88"/>
      <c r="I117" s="88"/>
    </row>
    <row r="118" spans="1:9">
      <c r="A118" s="88"/>
      <c r="B118" s="88"/>
      <c r="C118" s="88"/>
      <c r="D118" s="88"/>
      <c r="E118" s="88"/>
      <c r="F118" s="88"/>
      <c r="G118" s="88"/>
      <c r="H118" s="88"/>
      <c r="I118" s="88"/>
    </row>
    <row r="119" spans="1:9">
      <c r="A119" s="88"/>
      <c r="B119" s="88"/>
      <c r="C119" s="88"/>
      <c r="D119" s="88"/>
      <c r="E119" s="88"/>
      <c r="F119" s="88"/>
      <c r="G119" s="88"/>
      <c r="H119" s="88"/>
      <c r="I119" s="88"/>
    </row>
    <row r="120" spans="1:9">
      <c r="A120" s="88"/>
      <c r="B120" s="88"/>
      <c r="C120" s="88"/>
      <c r="D120" s="88"/>
      <c r="E120" s="88"/>
      <c r="F120" s="88"/>
      <c r="G120" s="88"/>
      <c r="H120" s="88"/>
      <c r="I120" s="88"/>
    </row>
    <row r="121" spans="1:9">
      <c r="A121" s="88"/>
      <c r="B121" s="88"/>
      <c r="C121" s="88"/>
      <c r="D121" s="88"/>
      <c r="E121" s="88"/>
      <c r="F121" s="88"/>
      <c r="G121" s="88"/>
      <c r="H121" s="88"/>
      <c r="I121" s="88"/>
    </row>
    <row r="122" spans="1:9">
      <c r="A122" s="88"/>
      <c r="B122" s="88"/>
      <c r="C122" s="88"/>
      <c r="D122" s="88"/>
      <c r="E122" s="88"/>
      <c r="F122" s="88"/>
      <c r="G122" s="88"/>
      <c r="H122" s="88"/>
      <c r="I122" s="88"/>
    </row>
    <row r="123" spans="1:9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>
      <c r="A124" s="88"/>
      <c r="B124" s="88"/>
      <c r="C124" s="88"/>
      <c r="D124" s="88"/>
      <c r="E124" s="88"/>
      <c r="F124" s="88"/>
      <c r="G124" s="88"/>
      <c r="H124" s="88"/>
      <c r="I124" s="88"/>
    </row>
  </sheetData>
  <mergeCells count="10">
    <mergeCell ref="B41:I41"/>
    <mergeCell ref="B73:I73"/>
    <mergeCell ref="A78:J78"/>
    <mergeCell ref="A79:J79"/>
    <mergeCell ref="A1:J1"/>
    <mergeCell ref="A2:J2"/>
    <mergeCell ref="B4:G4"/>
    <mergeCell ref="H4:I4"/>
    <mergeCell ref="B36:G36"/>
    <mergeCell ref="H36:I3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59"/>
  <sheetViews>
    <sheetView showGridLines="0" workbookViewId="0">
      <selection sqref="A1:J1"/>
    </sheetView>
  </sheetViews>
  <sheetFormatPr defaultColWidth="9.140625" defaultRowHeight="11.25"/>
  <cols>
    <col min="1" max="1" width="32.5703125" style="162" customWidth="1"/>
    <col min="2" max="8" width="7.85546875" style="162" customWidth="1"/>
    <col min="9" max="9" width="9.85546875" style="607" customWidth="1"/>
    <col min="10" max="10" width="32.42578125" style="162" customWidth="1"/>
    <col min="11" max="16384" width="9.140625" style="162"/>
  </cols>
  <sheetData>
    <row r="1" spans="1:17" ht="12" customHeight="1">
      <c r="A1" s="854" t="s">
        <v>1579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7" ht="12" customHeight="1">
      <c r="A2" s="855" t="s">
        <v>1580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7" ht="12" thickBot="1"/>
    <row r="4" spans="1:17" s="163" customFormat="1" ht="11.25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7" s="163" customFormat="1" ht="21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7" s="163" customFormat="1" ht="12" customHeight="1">
      <c r="A6" s="258" t="s">
        <v>506</v>
      </c>
      <c r="B6" s="261">
        <v>9572943.6700000018</v>
      </c>
      <c r="C6" s="261">
        <v>9846879.1160000004</v>
      </c>
      <c r="D6" s="261">
        <v>8682974.9080000017</v>
      </c>
      <c r="E6" s="261">
        <v>9075819.7459999993</v>
      </c>
      <c r="F6" s="261">
        <v>8198279.1719999984</v>
      </c>
      <c r="G6" s="261">
        <v>7602996.805999998</v>
      </c>
      <c r="H6" s="261">
        <v>7856873.773</v>
      </c>
      <c r="I6" s="608">
        <v>41.560930314262237</v>
      </c>
      <c r="J6" s="136" t="s">
        <v>506</v>
      </c>
      <c r="K6" s="294"/>
      <c r="L6" s="294"/>
      <c r="M6" s="294"/>
      <c r="N6" s="294"/>
      <c r="O6" s="294"/>
      <c r="P6" s="294"/>
      <c r="Q6" s="294"/>
    </row>
    <row r="7" spans="1:17" s="163" customFormat="1" ht="12" customHeight="1">
      <c r="A7" s="593" t="s">
        <v>1441</v>
      </c>
      <c r="B7" s="609">
        <v>6307010.2879999997</v>
      </c>
      <c r="C7" s="609">
        <v>6670363.0159999998</v>
      </c>
      <c r="D7" s="609">
        <v>6084025.5900000008</v>
      </c>
      <c r="E7" s="609">
        <v>6542326.3119999971</v>
      </c>
      <c r="F7" s="609">
        <v>5830001.9810000015</v>
      </c>
      <c r="G7" s="609">
        <v>5218869.3659999985</v>
      </c>
      <c r="H7" s="609">
        <v>5821141.2340000002</v>
      </c>
      <c r="I7" s="610">
        <v>23.729268750004877</v>
      </c>
      <c r="J7" s="593" t="s">
        <v>1442</v>
      </c>
      <c r="K7" s="294"/>
      <c r="L7" s="294"/>
      <c r="M7" s="294"/>
      <c r="N7" s="294"/>
      <c r="O7" s="294"/>
      <c r="P7" s="294"/>
      <c r="Q7" s="294"/>
    </row>
    <row r="8" spans="1:17" s="163" customFormat="1" ht="12" customHeight="1">
      <c r="A8" s="138" t="s">
        <v>1581</v>
      </c>
      <c r="B8" s="261">
        <v>6389287.2250000034</v>
      </c>
      <c r="C8" s="261">
        <v>6776292.6779999984</v>
      </c>
      <c r="D8" s="261">
        <v>6174684.4050000003</v>
      </c>
      <c r="E8" s="261">
        <v>6661493</v>
      </c>
      <c r="F8" s="261">
        <v>5894777.1019999972</v>
      </c>
      <c r="G8" s="261">
        <v>5294298.2079999987</v>
      </c>
      <c r="H8" s="261">
        <v>5892746.3170000007</v>
      </c>
      <c r="I8" s="608">
        <v>23.30745138533608</v>
      </c>
      <c r="J8" s="138" t="s">
        <v>1444</v>
      </c>
      <c r="K8" s="294"/>
      <c r="L8" s="294"/>
      <c r="M8" s="294"/>
      <c r="N8" s="294"/>
      <c r="O8" s="294"/>
      <c r="P8" s="294"/>
      <c r="Q8" s="294"/>
    </row>
    <row r="9" spans="1:17" s="163" customFormat="1" ht="19.5" customHeight="1">
      <c r="A9" s="258" t="s">
        <v>1582</v>
      </c>
      <c r="B9" s="529" t="s">
        <v>360</v>
      </c>
      <c r="C9" s="529" t="s">
        <v>360</v>
      </c>
      <c r="D9" s="529" t="s">
        <v>360</v>
      </c>
      <c r="E9" s="529" t="s">
        <v>360</v>
      </c>
      <c r="F9" s="529" t="s">
        <v>360</v>
      </c>
      <c r="G9" s="529" t="s">
        <v>360</v>
      </c>
      <c r="H9" s="529" t="s">
        <v>360</v>
      </c>
      <c r="I9" s="608" t="s">
        <v>345</v>
      </c>
      <c r="J9" s="611" t="s">
        <v>1583</v>
      </c>
      <c r="K9" s="612"/>
      <c r="L9" s="612"/>
      <c r="M9" s="612"/>
      <c r="N9" s="612"/>
      <c r="O9" s="612"/>
      <c r="P9" s="612"/>
      <c r="Q9" s="612"/>
    </row>
    <row r="10" spans="1:17" s="163" customFormat="1" ht="12" customHeight="1">
      <c r="A10" s="258" t="s">
        <v>1584</v>
      </c>
      <c r="B10" s="261">
        <v>1037423.3450000003</v>
      </c>
      <c r="C10" s="261">
        <v>1057865.8749999995</v>
      </c>
      <c r="D10" s="261">
        <v>979551.88699999999</v>
      </c>
      <c r="E10" s="261">
        <v>1093975.5829999999</v>
      </c>
      <c r="F10" s="261">
        <v>952202.53999999969</v>
      </c>
      <c r="G10" s="261">
        <v>863689.03399999964</v>
      </c>
      <c r="H10" s="261">
        <v>906262.38399999996</v>
      </c>
      <c r="I10" s="608">
        <v>20.058346372112439</v>
      </c>
      <c r="J10" s="136" t="s">
        <v>1585</v>
      </c>
      <c r="K10" s="294"/>
      <c r="L10" s="294"/>
      <c r="M10" s="294"/>
      <c r="N10" s="294"/>
      <c r="O10" s="294"/>
      <c r="P10" s="294"/>
      <c r="Q10" s="294"/>
    </row>
    <row r="11" spans="1:17" s="163" customFormat="1" ht="12" customHeight="1">
      <c r="A11" s="258" t="s">
        <v>1586</v>
      </c>
      <c r="B11" s="261">
        <v>41878.142999999982</v>
      </c>
      <c r="C11" s="261">
        <v>47817.906999999992</v>
      </c>
      <c r="D11" s="261">
        <v>41308.684000000001</v>
      </c>
      <c r="E11" s="261">
        <v>50576.639000000003</v>
      </c>
      <c r="F11" s="261">
        <v>36295.49299999998</v>
      </c>
      <c r="G11" s="261">
        <v>40615.299999999996</v>
      </c>
      <c r="H11" s="261">
        <v>40476.669000000002</v>
      </c>
      <c r="I11" s="608">
        <v>-0.8582486363321209</v>
      </c>
      <c r="J11" s="258" t="s">
        <v>1587</v>
      </c>
      <c r="K11" s="294"/>
      <c r="L11" s="294"/>
      <c r="M11" s="294"/>
      <c r="N11" s="294"/>
      <c r="O11" s="294"/>
      <c r="P11" s="294"/>
      <c r="Q11" s="294"/>
    </row>
    <row r="12" spans="1:17" s="163" customFormat="1" ht="12" customHeight="1">
      <c r="A12" s="258" t="s">
        <v>1588</v>
      </c>
      <c r="B12" s="261">
        <v>301154.55399999995</v>
      </c>
      <c r="C12" s="261">
        <v>294569.51299999998</v>
      </c>
      <c r="D12" s="261">
        <v>274248.96000000002</v>
      </c>
      <c r="E12" s="261">
        <v>320125.12399999984</v>
      </c>
      <c r="F12" s="261">
        <v>244014.95399999988</v>
      </c>
      <c r="G12" s="261">
        <v>230488.45199999999</v>
      </c>
      <c r="H12" s="261">
        <v>238090.71399999998</v>
      </c>
      <c r="I12" s="608">
        <v>41.465394729034443</v>
      </c>
      <c r="J12" s="258" t="s">
        <v>1589</v>
      </c>
      <c r="K12" s="294"/>
      <c r="L12" s="294"/>
      <c r="M12" s="294"/>
      <c r="N12" s="294"/>
      <c r="O12" s="294"/>
      <c r="P12" s="294"/>
      <c r="Q12" s="294"/>
    </row>
    <row r="13" spans="1:17" s="163" customFormat="1" ht="12" customHeight="1">
      <c r="A13" s="258" t="s">
        <v>1590</v>
      </c>
      <c r="B13" s="261">
        <v>7982.0639999999994</v>
      </c>
      <c r="C13" s="261">
        <v>9655.0640000000003</v>
      </c>
      <c r="D13" s="261">
        <v>17582.226000000006</v>
      </c>
      <c r="E13" s="261">
        <v>16560.900000000005</v>
      </c>
      <c r="F13" s="261">
        <v>8532.7260000000006</v>
      </c>
      <c r="G13" s="261">
        <v>8562.403999999995</v>
      </c>
      <c r="H13" s="261">
        <v>8217.0760000000009</v>
      </c>
      <c r="I13" s="608">
        <v>21.484633199861605</v>
      </c>
      <c r="J13" s="136" t="s">
        <v>1591</v>
      </c>
      <c r="K13" s="294"/>
      <c r="L13" s="294"/>
      <c r="M13" s="294"/>
      <c r="N13" s="294"/>
      <c r="O13" s="294"/>
      <c r="P13" s="294"/>
      <c r="Q13" s="294"/>
    </row>
    <row r="14" spans="1:17" s="163" customFormat="1" ht="12" customHeight="1">
      <c r="A14" s="258" t="s">
        <v>1592</v>
      </c>
      <c r="B14" s="261">
        <v>953.51499999999987</v>
      </c>
      <c r="C14" s="261">
        <v>1174.1690000000001</v>
      </c>
      <c r="D14" s="261">
        <v>1353.2199999999998</v>
      </c>
      <c r="E14" s="261">
        <v>957.92000000000007</v>
      </c>
      <c r="F14" s="261">
        <v>1197.529</v>
      </c>
      <c r="G14" s="261">
        <v>1375.2620000000002</v>
      </c>
      <c r="H14" s="261">
        <v>835.23299999999972</v>
      </c>
      <c r="I14" s="608">
        <v>39.358566068951859</v>
      </c>
      <c r="J14" s="258" t="s">
        <v>1593</v>
      </c>
      <c r="K14" s="294"/>
      <c r="L14" s="294"/>
      <c r="M14" s="294"/>
      <c r="N14" s="294"/>
      <c r="O14" s="294"/>
      <c r="P14" s="294"/>
      <c r="Q14" s="294"/>
    </row>
    <row r="15" spans="1:17" s="163" customFormat="1" ht="12" customHeight="1">
      <c r="A15" s="258" t="s">
        <v>1594</v>
      </c>
      <c r="B15" s="261">
        <v>4263.2509999999993</v>
      </c>
      <c r="C15" s="261">
        <v>6320.6710000000003</v>
      </c>
      <c r="D15" s="261">
        <v>5751.4969999999985</v>
      </c>
      <c r="E15" s="261">
        <v>5994.5740000000014</v>
      </c>
      <c r="F15" s="261">
        <v>4160.125</v>
      </c>
      <c r="G15" s="261">
        <v>5158.1400000000012</v>
      </c>
      <c r="H15" s="261">
        <v>5559.5370000000003</v>
      </c>
      <c r="I15" s="608">
        <v>-31.974222253283841</v>
      </c>
      <c r="J15" s="136" t="s">
        <v>1595</v>
      </c>
      <c r="K15" s="294"/>
      <c r="L15" s="294"/>
      <c r="M15" s="294"/>
      <c r="N15" s="294"/>
      <c r="O15" s="294"/>
      <c r="P15" s="294"/>
      <c r="Q15" s="294"/>
    </row>
    <row r="16" spans="1:17" s="163" customFormat="1" ht="12" customHeight="1">
      <c r="A16" s="258" t="s">
        <v>1596</v>
      </c>
      <c r="B16" s="261">
        <v>28528.415999999997</v>
      </c>
      <c r="C16" s="261">
        <v>33195.503999999994</v>
      </c>
      <c r="D16" s="261">
        <v>34033.868999999999</v>
      </c>
      <c r="E16" s="261">
        <v>52981.127999999997</v>
      </c>
      <c r="F16" s="261">
        <v>42646.694000000003</v>
      </c>
      <c r="G16" s="261">
        <v>23691.421000000002</v>
      </c>
      <c r="H16" s="261">
        <v>39618.715000000018</v>
      </c>
      <c r="I16" s="608">
        <v>-10.630747943758749</v>
      </c>
      <c r="J16" s="258" t="s">
        <v>1597</v>
      </c>
      <c r="K16" s="294"/>
      <c r="L16" s="294"/>
      <c r="M16" s="294"/>
      <c r="N16" s="294"/>
      <c r="O16" s="294"/>
      <c r="P16" s="294"/>
      <c r="Q16" s="294"/>
    </row>
    <row r="17" spans="1:17" s="163" customFormat="1" ht="12" customHeight="1">
      <c r="A17" s="258" t="s">
        <v>1598</v>
      </c>
      <c r="B17" s="261">
        <v>23459.085999999999</v>
      </c>
      <c r="C17" s="261">
        <v>23405.845000000008</v>
      </c>
      <c r="D17" s="261">
        <v>26510.149999999998</v>
      </c>
      <c r="E17" s="261">
        <v>27263.721999999994</v>
      </c>
      <c r="F17" s="261">
        <v>25404.184000000001</v>
      </c>
      <c r="G17" s="261">
        <v>19140.690999999999</v>
      </c>
      <c r="H17" s="261">
        <v>16890.376000000007</v>
      </c>
      <c r="I17" s="608">
        <v>66.118176798263875</v>
      </c>
      <c r="J17" s="258" t="s">
        <v>1599</v>
      </c>
      <c r="K17" s="294"/>
      <c r="L17" s="294"/>
      <c r="M17" s="294"/>
      <c r="N17" s="294"/>
      <c r="O17" s="294"/>
      <c r="P17" s="294"/>
      <c r="Q17" s="294"/>
    </row>
    <row r="18" spans="1:17" s="163" customFormat="1" ht="12" customHeight="1">
      <c r="A18" s="258" t="s">
        <v>1600</v>
      </c>
      <c r="B18" s="261">
        <v>28324.662000000011</v>
      </c>
      <c r="C18" s="261">
        <v>16615.602999999999</v>
      </c>
      <c r="D18" s="261">
        <v>12703.623000000001</v>
      </c>
      <c r="E18" s="261">
        <v>20553.487000000005</v>
      </c>
      <c r="F18" s="261">
        <v>9946.2589999999964</v>
      </c>
      <c r="G18" s="261">
        <v>8417.4549999999999</v>
      </c>
      <c r="H18" s="261">
        <v>13473.330000000002</v>
      </c>
      <c r="I18" s="608">
        <v>113.33128171340095</v>
      </c>
      <c r="J18" s="258" t="s">
        <v>1601</v>
      </c>
      <c r="K18" s="294"/>
      <c r="L18" s="608"/>
      <c r="M18" s="294"/>
      <c r="N18" s="294"/>
      <c r="O18" s="294"/>
      <c r="P18" s="294"/>
      <c r="Q18" s="294"/>
    </row>
    <row r="19" spans="1:17" s="163" customFormat="1" ht="12" customHeight="1">
      <c r="A19" s="258" t="s">
        <v>610</v>
      </c>
      <c r="B19" s="261">
        <v>2928747.631000001</v>
      </c>
      <c r="C19" s="261">
        <v>3111088.8089999994</v>
      </c>
      <c r="D19" s="261">
        <v>2843104.1500000004</v>
      </c>
      <c r="E19" s="261">
        <v>2968810.7989999996</v>
      </c>
      <c r="F19" s="261">
        <v>2676561.4139999989</v>
      </c>
      <c r="G19" s="261">
        <v>2409366.5410000007</v>
      </c>
      <c r="H19" s="261">
        <v>2608352.7279999992</v>
      </c>
      <c r="I19" s="608">
        <v>28.180610134516911</v>
      </c>
      <c r="J19" s="258" t="s">
        <v>612</v>
      </c>
      <c r="K19" s="294"/>
      <c r="L19" s="294"/>
      <c r="M19" s="294"/>
      <c r="N19" s="294"/>
      <c r="O19" s="294"/>
      <c r="P19" s="294"/>
      <c r="Q19" s="294"/>
    </row>
    <row r="20" spans="1:17" s="163" customFormat="1" ht="12" customHeight="1">
      <c r="A20" s="258" t="s">
        <v>1602</v>
      </c>
      <c r="B20" s="261">
        <v>2017.1020000000008</v>
      </c>
      <c r="C20" s="261">
        <v>3186.8069999999998</v>
      </c>
      <c r="D20" s="261">
        <v>4071.1829999999991</v>
      </c>
      <c r="E20" s="261">
        <v>3224.2780000000007</v>
      </c>
      <c r="F20" s="261">
        <v>2083.2349999999997</v>
      </c>
      <c r="G20" s="261">
        <v>2841.6849999999995</v>
      </c>
      <c r="H20" s="261">
        <v>1977.7</v>
      </c>
      <c r="I20" s="608">
        <v>-15.273838161472213</v>
      </c>
      <c r="J20" s="258" t="s">
        <v>1603</v>
      </c>
      <c r="K20" s="294"/>
      <c r="L20" s="294"/>
      <c r="M20" s="294"/>
      <c r="N20" s="294"/>
      <c r="O20" s="294"/>
      <c r="P20" s="294"/>
      <c r="Q20" s="294"/>
    </row>
    <row r="21" spans="1:17" s="163" customFormat="1" ht="12" customHeight="1">
      <c r="A21" s="258" t="s">
        <v>1604</v>
      </c>
      <c r="B21" s="261">
        <v>19639.096999999987</v>
      </c>
      <c r="C21" s="261">
        <v>23185.334000000003</v>
      </c>
      <c r="D21" s="261">
        <v>31232.644</v>
      </c>
      <c r="E21" s="261">
        <v>41710.135999999999</v>
      </c>
      <c r="F21" s="261">
        <v>27662.062000000002</v>
      </c>
      <c r="G21" s="261">
        <v>15431.698</v>
      </c>
      <c r="H21" s="261">
        <v>33350.062999999995</v>
      </c>
      <c r="I21" s="608">
        <v>9.0935305061810681</v>
      </c>
      <c r="J21" s="258" t="s">
        <v>1605</v>
      </c>
      <c r="K21" s="294"/>
      <c r="L21" s="294"/>
      <c r="M21" s="294"/>
      <c r="N21" s="294"/>
      <c r="O21" s="294"/>
      <c r="P21" s="294"/>
      <c r="Q21" s="294"/>
    </row>
    <row r="22" spans="1:17" s="163" customFormat="1" ht="12" customHeight="1">
      <c r="A22" s="258" t="s">
        <v>613</v>
      </c>
      <c r="B22" s="261">
        <v>526712.73399999994</v>
      </c>
      <c r="C22" s="261">
        <v>536179.46799999999</v>
      </c>
      <c r="D22" s="261">
        <v>491783.58699999971</v>
      </c>
      <c r="E22" s="261">
        <v>558202.37800000003</v>
      </c>
      <c r="F22" s="261">
        <v>521931.07900000003</v>
      </c>
      <c r="G22" s="261">
        <v>493491.10499999981</v>
      </c>
      <c r="H22" s="261">
        <v>522365.35699999996</v>
      </c>
      <c r="I22" s="608">
        <v>24.104511756745012</v>
      </c>
      <c r="J22" s="258" t="s">
        <v>614</v>
      </c>
      <c r="K22" s="294"/>
      <c r="L22" s="294"/>
      <c r="M22" s="294"/>
      <c r="N22" s="294"/>
      <c r="O22" s="294"/>
      <c r="P22" s="294"/>
      <c r="Q22" s="294"/>
    </row>
    <row r="23" spans="1:17" s="163" customFormat="1" ht="12" customHeight="1">
      <c r="A23" s="258" t="s">
        <v>1606</v>
      </c>
      <c r="B23" s="261">
        <v>16579.052000000003</v>
      </c>
      <c r="C23" s="261">
        <v>56560.409</v>
      </c>
      <c r="D23" s="261">
        <v>16473.075999999997</v>
      </c>
      <c r="E23" s="261">
        <v>19618.5</v>
      </c>
      <c r="F23" s="261">
        <v>14682.756999999998</v>
      </c>
      <c r="G23" s="261">
        <v>15144.860999999997</v>
      </c>
      <c r="H23" s="261">
        <v>15669.616</v>
      </c>
      <c r="I23" s="608">
        <v>19.232950277376304</v>
      </c>
      <c r="J23" s="258" t="s">
        <v>1607</v>
      </c>
      <c r="K23" s="294"/>
      <c r="L23" s="294"/>
      <c r="M23" s="294"/>
      <c r="N23" s="294"/>
      <c r="O23" s="294"/>
      <c r="P23" s="294"/>
      <c r="Q23" s="294"/>
    </row>
    <row r="24" spans="1:17" s="163" customFormat="1" ht="12" customHeight="1">
      <c r="A24" s="258" t="s">
        <v>1608</v>
      </c>
      <c r="B24" s="261">
        <v>59675.617000000006</v>
      </c>
      <c r="C24" s="261">
        <v>65071.163</v>
      </c>
      <c r="D24" s="261">
        <v>48912.856</v>
      </c>
      <c r="E24" s="261">
        <v>56176.646000000015</v>
      </c>
      <c r="F24" s="261">
        <v>57793.400999999998</v>
      </c>
      <c r="G24" s="261">
        <v>46614.542999999998</v>
      </c>
      <c r="H24" s="261">
        <v>44779.880000000005</v>
      </c>
      <c r="I24" s="608">
        <v>28.554920409978166</v>
      </c>
      <c r="J24" s="136" t="s">
        <v>1609</v>
      </c>
      <c r="K24" s="294"/>
      <c r="L24" s="294"/>
      <c r="M24" s="294"/>
      <c r="N24" s="294"/>
      <c r="O24" s="294"/>
      <c r="P24" s="294"/>
      <c r="Q24" s="294"/>
    </row>
    <row r="25" spans="1:17" s="163" customFormat="1" ht="12" customHeight="1">
      <c r="A25" s="258" t="s">
        <v>1610</v>
      </c>
      <c r="B25" s="261">
        <v>56877.94000000001</v>
      </c>
      <c r="C25" s="261">
        <v>64050.739000000001</v>
      </c>
      <c r="D25" s="261">
        <v>48465.649000000005</v>
      </c>
      <c r="E25" s="261">
        <v>58688.093000000008</v>
      </c>
      <c r="F25" s="261">
        <v>49268.339000000007</v>
      </c>
      <c r="G25" s="261">
        <v>50088.119999999974</v>
      </c>
      <c r="H25" s="261">
        <v>189318.69600000005</v>
      </c>
      <c r="I25" s="608">
        <v>32.114297872320662</v>
      </c>
      <c r="J25" s="136" t="s">
        <v>1611</v>
      </c>
      <c r="K25" s="294"/>
      <c r="L25" s="294"/>
      <c r="M25" s="294"/>
      <c r="N25" s="294"/>
      <c r="O25" s="294"/>
      <c r="P25" s="294"/>
      <c r="Q25" s="294"/>
    </row>
    <row r="26" spans="1:17" s="163" customFormat="1" ht="12" customHeight="1">
      <c r="A26" s="258" t="s">
        <v>615</v>
      </c>
      <c r="B26" s="261">
        <v>415107.96899999992</v>
      </c>
      <c r="C26" s="261">
        <v>478641.43499999982</v>
      </c>
      <c r="D26" s="261">
        <v>400603.18799999997</v>
      </c>
      <c r="E26" s="261">
        <v>440076.522</v>
      </c>
      <c r="F26" s="261">
        <v>407247.54500000016</v>
      </c>
      <c r="G26" s="261">
        <v>329655.658</v>
      </c>
      <c r="H26" s="261">
        <v>390638.364</v>
      </c>
      <c r="I26" s="608">
        <v>6.5385987104682926</v>
      </c>
      <c r="J26" s="136" t="s">
        <v>616</v>
      </c>
      <c r="K26" s="294"/>
      <c r="L26" s="294"/>
      <c r="M26" s="294"/>
      <c r="N26" s="294"/>
      <c r="O26" s="294"/>
      <c r="P26" s="294"/>
      <c r="Q26" s="294"/>
    </row>
    <row r="27" spans="1:17" s="163" customFormat="1" ht="12" customHeight="1">
      <c r="A27" s="258" t="s">
        <v>1612</v>
      </c>
      <c r="B27" s="261">
        <v>8980.4160000000011</v>
      </c>
      <c r="C27" s="261">
        <v>8486.9650000000001</v>
      </c>
      <c r="D27" s="261">
        <v>1280.7450000000003</v>
      </c>
      <c r="E27" s="261">
        <v>1519.3589999999999</v>
      </c>
      <c r="F27" s="261">
        <v>8129.2480000000005</v>
      </c>
      <c r="G27" s="261">
        <v>1544.0739999999998</v>
      </c>
      <c r="H27" s="261">
        <v>1521.2180000000001</v>
      </c>
      <c r="I27" s="608">
        <v>192.30574936821915</v>
      </c>
      <c r="J27" s="136" t="s">
        <v>1613</v>
      </c>
      <c r="K27" s="294"/>
      <c r="L27" s="294"/>
      <c r="M27" s="294"/>
      <c r="N27" s="294"/>
      <c r="O27" s="294"/>
      <c r="P27" s="294"/>
      <c r="Q27" s="294"/>
    </row>
    <row r="28" spans="1:17" s="163" customFormat="1" ht="12" customHeight="1">
      <c r="A28" s="258" t="s">
        <v>1614</v>
      </c>
      <c r="B28" s="261">
        <v>11806.910999999998</v>
      </c>
      <c r="C28" s="261">
        <v>10366.558000000001</v>
      </c>
      <c r="D28" s="261">
        <v>7466.2710000000006</v>
      </c>
      <c r="E28" s="261">
        <v>8127.5490000000009</v>
      </c>
      <c r="F28" s="261">
        <v>8370.4420000000009</v>
      </c>
      <c r="G28" s="261">
        <v>7122.1489999999985</v>
      </c>
      <c r="H28" s="261">
        <v>15599.044000000005</v>
      </c>
      <c r="I28" s="608">
        <v>28.624443425734768</v>
      </c>
      <c r="J28" s="136" t="s">
        <v>1615</v>
      </c>
      <c r="K28" s="294"/>
      <c r="L28" s="294"/>
      <c r="M28" s="294"/>
      <c r="N28" s="294"/>
      <c r="O28" s="294"/>
      <c r="P28" s="294"/>
      <c r="Q28" s="294"/>
    </row>
    <row r="29" spans="1:17" s="163" customFormat="1" ht="12" customHeight="1">
      <c r="A29" s="258" t="s">
        <v>1616</v>
      </c>
      <c r="B29" s="261">
        <v>12891.512000000001</v>
      </c>
      <c r="C29" s="261">
        <v>8327.0630000000037</v>
      </c>
      <c r="D29" s="261">
        <v>11595.089000000005</v>
      </c>
      <c r="E29" s="261">
        <v>8176.076</v>
      </c>
      <c r="F29" s="261">
        <v>8809.2950000000001</v>
      </c>
      <c r="G29" s="261">
        <v>7212.5160000000024</v>
      </c>
      <c r="H29" s="261">
        <v>7707.0059999999994</v>
      </c>
      <c r="I29" s="608">
        <v>51.504323771777791</v>
      </c>
      <c r="J29" s="258" t="s">
        <v>1617</v>
      </c>
      <c r="K29" s="294"/>
      <c r="L29" s="294"/>
      <c r="M29" s="294"/>
      <c r="N29" s="294"/>
      <c r="O29" s="294"/>
      <c r="P29" s="294"/>
      <c r="Q29" s="294"/>
    </row>
    <row r="30" spans="1:17" s="163" customFormat="1" ht="12" customHeight="1">
      <c r="A30" s="258" t="s">
        <v>1618</v>
      </c>
      <c r="B30" s="261">
        <v>4750.3030000000008</v>
      </c>
      <c r="C30" s="261">
        <v>6197.0109999999986</v>
      </c>
      <c r="D30" s="261">
        <v>2836.8789999999995</v>
      </c>
      <c r="E30" s="261">
        <v>7274.5810000000001</v>
      </c>
      <c r="F30" s="261">
        <v>2935.703</v>
      </c>
      <c r="G30" s="261">
        <v>4049.7580000000003</v>
      </c>
      <c r="H30" s="261">
        <v>2434.172</v>
      </c>
      <c r="I30" s="608">
        <v>9.9082567533737631</v>
      </c>
      <c r="J30" s="136" t="s">
        <v>1618</v>
      </c>
      <c r="K30" s="294"/>
      <c r="L30" s="294"/>
      <c r="M30" s="294"/>
      <c r="N30" s="294"/>
      <c r="O30" s="294"/>
      <c r="P30" s="294"/>
      <c r="Q30" s="294"/>
    </row>
    <row r="31" spans="1:17" s="163" customFormat="1" ht="12" customHeight="1">
      <c r="A31" s="258" t="s">
        <v>1619</v>
      </c>
      <c r="B31" s="261">
        <v>452746.8980000001</v>
      </c>
      <c r="C31" s="261">
        <v>466819.89399999991</v>
      </c>
      <c r="D31" s="261">
        <v>463461.67400000006</v>
      </c>
      <c r="E31" s="261">
        <v>442548.58599999995</v>
      </c>
      <c r="F31" s="261">
        <v>433592.50899999973</v>
      </c>
      <c r="G31" s="261">
        <v>352964.21299999976</v>
      </c>
      <c r="H31" s="261">
        <v>424955.89600000012</v>
      </c>
      <c r="I31" s="608">
        <v>18.739880273555215</v>
      </c>
      <c r="J31" s="136" t="s">
        <v>1620</v>
      </c>
      <c r="K31" s="294"/>
      <c r="L31" s="294"/>
      <c r="M31" s="294"/>
      <c r="N31" s="294"/>
      <c r="O31" s="294"/>
      <c r="P31" s="294"/>
      <c r="Q31" s="294"/>
    </row>
    <row r="32" spans="1:17" s="163" customFormat="1" ht="19.5" customHeight="1">
      <c r="A32" s="258" t="s">
        <v>1621</v>
      </c>
      <c r="B32" s="261">
        <v>94.933999999999997</v>
      </c>
      <c r="C32" s="261">
        <v>0</v>
      </c>
      <c r="D32" s="261">
        <v>0</v>
      </c>
      <c r="E32" s="261">
        <v>34.906999999999996</v>
      </c>
      <c r="F32" s="261">
        <v>0</v>
      </c>
      <c r="G32" s="261">
        <v>0</v>
      </c>
      <c r="H32" s="261">
        <v>24.047999999999998</v>
      </c>
      <c r="I32" s="608">
        <v>293.80262994151076</v>
      </c>
      <c r="J32" s="611" t="s">
        <v>1622</v>
      </c>
      <c r="K32" s="612"/>
      <c r="L32" s="294"/>
      <c r="M32" s="294"/>
      <c r="N32" s="294"/>
      <c r="O32" s="294"/>
      <c r="P32" s="294"/>
      <c r="Q32" s="294"/>
    </row>
    <row r="33" spans="1:17" s="163" customFormat="1" ht="12" customHeight="1">
      <c r="A33" s="258" t="s">
        <v>1623</v>
      </c>
      <c r="B33" s="261">
        <v>147129.56400000001</v>
      </c>
      <c r="C33" s="261">
        <v>152640.79299999998</v>
      </c>
      <c r="D33" s="261">
        <v>140551.54000000004</v>
      </c>
      <c r="E33" s="261">
        <v>143354.65600000008</v>
      </c>
      <c r="F33" s="261">
        <v>147204.01499999993</v>
      </c>
      <c r="G33" s="261">
        <v>123410.20200000002</v>
      </c>
      <c r="H33" s="261">
        <v>125338.496</v>
      </c>
      <c r="I33" s="608">
        <v>8.184965824648188</v>
      </c>
      <c r="J33" s="258" t="s">
        <v>1624</v>
      </c>
      <c r="K33" s="294"/>
      <c r="L33" s="294"/>
      <c r="M33" s="294"/>
      <c r="N33" s="294"/>
      <c r="O33" s="294"/>
      <c r="P33" s="294"/>
      <c r="Q33" s="294"/>
    </row>
    <row r="34" spans="1:17" s="163" customFormat="1" ht="13.5" customHeight="1">
      <c r="A34" s="258" t="s">
        <v>1625</v>
      </c>
      <c r="B34" s="261">
        <v>82276.93700000002</v>
      </c>
      <c r="C34" s="261">
        <v>105929.662</v>
      </c>
      <c r="D34" s="261">
        <v>90658.81500000009</v>
      </c>
      <c r="E34" s="261">
        <v>119166.68799999999</v>
      </c>
      <c r="F34" s="261">
        <v>64775.121000000043</v>
      </c>
      <c r="G34" s="261">
        <v>75428.84199999999</v>
      </c>
      <c r="H34" s="261">
        <v>71605.082999999999</v>
      </c>
      <c r="I34" s="608">
        <v>-2.2405150372409963</v>
      </c>
      <c r="J34" s="613" t="s">
        <v>1626</v>
      </c>
      <c r="K34" s="294"/>
      <c r="L34" s="294"/>
      <c r="M34" s="294"/>
      <c r="N34" s="294"/>
      <c r="O34" s="294"/>
      <c r="P34" s="294"/>
      <c r="Q34" s="294"/>
    </row>
    <row r="35" spans="1:17" s="163" customFormat="1" ht="12" customHeight="1">
      <c r="A35" s="258" t="s">
        <v>1627</v>
      </c>
      <c r="B35" s="261">
        <v>65416.766999999978</v>
      </c>
      <c r="C35" s="261">
        <v>64818.041000000034</v>
      </c>
      <c r="D35" s="261">
        <v>57044.28</v>
      </c>
      <c r="E35" s="261">
        <v>56570.611000000004</v>
      </c>
      <c r="F35" s="261">
        <v>47134.153000000013</v>
      </c>
      <c r="G35" s="261">
        <v>56922.917999999998</v>
      </c>
      <c r="H35" s="261">
        <v>54084.207999999984</v>
      </c>
      <c r="I35" s="608">
        <v>30.285366139091707</v>
      </c>
      <c r="J35" s="258" t="s">
        <v>1628</v>
      </c>
      <c r="K35" s="294"/>
      <c r="L35" s="294"/>
      <c r="M35" s="294"/>
      <c r="N35" s="294"/>
      <c r="O35" s="294"/>
      <c r="P35" s="294"/>
      <c r="Q35" s="294"/>
    </row>
    <row r="36" spans="1:17" s="163" customFormat="1" ht="12" customHeight="1">
      <c r="A36" s="258" t="s">
        <v>1629</v>
      </c>
      <c r="B36" s="261">
        <v>18279.508000000002</v>
      </c>
      <c r="C36" s="261">
        <v>27842.327999999998</v>
      </c>
      <c r="D36" s="261">
        <v>50475.928</v>
      </c>
      <c r="E36" s="261">
        <v>53215.196000000004</v>
      </c>
      <c r="F36" s="261">
        <v>25759.585000000003</v>
      </c>
      <c r="G36" s="261">
        <v>40098.821999999993</v>
      </c>
      <c r="H36" s="261">
        <v>31043.960999999999</v>
      </c>
      <c r="I36" s="608">
        <v>4.9665200617780414</v>
      </c>
      <c r="J36" s="258" t="s">
        <v>1630</v>
      </c>
      <c r="K36" s="294"/>
      <c r="L36" s="294"/>
      <c r="M36" s="294"/>
      <c r="N36" s="294"/>
      <c r="O36" s="294"/>
      <c r="P36" s="294"/>
      <c r="Q36" s="294"/>
    </row>
    <row r="37" spans="1:17" s="163" customFormat="1" ht="12" customHeight="1">
      <c r="A37" s="258" t="s">
        <v>1631</v>
      </c>
      <c r="B37" s="261">
        <v>85589.296999999991</v>
      </c>
      <c r="C37" s="261">
        <v>96280.04800000001</v>
      </c>
      <c r="D37" s="261">
        <v>71622.735000000015</v>
      </c>
      <c r="E37" s="261">
        <v>86008.361999999994</v>
      </c>
      <c r="F37" s="261">
        <v>66436.695000000007</v>
      </c>
      <c r="G37" s="261">
        <v>61772.34399999999</v>
      </c>
      <c r="H37" s="261">
        <v>82556.747000000003</v>
      </c>
      <c r="I37" s="608">
        <v>17.76567522995316</v>
      </c>
      <c r="J37" s="136" t="s">
        <v>1632</v>
      </c>
      <c r="K37" s="294"/>
      <c r="L37" s="294"/>
      <c r="M37" s="294"/>
      <c r="N37" s="294"/>
      <c r="O37" s="294"/>
      <c r="P37" s="294"/>
      <c r="Q37" s="294"/>
    </row>
    <row r="38" spans="1:17" s="163" customFormat="1" ht="12" customHeight="1">
      <c r="A38" s="258" t="s">
        <v>1633</v>
      </c>
      <c r="B38" s="261">
        <v>37078.004000000001</v>
      </c>
      <c r="C38" s="261">
        <v>45057.044999999998</v>
      </c>
      <c r="D38" s="261">
        <v>31091.034999999996</v>
      </c>
      <c r="E38" s="261">
        <v>44082.762999999992</v>
      </c>
      <c r="F38" s="261">
        <v>44787.02199999999</v>
      </c>
      <c r="G38" s="261">
        <v>30598.255999999998</v>
      </c>
      <c r="H38" s="261">
        <v>41181.161999999989</v>
      </c>
      <c r="I38" s="608">
        <v>22.483450630433936</v>
      </c>
      <c r="J38" s="197" t="s">
        <v>1633</v>
      </c>
      <c r="K38" s="294"/>
      <c r="L38" s="294"/>
      <c r="M38" s="294"/>
      <c r="N38" s="294"/>
      <c r="O38" s="294"/>
      <c r="P38" s="294"/>
      <c r="Q38" s="294"/>
    </row>
    <row r="39" spans="1:17" s="163" customFormat="1" ht="12" customHeight="1">
      <c r="A39" s="258" t="s">
        <v>1634</v>
      </c>
      <c r="B39" s="261">
        <v>270.84999999999997</v>
      </c>
      <c r="C39" s="261">
        <v>784.22900000000004</v>
      </c>
      <c r="D39" s="261">
        <v>46.519999999999996</v>
      </c>
      <c r="E39" s="261">
        <v>3218.5839999999998</v>
      </c>
      <c r="F39" s="261">
        <v>3679.049</v>
      </c>
      <c r="G39" s="261">
        <v>132.249</v>
      </c>
      <c r="H39" s="261">
        <v>440.34399999999999</v>
      </c>
      <c r="I39" s="608">
        <v>16.573341998682949</v>
      </c>
      <c r="J39" s="198" t="s">
        <v>1635</v>
      </c>
      <c r="K39" s="294"/>
      <c r="L39" s="294"/>
      <c r="M39" s="294"/>
      <c r="N39" s="294"/>
      <c r="O39" s="294"/>
      <c r="P39" s="294"/>
      <c r="Q39" s="294"/>
    </row>
    <row r="40" spans="1:17" s="163" customFormat="1" ht="12" customHeight="1">
      <c r="A40" s="258" t="s">
        <v>1636</v>
      </c>
      <c r="B40" s="609">
        <v>1.5529999999999999</v>
      </c>
      <c r="C40" s="609">
        <v>6.3520000000000003</v>
      </c>
      <c r="D40" s="609">
        <v>1.0569999999999999</v>
      </c>
      <c r="E40" s="609">
        <v>0.84399999999999997</v>
      </c>
      <c r="F40" s="261">
        <v>2.508</v>
      </c>
      <c r="G40" s="261">
        <v>17.027999999999999</v>
      </c>
      <c r="H40" s="261">
        <v>0</v>
      </c>
      <c r="I40" s="608">
        <v>-85.510356409777941</v>
      </c>
      <c r="J40" s="198" t="s">
        <v>1636</v>
      </c>
      <c r="K40" s="294"/>
      <c r="L40" s="294"/>
      <c r="M40" s="294"/>
      <c r="N40" s="294"/>
      <c r="O40" s="294"/>
      <c r="P40" s="294"/>
      <c r="Q40" s="294"/>
    </row>
    <row r="41" spans="1:17" s="163" customFormat="1" ht="12" customHeight="1">
      <c r="A41" s="258" t="s">
        <v>1637</v>
      </c>
      <c r="B41" s="261">
        <v>3726.6130000000007</v>
      </c>
      <c r="C41" s="261">
        <v>2745.8900000000003</v>
      </c>
      <c r="D41" s="261">
        <v>2741.6530000000002</v>
      </c>
      <c r="E41" s="261">
        <v>2489.8719999999994</v>
      </c>
      <c r="F41" s="261">
        <v>4757.7629999999999</v>
      </c>
      <c r="G41" s="261">
        <v>1112.7859999999998</v>
      </c>
      <c r="H41" s="261">
        <v>1533.404</v>
      </c>
      <c r="I41" s="608">
        <v>60.246039980959466</v>
      </c>
      <c r="J41" s="197" t="s">
        <v>1638</v>
      </c>
      <c r="K41" s="294"/>
      <c r="L41" s="294"/>
      <c r="M41" s="294"/>
      <c r="N41" s="294"/>
      <c r="O41" s="294"/>
      <c r="P41" s="294"/>
      <c r="Q41" s="294"/>
    </row>
    <row r="42" spans="1:17" s="163" customFormat="1" ht="12" customHeight="1">
      <c r="A42" s="258" t="s">
        <v>1639</v>
      </c>
      <c r="B42" s="261">
        <v>33078.987999999998</v>
      </c>
      <c r="C42" s="261">
        <v>41520.574000000001</v>
      </c>
      <c r="D42" s="261">
        <v>28301.804999999997</v>
      </c>
      <c r="E42" s="261">
        <v>38373.462999999996</v>
      </c>
      <c r="F42" s="261">
        <v>36347.70199999999</v>
      </c>
      <c r="G42" s="261">
        <v>29336.192999999999</v>
      </c>
      <c r="H42" s="261">
        <v>39207.41399999999</v>
      </c>
      <c r="I42" s="608">
        <v>19.404805865597609</v>
      </c>
      <c r="J42" s="198" t="s">
        <v>1640</v>
      </c>
      <c r="K42" s="294"/>
      <c r="L42" s="294"/>
      <c r="M42" s="294"/>
      <c r="N42" s="294"/>
      <c r="O42" s="294"/>
      <c r="P42" s="294"/>
      <c r="Q42" s="294"/>
    </row>
    <row r="43" spans="1:17" s="163" customFormat="1" ht="12" customHeight="1">
      <c r="A43" s="258" t="s">
        <v>1641</v>
      </c>
      <c r="B43" s="261">
        <v>454164.16999999993</v>
      </c>
      <c r="C43" s="261">
        <v>515079.54499999981</v>
      </c>
      <c r="D43" s="261">
        <v>295497.94500000001</v>
      </c>
      <c r="E43" s="261">
        <v>307435.27399999992</v>
      </c>
      <c r="F43" s="261">
        <v>294128.03399999993</v>
      </c>
      <c r="G43" s="261">
        <v>232444.23299999992</v>
      </c>
      <c r="H43" s="261">
        <v>211148.94399999993</v>
      </c>
      <c r="I43" s="608">
        <v>185.53163218330906</v>
      </c>
      <c r="J43" s="198" t="s">
        <v>1642</v>
      </c>
      <c r="K43" s="294"/>
      <c r="L43" s="294"/>
      <c r="M43" s="294"/>
      <c r="N43" s="294"/>
      <c r="O43" s="294"/>
      <c r="P43" s="294"/>
      <c r="Q43" s="294"/>
    </row>
    <row r="44" spans="1:17" s="163" customFormat="1" ht="12" customHeight="1">
      <c r="A44" s="258" t="s">
        <v>1643</v>
      </c>
      <c r="B44" s="261">
        <v>239797.231</v>
      </c>
      <c r="C44" s="261">
        <v>105833.65000000001</v>
      </c>
      <c r="D44" s="261">
        <v>4634.4830000000011</v>
      </c>
      <c r="E44" s="261">
        <v>99295.055000000008</v>
      </c>
      <c r="F44" s="261">
        <v>9537.4300000000021</v>
      </c>
      <c r="G44" s="261">
        <v>8090.3139999999967</v>
      </c>
      <c r="H44" s="261">
        <v>7498.0459999999994</v>
      </c>
      <c r="I44" s="608">
        <v>5580.1563884968646</v>
      </c>
      <c r="J44" s="198" t="s">
        <v>1643</v>
      </c>
      <c r="K44" s="294"/>
      <c r="L44" s="294"/>
      <c r="M44" s="294"/>
      <c r="N44" s="294"/>
      <c r="O44" s="294"/>
      <c r="P44" s="294"/>
      <c r="Q44" s="294"/>
    </row>
    <row r="45" spans="1:17" s="163" customFormat="1" ht="12" customHeight="1">
      <c r="A45" s="258" t="s">
        <v>1644</v>
      </c>
      <c r="B45" s="261">
        <v>279751.33999999991</v>
      </c>
      <c r="C45" s="261">
        <v>445201.50900000008</v>
      </c>
      <c r="D45" s="261">
        <v>223258.23000000007</v>
      </c>
      <c r="E45" s="261">
        <v>319028.05399999995</v>
      </c>
      <c r="F45" s="261">
        <v>251069.60400000002</v>
      </c>
      <c r="G45" s="261">
        <v>335566.38799999992</v>
      </c>
      <c r="H45" s="261">
        <v>268463.61599999998</v>
      </c>
      <c r="I45" s="608">
        <v>190.49674789020662</v>
      </c>
      <c r="J45" s="136" t="s">
        <v>1645</v>
      </c>
      <c r="K45" s="294"/>
      <c r="L45" s="294"/>
      <c r="M45" s="294"/>
      <c r="N45" s="294"/>
      <c r="O45" s="294"/>
      <c r="P45" s="294"/>
      <c r="Q45" s="294"/>
    </row>
    <row r="46" spans="1:17" s="163" customFormat="1" ht="12" customHeight="1">
      <c r="A46" s="258" t="s">
        <v>1646</v>
      </c>
      <c r="B46" s="261">
        <v>55184.709999999977</v>
      </c>
      <c r="C46" s="261">
        <v>63418.38</v>
      </c>
      <c r="D46" s="261">
        <v>41841.415000000008</v>
      </c>
      <c r="E46" s="261">
        <v>59879.233</v>
      </c>
      <c r="F46" s="261">
        <v>27617.256999999994</v>
      </c>
      <c r="G46" s="261">
        <v>76117.421999999933</v>
      </c>
      <c r="H46" s="261">
        <v>30117.624000000007</v>
      </c>
      <c r="I46" s="608">
        <v>-25.480135757176527</v>
      </c>
      <c r="J46" s="136" t="s">
        <v>1647</v>
      </c>
      <c r="K46" s="294"/>
      <c r="L46" s="294"/>
      <c r="M46" s="294"/>
      <c r="N46" s="294"/>
      <c r="O46" s="294"/>
      <c r="P46" s="294"/>
      <c r="Q46" s="294"/>
    </row>
    <row r="47" spans="1:17" s="163" customFormat="1" ht="12" customHeight="1" thickBot="1">
      <c r="A47" s="258" t="s">
        <v>1648</v>
      </c>
      <c r="B47" s="261">
        <v>2199957.927000002</v>
      </c>
      <c r="C47" s="261">
        <v>2001925.9710000008</v>
      </c>
      <c r="D47" s="261">
        <v>2002626.2100000009</v>
      </c>
      <c r="E47" s="261">
        <v>1703773.0550000025</v>
      </c>
      <c r="F47" s="261">
        <v>1741137.8439999968</v>
      </c>
      <c r="G47" s="261">
        <v>1701310.8269999996</v>
      </c>
      <c r="H47" s="261">
        <v>1477323.1469999999</v>
      </c>
      <c r="I47" s="608">
        <v>863.76848420636611</v>
      </c>
      <c r="J47" s="136" t="s">
        <v>1649</v>
      </c>
      <c r="K47" s="294"/>
      <c r="L47" s="294"/>
      <c r="M47" s="294"/>
      <c r="N47" s="294"/>
      <c r="O47" s="294"/>
      <c r="P47" s="294"/>
      <c r="Q47" s="294"/>
    </row>
    <row r="48" spans="1:17" s="163" customFormat="1" ht="12" customHeight="1" thickBot="1">
      <c r="B48" s="858" t="s">
        <v>1479</v>
      </c>
      <c r="C48" s="858"/>
      <c r="D48" s="858"/>
      <c r="E48" s="858"/>
      <c r="F48" s="858"/>
      <c r="G48" s="858"/>
      <c r="H48" s="858"/>
      <c r="I48" s="859" t="s">
        <v>1480</v>
      </c>
    </row>
    <row r="49" spans="1:10" s="163" customFormat="1" ht="34.15" customHeight="1" thickBot="1">
      <c r="B49" s="185" t="s">
        <v>1434</v>
      </c>
      <c r="C49" s="185" t="s">
        <v>1481</v>
      </c>
      <c r="D49" s="185" t="s">
        <v>1482</v>
      </c>
      <c r="E49" s="185" t="s">
        <v>1437</v>
      </c>
      <c r="F49" s="185" t="s">
        <v>1483</v>
      </c>
      <c r="G49" s="185" t="s">
        <v>1439</v>
      </c>
      <c r="H49" s="185" t="s">
        <v>1484</v>
      </c>
      <c r="I49" s="859"/>
    </row>
    <row r="50" spans="1:10" s="163" customFormat="1" ht="12" customHeight="1">
      <c r="A50" s="532" t="s">
        <v>1485</v>
      </c>
      <c r="B50" s="532"/>
      <c r="C50" s="532"/>
      <c r="D50" s="532"/>
      <c r="E50" s="532"/>
      <c r="F50" s="532"/>
      <c r="G50" s="532"/>
      <c r="H50" s="532"/>
      <c r="I50" s="614"/>
    </row>
    <row r="51" spans="1:10" s="163" customFormat="1" ht="12" customHeight="1">
      <c r="A51" s="535" t="s">
        <v>1486</v>
      </c>
      <c r="B51" s="535"/>
      <c r="C51" s="535"/>
      <c r="D51" s="535"/>
      <c r="E51" s="535"/>
      <c r="F51" s="535"/>
      <c r="G51" s="535"/>
      <c r="H51" s="535"/>
      <c r="I51" s="614"/>
    </row>
    <row r="52" spans="1:10" s="163" customFormat="1" ht="12" customHeight="1">
      <c r="B52" s="612"/>
      <c r="C52" s="612"/>
      <c r="D52" s="612"/>
      <c r="E52" s="612"/>
      <c r="F52" s="612"/>
      <c r="G52" s="612"/>
      <c r="H52" s="612"/>
      <c r="I52" s="614"/>
    </row>
    <row r="53" spans="1:10" s="163" customFormat="1" ht="12" customHeight="1">
      <c r="A53" s="936" t="s">
        <v>1487</v>
      </c>
      <c r="B53" s="936"/>
      <c r="C53" s="936"/>
      <c r="D53" s="936"/>
      <c r="E53" s="936"/>
      <c r="F53" s="936"/>
      <c r="G53" s="936"/>
      <c r="H53" s="936"/>
      <c r="I53" s="936"/>
      <c r="J53" s="936"/>
    </row>
    <row r="54" spans="1:10" s="163" customFormat="1" ht="12" customHeight="1">
      <c r="A54" s="936" t="s">
        <v>1488</v>
      </c>
      <c r="B54" s="936"/>
      <c r="C54" s="936"/>
      <c r="D54" s="936"/>
      <c r="E54" s="936"/>
      <c r="F54" s="936"/>
      <c r="G54" s="936"/>
      <c r="H54" s="936"/>
      <c r="I54" s="936"/>
      <c r="J54" s="936"/>
    </row>
    <row r="55" spans="1:10" s="163" customFormat="1">
      <c r="I55" s="615"/>
    </row>
    <row r="56" spans="1:10" s="163" customFormat="1">
      <c r="I56" s="615"/>
    </row>
    <row r="57" spans="1:10" s="163" customFormat="1">
      <c r="I57" s="615"/>
    </row>
    <row r="58" spans="1:10" s="163" customFormat="1">
      <c r="I58" s="615"/>
    </row>
    <row r="59" spans="1:10">
      <c r="A59" s="163"/>
      <c r="B59" s="163"/>
      <c r="C59" s="163"/>
      <c r="D59" s="163"/>
      <c r="E59" s="163"/>
      <c r="F59" s="163"/>
      <c r="G59" s="163"/>
      <c r="H59" s="163"/>
      <c r="I59" s="615"/>
    </row>
  </sheetData>
  <mergeCells count="8">
    <mergeCell ref="A53:J53"/>
    <mergeCell ref="A54:J54"/>
    <mergeCell ref="A1:J1"/>
    <mergeCell ref="A2:J2"/>
    <mergeCell ref="B4:H4"/>
    <mergeCell ref="I4:I5"/>
    <mergeCell ref="B48:H48"/>
    <mergeCell ref="I48:I49"/>
  </mergeCells>
  <conditionalFormatting sqref="B6:H46">
    <cfRule type="cellIs" dxfId="9" priority="1" stopIfTrue="1" operator="between">
      <formula>0.001</formula>
      <formula>0.499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59"/>
  <sheetViews>
    <sheetView showGridLines="0" workbookViewId="0">
      <selection sqref="A1:J1"/>
    </sheetView>
  </sheetViews>
  <sheetFormatPr defaultColWidth="9.140625" defaultRowHeight="11.25"/>
  <cols>
    <col min="1" max="1" width="31.42578125" style="162" customWidth="1"/>
    <col min="2" max="2" width="8.28515625" style="162" customWidth="1"/>
    <col min="3" max="8" width="7.85546875" style="162" customWidth="1"/>
    <col min="9" max="9" width="9.85546875" style="607" customWidth="1"/>
    <col min="10" max="10" width="31.28515625" style="162" customWidth="1"/>
    <col min="11" max="16384" width="9.140625" style="162"/>
  </cols>
  <sheetData>
    <row r="1" spans="1:17" ht="12" customHeight="1">
      <c r="A1" s="854" t="s">
        <v>1650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7" ht="12" customHeight="1">
      <c r="A2" s="869" t="s">
        <v>1651</v>
      </c>
      <c r="B2" s="869"/>
      <c r="C2" s="869"/>
      <c r="D2" s="869"/>
      <c r="E2" s="869"/>
      <c r="F2" s="869"/>
      <c r="G2" s="869"/>
      <c r="H2" s="869"/>
      <c r="I2" s="869"/>
      <c r="J2" s="869"/>
    </row>
    <row r="3" spans="1:17" ht="12" thickBot="1"/>
    <row r="4" spans="1:17" s="163" customFormat="1" ht="11.25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7" s="163" customFormat="1" ht="21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7" s="163" customFormat="1" ht="12" customHeight="1">
      <c r="A6" s="258" t="s">
        <v>506</v>
      </c>
      <c r="B6" s="815">
        <v>7050985.7199999988</v>
      </c>
      <c r="C6" s="815">
        <v>7470030.4470000006</v>
      </c>
      <c r="D6" s="815">
        <v>6205946.6670000013</v>
      </c>
      <c r="E6" s="815">
        <v>6603427.2769999979</v>
      </c>
      <c r="F6" s="815">
        <v>5960597.7020000005</v>
      </c>
      <c r="G6" s="815">
        <v>5612418.9600000009</v>
      </c>
      <c r="H6" s="815">
        <v>5314491.4889999982</v>
      </c>
      <c r="I6" s="610">
        <v>37.083730869424301</v>
      </c>
      <c r="J6" s="136" t="s">
        <v>506</v>
      </c>
      <c r="K6" s="294"/>
      <c r="L6" s="294"/>
      <c r="M6" s="294"/>
      <c r="N6" s="294"/>
      <c r="O6" s="294"/>
      <c r="P6" s="294"/>
      <c r="Q6" s="294"/>
    </row>
    <row r="7" spans="1:17" s="163" customFormat="1" ht="12" customHeight="1">
      <c r="A7" s="593" t="s">
        <v>1441</v>
      </c>
      <c r="B7" s="816">
        <v>4885303.142</v>
      </c>
      <c r="C7" s="816">
        <v>5003160.4880000008</v>
      </c>
      <c r="D7" s="816">
        <v>4480223.5710000014</v>
      </c>
      <c r="E7" s="816">
        <v>4796400.091</v>
      </c>
      <c r="F7" s="816">
        <v>4344537.8509999998</v>
      </c>
      <c r="G7" s="816">
        <v>4136879.790000001</v>
      </c>
      <c r="H7" s="816">
        <v>3839470.9629999981</v>
      </c>
      <c r="I7" s="608">
        <v>31.906529761991749</v>
      </c>
      <c r="J7" s="593" t="s">
        <v>1442</v>
      </c>
      <c r="K7" s="294"/>
      <c r="L7" s="294"/>
      <c r="M7" s="294"/>
      <c r="N7" s="294"/>
      <c r="O7" s="294"/>
      <c r="P7" s="294"/>
      <c r="Q7" s="294"/>
    </row>
    <row r="8" spans="1:17" s="163" customFormat="1" ht="12" customHeight="1">
      <c r="A8" s="138" t="s">
        <v>1581</v>
      </c>
      <c r="B8" s="816">
        <v>5268865.5649999985</v>
      </c>
      <c r="C8" s="816">
        <v>5358104.21</v>
      </c>
      <c r="D8" s="816">
        <v>4736119.7059999993</v>
      </c>
      <c r="E8" s="816">
        <v>5081833.7489999998</v>
      </c>
      <c r="F8" s="816">
        <v>4588930.493999999</v>
      </c>
      <c r="G8" s="816">
        <v>4396757.3579999991</v>
      </c>
      <c r="H8" s="816">
        <v>4102015.2390000001</v>
      </c>
      <c r="I8" s="608">
        <v>33.178876767785539</v>
      </c>
      <c r="J8" s="138" t="s">
        <v>1444</v>
      </c>
      <c r="K8" s="294"/>
      <c r="L8" s="294"/>
      <c r="M8" s="294"/>
      <c r="N8" s="294"/>
      <c r="O8" s="294"/>
      <c r="P8" s="294"/>
      <c r="Q8" s="294"/>
    </row>
    <row r="9" spans="1:17" s="163" customFormat="1" ht="19.5" customHeight="1">
      <c r="A9" s="258" t="s">
        <v>1582</v>
      </c>
      <c r="B9" s="816">
        <v>66343.118999999992</v>
      </c>
      <c r="C9" s="816">
        <v>53430.829999999994</v>
      </c>
      <c r="D9" s="816">
        <v>45921.631000000001</v>
      </c>
      <c r="E9" s="816">
        <v>33242.381000000001</v>
      </c>
      <c r="F9" s="816">
        <v>29606.445000000003</v>
      </c>
      <c r="G9" s="816">
        <v>28527.089</v>
      </c>
      <c r="H9" s="816">
        <v>24986.417000000001</v>
      </c>
      <c r="I9" s="608">
        <v>388.50001759813313</v>
      </c>
      <c r="J9" s="611" t="s">
        <v>1583</v>
      </c>
      <c r="K9" s="612"/>
      <c r="L9" s="612"/>
      <c r="M9" s="612"/>
      <c r="N9" s="612"/>
      <c r="O9" s="612"/>
      <c r="P9" s="612"/>
      <c r="Q9" s="612"/>
    </row>
    <row r="10" spans="1:17" s="163" customFormat="1" ht="12" customHeight="1">
      <c r="A10" s="258" t="s">
        <v>1584</v>
      </c>
      <c r="B10" s="816">
        <v>773270.19200000016</v>
      </c>
      <c r="C10" s="816">
        <v>767321.45900000015</v>
      </c>
      <c r="D10" s="816">
        <v>696177.79399999976</v>
      </c>
      <c r="E10" s="816">
        <v>766773.59800000011</v>
      </c>
      <c r="F10" s="816">
        <v>633302.95200000016</v>
      </c>
      <c r="G10" s="816">
        <v>609738.72699999996</v>
      </c>
      <c r="H10" s="816">
        <v>548697.13899999973</v>
      </c>
      <c r="I10" s="608">
        <v>31.889320485502822</v>
      </c>
      <c r="J10" s="136" t="s">
        <v>1585</v>
      </c>
      <c r="K10" s="294"/>
      <c r="L10" s="294"/>
      <c r="M10" s="294"/>
      <c r="N10" s="294"/>
      <c r="O10" s="294"/>
      <c r="P10" s="294"/>
      <c r="Q10" s="294"/>
    </row>
    <row r="11" spans="1:17" s="163" customFormat="1" ht="12" customHeight="1">
      <c r="A11" s="258" t="s">
        <v>1586</v>
      </c>
      <c r="B11" s="816">
        <v>41629.300999999999</v>
      </c>
      <c r="C11" s="816">
        <v>37632.014999999992</v>
      </c>
      <c r="D11" s="816">
        <v>39659.269</v>
      </c>
      <c r="E11" s="816">
        <v>54938.84</v>
      </c>
      <c r="F11" s="816">
        <v>35125.290999999997</v>
      </c>
      <c r="G11" s="816">
        <v>35343.977000000021</v>
      </c>
      <c r="H11" s="816">
        <v>21918.588999999993</v>
      </c>
      <c r="I11" s="608">
        <v>21.977486029636765</v>
      </c>
      <c r="J11" s="258" t="s">
        <v>1587</v>
      </c>
      <c r="K11" s="294"/>
      <c r="L11" s="294"/>
      <c r="M11" s="294"/>
      <c r="N11" s="294"/>
      <c r="O11" s="294"/>
      <c r="P11" s="294"/>
      <c r="Q11" s="294"/>
    </row>
    <row r="12" spans="1:17" s="163" customFormat="1" ht="12" customHeight="1">
      <c r="A12" s="258" t="s">
        <v>1588</v>
      </c>
      <c r="B12" s="816">
        <v>149877.31899999993</v>
      </c>
      <c r="C12" s="816">
        <v>140329.97799999997</v>
      </c>
      <c r="D12" s="816">
        <v>157293.75800000006</v>
      </c>
      <c r="E12" s="816">
        <v>154760.21399999998</v>
      </c>
      <c r="F12" s="816">
        <v>148536.95500000002</v>
      </c>
      <c r="G12" s="816">
        <v>141584.49899999995</v>
      </c>
      <c r="H12" s="816">
        <v>152991.27699999994</v>
      </c>
      <c r="I12" s="608">
        <v>12.014213922306354</v>
      </c>
      <c r="J12" s="258" t="s">
        <v>1589</v>
      </c>
      <c r="K12" s="294"/>
      <c r="L12" s="294"/>
      <c r="M12" s="294"/>
      <c r="N12" s="294"/>
      <c r="O12" s="294"/>
      <c r="P12" s="294"/>
      <c r="Q12" s="294"/>
    </row>
    <row r="13" spans="1:17" s="163" customFormat="1" ht="12" customHeight="1">
      <c r="A13" s="258" t="s">
        <v>1590</v>
      </c>
      <c r="B13" s="816">
        <v>7739.5370000000021</v>
      </c>
      <c r="C13" s="816">
        <v>9801.6540000000005</v>
      </c>
      <c r="D13" s="816">
        <v>20432.668000000009</v>
      </c>
      <c r="E13" s="816">
        <v>10428.675000000005</v>
      </c>
      <c r="F13" s="816">
        <v>10768.055999999999</v>
      </c>
      <c r="G13" s="816">
        <v>8020.6860000000006</v>
      </c>
      <c r="H13" s="816">
        <v>18774.866000000005</v>
      </c>
      <c r="I13" s="608">
        <v>23.284950387582384</v>
      </c>
      <c r="J13" s="136" t="s">
        <v>1591</v>
      </c>
      <c r="K13" s="294"/>
      <c r="L13" s="294"/>
      <c r="M13" s="294"/>
      <c r="N13" s="294"/>
      <c r="O13" s="294"/>
      <c r="P13" s="294"/>
      <c r="Q13" s="294"/>
    </row>
    <row r="14" spans="1:17" s="163" customFormat="1" ht="12" customHeight="1">
      <c r="A14" s="258" t="s">
        <v>1592</v>
      </c>
      <c r="B14" s="816">
        <v>4791.3069999999998</v>
      </c>
      <c r="C14" s="816">
        <v>3352.9380000000006</v>
      </c>
      <c r="D14" s="816">
        <v>3696.7310000000007</v>
      </c>
      <c r="E14" s="816">
        <v>3429.2379999999994</v>
      </c>
      <c r="F14" s="816">
        <v>2396.663</v>
      </c>
      <c r="G14" s="816">
        <v>2430.2240000000006</v>
      </c>
      <c r="H14" s="816">
        <v>4188.4030000000012</v>
      </c>
      <c r="I14" s="608">
        <v>61.332648221397136</v>
      </c>
      <c r="J14" s="258" t="s">
        <v>1593</v>
      </c>
      <c r="K14" s="294"/>
      <c r="L14" s="294"/>
      <c r="M14" s="294"/>
      <c r="N14" s="294"/>
      <c r="O14" s="294"/>
      <c r="P14" s="294"/>
      <c r="Q14" s="294"/>
    </row>
    <row r="15" spans="1:17" s="163" customFormat="1" ht="12" customHeight="1">
      <c r="A15" s="258" t="s">
        <v>1594</v>
      </c>
      <c r="B15" s="816">
        <v>7974.0780000000013</v>
      </c>
      <c r="C15" s="816">
        <v>6311.5939999999991</v>
      </c>
      <c r="D15" s="816">
        <v>6135.190999999998</v>
      </c>
      <c r="E15" s="816">
        <v>7316.536000000001</v>
      </c>
      <c r="F15" s="816">
        <v>6159.3540000000003</v>
      </c>
      <c r="G15" s="816">
        <v>4783.4319999999998</v>
      </c>
      <c r="H15" s="816">
        <v>3514.9720000000007</v>
      </c>
      <c r="I15" s="608">
        <v>135.77061109938282</v>
      </c>
      <c r="J15" s="136" t="s">
        <v>1595</v>
      </c>
      <c r="K15" s="294"/>
      <c r="L15" s="294"/>
      <c r="M15" s="294"/>
      <c r="N15" s="294"/>
      <c r="O15" s="294"/>
      <c r="P15" s="294"/>
      <c r="Q15" s="294"/>
    </row>
    <row r="16" spans="1:17" s="163" customFormat="1" ht="12" customHeight="1">
      <c r="A16" s="258" t="s">
        <v>1596</v>
      </c>
      <c r="B16" s="816">
        <v>64780.062000000005</v>
      </c>
      <c r="C16" s="816">
        <v>55078.926999999996</v>
      </c>
      <c r="D16" s="816">
        <v>48530.74500000001</v>
      </c>
      <c r="E16" s="816">
        <v>45153.284</v>
      </c>
      <c r="F16" s="816">
        <v>44692.359000000011</v>
      </c>
      <c r="G16" s="816">
        <v>49921.951999999997</v>
      </c>
      <c r="H16" s="816">
        <v>42000.92</v>
      </c>
      <c r="I16" s="608">
        <v>55.396259482719103</v>
      </c>
      <c r="J16" s="258" t="s">
        <v>1597</v>
      </c>
      <c r="K16" s="294"/>
      <c r="L16" s="294"/>
      <c r="M16" s="294"/>
      <c r="N16" s="294"/>
      <c r="O16" s="294"/>
      <c r="P16" s="294"/>
      <c r="Q16" s="294"/>
    </row>
    <row r="17" spans="1:17" s="163" customFormat="1" ht="12" customHeight="1">
      <c r="A17" s="258" t="s">
        <v>1598</v>
      </c>
      <c r="B17" s="816">
        <v>47014.713999999993</v>
      </c>
      <c r="C17" s="816">
        <v>49883.94</v>
      </c>
      <c r="D17" s="816">
        <v>39360.935999999987</v>
      </c>
      <c r="E17" s="816">
        <v>41370.384999999995</v>
      </c>
      <c r="F17" s="816">
        <v>40092.685000000005</v>
      </c>
      <c r="G17" s="816">
        <v>40670.853999999978</v>
      </c>
      <c r="H17" s="816">
        <v>28676.107999999993</v>
      </c>
      <c r="I17" s="608">
        <v>55.902634324540514</v>
      </c>
      <c r="J17" s="258" t="s">
        <v>1599</v>
      </c>
      <c r="K17" s="294"/>
      <c r="L17" s="294"/>
      <c r="M17" s="294"/>
      <c r="N17" s="294"/>
      <c r="O17" s="294"/>
      <c r="P17" s="294"/>
      <c r="Q17" s="294"/>
    </row>
    <row r="18" spans="1:17" s="163" customFormat="1" ht="12" customHeight="1">
      <c r="A18" s="258" t="s">
        <v>1600</v>
      </c>
      <c r="B18" s="816">
        <v>6372.581000000001</v>
      </c>
      <c r="C18" s="816">
        <v>7486.3419999999996</v>
      </c>
      <c r="D18" s="816">
        <v>7413.8010000000022</v>
      </c>
      <c r="E18" s="816">
        <v>6871.2850000000017</v>
      </c>
      <c r="F18" s="816">
        <v>6504.0009999999984</v>
      </c>
      <c r="G18" s="816">
        <v>6913.8249999999989</v>
      </c>
      <c r="H18" s="816">
        <v>8167.1150000000007</v>
      </c>
      <c r="I18" s="608">
        <v>-0.50034147192985756</v>
      </c>
      <c r="J18" s="258" t="s">
        <v>1601</v>
      </c>
      <c r="K18" s="294"/>
      <c r="L18" s="608"/>
      <c r="M18" s="294"/>
      <c r="N18" s="294"/>
      <c r="O18" s="294"/>
      <c r="P18" s="294"/>
      <c r="Q18" s="294"/>
    </row>
    <row r="19" spans="1:17" s="163" customFormat="1" ht="12" customHeight="1">
      <c r="A19" s="258" t="s">
        <v>610</v>
      </c>
      <c r="B19" s="816">
        <v>1775965.9600000002</v>
      </c>
      <c r="C19" s="816">
        <v>1835564.2709999997</v>
      </c>
      <c r="D19" s="816">
        <v>1615428.2059999995</v>
      </c>
      <c r="E19" s="816">
        <v>1732443.4630000007</v>
      </c>
      <c r="F19" s="816">
        <v>1572698.0989999997</v>
      </c>
      <c r="G19" s="816">
        <v>1564631.3699999994</v>
      </c>
      <c r="H19" s="816">
        <v>1513024.9830000002</v>
      </c>
      <c r="I19" s="608">
        <v>28.507621991034767</v>
      </c>
      <c r="J19" s="258" t="s">
        <v>612</v>
      </c>
      <c r="K19" s="294"/>
      <c r="L19" s="294"/>
      <c r="M19" s="294"/>
      <c r="N19" s="294"/>
      <c r="O19" s="294"/>
      <c r="P19" s="294"/>
      <c r="Q19" s="294"/>
    </row>
    <row r="20" spans="1:17" s="163" customFormat="1" ht="12" customHeight="1">
      <c r="A20" s="258" t="s">
        <v>1602</v>
      </c>
      <c r="B20" s="816">
        <v>5078.5119999999997</v>
      </c>
      <c r="C20" s="816">
        <v>11372.784000000009</v>
      </c>
      <c r="D20" s="816">
        <v>6879.2240000000011</v>
      </c>
      <c r="E20" s="816">
        <v>5799.5060000000021</v>
      </c>
      <c r="F20" s="816">
        <v>5397.8849999999984</v>
      </c>
      <c r="G20" s="816">
        <v>3311.7479999999987</v>
      </c>
      <c r="H20" s="816">
        <v>5322.730999999997</v>
      </c>
      <c r="I20" s="608">
        <v>30.909964522800323</v>
      </c>
      <c r="J20" s="258" t="s">
        <v>1603</v>
      </c>
      <c r="K20" s="294"/>
      <c r="L20" s="294"/>
      <c r="M20" s="294"/>
      <c r="N20" s="294"/>
      <c r="O20" s="294"/>
      <c r="P20" s="294"/>
      <c r="Q20" s="294"/>
    </row>
    <row r="21" spans="1:17" s="163" customFormat="1" ht="12" customHeight="1">
      <c r="A21" s="258" t="s">
        <v>1604</v>
      </c>
      <c r="B21" s="816">
        <v>23169.074999999993</v>
      </c>
      <c r="C21" s="816">
        <v>36043.768000000011</v>
      </c>
      <c r="D21" s="816">
        <v>49456.071000000011</v>
      </c>
      <c r="E21" s="816">
        <v>84728.678999999989</v>
      </c>
      <c r="F21" s="816">
        <v>27114.492000000002</v>
      </c>
      <c r="G21" s="816">
        <v>30128.938999999995</v>
      </c>
      <c r="H21" s="816">
        <v>53821.181000000004</v>
      </c>
      <c r="I21" s="608">
        <v>-52.886098888075686</v>
      </c>
      <c r="J21" s="258" t="s">
        <v>1605</v>
      </c>
      <c r="K21" s="294"/>
      <c r="L21" s="294"/>
      <c r="M21" s="294"/>
      <c r="N21" s="294"/>
      <c r="O21" s="294"/>
      <c r="P21" s="294"/>
      <c r="Q21" s="294"/>
    </row>
    <row r="22" spans="1:17" s="163" customFormat="1" ht="12" customHeight="1">
      <c r="A22" s="258" t="s">
        <v>613</v>
      </c>
      <c r="B22" s="816">
        <v>874213.01699999953</v>
      </c>
      <c r="C22" s="816">
        <v>837970.73199999973</v>
      </c>
      <c r="D22" s="816">
        <v>776217.3830000005</v>
      </c>
      <c r="E22" s="816">
        <v>831082.3759999997</v>
      </c>
      <c r="F22" s="816">
        <v>847700.5129999998</v>
      </c>
      <c r="G22" s="816">
        <v>774651.34199999971</v>
      </c>
      <c r="H22" s="816">
        <v>668139.38899999997</v>
      </c>
      <c r="I22" s="608">
        <v>29.194815117147158</v>
      </c>
      <c r="J22" s="258" t="s">
        <v>614</v>
      </c>
      <c r="K22" s="294"/>
      <c r="L22" s="294"/>
      <c r="M22" s="294"/>
      <c r="N22" s="294"/>
      <c r="O22" s="294"/>
      <c r="P22" s="294"/>
      <c r="Q22" s="294"/>
    </row>
    <row r="23" spans="1:17" s="163" customFormat="1" ht="12" customHeight="1">
      <c r="A23" s="258" t="s">
        <v>1606</v>
      </c>
      <c r="B23" s="816">
        <v>21371.244999999995</v>
      </c>
      <c r="C23" s="816">
        <v>20378.934999999998</v>
      </c>
      <c r="D23" s="816">
        <v>21251.010999999999</v>
      </c>
      <c r="E23" s="816">
        <v>24811.27</v>
      </c>
      <c r="F23" s="816">
        <v>22672.802999999993</v>
      </c>
      <c r="G23" s="816">
        <v>20534.590999999989</v>
      </c>
      <c r="H23" s="816">
        <v>20304.09599999999</v>
      </c>
      <c r="I23" s="608">
        <v>69.366358668203361</v>
      </c>
      <c r="J23" s="258" t="s">
        <v>1607</v>
      </c>
      <c r="K23" s="294"/>
      <c r="L23" s="294"/>
      <c r="M23" s="294"/>
      <c r="N23" s="294"/>
      <c r="O23" s="294"/>
      <c r="P23" s="294"/>
      <c r="Q23" s="294"/>
    </row>
    <row r="24" spans="1:17" s="163" customFormat="1" ht="12" customHeight="1">
      <c r="A24" s="258" t="s">
        <v>1608</v>
      </c>
      <c r="B24" s="816">
        <v>35023.748999999982</v>
      </c>
      <c r="C24" s="816">
        <v>42875.608000000029</v>
      </c>
      <c r="D24" s="816">
        <v>29560.76999999999</v>
      </c>
      <c r="E24" s="816">
        <v>33681.927000000025</v>
      </c>
      <c r="F24" s="816">
        <v>33221.201000000001</v>
      </c>
      <c r="G24" s="816">
        <v>26618.150000000016</v>
      </c>
      <c r="H24" s="816">
        <v>31365.694</v>
      </c>
      <c r="I24" s="608">
        <v>12.40357138077492</v>
      </c>
      <c r="J24" s="136" t="s">
        <v>1609</v>
      </c>
      <c r="K24" s="294"/>
      <c r="L24" s="294"/>
      <c r="M24" s="294"/>
      <c r="N24" s="294"/>
      <c r="O24" s="294"/>
      <c r="P24" s="294"/>
      <c r="Q24" s="294"/>
    </row>
    <row r="25" spans="1:17" s="163" customFormat="1" ht="12" customHeight="1">
      <c r="A25" s="258" t="s">
        <v>1610</v>
      </c>
      <c r="B25" s="816">
        <v>51172.693999999974</v>
      </c>
      <c r="C25" s="816">
        <v>101559.17100000005</v>
      </c>
      <c r="D25" s="816">
        <v>67456.490999999995</v>
      </c>
      <c r="E25" s="816">
        <v>47162.942999999999</v>
      </c>
      <c r="F25" s="816">
        <v>38247.605000000003</v>
      </c>
      <c r="G25" s="816">
        <v>47114.999000000003</v>
      </c>
      <c r="H25" s="816">
        <v>34673.669000000002</v>
      </c>
      <c r="I25" s="608">
        <v>47.618734009112814</v>
      </c>
      <c r="J25" s="136" t="s">
        <v>1611</v>
      </c>
      <c r="K25" s="294"/>
      <c r="L25" s="294"/>
      <c r="M25" s="294"/>
      <c r="N25" s="294"/>
      <c r="O25" s="294"/>
      <c r="P25" s="294"/>
      <c r="Q25" s="294"/>
    </row>
    <row r="26" spans="1:17" s="163" customFormat="1" ht="12" customHeight="1">
      <c r="A26" s="258" t="s">
        <v>615</v>
      </c>
      <c r="B26" s="816">
        <v>299264.40300000005</v>
      </c>
      <c r="C26" s="816">
        <v>337240.163</v>
      </c>
      <c r="D26" s="816">
        <v>312648.39600000001</v>
      </c>
      <c r="E26" s="816">
        <v>322554.84300000011</v>
      </c>
      <c r="F26" s="816">
        <v>281359.4169999999</v>
      </c>
      <c r="G26" s="816">
        <v>247118.16499999989</v>
      </c>
      <c r="H26" s="816">
        <v>233746.67499999996</v>
      </c>
      <c r="I26" s="608">
        <v>37.550851607695193</v>
      </c>
      <c r="J26" s="136" t="s">
        <v>616</v>
      </c>
      <c r="K26" s="294"/>
      <c r="L26" s="294"/>
      <c r="M26" s="294"/>
      <c r="N26" s="294"/>
      <c r="O26" s="294"/>
      <c r="P26" s="294"/>
      <c r="Q26" s="294"/>
    </row>
    <row r="27" spans="1:17" s="163" customFormat="1" ht="12" customHeight="1">
      <c r="A27" s="258" t="s">
        <v>1612</v>
      </c>
      <c r="B27" s="816">
        <v>6241.1619999999984</v>
      </c>
      <c r="C27" s="816">
        <v>7124.4999999999982</v>
      </c>
      <c r="D27" s="816">
        <v>5603.3929999999991</v>
      </c>
      <c r="E27" s="816">
        <v>5652.1529999999993</v>
      </c>
      <c r="F27" s="816">
        <v>6593.800000000002</v>
      </c>
      <c r="G27" s="816">
        <v>5034.5619999999972</v>
      </c>
      <c r="H27" s="816">
        <v>3191.6810000000014</v>
      </c>
      <c r="I27" s="608">
        <v>64.247329372481488</v>
      </c>
      <c r="J27" s="136" t="s">
        <v>1613</v>
      </c>
      <c r="K27" s="294"/>
      <c r="L27" s="294"/>
      <c r="M27" s="294"/>
      <c r="N27" s="294"/>
      <c r="O27" s="294"/>
      <c r="P27" s="294"/>
      <c r="Q27" s="294"/>
    </row>
    <row r="28" spans="1:17" s="163" customFormat="1" ht="12" customHeight="1">
      <c r="A28" s="258" t="s">
        <v>1614</v>
      </c>
      <c r="B28" s="816">
        <v>17825.162</v>
      </c>
      <c r="C28" s="816">
        <v>13127.660000000003</v>
      </c>
      <c r="D28" s="816">
        <v>15909.196</v>
      </c>
      <c r="E28" s="816">
        <v>14285.827000000005</v>
      </c>
      <c r="F28" s="816">
        <v>13305.762000000001</v>
      </c>
      <c r="G28" s="816">
        <v>5979.0240000000022</v>
      </c>
      <c r="H28" s="816">
        <v>14810.644</v>
      </c>
      <c r="I28" s="608">
        <v>217.2526755325747</v>
      </c>
      <c r="J28" s="136" t="s">
        <v>1615</v>
      </c>
      <c r="K28" s="294"/>
      <c r="L28" s="294"/>
      <c r="M28" s="294"/>
      <c r="N28" s="294"/>
      <c r="O28" s="294"/>
      <c r="P28" s="294"/>
      <c r="Q28" s="294"/>
    </row>
    <row r="29" spans="1:17" s="163" customFormat="1" ht="12" customHeight="1">
      <c r="A29" s="258" t="s">
        <v>1616</v>
      </c>
      <c r="B29" s="816">
        <v>13185.744000000002</v>
      </c>
      <c r="C29" s="816">
        <v>12967.066000000001</v>
      </c>
      <c r="D29" s="816">
        <v>12267.315000000002</v>
      </c>
      <c r="E29" s="816">
        <v>12263.414000000001</v>
      </c>
      <c r="F29" s="816">
        <v>9357.58</v>
      </c>
      <c r="G29" s="816">
        <v>9215.9350000000013</v>
      </c>
      <c r="H29" s="816">
        <v>12122.902</v>
      </c>
      <c r="I29" s="608">
        <v>39.415016513165511</v>
      </c>
      <c r="J29" s="258" t="s">
        <v>1617</v>
      </c>
      <c r="K29" s="294"/>
      <c r="L29" s="294"/>
      <c r="M29" s="294"/>
      <c r="N29" s="294"/>
      <c r="O29" s="294"/>
      <c r="P29" s="294"/>
      <c r="Q29" s="294"/>
    </row>
    <row r="30" spans="1:17" s="163" customFormat="1" ht="12" customHeight="1">
      <c r="A30" s="258" t="s">
        <v>1618</v>
      </c>
      <c r="B30" s="816">
        <v>2291.0310000000018</v>
      </c>
      <c r="C30" s="816">
        <v>2393.9720000000002</v>
      </c>
      <c r="D30" s="816">
        <v>2877.5180000000005</v>
      </c>
      <c r="E30" s="816">
        <v>1798.059999999999</v>
      </c>
      <c r="F30" s="816">
        <v>2337.6570000000006</v>
      </c>
      <c r="G30" s="816">
        <v>1545.9830000000002</v>
      </c>
      <c r="H30" s="816">
        <v>2692.4010000000012</v>
      </c>
      <c r="I30" s="608">
        <v>-7.6770845212711549</v>
      </c>
      <c r="J30" s="136" t="s">
        <v>1618</v>
      </c>
      <c r="K30" s="294"/>
      <c r="L30" s="294"/>
      <c r="M30" s="294"/>
      <c r="N30" s="294"/>
      <c r="O30" s="294"/>
      <c r="P30" s="294"/>
      <c r="Q30" s="294"/>
    </row>
    <row r="31" spans="1:17" s="163" customFormat="1" ht="12" customHeight="1">
      <c r="A31" s="258" t="s">
        <v>1619</v>
      </c>
      <c r="B31" s="816">
        <v>289480.45199999993</v>
      </c>
      <c r="C31" s="816">
        <v>286501.27899999986</v>
      </c>
      <c r="D31" s="816">
        <v>245725.77099999995</v>
      </c>
      <c r="E31" s="816">
        <v>270327.26799999998</v>
      </c>
      <c r="F31" s="816">
        <v>271070.92500000005</v>
      </c>
      <c r="G31" s="816">
        <v>251725.13200000001</v>
      </c>
      <c r="H31" s="816">
        <v>205765.1180000001</v>
      </c>
      <c r="I31" s="608">
        <v>47.691119678670134</v>
      </c>
      <c r="J31" s="136" t="s">
        <v>1620</v>
      </c>
      <c r="K31" s="294"/>
      <c r="L31" s="294"/>
      <c r="M31" s="294"/>
      <c r="N31" s="294"/>
      <c r="O31" s="294"/>
      <c r="P31" s="294"/>
      <c r="Q31" s="294"/>
    </row>
    <row r="32" spans="1:17" s="163" customFormat="1" ht="19.5" customHeight="1">
      <c r="A32" s="258" t="s">
        <v>1621</v>
      </c>
      <c r="B32" s="816">
        <v>41.705000000000005</v>
      </c>
      <c r="C32" s="816">
        <v>0</v>
      </c>
      <c r="D32" s="816">
        <v>677.34399999999994</v>
      </c>
      <c r="E32" s="816">
        <v>75.808999999999997</v>
      </c>
      <c r="F32" s="816">
        <v>0</v>
      </c>
      <c r="G32" s="816">
        <v>0</v>
      </c>
      <c r="H32" s="816">
        <v>0</v>
      </c>
      <c r="I32" s="608">
        <v>-15.474260235103358</v>
      </c>
      <c r="J32" s="611" t="s">
        <v>1622</v>
      </c>
      <c r="K32" s="612"/>
      <c r="L32" s="294"/>
      <c r="M32" s="294"/>
      <c r="N32" s="294"/>
      <c r="O32" s="294"/>
      <c r="P32" s="294"/>
      <c r="Q32" s="294"/>
    </row>
    <row r="33" spans="1:17" s="163" customFormat="1" ht="12" customHeight="1">
      <c r="A33" s="258" t="s">
        <v>1623</v>
      </c>
      <c r="B33" s="816">
        <v>89674.919999999984</v>
      </c>
      <c r="C33" s="816">
        <v>97498.813999999998</v>
      </c>
      <c r="D33" s="816">
        <v>83296.635999999999</v>
      </c>
      <c r="E33" s="816">
        <v>105243.04999999997</v>
      </c>
      <c r="F33" s="816">
        <v>84220.91700000003</v>
      </c>
      <c r="G33" s="816">
        <v>77208.475000000006</v>
      </c>
      <c r="H33" s="816">
        <v>70816.429999999993</v>
      </c>
      <c r="I33" s="608">
        <v>21.289565607948106</v>
      </c>
      <c r="J33" s="258" t="s">
        <v>1624</v>
      </c>
      <c r="K33" s="294"/>
      <c r="L33" s="294"/>
      <c r="M33" s="294"/>
      <c r="N33" s="294"/>
      <c r="O33" s="294"/>
      <c r="P33" s="294"/>
      <c r="Q33" s="294"/>
    </row>
    <row r="34" spans="1:17" s="163" customFormat="1" ht="13.5" customHeight="1">
      <c r="A34" s="258" t="s">
        <v>1625</v>
      </c>
      <c r="B34" s="816">
        <v>383562.42299999984</v>
      </c>
      <c r="C34" s="816">
        <v>354943.72199999995</v>
      </c>
      <c r="D34" s="816">
        <v>255896.13499999992</v>
      </c>
      <c r="E34" s="816">
        <v>285433.65799999988</v>
      </c>
      <c r="F34" s="816">
        <v>244392.64300000007</v>
      </c>
      <c r="G34" s="816">
        <v>259877.56800000006</v>
      </c>
      <c r="H34" s="816">
        <v>262544.27599999995</v>
      </c>
      <c r="I34" s="608">
        <v>51.832318026765449</v>
      </c>
      <c r="J34" s="613" t="s">
        <v>1626</v>
      </c>
      <c r="K34" s="294"/>
      <c r="L34" s="294"/>
      <c r="M34" s="294"/>
      <c r="N34" s="294"/>
      <c r="O34" s="294"/>
      <c r="P34" s="294"/>
      <c r="Q34" s="294"/>
    </row>
    <row r="35" spans="1:17" s="163" customFormat="1" ht="12" customHeight="1">
      <c r="A35" s="258" t="s">
        <v>1627</v>
      </c>
      <c r="B35" s="816">
        <v>54923.752999999997</v>
      </c>
      <c r="C35" s="816">
        <v>53304.310999999987</v>
      </c>
      <c r="D35" s="816">
        <v>41811.030000000006</v>
      </c>
      <c r="E35" s="816">
        <v>49512.518000000011</v>
      </c>
      <c r="F35" s="816">
        <v>44645.5</v>
      </c>
      <c r="G35" s="816">
        <v>42876.74599999997</v>
      </c>
      <c r="H35" s="816">
        <v>37647.891000000011</v>
      </c>
      <c r="I35" s="608">
        <v>31.623623666131749</v>
      </c>
      <c r="J35" s="258" t="s">
        <v>1628</v>
      </c>
      <c r="K35" s="294"/>
      <c r="L35" s="294"/>
      <c r="M35" s="294"/>
      <c r="N35" s="294"/>
      <c r="O35" s="294"/>
      <c r="P35" s="294"/>
      <c r="Q35" s="294"/>
    </row>
    <row r="36" spans="1:17" s="163" customFormat="1" ht="12" customHeight="1">
      <c r="A36" s="258" t="s">
        <v>1629</v>
      </c>
      <c r="B36" s="816">
        <v>46127.188000000009</v>
      </c>
      <c r="C36" s="816">
        <v>48206.966</v>
      </c>
      <c r="D36" s="816">
        <v>52258.447000000015</v>
      </c>
      <c r="E36" s="816">
        <v>54945.07699999999</v>
      </c>
      <c r="F36" s="816">
        <v>44594.251000000018</v>
      </c>
      <c r="G36" s="816">
        <v>39414.718999999997</v>
      </c>
      <c r="H36" s="816">
        <v>26554.288000000004</v>
      </c>
      <c r="I36" s="608">
        <v>33.942201099252543</v>
      </c>
      <c r="J36" s="258" t="s">
        <v>1630</v>
      </c>
      <c r="K36" s="294"/>
      <c r="L36" s="294"/>
      <c r="M36" s="294"/>
      <c r="N36" s="294"/>
      <c r="O36" s="294"/>
      <c r="P36" s="294"/>
      <c r="Q36" s="294"/>
    </row>
    <row r="37" spans="1:17" s="163" customFormat="1" ht="12" customHeight="1">
      <c r="A37" s="258" t="s">
        <v>1631</v>
      </c>
      <c r="B37" s="816">
        <v>110461.15999999999</v>
      </c>
      <c r="C37" s="816">
        <v>128400.81100000006</v>
      </c>
      <c r="D37" s="816">
        <v>76276.84500000003</v>
      </c>
      <c r="E37" s="816">
        <v>75747.47199999998</v>
      </c>
      <c r="F37" s="816">
        <v>82814.683000000005</v>
      </c>
      <c r="G37" s="816">
        <v>61834.645000000004</v>
      </c>
      <c r="H37" s="816">
        <v>51555.383999999998</v>
      </c>
      <c r="I37" s="608">
        <v>58.513741630939705</v>
      </c>
      <c r="J37" s="136" t="s">
        <v>1632</v>
      </c>
      <c r="K37" s="294"/>
      <c r="L37" s="294"/>
      <c r="M37" s="294"/>
      <c r="N37" s="294"/>
      <c r="O37" s="294"/>
      <c r="P37" s="294"/>
      <c r="Q37" s="294"/>
    </row>
    <row r="38" spans="1:17" s="163" customFormat="1" ht="12" customHeight="1">
      <c r="A38" s="258" t="s">
        <v>1633</v>
      </c>
      <c r="B38" s="816">
        <v>95113.81700000001</v>
      </c>
      <c r="C38" s="816">
        <v>114836.95899999997</v>
      </c>
      <c r="D38" s="816">
        <v>73303.350999999995</v>
      </c>
      <c r="E38" s="816">
        <v>107479.15899999999</v>
      </c>
      <c r="F38" s="816">
        <v>82164.820000000007</v>
      </c>
      <c r="G38" s="816">
        <v>81798.916999999987</v>
      </c>
      <c r="H38" s="816">
        <v>74428.34599999999</v>
      </c>
      <c r="I38" s="608">
        <v>26.961543875847084</v>
      </c>
      <c r="J38" s="197" t="s">
        <v>1633</v>
      </c>
      <c r="K38" s="294"/>
      <c r="L38" s="294"/>
      <c r="M38" s="294"/>
      <c r="N38" s="294"/>
      <c r="O38" s="294"/>
      <c r="P38" s="294"/>
      <c r="Q38" s="294"/>
    </row>
    <row r="39" spans="1:17" s="163" customFormat="1" ht="12" customHeight="1">
      <c r="A39" s="258" t="s">
        <v>1634</v>
      </c>
      <c r="B39" s="815">
        <v>1068.5249999999999</v>
      </c>
      <c r="C39" s="815">
        <v>4000.8660000000004</v>
      </c>
      <c r="D39" s="815">
        <v>1160.1350000000002</v>
      </c>
      <c r="E39" s="815">
        <v>939.63699999999972</v>
      </c>
      <c r="F39" s="816">
        <v>655.3149999999996</v>
      </c>
      <c r="G39" s="816">
        <v>518.39499999999998</v>
      </c>
      <c r="H39" s="816">
        <v>586.10000000000025</v>
      </c>
      <c r="I39" s="608">
        <v>-8.5819714347803284</v>
      </c>
      <c r="J39" s="198" t="s">
        <v>1635</v>
      </c>
      <c r="K39" s="294"/>
      <c r="L39" s="294"/>
      <c r="M39" s="294"/>
      <c r="N39" s="294"/>
      <c r="O39" s="294"/>
      <c r="P39" s="294"/>
      <c r="Q39" s="294"/>
    </row>
    <row r="40" spans="1:17" s="163" customFormat="1" ht="12" customHeight="1">
      <c r="A40" s="258" t="s">
        <v>1636</v>
      </c>
      <c r="B40" s="816">
        <v>40.703000000000003</v>
      </c>
      <c r="C40" s="816">
        <v>24.408999999999999</v>
      </c>
      <c r="D40" s="816">
        <v>85.521999999999991</v>
      </c>
      <c r="E40" s="816">
        <v>56.879000000000005</v>
      </c>
      <c r="F40" s="816">
        <v>5.5140000000000011</v>
      </c>
      <c r="G40" s="816">
        <v>0.95800000000000018</v>
      </c>
      <c r="H40" s="816">
        <v>3.6979999999999995</v>
      </c>
      <c r="I40" s="608">
        <v>704.56611978651915</v>
      </c>
      <c r="J40" s="198" t="s">
        <v>1636</v>
      </c>
      <c r="K40" s="294"/>
      <c r="L40" s="294"/>
      <c r="M40" s="294"/>
      <c r="N40" s="294"/>
      <c r="O40" s="294"/>
      <c r="P40" s="294"/>
      <c r="Q40" s="294"/>
    </row>
    <row r="41" spans="1:17" s="163" customFormat="1" ht="12" customHeight="1">
      <c r="A41" s="258" t="s">
        <v>1637</v>
      </c>
      <c r="B41" s="816">
        <v>29803.3</v>
      </c>
      <c r="C41" s="816">
        <v>39854.890999999996</v>
      </c>
      <c r="D41" s="816">
        <v>17095.089000000004</v>
      </c>
      <c r="E41" s="816">
        <v>40068.873999999989</v>
      </c>
      <c r="F41" s="816">
        <v>24586.042000000009</v>
      </c>
      <c r="G41" s="816">
        <v>27611.352000000003</v>
      </c>
      <c r="H41" s="816">
        <v>25961.952999999998</v>
      </c>
      <c r="I41" s="608">
        <v>45.955921099284893</v>
      </c>
      <c r="J41" s="197" t="s">
        <v>1638</v>
      </c>
      <c r="K41" s="294"/>
      <c r="L41" s="294"/>
      <c r="M41" s="294"/>
      <c r="N41" s="294"/>
      <c r="O41" s="294"/>
      <c r="P41" s="294"/>
      <c r="Q41" s="294"/>
    </row>
    <row r="42" spans="1:17" s="163" customFormat="1" ht="12" customHeight="1">
      <c r="A42" s="258" t="s">
        <v>1639</v>
      </c>
      <c r="B42" s="816">
        <v>64201.289000000012</v>
      </c>
      <c r="C42" s="816">
        <v>70956.792999999976</v>
      </c>
      <c r="D42" s="816">
        <v>54962.604999999989</v>
      </c>
      <c r="E42" s="816">
        <v>66413.768999999986</v>
      </c>
      <c r="F42" s="816">
        <v>56917.948999999993</v>
      </c>
      <c r="G42" s="816">
        <v>53668.211999999992</v>
      </c>
      <c r="H42" s="816">
        <v>47876.595000000001</v>
      </c>
      <c r="I42" s="608">
        <v>20.402602841965773</v>
      </c>
      <c r="J42" s="198" t="s">
        <v>1640</v>
      </c>
      <c r="K42" s="294"/>
      <c r="L42" s="294"/>
      <c r="M42" s="294"/>
      <c r="N42" s="294"/>
      <c r="O42" s="294"/>
      <c r="P42" s="294"/>
      <c r="Q42" s="294"/>
    </row>
    <row r="43" spans="1:17" s="163" customFormat="1" ht="12" customHeight="1">
      <c r="A43" s="258" t="s">
        <v>1641</v>
      </c>
      <c r="B43" s="816">
        <v>180036.40200000009</v>
      </c>
      <c r="C43" s="816">
        <v>170028.5640000001</v>
      </c>
      <c r="D43" s="816">
        <v>137938.00599999999</v>
      </c>
      <c r="E43" s="816">
        <v>157345.23100000009</v>
      </c>
      <c r="F43" s="816">
        <v>151310.6069999999</v>
      </c>
      <c r="G43" s="816">
        <v>139101.94199999992</v>
      </c>
      <c r="H43" s="816">
        <v>145337.9220000002</v>
      </c>
      <c r="I43" s="608">
        <v>28.686495762095575</v>
      </c>
      <c r="J43" s="198" t="s">
        <v>1642</v>
      </c>
      <c r="K43" s="294"/>
      <c r="L43" s="294"/>
      <c r="M43" s="294"/>
      <c r="N43" s="294"/>
      <c r="O43" s="294"/>
      <c r="P43" s="294"/>
      <c r="Q43" s="294"/>
    </row>
    <row r="44" spans="1:17" s="163" customFormat="1" ht="12" customHeight="1">
      <c r="A44" s="258" t="s">
        <v>1643</v>
      </c>
      <c r="B44" s="816">
        <v>190494.70099999988</v>
      </c>
      <c r="C44" s="816">
        <v>203830.14199999985</v>
      </c>
      <c r="D44" s="816">
        <v>157158.76600000015</v>
      </c>
      <c r="E44" s="816">
        <v>161211.10600000006</v>
      </c>
      <c r="F44" s="816">
        <v>161880.12900000004</v>
      </c>
      <c r="G44" s="816">
        <v>144720.19299999994</v>
      </c>
      <c r="H44" s="816">
        <v>135843.25300000006</v>
      </c>
      <c r="I44" s="608">
        <v>49.556547007397313</v>
      </c>
      <c r="J44" s="198" t="s">
        <v>1643</v>
      </c>
      <c r="K44" s="294"/>
      <c r="L44" s="294"/>
      <c r="M44" s="294"/>
      <c r="N44" s="294"/>
      <c r="O44" s="294"/>
      <c r="P44" s="294"/>
      <c r="Q44" s="294"/>
    </row>
    <row r="45" spans="1:17" s="163" customFormat="1" ht="12" customHeight="1">
      <c r="A45" s="258" t="s">
        <v>1644</v>
      </c>
      <c r="B45" s="816">
        <v>491967.92100000021</v>
      </c>
      <c r="C45" s="816">
        <v>839501.04599999997</v>
      </c>
      <c r="D45" s="816">
        <v>398435.91900000011</v>
      </c>
      <c r="E45" s="816">
        <v>414266.01299999998</v>
      </c>
      <c r="F45" s="816">
        <v>354050.36699999997</v>
      </c>
      <c r="G45" s="816">
        <v>280648.03200000001</v>
      </c>
      <c r="H45" s="816">
        <v>288996.16100000008</v>
      </c>
      <c r="I45" s="608">
        <v>91.180414272847031</v>
      </c>
      <c r="J45" s="136" t="s">
        <v>1645</v>
      </c>
      <c r="K45" s="294"/>
      <c r="L45" s="294"/>
      <c r="M45" s="294"/>
      <c r="N45" s="294"/>
      <c r="O45" s="294"/>
      <c r="P45" s="294"/>
      <c r="Q45" s="294"/>
    </row>
    <row r="46" spans="1:17" s="163" customFormat="1" ht="12" customHeight="1">
      <c r="A46" s="258" t="s">
        <v>1646</v>
      </c>
      <c r="B46" s="816">
        <v>13296.028000000002</v>
      </c>
      <c r="C46" s="816">
        <v>19712.406999999999</v>
      </c>
      <c r="D46" s="816">
        <v>25475.118000000009</v>
      </c>
      <c r="E46" s="816">
        <v>13849.268</v>
      </c>
      <c r="F46" s="816">
        <v>14478.184000000005</v>
      </c>
      <c r="G46" s="816">
        <v>11563.132999999996</v>
      </c>
      <c r="H46" s="816">
        <v>40617.108</v>
      </c>
      <c r="I46" s="608">
        <v>15.042641655904504</v>
      </c>
      <c r="J46" s="136" t="s">
        <v>1647</v>
      </c>
      <c r="K46" s="294"/>
      <c r="L46" s="294"/>
      <c r="M46" s="294"/>
      <c r="N46" s="294"/>
      <c r="O46" s="294"/>
      <c r="P46" s="294"/>
      <c r="Q46" s="294"/>
    </row>
    <row r="47" spans="1:17" s="163" customFormat="1" ht="12" customHeight="1" thickBot="1">
      <c r="A47" s="258" t="s">
        <v>1648</v>
      </c>
      <c r="B47" s="816">
        <v>1194773.7089999989</v>
      </c>
      <c r="C47" s="816">
        <v>1118960.841</v>
      </c>
      <c r="D47" s="816">
        <v>933411.93599999975</v>
      </c>
      <c r="E47" s="816">
        <v>952876.40899999812</v>
      </c>
      <c r="F47" s="816">
        <v>852175.74400000088</v>
      </c>
      <c r="G47" s="816">
        <v>817706.95299999975</v>
      </c>
      <c r="H47" s="816">
        <v>789797.73599999957</v>
      </c>
      <c r="I47" s="616">
        <v>-349.62747826197983</v>
      </c>
      <c r="J47" s="136" t="s">
        <v>1649</v>
      </c>
      <c r="K47" s="294"/>
      <c r="L47" s="294"/>
      <c r="M47" s="294"/>
      <c r="N47" s="294"/>
      <c r="O47" s="294"/>
      <c r="P47" s="294"/>
      <c r="Q47" s="294"/>
    </row>
    <row r="48" spans="1:17" s="163" customFormat="1" ht="12" customHeight="1" thickBot="1">
      <c r="B48" s="858" t="s">
        <v>1479</v>
      </c>
      <c r="C48" s="858"/>
      <c r="D48" s="858"/>
      <c r="E48" s="858"/>
      <c r="F48" s="858"/>
      <c r="G48" s="858"/>
      <c r="H48" s="858"/>
      <c r="I48" s="859" t="s">
        <v>1480</v>
      </c>
    </row>
    <row r="49" spans="1:10" s="163" customFormat="1" ht="34.15" customHeight="1" thickBot="1">
      <c r="B49" s="185" t="s">
        <v>1434</v>
      </c>
      <c r="C49" s="185" t="s">
        <v>1481</v>
      </c>
      <c r="D49" s="185" t="s">
        <v>1482</v>
      </c>
      <c r="E49" s="185" t="s">
        <v>1437</v>
      </c>
      <c r="F49" s="185" t="s">
        <v>1483</v>
      </c>
      <c r="G49" s="185" t="s">
        <v>1439</v>
      </c>
      <c r="H49" s="185" t="s">
        <v>1484</v>
      </c>
      <c r="I49" s="859"/>
    </row>
    <row r="50" spans="1:10" s="163" customFormat="1" ht="12" customHeight="1">
      <c r="A50" s="532" t="s">
        <v>1485</v>
      </c>
      <c r="B50" s="532"/>
      <c r="C50" s="532"/>
      <c r="D50" s="532"/>
      <c r="E50" s="532"/>
      <c r="F50" s="532"/>
      <c r="G50" s="532"/>
      <c r="H50" s="532"/>
      <c r="I50" s="614"/>
    </row>
    <row r="51" spans="1:10" s="163" customFormat="1" ht="12" customHeight="1">
      <c r="A51" s="535" t="s">
        <v>1486</v>
      </c>
      <c r="B51" s="535"/>
      <c r="C51" s="535"/>
      <c r="D51" s="535"/>
      <c r="E51" s="535"/>
      <c r="F51" s="535"/>
      <c r="G51" s="535"/>
      <c r="H51" s="535"/>
      <c r="I51" s="614"/>
    </row>
    <row r="52" spans="1:10" s="163" customFormat="1" ht="12" customHeight="1">
      <c r="B52" s="612"/>
      <c r="C52" s="612"/>
      <c r="D52" s="612"/>
      <c r="E52" s="612"/>
      <c r="F52" s="612"/>
      <c r="G52" s="612"/>
      <c r="H52" s="612"/>
      <c r="I52" s="614"/>
    </row>
    <row r="53" spans="1:10" s="163" customFormat="1" ht="12" customHeight="1">
      <c r="A53" s="936" t="s">
        <v>1487</v>
      </c>
      <c r="B53" s="936"/>
      <c r="C53" s="936"/>
      <c r="D53" s="936"/>
      <c r="E53" s="936"/>
      <c r="F53" s="936"/>
      <c r="G53" s="936"/>
      <c r="H53" s="936"/>
      <c r="I53" s="936"/>
      <c r="J53" s="936"/>
    </row>
    <row r="54" spans="1:10" s="163" customFormat="1" ht="19.5" customHeight="1">
      <c r="A54" s="936" t="s">
        <v>1488</v>
      </c>
      <c r="B54" s="936"/>
      <c r="C54" s="936"/>
      <c r="D54" s="936"/>
      <c r="E54" s="936"/>
      <c r="F54" s="936"/>
      <c r="G54" s="936"/>
      <c r="H54" s="936"/>
      <c r="I54" s="936"/>
      <c r="J54" s="936"/>
    </row>
    <row r="55" spans="1:10" s="163" customFormat="1">
      <c r="I55" s="615"/>
    </row>
    <row r="56" spans="1:10" s="163" customFormat="1">
      <c r="I56" s="615"/>
    </row>
    <row r="57" spans="1:10" s="163" customFormat="1">
      <c r="I57" s="615"/>
    </row>
    <row r="58" spans="1:10" s="163" customFormat="1">
      <c r="I58" s="615"/>
    </row>
    <row r="59" spans="1:10">
      <c r="A59" s="163"/>
      <c r="B59" s="163"/>
      <c r="C59" s="163"/>
      <c r="D59" s="163"/>
      <c r="E59" s="163"/>
      <c r="F59" s="163"/>
      <c r="G59" s="163"/>
      <c r="H59" s="163"/>
      <c r="I59" s="615"/>
    </row>
  </sheetData>
  <mergeCells count="8">
    <mergeCell ref="A53:J53"/>
    <mergeCell ref="A54:J54"/>
    <mergeCell ref="A1:J1"/>
    <mergeCell ref="A2:J2"/>
    <mergeCell ref="B4:H4"/>
    <mergeCell ref="I4:I5"/>
    <mergeCell ref="B48:H48"/>
    <mergeCell ref="I48:I49"/>
  </mergeCells>
  <conditionalFormatting sqref="B6:H45">
    <cfRule type="cellIs" dxfId="8" priority="2" stopIfTrue="1" operator="between">
      <formula>0.001</formula>
      <formula>0.499</formula>
    </cfRule>
  </conditionalFormatting>
  <conditionalFormatting sqref="B47:H47">
    <cfRule type="cellIs" dxfId="7" priority="1" stopIfTrue="1" operator="between">
      <formula>0.001</formula>
      <formula>0.499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8"/>
  <sheetViews>
    <sheetView showGridLines="0" workbookViewId="0">
      <selection sqref="A1:J1"/>
    </sheetView>
  </sheetViews>
  <sheetFormatPr defaultColWidth="9.140625" defaultRowHeight="11.25"/>
  <cols>
    <col min="1" max="1" width="36.28515625" style="162" customWidth="1"/>
    <col min="2" max="8" width="7.7109375" style="162" customWidth="1"/>
    <col min="9" max="9" width="10.7109375" style="162" customWidth="1"/>
    <col min="10" max="10" width="22.5703125" style="162" customWidth="1"/>
    <col min="11" max="16384" width="9.140625" style="162"/>
  </cols>
  <sheetData>
    <row r="1" spans="1:10" ht="12" customHeight="1">
      <c r="A1" s="854" t="s">
        <v>1652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ht="12" customHeight="1">
      <c r="A2" s="855" t="s">
        <v>1653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customHeight="1" thickBot="1"/>
    <row r="4" spans="1:10" s="163" customFormat="1" ht="12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0" s="163" customFormat="1" ht="21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0" s="163" customFormat="1" ht="11.25" customHeight="1">
      <c r="A6" s="136" t="s">
        <v>506</v>
      </c>
      <c r="B6" s="537">
        <v>9572943.6700000018</v>
      </c>
      <c r="C6" s="537">
        <v>9846879.1160000004</v>
      </c>
      <c r="D6" s="537">
        <v>8682974.9080000017</v>
      </c>
      <c r="E6" s="537">
        <v>9075819.7459999993</v>
      </c>
      <c r="F6" s="537">
        <v>8198279.1719999984</v>
      </c>
      <c r="G6" s="537">
        <v>7602996.805999998</v>
      </c>
      <c r="H6" s="537">
        <v>7856873.773</v>
      </c>
      <c r="I6" s="177">
        <v>41.560930314262237</v>
      </c>
      <c r="J6" s="136" t="s">
        <v>506</v>
      </c>
    </row>
    <row r="7" spans="1:10" s="163" customFormat="1" ht="12" customHeight="1">
      <c r="A7" s="528" t="s">
        <v>1445</v>
      </c>
      <c r="B7" s="537">
        <v>901561.81600000139</v>
      </c>
      <c r="C7" s="537">
        <v>1011371.3119999993</v>
      </c>
      <c r="D7" s="537">
        <v>875059.43500000075</v>
      </c>
      <c r="E7" s="537">
        <v>885248.19900000002</v>
      </c>
      <c r="F7" s="537">
        <v>747943.93299999915</v>
      </c>
      <c r="G7" s="537">
        <v>688220.03399999964</v>
      </c>
      <c r="H7" s="537">
        <v>828718.35300000012</v>
      </c>
      <c r="I7" s="177">
        <v>23.336114067623413</v>
      </c>
      <c r="J7" s="528" t="s">
        <v>1446</v>
      </c>
    </row>
    <row r="8" spans="1:10" s="163" customFormat="1" ht="12" customHeight="1">
      <c r="A8" s="528" t="s">
        <v>1447</v>
      </c>
      <c r="B8" s="537">
        <v>347671.47499999963</v>
      </c>
      <c r="C8" s="537">
        <v>365196.35999999981</v>
      </c>
      <c r="D8" s="537">
        <v>308288.32800000015</v>
      </c>
      <c r="E8" s="537">
        <v>329914.70600000024</v>
      </c>
      <c r="F8" s="537">
        <v>282776.93400000012</v>
      </c>
      <c r="G8" s="537">
        <v>276018.09600000002</v>
      </c>
      <c r="H8" s="537">
        <v>296772.15000000008</v>
      </c>
      <c r="I8" s="177">
        <v>21.411103512526225</v>
      </c>
      <c r="J8" s="528" t="s">
        <v>1448</v>
      </c>
    </row>
    <row r="9" spans="1:10" s="163" customFormat="1" ht="12" customHeight="1">
      <c r="A9" s="528" t="s">
        <v>1449</v>
      </c>
      <c r="B9" s="537">
        <v>2014564.5819999999</v>
      </c>
      <c r="C9" s="537">
        <v>1781410.1470000001</v>
      </c>
      <c r="D9" s="537">
        <v>1499026.541</v>
      </c>
      <c r="E9" s="537">
        <v>1416051.3740000001</v>
      </c>
      <c r="F9" s="537">
        <v>1417855.9770000002</v>
      </c>
      <c r="G9" s="537">
        <v>1060943.0830000001</v>
      </c>
      <c r="H9" s="537">
        <v>958313.39399999997</v>
      </c>
      <c r="I9" s="177">
        <v>216.91651622030952</v>
      </c>
      <c r="J9" s="528" t="s">
        <v>1450</v>
      </c>
    </row>
    <row r="10" spans="1:10" s="163" customFormat="1" ht="12" customHeight="1">
      <c r="A10" s="528" t="s">
        <v>1451</v>
      </c>
      <c r="B10" s="537">
        <v>955432.1100000001</v>
      </c>
      <c r="C10" s="537">
        <v>1094855.281</v>
      </c>
      <c r="D10" s="537">
        <v>982080.58100000024</v>
      </c>
      <c r="E10" s="537">
        <v>1016367.3909999999</v>
      </c>
      <c r="F10" s="537">
        <v>977656.82399999932</v>
      </c>
      <c r="G10" s="537">
        <v>878074.5909999999</v>
      </c>
      <c r="H10" s="537">
        <v>1046311.8420000003</v>
      </c>
      <c r="I10" s="177">
        <v>14.373983482861689</v>
      </c>
      <c r="J10" s="528" t="s">
        <v>1452</v>
      </c>
    </row>
    <row r="11" spans="1:10" s="163" customFormat="1" ht="12" customHeight="1">
      <c r="A11" s="528" t="s">
        <v>1453</v>
      </c>
      <c r="B11" s="537">
        <v>603213.75299999956</v>
      </c>
      <c r="C11" s="537">
        <v>638174.15099999995</v>
      </c>
      <c r="D11" s="537">
        <v>565039.85899999994</v>
      </c>
      <c r="E11" s="537">
        <v>599626.48899999959</v>
      </c>
      <c r="F11" s="537">
        <v>526602.26600000018</v>
      </c>
      <c r="G11" s="537">
        <v>533268.91300000029</v>
      </c>
      <c r="H11" s="537">
        <v>469168.70600000001</v>
      </c>
      <c r="I11" s="177">
        <v>24.408728719987423</v>
      </c>
      <c r="J11" s="528" t="s">
        <v>1454</v>
      </c>
    </row>
    <row r="12" spans="1:10" s="163" customFormat="1" ht="12" customHeight="1">
      <c r="A12" s="528" t="s">
        <v>1455</v>
      </c>
      <c r="B12" s="537">
        <v>75236.13400000002</v>
      </c>
      <c r="C12" s="537">
        <v>85027.835999999981</v>
      </c>
      <c r="D12" s="537">
        <v>76013.907000000007</v>
      </c>
      <c r="E12" s="537">
        <v>75962.386999999988</v>
      </c>
      <c r="F12" s="537">
        <v>71362.422000000006</v>
      </c>
      <c r="G12" s="537">
        <v>61631.386000000013</v>
      </c>
      <c r="H12" s="537">
        <v>67677.988000000012</v>
      </c>
      <c r="I12" s="177">
        <v>57.272350110588604</v>
      </c>
      <c r="J12" s="528" t="s">
        <v>1456</v>
      </c>
    </row>
    <row r="13" spans="1:10" s="163" customFormat="1" ht="12" customHeight="1">
      <c r="A13" s="528" t="s">
        <v>1457</v>
      </c>
      <c r="B13" s="537">
        <v>146087.67199999996</v>
      </c>
      <c r="C13" s="537">
        <v>144058.05600000004</v>
      </c>
      <c r="D13" s="537">
        <v>123897.05400000005</v>
      </c>
      <c r="E13" s="537">
        <v>131349.90099999998</v>
      </c>
      <c r="F13" s="537">
        <v>130857.84500000009</v>
      </c>
      <c r="G13" s="537">
        <v>117021.55500000007</v>
      </c>
      <c r="H13" s="537">
        <v>109708.575</v>
      </c>
      <c r="I13" s="177">
        <v>59.177555504591169</v>
      </c>
      <c r="J13" s="528" t="s">
        <v>1458</v>
      </c>
    </row>
    <row r="14" spans="1:10" s="163" customFormat="1" ht="12" customHeight="1">
      <c r="A14" s="528" t="s">
        <v>1459</v>
      </c>
      <c r="B14" s="537">
        <v>168542.4340000001</v>
      </c>
      <c r="C14" s="537">
        <v>171373.58100000012</v>
      </c>
      <c r="D14" s="537">
        <v>155653.30899999995</v>
      </c>
      <c r="E14" s="537">
        <v>161521.61799999984</v>
      </c>
      <c r="F14" s="537">
        <v>138042.54699999999</v>
      </c>
      <c r="G14" s="537">
        <v>133486.41400000002</v>
      </c>
      <c r="H14" s="537">
        <v>140300.95699999994</v>
      </c>
      <c r="I14" s="177">
        <v>36.531551014499343</v>
      </c>
      <c r="J14" s="528" t="s">
        <v>1460</v>
      </c>
    </row>
    <row r="15" spans="1:10" s="163" customFormat="1" ht="12" customHeight="1">
      <c r="A15" s="528" t="s">
        <v>1461</v>
      </c>
      <c r="B15" s="537">
        <v>235991.39100000006</v>
      </c>
      <c r="C15" s="537">
        <v>257329.9439999997</v>
      </c>
      <c r="D15" s="537">
        <v>221477.84200000003</v>
      </c>
      <c r="E15" s="537">
        <v>263598.89299999952</v>
      </c>
      <c r="F15" s="537">
        <v>223395.35399999999</v>
      </c>
      <c r="G15" s="537">
        <v>223045.98899999991</v>
      </c>
      <c r="H15" s="537">
        <v>193638.70700000014</v>
      </c>
      <c r="I15" s="177">
        <v>15.710628130405468</v>
      </c>
      <c r="J15" s="528" t="s">
        <v>1462</v>
      </c>
    </row>
    <row r="16" spans="1:10" s="163" customFormat="1" ht="12" customHeight="1">
      <c r="A16" s="528" t="s">
        <v>1463</v>
      </c>
      <c r="B16" s="537">
        <v>209443.25999999992</v>
      </c>
      <c r="C16" s="537">
        <v>212831.86399999988</v>
      </c>
      <c r="D16" s="537">
        <v>196662.19899999988</v>
      </c>
      <c r="E16" s="537">
        <v>204849.44900000005</v>
      </c>
      <c r="F16" s="537">
        <v>186190.28199999995</v>
      </c>
      <c r="G16" s="537">
        <v>191010.57799999992</v>
      </c>
      <c r="H16" s="537">
        <v>236662.43100000004</v>
      </c>
      <c r="I16" s="177">
        <v>33.859900397743104</v>
      </c>
      <c r="J16" s="528" t="s">
        <v>1464</v>
      </c>
    </row>
    <row r="17" spans="1:10" s="163" customFormat="1" ht="12" customHeight="1">
      <c r="A17" s="528" t="s">
        <v>1465</v>
      </c>
      <c r="B17" s="537">
        <v>71408.979000000007</v>
      </c>
      <c r="C17" s="537">
        <v>77886.996999999988</v>
      </c>
      <c r="D17" s="537">
        <v>75154.565999999977</v>
      </c>
      <c r="E17" s="537">
        <v>77481.751999999979</v>
      </c>
      <c r="F17" s="537">
        <v>68875.810999999972</v>
      </c>
      <c r="G17" s="537">
        <v>69273.881999999983</v>
      </c>
      <c r="H17" s="537">
        <v>62632.876000000011</v>
      </c>
      <c r="I17" s="177">
        <v>38.664086699751095</v>
      </c>
      <c r="J17" s="528" t="s">
        <v>1466</v>
      </c>
    </row>
    <row r="18" spans="1:10" s="163" customFormat="1" ht="12" customHeight="1">
      <c r="A18" s="528" t="s">
        <v>1467</v>
      </c>
      <c r="B18" s="537">
        <v>136551.24099999992</v>
      </c>
      <c r="C18" s="537">
        <v>142053.05599999998</v>
      </c>
      <c r="D18" s="537">
        <v>124677.253</v>
      </c>
      <c r="E18" s="537">
        <v>132062.14699999994</v>
      </c>
      <c r="F18" s="537">
        <v>123281.20600000002</v>
      </c>
      <c r="G18" s="537">
        <v>117382.33399999997</v>
      </c>
      <c r="H18" s="537">
        <v>110365.77399999998</v>
      </c>
      <c r="I18" s="177">
        <v>18.882117598358121</v>
      </c>
      <c r="J18" s="528" t="s">
        <v>1468</v>
      </c>
    </row>
    <row r="19" spans="1:10" s="163" customFormat="1" ht="12" customHeight="1">
      <c r="A19" s="528" t="s">
        <v>1469</v>
      </c>
      <c r="B19" s="537">
        <v>808415.99600000109</v>
      </c>
      <c r="C19" s="537">
        <v>886383.82800000033</v>
      </c>
      <c r="D19" s="537">
        <v>853973.30399999989</v>
      </c>
      <c r="E19" s="537">
        <v>798955.195000001</v>
      </c>
      <c r="F19" s="537">
        <v>743599.97600000014</v>
      </c>
      <c r="G19" s="537">
        <v>809320.41199999989</v>
      </c>
      <c r="H19" s="537">
        <v>595946.26199999941</v>
      </c>
      <c r="I19" s="177">
        <v>19.183435244432559</v>
      </c>
      <c r="J19" s="528" t="s">
        <v>1470</v>
      </c>
    </row>
    <row r="20" spans="1:10" s="163" customFormat="1" ht="12" customHeight="1">
      <c r="A20" s="528" t="s">
        <v>1471</v>
      </c>
      <c r="B20" s="537">
        <v>1488410.7139999997</v>
      </c>
      <c r="C20" s="537">
        <v>1503488.6010000012</v>
      </c>
      <c r="D20" s="537">
        <v>1359210.0720000011</v>
      </c>
      <c r="E20" s="537">
        <v>1542578.8439999996</v>
      </c>
      <c r="F20" s="537">
        <v>1337860.01</v>
      </c>
      <c r="G20" s="537">
        <v>1347984.4909999995</v>
      </c>
      <c r="H20" s="537">
        <v>1540086.8520000002</v>
      </c>
      <c r="I20" s="177">
        <v>17.931592250290421</v>
      </c>
      <c r="J20" s="528" t="s">
        <v>1472</v>
      </c>
    </row>
    <row r="21" spans="1:10" s="163" customFormat="1" ht="13.5" customHeight="1">
      <c r="A21" s="617" t="s">
        <v>1473</v>
      </c>
      <c r="B21" s="537">
        <v>956216.16800000053</v>
      </c>
      <c r="C21" s="537">
        <v>997789.19099999964</v>
      </c>
      <c r="D21" s="537">
        <v>842225.2649999999</v>
      </c>
      <c r="E21" s="537">
        <v>974230.33200000005</v>
      </c>
      <c r="F21" s="537">
        <v>815863.22199999972</v>
      </c>
      <c r="G21" s="537">
        <v>704843.13299999991</v>
      </c>
      <c r="H21" s="537">
        <v>739150.76099999959</v>
      </c>
      <c r="I21" s="177">
        <v>45.028905347960659</v>
      </c>
      <c r="J21" s="528" t="s">
        <v>1474</v>
      </c>
    </row>
    <row r="22" spans="1:10" s="163" customFormat="1" ht="12" customHeight="1">
      <c r="A22" s="528" t="s">
        <v>1475</v>
      </c>
      <c r="B22" s="537">
        <v>191051.11699999994</v>
      </c>
      <c r="C22" s="537">
        <v>189246.71299999987</v>
      </c>
      <c r="D22" s="537">
        <v>178343.43600000002</v>
      </c>
      <c r="E22" s="537">
        <v>200198.49800000002</v>
      </c>
      <c r="F22" s="537">
        <v>170002.21600000001</v>
      </c>
      <c r="G22" s="537">
        <v>160470.05399999997</v>
      </c>
      <c r="H22" s="537">
        <v>198384.78600000008</v>
      </c>
      <c r="I22" s="177">
        <v>8.4043712585780099</v>
      </c>
      <c r="J22" s="528" t="s">
        <v>1476</v>
      </c>
    </row>
    <row r="23" spans="1:10" s="163" customFormat="1" ht="12" customHeight="1" thickBot="1">
      <c r="A23" s="528" t="s">
        <v>1477</v>
      </c>
      <c r="B23" s="537">
        <v>263144.82800000004</v>
      </c>
      <c r="C23" s="537">
        <v>288402.19799999945</v>
      </c>
      <c r="D23" s="537">
        <v>246191.95699999994</v>
      </c>
      <c r="E23" s="537">
        <v>265822.57100000017</v>
      </c>
      <c r="F23" s="537">
        <v>236112.34699999989</v>
      </c>
      <c r="G23" s="537">
        <v>231001.861</v>
      </c>
      <c r="H23" s="537">
        <v>263033.35899999988</v>
      </c>
      <c r="I23" s="177">
        <v>17.797752642401264</v>
      </c>
      <c r="J23" s="528" t="s">
        <v>1478</v>
      </c>
    </row>
    <row r="24" spans="1:10" s="163" customFormat="1" ht="12" customHeight="1" thickBot="1">
      <c r="A24" s="530"/>
      <c r="B24" s="858" t="s">
        <v>1479</v>
      </c>
      <c r="C24" s="858"/>
      <c r="D24" s="858"/>
      <c r="E24" s="858"/>
      <c r="F24" s="858"/>
      <c r="G24" s="858"/>
      <c r="H24" s="858"/>
      <c r="I24" s="859" t="s">
        <v>1480</v>
      </c>
      <c r="J24" s="530"/>
    </row>
    <row r="25" spans="1:10" s="163" customFormat="1" ht="34.5" customHeight="1" thickBot="1">
      <c r="A25" s="530"/>
      <c r="B25" s="185" t="s">
        <v>1434</v>
      </c>
      <c r="C25" s="185" t="s">
        <v>1481</v>
      </c>
      <c r="D25" s="185" t="s">
        <v>1482</v>
      </c>
      <c r="E25" s="185" t="s">
        <v>1437</v>
      </c>
      <c r="F25" s="185" t="s">
        <v>1483</v>
      </c>
      <c r="G25" s="185" t="s">
        <v>1439</v>
      </c>
      <c r="H25" s="185" t="s">
        <v>1484</v>
      </c>
      <c r="I25" s="859"/>
      <c r="J25" s="530"/>
    </row>
    <row r="26" spans="1:10" s="163" customFormat="1" ht="12" customHeight="1">
      <c r="A26" s="531" t="s">
        <v>1485</v>
      </c>
      <c r="B26" s="532"/>
      <c r="C26" s="532"/>
      <c r="D26" s="532"/>
      <c r="E26" s="532"/>
      <c r="F26" s="532"/>
      <c r="G26" s="532"/>
      <c r="H26" s="532"/>
      <c r="I26" s="533"/>
      <c r="J26" s="530"/>
    </row>
    <row r="27" spans="1:10" s="163" customFormat="1" ht="12" customHeight="1">
      <c r="A27" s="534" t="s">
        <v>1486</v>
      </c>
      <c r="B27" s="535"/>
      <c r="C27" s="535"/>
      <c r="D27" s="535"/>
      <c r="E27" s="535"/>
      <c r="F27" s="535"/>
      <c r="G27" s="535"/>
      <c r="H27" s="535"/>
      <c r="I27" s="533"/>
      <c r="J27" s="530"/>
    </row>
    <row r="28" spans="1:10" s="163" customFormat="1" ht="12" customHeight="1">
      <c r="A28" s="536"/>
      <c r="B28" s="536"/>
      <c r="C28" s="536"/>
      <c r="D28" s="536"/>
      <c r="E28" s="536"/>
      <c r="F28" s="536"/>
      <c r="G28" s="536"/>
      <c r="H28" s="536"/>
      <c r="I28" s="533"/>
      <c r="J28" s="530"/>
    </row>
    <row r="29" spans="1:10" s="256" customFormat="1" ht="12" customHeight="1">
      <c r="A29" s="936" t="s">
        <v>1487</v>
      </c>
      <c r="B29" s="936"/>
      <c r="C29" s="936"/>
      <c r="D29" s="936"/>
      <c r="E29" s="936"/>
      <c r="F29" s="936"/>
      <c r="G29" s="936"/>
      <c r="H29" s="936"/>
      <c r="I29" s="936"/>
      <c r="J29" s="936"/>
    </row>
    <row r="30" spans="1:10" s="163" customFormat="1" ht="12" customHeight="1">
      <c r="A30" s="936" t="s">
        <v>1488</v>
      </c>
      <c r="B30" s="936"/>
      <c r="C30" s="936"/>
      <c r="D30" s="936"/>
      <c r="E30" s="936"/>
      <c r="F30" s="936"/>
      <c r="G30" s="936"/>
      <c r="H30" s="936"/>
      <c r="I30" s="936"/>
      <c r="J30" s="936"/>
    </row>
    <row r="31" spans="1:10" s="163" customFormat="1"/>
    <row r="32" spans="1:10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9">
      <c r="A33" s="163"/>
      <c r="B33" s="163"/>
      <c r="C33" s="163"/>
      <c r="D33" s="163"/>
      <c r="E33" s="163"/>
      <c r="F33" s="163"/>
      <c r="G33" s="163"/>
      <c r="H33" s="163"/>
      <c r="I33" s="163"/>
    </row>
    <row r="34" spans="1:9">
      <c r="A34" s="163"/>
      <c r="B34" s="163"/>
      <c r="C34" s="163"/>
      <c r="D34" s="163"/>
      <c r="E34" s="163"/>
      <c r="F34" s="163"/>
      <c r="G34" s="163"/>
      <c r="H34" s="163"/>
      <c r="I34" s="163"/>
    </row>
    <row r="35" spans="1:9">
      <c r="A35" s="163"/>
      <c r="B35" s="163"/>
      <c r="C35" s="163"/>
      <c r="D35" s="163"/>
      <c r="E35" s="163"/>
      <c r="F35" s="163"/>
      <c r="G35" s="163"/>
      <c r="H35" s="163"/>
      <c r="I35" s="163"/>
    </row>
    <row r="36" spans="1:9">
      <c r="A36" s="163"/>
      <c r="B36" s="163"/>
      <c r="C36" s="163"/>
      <c r="D36" s="163"/>
      <c r="E36" s="163"/>
      <c r="F36" s="163"/>
      <c r="G36" s="163"/>
      <c r="H36" s="163"/>
      <c r="I36" s="163"/>
    </row>
    <row r="37" spans="1:9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>
      <c r="A40" s="163"/>
      <c r="B40" s="163"/>
      <c r="C40" s="163"/>
      <c r="D40" s="163"/>
      <c r="E40" s="163"/>
      <c r="F40" s="163"/>
      <c r="G40" s="163"/>
      <c r="H40" s="163"/>
      <c r="I40" s="163"/>
    </row>
    <row r="41" spans="1:9">
      <c r="A41" s="163"/>
      <c r="B41" s="163"/>
      <c r="C41" s="163"/>
      <c r="D41" s="163"/>
      <c r="E41" s="163"/>
      <c r="F41" s="163"/>
      <c r="G41" s="163"/>
      <c r="H41" s="163"/>
      <c r="I41" s="163"/>
    </row>
    <row r="42" spans="1:9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>
      <c r="A43" s="163"/>
      <c r="B43" s="163"/>
      <c r="C43" s="163"/>
      <c r="D43" s="163"/>
      <c r="E43" s="163"/>
      <c r="F43" s="163"/>
      <c r="G43" s="163"/>
      <c r="H43" s="163"/>
      <c r="I43" s="163"/>
    </row>
    <row r="44" spans="1:9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9">
      <c r="A45" s="163"/>
      <c r="B45" s="163"/>
      <c r="C45" s="163"/>
      <c r="D45" s="163"/>
      <c r="E45" s="163"/>
      <c r="F45" s="163"/>
      <c r="G45" s="163"/>
      <c r="H45" s="163"/>
      <c r="I45" s="163"/>
    </row>
    <row r="46" spans="1:9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>
      <c r="A49" s="163"/>
      <c r="B49" s="163"/>
      <c r="C49" s="163"/>
      <c r="D49" s="163"/>
      <c r="E49" s="163"/>
      <c r="F49" s="163"/>
      <c r="G49" s="163"/>
      <c r="H49" s="163"/>
      <c r="I49" s="163"/>
    </row>
    <row r="50" spans="1:9">
      <c r="A50" s="163"/>
      <c r="B50" s="163"/>
      <c r="C50" s="163"/>
      <c r="D50" s="163"/>
      <c r="E50" s="163"/>
      <c r="F50" s="163"/>
      <c r="G50" s="163"/>
      <c r="H50" s="163"/>
      <c r="I50" s="163"/>
    </row>
    <row r="51" spans="1:9">
      <c r="A51" s="163"/>
      <c r="B51" s="163"/>
      <c r="C51" s="163"/>
      <c r="D51" s="163"/>
      <c r="E51" s="163"/>
      <c r="F51" s="163"/>
      <c r="G51" s="163"/>
      <c r="H51" s="163"/>
      <c r="I51" s="163"/>
    </row>
    <row r="52" spans="1:9">
      <c r="A52" s="163"/>
      <c r="B52" s="163"/>
      <c r="C52" s="163"/>
      <c r="D52" s="163"/>
      <c r="E52" s="163"/>
      <c r="F52" s="163"/>
      <c r="G52" s="163"/>
      <c r="H52" s="163"/>
      <c r="I52" s="163"/>
    </row>
    <row r="53" spans="1:9">
      <c r="A53" s="163"/>
      <c r="B53" s="163"/>
      <c r="C53" s="163"/>
      <c r="D53" s="163"/>
      <c r="E53" s="163"/>
      <c r="F53" s="163"/>
      <c r="G53" s="163"/>
      <c r="H53" s="163"/>
      <c r="I53" s="163"/>
    </row>
    <row r="54" spans="1:9">
      <c r="A54" s="163"/>
      <c r="B54" s="163"/>
      <c r="C54" s="163"/>
      <c r="D54" s="163"/>
      <c r="E54" s="163"/>
      <c r="F54" s="163"/>
      <c r="G54" s="163"/>
      <c r="H54" s="163"/>
      <c r="I54" s="163"/>
    </row>
    <row r="55" spans="1:9">
      <c r="A55" s="163"/>
      <c r="B55" s="163"/>
      <c r="C55" s="163"/>
      <c r="D55" s="163"/>
      <c r="E55" s="163"/>
      <c r="F55" s="163"/>
      <c r="G55" s="163"/>
      <c r="H55" s="163"/>
      <c r="I55" s="163"/>
    </row>
    <row r="56" spans="1:9">
      <c r="A56" s="163"/>
      <c r="B56" s="163"/>
      <c r="C56" s="163"/>
      <c r="D56" s="163"/>
      <c r="E56" s="163"/>
      <c r="F56" s="163"/>
      <c r="G56" s="163"/>
      <c r="H56" s="163"/>
      <c r="I56" s="163"/>
    </row>
    <row r="57" spans="1:9">
      <c r="A57" s="163"/>
      <c r="B57" s="163"/>
      <c r="C57" s="163"/>
      <c r="D57" s="163"/>
      <c r="E57" s="163"/>
      <c r="F57" s="163"/>
      <c r="G57" s="163"/>
      <c r="H57" s="163"/>
      <c r="I57" s="163"/>
    </row>
    <row r="58" spans="1:9">
      <c r="A58" s="163"/>
      <c r="B58" s="163"/>
      <c r="C58" s="163"/>
      <c r="D58" s="163"/>
      <c r="E58" s="163"/>
      <c r="F58" s="163"/>
      <c r="G58" s="163"/>
      <c r="H58" s="163"/>
      <c r="I58" s="163"/>
    </row>
  </sheetData>
  <mergeCells count="8">
    <mergeCell ref="A29:J29"/>
    <mergeCell ref="A30:J30"/>
    <mergeCell ref="A1:J1"/>
    <mergeCell ref="A2:J2"/>
    <mergeCell ref="B4:H4"/>
    <mergeCell ref="I4:I5"/>
    <mergeCell ref="B24:H24"/>
    <mergeCell ref="I24:I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60"/>
  <sheetViews>
    <sheetView showGridLines="0" workbookViewId="0">
      <selection sqref="A1:J1"/>
    </sheetView>
  </sheetViews>
  <sheetFormatPr defaultRowHeight="12.75"/>
  <cols>
    <col min="1" max="1" width="49.28515625" style="5" customWidth="1"/>
    <col min="2" max="9" width="9.42578125" style="5" customWidth="1"/>
    <col min="10" max="10" width="74.42578125" style="5" bestFit="1" customWidth="1"/>
    <col min="11" max="256" width="8.85546875" style="5"/>
  </cols>
  <sheetData>
    <row r="1" spans="1:256">
      <c r="A1" s="828" t="s">
        <v>54</v>
      </c>
      <c r="B1" s="828"/>
      <c r="C1" s="828"/>
      <c r="D1" s="828"/>
      <c r="E1" s="828"/>
      <c r="F1" s="828"/>
      <c r="G1" s="828"/>
      <c r="H1" s="828"/>
      <c r="I1" s="828"/>
      <c r="J1" s="8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>
      <c r="A2" s="829" t="s">
        <v>55</v>
      </c>
      <c r="B2" s="829"/>
      <c r="C2" s="829"/>
      <c r="D2" s="829"/>
      <c r="E2" s="829"/>
      <c r="F2" s="829"/>
      <c r="G2" s="829"/>
      <c r="H2" s="829"/>
      <c r="I2" s="829"/>
      <c r="J2" s="8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256" ht="13.5" thickBot="1">
      <c r="I4" s="8" t="s">
        <v>2</v>
      </c>
    </row>
    <row r="5" spans="1:256" ht="13.5" thickBot="1">
      <c r="A5" s="11" t="s">
        <v>3</v>
      </c>
      <c r="B5" s="830" t="s">
        <v>4</v>
      </c>
      <c r="C5" s="830"/>
      <c r="D5" s="830"/>
      <c r="E5" s="830"/>
      <c r="F5" s="830"/>
      <c r="G5" s="830"/>
      <c r="H5" s="830"/>
      <c r="I5" s="830"/>
      <c r="J5" s="11" t="s">
        <v>5</v>
      </c>
    </row>
    <row r="6" spans="1:256" ht="23.25" thickBot="1">
      <c r="A6" s="7"/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7"/>
    </row>
    <row r="7" spans="1:256" ht="33.75">
      <c r="A7" s="813" t="s">
        <v>56</v>
      </c>
      <c r="B7" s="29"/>
      <c r="C7" s="29"/>
      <c r="D7" s="29"/>
      <c r="E7" s="29"/>
      <c r="F7" s="29"/>
      <c r="G7" s="29"/>
      <c r="H7" s="29"/>
      <c r="I7" s="29"/>
      <c r="J7" s="813" t="s">
        <v>57</v>
      </c>
    </row>
    <row r="8" spans="1:256">
      <c r="A8" s="13" t="s">
        <v>58</v>
      </c>
      <c r="B8" s="14">
        <v>977.649</v>
      </c>
      <c r="C8" s="14">
        <v>1006.8579999999999</v>
      </c>
      <c r="D8" s="14">
        <v>1020.38</v>
      </c>
      <c r="E8" s="14">
        <v>1016.71</v>
      </c>
      <c r="F8" s="14">
        <v>995.68700000000001</v>
      </c>
      <c r="G8" s="14">
        <v>953.04399999999998</v>
      </c>
      <c r="H8" s="14">
        <v>935.928</v>
      </c>
      <c r="I8" s="14">
        <v>936.53399999999999</v>
      </c>
      <c r="J8" s="13" t="s">
        <v>59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>
      <c r="A9" s="13" t="s">
        <v>60</v>
      </c>
      <c r="B9" s="14">
        <v>6208.7939999999999</v>
      </c>
      <c r="C9" s="14">
        <v>6229.2179999999998</v>
      </c>
      <c r="D9" s="14">
        <v>6165.277</v>
      </c>
      <c r="E9" s="14">
        <v>6134.9049999999997</v>
      </c>
      <c r="F9" s="14">
        <v>6159.9459999999999</v>
      </c>
      <c r="G9" s="14">
        <v>6181.83</v>
      </c>
      <c r="H9" s="14">
        <v>6280.6980000000003</v>
      </c>
      <c r="I9" s="14">
        <v>4868.393</v>
      </c>
      <c r="J9" s="13" t="s">
        <v>61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>
      <c r="A10" s="13" t="s">
        <v>62</v>
      </c>
      <c r="B10" s="14">
        <v>1581.6780000000001</v>
      </c>
      <c r="C10" s="14">
        <v>1593.64</v>
      </c>
      <c r="D10" s="14">
        <v>1577.7909999999999</v>
      </c>
      <c r="E10" s="14">
        <v>1565.123</v>
      </c>
      <c r="F10" s="14">
        <v>1593.296</v>
      </c>
      <c r="G10" s="14">
        <v>1595.7370000000001</v>
      </c>
      <c r="H10" s="14">
        <v>1573.971</v>
      </c>
      <c r="I10" s="14">
        <v>1493.654</v>
      </c>
      <c r="J10" s="13" t="s">
        <v>63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>
      <c r="A11" s="13" t="s">
        <v>64</v>
      </c>
      <c r="B11" s="14">
        <v>2077.614</v>
      </c>
      <c r="C11" s="14">
        <v>2005.1869999999999</v>
      </c>
      <c r="D11" s="14">
        <v>1965.925</v>
      </c>
      <c r="E11" s="14">
        <v>2007.4280000000001</v>
      </c>
      <c r="F11" s="14">
        <v>2010.817</v>
      </c>
      <c r="G11" s="14">
        <v>1948.854</v>
      </c>
      <c r="H11" s="14">
        <v>1934.502</v>
      </c>
      <c r="I11" s="14">
        <v>1920.48</v>
      </c>
      <c r="J11" s="13" t="s">
        <v>65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>
      <c r="A12" s="13" t="s">
        <v>66</v>
      </c>
      <c r="B12" s="14">
        <v>8579.2420000000002</v>
      </c>
      <c r="C12" s="14">
        <v>8147.3739999999998</v>
      </c>
      <c r="D12" s="14">
        <v>8073.2340000000004</v>
      </c>
      <c r="E12" s="14">
        <v>7551.1310000000003</v>
      </c>
      <c r="F12" s="14">
        <v>6674.7479999999996</v>
      </c>
      <c r="G12" s="14">
        <v>7267.6090000000004</v>
      </c>
      <c r="H12" s="14">
        <v>7527.1530000000002</v>
      </c>
      <c r="I12" s="14">
        <v>5979.72</v>
      </c>
      <c r="J12" s="13" t="s">
        <v>67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13" t="s">
        <v>68</v>
      </c>
      <c r="B13" s="14">
        <v>4329.7889999999998</v>
      </c>
      <c r="C13" s="14">
        <v>4124.6000000000004</v>
      </c>
      <c r="D13" s="14">
        <v>3935.1930000000002</v>
      </c>
      <c r="E13" s="14">
        <v>3721.3409999999999</v>
      </c>
      <c r="F13" s="14">
        <v>3672.9589999999998</v>
      </c>
      <c r="G13" s="14">
        <v>3716.328</v>
      </c>
      <c r="H13" s="14">
        <v>3642.7310000000002</v>
      </c>
      <c r="I13" s="14">
        <v>3040.2190000000001</v>
      </c>
      <c r="J13" s="13" t="s">
        <v>69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>
      <c r="A14" s="13" t="s">
        <v>70</v>
      </c>
      <c r="B14" s="14">
        <v>7502.6260000000002</v>
      </c>
      <c r="C14" s="14">
        <v>7444.893</v>
      </c>
      <c r="D14" s="14">
        <v>7522.991</v>
      </c>
      <c r="E14" s="14">
        <v>7454.1710000000003</v>
      </c>
      <c r="F14" s="14">
        <v>7385.0259999999998</v>
      </c>
      <c r="G14" s="14">
        <v>7328.3</v>
      </c>
      <c r="H14" s="14">
        <v>7356.558</v>
      </c>
      <c r="I14" s="14">
        <v>7368.5259999999998</v>
      </c>
      <c r="J14" s="13" t="s">
        <v>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>
      <c r="A15" s="13" t="s">
        <v>72</v>
      </c>
      <c r="B15" s="14">
        <v>13900.19</v>
      </c>
      <c r="C15" s="14">
        <v>13455.54</v>
      </c>
      <c r="D15" s="14">
        <v>13074.357</v>
      </c>
      <c r="E15" s="14">
        <v>12787.165000000001</v>
      </c>
      <c r="F15" s="14">
        <v>12685.065000000001</v>
      </c>
      <c r="G15" s="14">
        <v>13014.708000000001</v>
      </c>
      <c r="H15" s="14">
        <v>12592.663</v>
      </c>
      <c r="I15" s="14">
        <v>11195.763000000001</v>
      </c>
      <c r="J15" s="13" t="s">
        <v>73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>
      <c r="A16" s="13" t="s">
        <v>74</v>
      </c>
      <c r="B16" s="14">
        <v>45157.582000000002</v>
      </c>
      <c r="C16" s="14">
        <v>44007.31</v>
      </c>
      <c r="D16" s="14">
        <v>43335.148000000001</v>
      </c>
      <c r="E16" s="14">
        <v>42237.974000000002</v>
      </c>
      <c r="F16" s="14">
        <v>41177.544000000002</v>
      </c>
      <c r="G16" s="14">
        <v>42006.41</v>
      </c>
      <c r="H16" s="14">
        <v>41844.203999999998</v>
      </c>
      <c r="I16" s="14">
        <v>36803.288999999997</v>
      </c>
      <c r="J16" s="13" t="s">
        <v>75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>
      <c r="A17" s="13" t="s">
        <v>76</v>
      </c>
      <c r="B17" s="14">
        <v>6809.52</v>
      </c>
      <c r="C17" s="14">
        <v>6756.7439999999997</v>
      </c>
      <c r="D17" s="14">
        <v>6575.1170000000002</v>
      </c>
      <c r="E17" s="14">
        <v>6240.1549999999997</v>
      </c>
      <c r="F17" s="14">
        <v>5442.0919999999996</v>
      </c>
      <c r="G17" s="14">
        <v>5908.1229999999996</v>
      </c>
      <c r="H17" s="14">
        <v>5904.41</v>
      </c>
      <c r="I17" s="14">
        <v>4948.1310000000003</v>
      </c>
      <c r="J17" s="13" t="s">
        <v>77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>
      <c r="A18" s="813" t="s">
        <v>30</v>
      </c>
      <c r="B18" s="7"/>
      <c r="C18" s="7"/>
      <c r="D18" s="7"/>
      <c r="E18" s="7"/>
      <c r="F18" s="7"/>
      <c r="G18" s="7"/>
      <c r="H18" s="7"/>
      <c r="I18" s="7"/>
      <c r="J18" s="813" t="s">
        <v>31</v>
      </c>
    </row>
    <row r="19" spans="1:256">
      <c r="A19" s="13" t="s">
        <v>58</v>
      </c>
      <c r="B19" s="18">
        <v>-1.8</v>
      </c>
      <c r="C19" s="18">
        <v>5.6</v>
      </c>
      <c r="D19" s="18">
        <v>9</v>
      </c>
      <c r="E19" s="18">
        <v>8.6</v>
      </c>
      <c r="F19" s="18">
        <v>4.3</v>
      </c>
      <c r="G19" s="18">
        <v>-3.6</v>
      </c>
      <c r="H19" s="18">
        <v>-7.2</v>
      </c>
      <c r="I19" s="18">
        <v>-7.7</v>
      </c>
      <c r="J19" s="13" t="s">
        <v>59</v>
      </c>
    </row>
    <row r="20" spans="1:256">
      <c r="A20" s="13" t="s">
        <v>60</v>
      </c>
      <c r="B20" s="18">
        <v>0.8</v>
      </c>
      <c r="C20" s="18">
        <v>0.8</v>
      </c>
      <c r="D20" s="18">
        <v>-1.8</v>
      </c>
      <c r="E20" s="18">
        <v>26</v>
      </c>
      <c r="F20" s="18">
        <v>-1.2</v>
      </c>
      <c r="G20" s="18">
        <v>-2.2999999999999998</v>
      </c>
      <c r="H20" s="18">
        <v>-1.5</v>
      </c>
      <c r="I20" s="18">
        <v>-24.4</v>
      </c>
      <c r="J20" s="13" t="s">
        <v>61</v>
      </c>
    </row>
    <row r="21" spans="1:256">
      <c r="A21" s="13" t="s">
        <v>62</v>
      </c>
      <c r="B21" s="18">
        <v>-0.7</v>
      </c>
      <c r="C21" s="18">
        <v>-0.1</v>
      </c>
      <c r="D21" s="18">
        <v>0.2</v>
      </c>
      <c r="E21" s="18">
        <v>4.8</v>
      </c>
      <c r="F21" s="18">
        <v>-0.4</v>
      </c>
      <c r="G21" s="18">
        <v>-3.6</v>
      </c>
      <c r="H21" s="18">
        <v>-4.4000000000000004</v>
      </c>
      <c r="I21" s="18">
        <v>-10.6</v>
      </c>
      <c r="J21" s="13" t="s">
        <v>63</v>
      </c>
    </row>
    <row r="22" spans="1:256">
      <c r="A22" s="13" t="s">
        <v>64</v>
      </c>
      <c r="B22" s="18">
        <v>3.3</v>
      </c>
      <c r="C22" s="18">
        <v>2.9</v>
      </c>
      <c r="D22" s="18">
        <v>1.6</v>
      </c>
      <c r="E22" s="18">
        <v>4.5</v>
      </c>
      <c r="F22" s="18">
        <v>6.1</v>
      </c>
      <c r="G22" s="18">
        <v>4.3</v>
      </c>
      <c r="H22" s="18">
        <v>4</v>
      </c>
      <c r="I22" s="18">
        <v>3.6</v>
      </c>
      <c r="J22" s="13" t="s">
        <v>65</v>
      </c>
    </row>
    <row r="23" spans="1:256">
      <c r="A23" s="13" t="s">
        <v>66</v>
      </c>
      <c r="B23" s="18">
        <v>28.5</v>
      </c>
      <c r="C23" s="18">
        <v>12.1</v>
      </c>
      <c r="D23" s="18">
        <v>7.3</v>
      </c>
      <c r="E23" s="18">
        <v>26.3</v>
      </c>
      <c r="F23" s="18">
        <v>-18.100000000000001</v>
      </c>
      <c r="G23" s="18">
        <v>-16.399999999999999</v>
      </c>
      <c r="H23" s="18">
        <v>-13.5</v>
      </c>
      <c r="I23" s="18">
        <v>-31.3</v>
      </c>
      <c r="J23" s="13" t="s">
        <v>67</v>
      </c>
    </row>
    <row r="24" spans="1:256">
      <c r="A24" s="13" t="s">
        <v>68</v>
      </c>
      <c r="B24" s="18">
        <v>17.899999999999999</v>
      </c>
      <c r="C24" s="18">
        <v>11</v>
      </c>
      <c r="D24" s="18">
        <v>8</v>
      </c>
      <c r="E24" s="18">
        <v>22.4</v>
      </c>
      <c r="F24" s="18">
        <v>-5.0999999999999996</v>
      </c>
      <c r="G24" s="18">
        <v>-5.9</v>
      </c>
      <c r="H24" s="18">
        <v>-8</v>
      </c>
      <c r="I24" s="18">
        <v>-23.2</v>
      </c>
      <c r="J24" s="13" t="s">
        <v>69</v>
      </c>
    </row>
    <row r="25" spans="1:256">
      <c r="A25" s="13" t="s">
        <v>70</v>
      </c>
      <c r="B25" s="18">
        <v>1.6</v>
      </c>
      <c r="C25" s="18">
        <v>1.6</v>
      </c>
      <c r="D25" s="18">
        <v>2.2999999999999998</v>
      </c>
      <c r="E25" s="18">
        <v>1.2</v>
      </c>
      <c r="F25" s="18">
        <v>0.1</v>
      </c>
      <c r="G25" s="18">
        <v>-1</v>
      </c>
      <c r="H25" s="18">
        <v>-2</v>
      </c>
      <c r="I25" s="18">
        <v>-1.8</v>
      </c>
      <c r="J25" s="13" t="s">
        <v>71</v>
      </c>
    </row>
    <row r="26" spans="1:256">
      <c r="A26" s="13" t="s">
        <v>72</v>
      </c>
      <c r="B26" s="18">
        <v>9.6</v>
      </c>
      <c r="C26" s="18">
        <v>3.4</v>
      </c>
      <c r="D26" s="18">
        <v>3.8</v>
      </c>
      <c r="E26" s="18">
        <v>14.2</v>
      </c>
      <c r="F26" s="18">
        <v>-1.4</v>
      </c>
      <c r="G26" s="18">
        <v>-1.9</v>
      </c>
      <c r="H26" s="18">
        <v>-4.0999999999999996</v>
      </c>
      <c r="I26" s="18">
        <v>-13.9</v>
      </c>
      <c r="J26" s="13" t="s">
        <v>73</v>
      </c>
    </row>
    <row r="27" spans="1:256">
      <c r="A27" s="13" t="s">
        <v>74</v>
      </c>
      <c r="B27" s="18">
        <v>9.6999999999999993</v>
      </c>
      <c r="C27" s="18">
        <v>4.8</v>
      </c>
      <c r="D27" s="18">
        <v>3.6</v>
      </c>
      <c r="E27" s="18">
        <v>14.8</v>
      </c>
      <c r="F27" s="18">
        <v>-4.0999999999999996</v>
      </c>
      <c r="G27" s="18">
        <v>-4.9000000000000004</v>
      </c>
      <c r="H27" s="18">
        <v>-5.3</v>
      </c>
      <c r="I27" s="18">
        <v>-16.600000000000001</v>
      </c>
      <c r="J27" s="13" t="s">
        <v>75</v>
      </c>
    </row>
    <row r="28" spans="1:256">
      <c r="A28" s="13" t="s">
        <v>76</v>
      </c>
      <c r="B28" s="18">
        <v>25.1</v>
      </c>
      <c r="C28" s="18">
        <v>14.4</v>
      </c>
      <c r="D28" s="18">
        <v>11.4</v>
      </c>
      <c r="E28" s="18">
        <v>26.1</v>
      </c>
      <c r="F28" s="18">
        <v>-13.5</v>
      </c>
      <c r="G28" s="18">
        <v>-17.100000000000001</v>
      </c>
      <c r="H28" s="18">
        <v>-14.1</v>
      </c>
      <c r="I28" s="18">
        <v>-27.1</v>
      </c>
      <c r="J28" s="13" t="s">
        <v>77</v>
      </c>
    </row>
    <row r="29" spans="1:256" ht="22.5">
      <c r="A29" s="813" t="s">
        <v>78</v>
      </c>
      <c r="B29" s="7"/>
      <c r="C29" s="7"/>
      <c r="D29" s="7"/>
      <c r="E29" s="7"/>
      <c r="F29" s="7"/>
      <c r="G29" s="7"/>
      <c r="H29" s="7"/>
      <c r="I29" s="7"/>
      <c r="J29" s="813" t="s">
        <v>79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>
      <c r="A30" s="13" t="s">
        <v>58</v>
      </c>
      <c r="B30" s="14">
        <v>1121.079</v>
      </c>
      <c r="C30" s="14">
        <v>1159.981</v>
      </c>
      <c r="D30" s="14">
        <v>1174.7639999999999</v>
      </c>
      <c r="E30" s="14">
        <v>1165.6849999999999</v>
      </c>
      <c r="F30" s="14">
        <v>1132.511</v>
      </c>
      <c r="G30" s="14">
        <v>1063.2040000000002</v>
      </c>
      <c r="H30" s="14">
        <v>1042.327</v>
      </c>
      <c r="I30" s="14">
        <v>1043.114</v>
      </c>
      <c r="J30" s="13" t="s">
        <v>59</v>
      </c>
    </row>
    <row r="31" spans="1:256">
      <c r="A31" s="13" t="s">
        <v>60</v>
      </c>
      <c r="B31" s="14">
        <v>6675.5110000000004</v>
      </c>
      <c r="C31" s="14">
        <v>6433.5069999999996</v>
      </c>
      <c r="D31" s="14">
        <v>6449.5659999999998</v>
      </c>
      <c r="E31" s="14">
        <v>6404.1559999999999</v>
      </c>
      <c r="F31" s="14">
        <v>6374.1</v>
      </c>
      <c r="G31" s="14">
        <v>6482.793999999999</v>
      </c>
      <c r="H31" s="14">
        <v>6500.0749999999998</v>
      </c>
      <c r="I31" s="14">
        <v>4985.8320000000003</v>
      </c>
      <c r="J31" s="13" t="s">
        <v>61</v>
      </c>
    </row>
    <row r="32" spans="1:256">
      <c r="A32" s="13" t="s">
        <v>62</v>
      </c>
      <c r="B32" s="14">
        <v>1416.84</v>
      </c>
      <c r="C32" s="14">
        <v>1381.982</v>
      </c>
      <c r="D32" s="14">
        <v>1443.4</v>
      </c>
      <c r="E32" s="14">
        <v>1498.5650000000001</v>
      </c>
      <c r="F32" s="14">
        <v>1552.4369999999999</v>
      </c>
      <c r="G32" s="14">
        <v>1549.9389999999996</v>
      </c>
      <c r="H32" s="14">
        <v>1514.922</v>
      </c>
      <c r="I32" s="14">
        <v>1424.0450000000001</v>
      </c>
      <c r="J32" s="13" t="s">
        <v>63</v>
      </c>
    </row>
    <row r="33" spans="1:10">
      <c r="A33" s="13" t="s">
        <v>64</v>
      </c>
      <c r="B33" s="14">
        <v>2447.1179999999999</v>
      </c>
      <c r="C33" s="14">
        <v>2283.1390000000001</v>
      </c>
      <c r="D33" s="14">
        <v>2228.239</v>
      </c>
      <c r="E33" s="14">
        <v>2283.431</v>
      </c>
      <c r="F33" s="14">
        <v>2279.0749999999998</v>
      </c>
      <c r="G33" s="14">
        <v>2153.6569999999997</v>
      </c>
      <c r="H33" s="14">
        <v>2130.5279999999998</v>
      </c>
      <c r="I33" s="14">
        <v>2088.221</v>
      </c>
      <c r="J33" s="13" t="s">
        <v>65</v>
      </c>
    </row>
    <row r="34" spans="1:10">
      <c r="A34" s="13" t="s">
        <v>66</v>
      </c>
      <c r="B34" s="14">
        <v>9061.9159999999993</v>
      </c>
      <c r="C34" s="14">
        <v>8477.9770000000008</v>
      </c>
      <c r="D34" s="14">
        <v>8393.5840000000007</v>
      </c>
      <c r="E34" s="14">
        <v>7752.7969999999996</v>
      </c>
      <c r="F34" s="14">
        <v>6785.3050000000003</v>
      </c>
      <c r="G34" s="14">
        <v>7449.76</v>
      </c>
      <c r="H34" s="14">
        <v>7733.2</v>
      </c>
      <c r="I34" s="14">
        <v>6030.2520000000004</v>
      </c>
      <c r="J34" s="13" t="s">
        <v>67</v>
      </c>
    </row>
    <row r="35" spans="1:10">
      <c r="A35" s="13" t="s">
        <v>68</v>
      </c>
      <c r="B35" s="14">
        <v>4227.384</v>
      </c>
      <c r="C35" s="14">
        <v>4014.6120000000001</v>
      </c>
      <c r="D35" s="14">
        <v>3697.01</v>
      </c>
      <c r="E35" s="14">
        <v>3748.587</v>
      </c>
      <c r="F35" s="14">
        <v>3739.346</v>
      </c>
      <c r="G35" s="14">
        <v>3644.0919999999987</v>
      </c>
      <c r="H35" s="14">
        <v>3485.5590000000002</v>
      </c>
      <c r="I35" s="14">
        <v>3239.2559999999999</v>
      </c>
      <c r="J35" s="13" t="s">
        <v>69</v>
      </c>
    </row>
    <row r="36" spans="1:10">
      <c r="A36" s="13" t="s">
        <v>70</v>
      </c>
      <c r="B36" s="14">
        <v>8579.9740000000002</v>
      </c>
      <c r="C36" s="14">
        <v>8355.9809999999998</v>
      </c>
      <c r="D36" s="14">
        <v>8463.3989999999994</v>
      </c>
      <c r="E36" s="14">
        <v>8328.8130000000001</v>
      </c>
      <c r="F36" s="14">
        <v>8234.482</v>
      </c>
      <c r="G36" s="14">
        <v>8094.591000000004</v>
      </c>
      <c r="H36" s="14">
        <v>8154.7579999999998</v>
      </c>
      <c r="I36" s="14">
        <v>8164.4629999999997</v>
      </c>
      <c r="J36" s="13" t="s">
        <v>71</v>
      </c>
    </row>
    <row r="37" spans="1:10">
      <c r="A37" s="13" t="s">
        <v>72</v>
      </c>
      <c r="B37" s="14">
        <v>15331.861000000001</v>
      </c>
      <c r="C37" s="14">
        <v>14824.428</v>
      </c>
      <c r="D37" s="14">
        <v>14312.499</v>
      </c>
      <c r="E37" s="14">
        <v>13995.476000000001</v>
      </c>
      <c r="F37" s="14">
        <v>14053.605</v>
      </c>
      <c r="G37" s="14">
        <v>14220.617999999997</v>
      </c>
      <c r="H37" s="14">
        <v>13755.073</v>
      </c>
      <c r="I37" s="14">
        <v>12759.544</v>
      </c>
      <c r="J37" s="13" t="s">
        <v>73</v>
      </c>
    </row>
    <row r="38" spans="1:10">
      <c r="A38" s="13" t="s">
        <v>74</v>
      </c>
      <c r="B38" s="14">
        <v>48861.682999999997</v>
      </c>
      <c r="C38" s="14">
        <v>46931.607000000004</v>
      </c>
      <c r="D38" s="14">
        <v>46162.461000000003</v>
      </c>
      <c r="E38" s="14">
        <v>45177.51</v>
      </c>
      <c r="F38" s="14">
        <v>44150.860999999997</v>
      </c>
      <c r="G38" s="14">
        <v>44658.654999999977</v>
      </c>
      <c r="H38" s="14">
        <v>44316.442000000003</v>
      </c>
      <c r="I38" s="14">
        <v>39734.726999999999</v>
      </c>
      <c r="J38" s="13" t="s">
        <v>75</v>
      </c>
    </row>
    <row r="39" spans="1:10">
      <c r="A39" s="13" t="s">
        <v>76</v>
      </c>
      <c r="B39" s="14">
        <v>8265.8359999999993</v>
      </c>
      <c r="C39" s="14">
        <v>7821.384</v>
      </c>
      <c r="D39" s="14">
        <v>7488.107</v>
      </c>
      <c r="E39" s="14">
        <v>7009.0730000000003</v>
      </c>
      <c r="F39" s="14">
        <v>6533.0450000000001</v>
      </c>
      <c r="G39" s="14">
        <v>6640.232</v>
      </c>
      <c r="H39" s="14">
        <v>6523.8159999999998</v>
      </c>
      <c r="I39" s="14">
        <v>5580.1080000000002</v>
      </c>
      <c r="J39" s="13" t="s">
        <v>77</v>
      </c>
    </row>
    <row r="40" spans="1:10">
      <c r="A40" s="813" t="s">
        <v>30</v>
      </c>
      <c r="B40" s="7"/>
      <c r="C40" s="7"/>
      <c r="D40" s="7"/>
      <c r="E40" s="7"/>
      <c r="F40" s="7"/>
      <c r="G40" s="7"/>
      <c r="H40" s="7"/>
      <c r="I40" s="7"/>
      <c r="J40" s="813" t="s">
        <v>31</v>
      </c>
    </row>
    <row r="41" spans="1:10">
      <c r="A41" s="13" t="s">
        <v>58</v>
      </c>
      <c r="B41" s="18">
        <v>-1</v>
      </c>
      <c r="C41" s="18">
        <v>9.1</v>
      </c>
      <c r="D41" s="18">
        <v>12.7</v>
      </c>
      <c r="E41" s="18">
        <v>11.8</v>
      </c>
      <c r="F41" s="18">
        <v>6.4</v>
      </c>
      <c r="G41" s="18">
        <v>-3.9</v>
      </c>
      <c r="H41" s="18">
        <v>-7.6</v>
      </c>
      <c r="I41" s="18">
        <v>-7.7</v>
      </c>
      <c r="J41" s="13" t="s">
        <v>59</v>
      </c>
    </row>
    <row r="42" spans="1:10">
      <c r="A42" s="13" t="s">
        <v>60</v>
      </c>
      <c r="B42" s="18">
        <v>4.7</v>
      </c>
      <c r="C42" s="18">
        <v>-0.8</v>
      </c>
      <c r="D42" s="18">
        <v>-0.8</v>
      </c>
      <c r="E42" s="18">
        <v>28.4</v>
      </c>
      <c r="F42" s="18">
        <v>0.9</v>
      </c>
      <c r="G42" s="18">
        <v>-1.3</v>
      </c>
      <c r="H42" s="18">
        <v>-0.4</v>
      </c>
      <c r="I42" s="18">
        <v>-23.2</v>
      </c>
      <c r="J42" s="13" t="s">
        <v>61</v>
      </c>
    </row>
    <row r="43" spans="1:10">
      <c r="A43" s="13" t="s">
        <v>62</v>
      </c>
      <c r="B43" s="18">
        <v>-8.6999999999999993</v>
      </c>
      <c r="C43" s="18">
        <v>-10.8</v>
      </c>
      <c r="D43" s="18">
        <v>-4.7</v>
      </c>
      <c r="E43" s="18">
        <v>5.2</v>
      </c>
      <c r="F43" s="18">
        <v>2.4</v>
      </c>
      <c r="G43" s="18">
        <v>-0.5</v>
      </c>
      <c r="H43" s="18">
        <v>-1.3</v>
      </c>
      <c r="I43" s="18">
        <v>-8.9</v>
      </c>
      <c r="J43" s="13" t="s">
        <v>63</v>
      </c>
    </row>
    <row r="44" spans="1:10">
      <c r="A44" s="13" t="s">
        <v>64</v>
      </c>
      <c r="B44" s="18">
        <v>7.4</v>
      </c>
      <c r="C44" s="18">
        <v>6</v>
      </c>
      <c r="D44" s="18">
        <v>4.5999999999999996</v>
      </c>
      <c r="E44" s="18">
        <v>9.3000000000000007</v>
      </c>
      <c r="F44" s="18">
        <v>10</v>
      </c>
      <c r="G44" s="18">
        <v>5.5</v>
      </c>
      <c r="H44" s="18">
        <v>5.4</v>
      </c>
      <c r="I44" s="18">
        <v>4.3</v>
      </c>
      <c r="J44" s="13" t="s">
        <v>65</v>
      </c>
    </row>
    <row r="45" spans="1:10">
      <c r="A45" s="13" t="s">
        <v>66</v>
      </c>
      <c r="B45" s="18">
        <v>33.6</v>
      </c>
      <c r="C45" s="18">
        <v>13.8</v>
      </c>
      <c r="D45" s="18">
        <v>8.5</v>
      </c>
      <c r="E45" s="18">
        <v>28.6</v>
      </c>
      <c r="F45" s="18">
        <v>-18.7</v>
      </c>
      <c r="G45" s="18">
        <v>-16.8</v>
      </c>
      <c r="H45" s="18">
        <v>-13.7</v>
      </c>
      <c r="I45" s="18">
        <v>-32.1</v>
      </c>
      <c r="J45" s="13" t="s">
        <v>67</v>
      </c>
    </row>
    <row r="46" spans="1:10">
      <c r="A46" s="13" t="s">
        <v>68</v>
      </c>
      <c r="B46" s="18">
        <v>13.1</v>
      </c>
      <c r="C46" s="18">
        <v>10.199999999999999</v>
      </c>
      <c r="D46" s="18">
        <v>6.1</v>
      </c>
      <c r="E46" s="18">
        <v>15.7</v>
      </c>
      <c r="F46" s="18">
        <v>-7</v>
      </c>
      <c r="G46" s="18">
        <v>-13.3</v>
      </c>
      <c r="H46" s="18">
        <v>-16.5</v>
      </c>
      <c r="I46" s="18">
        <v>-20.2</v>
      </c>
      <c r="J46" s="13" t="s">
        <v>69</v>
      </c>
    </row>
    <row r="47" spans="1:10">
      <c r="A47" s="13" t="s">
        <v>70</v>
      </c>
      <c r="B47" s="18">
        <v>4.2</v>
      </c>
      <c r="C47" s="18">
        <v>3.2</v>
      </c>
      <c r="D47" s="18">
        <v>3.8</v>
      </c>
      <c r="E47" s="18">
        <v>2</v>
      </c>
      <c r="F47" s="18">
        <v>1</v>
      </c>
      <c r="G47" s="18">
        <v>0</v>
      </c>
      <c r="H47" s="18">
        <v>-0.2</v>
      </c>
      <c r="I47" s="18">
        <v>0.7</v>
      </c>
      <c r="J47" s="13" t="s">
        <v>71</v>
      </c>
    </row>
    <row r="48" spans="1:10">
      <c r="A48" s="13" t="s">
        <v>72</v>
      </c>
      <c r="B48" s="18">
        <v>9.1</v>
      </c>
      <c r="C48" s="18">
        <v>4.2</v>
      </c>
      <c r="D48" s="18">
        <v>4.0999999999999996</v>
      </c>
      <c r="E48" s="18">
        <v>9.6999999999999993</v>
      </c>
      <c r="F48" s="18">
        <v>-0.4</v>
      </c>
      <c r="G48" s="18">
        <v>-0.7</v>
      </c>
      <c r="H48" s="18">
        <v>-2.8</v>
      </c>
      <c r="I48" s="18">
        <v>-8.5</v>
      </c>
      <c r="J48" s="13" t="s">
        <v>73</v>
      </c>
    </row>
    <row r="49" spans="1:256">
      <c r="A49" s="13" t="s">
        <v>74</v>
      </c>
      <c r="B49" s="18">
        <v>10.7</v>
      </c>
      <c r="C49" s="18">
        <v>5.0999999999999996</v>
      </c>
      <c r="D49" s="18">
        <v>4.2</v>
      </c>
      <c r="E49" s="18">
        <v>13.7</v>
      </c>
      <c r="F49" s="18">
        <v>-3.2</v>
      </c>
      <c r="G49" s="18">
        <v>-4.7</v>
      </c>
      <c r="H49" s="18">
        <v>-5</v>
      </c>
      <c r="I49" s="18">
        <v>-13.9</v>
      </c>
      <c r="J49" s="13" t="s">
        <v>75</v>
      </c>
    </row>
    <row r="50" spans="1:256" ht="13.5" thickBot="1">
      <c r="A50" s="13" t="s">
        <v>76</v>
      </c>
      <c r="B50" s="18">
        <v>26.5</v>
      </c>
      <c r="C50" s="18">
        <v>17.8</v>
      </c>
      <c r="D50" s="18">
        <v>14.8</v>
      </c>
      <c r="E50" s="18">
        <v>25.6</v>
      </c>
      <c r="F50" s="18">
        <v>-7.3</v>
      </c>
      <c r="G50" s="18">
        <v>-9.5</v>
      </c>
      <c r="H50" s="18">
        <v>-8.6999999999999993</v>
      </c>
      <c r="I50" s="18">
        <v>-22.2</v>
      </c>
      <c r="J50" s="13" t="s">
        <v>77</v>
      </c>
    </row>
    <row r="51" spans="1:256" ht="13.5" thickBot="1">
      <c r="A51" s="7"/>
      <c r="B51" s="830" t="s">
        <v>35</v>
      </c>
      <c r="C51" s="830"/>
      <c r="D51" s="830"/>
      <c r="E51" s="830"/>
      <c r="F51" s="830"/>
      <c r="G51" s="830"/>
      <c r="H51" s="830"/>
      <c r="I51" s="830"/>
      <c r="J51" s="7"/>
    </row>
    <row r="52" spans="1:256" ht="23.25" thickBot="1">
      <c r="A52" s="7"/>
      <c r="B52" s="23" t="s">
        <v>36</v>
      </c>
      <c r="C52" s="23" t="s">
        <v>37</v>
      </c>
      <c r="D52" s="23" t="s">
        <v>38</v>
      </c>
      <c r="E52" s="23" t="s">
        <v>39</v>
      </c>
      <c r="F52" s="23" t="s">
        <v>40</v>
      </c>
      <c r="G52" s="23" t="s">
        <v>41</v>
      </c>
      <c r="H52" s="23" t="s">
        <v>42</v>
      </c>
      <c r="I52" s="23" t="s">
        <v>43</v>
      </c>
      <c r="J52" s="7"/>
    </row>
    <row r="53" spans="1:256">
      <c r="A53" s="30" t="s">
        <v>44</v>
      </c>
      <c r="B53" s="30"/>
      <c r="C53" s="30"/>
      <c r="D53" s="30"/>
      <c r="E53" s="30"/>
      <c r="F53" s="30"/>
      <c r="G53" s="7"/>
      <c r="H53" s="7"/>
      <c r="I53" s="7"/>
      <c r="J53" s="7"/>
    </row>
    <row r="54" spans="1:256">
      <c r="A54" s="30" t="s">
        <v>45</v>
      </c>
      <c r="B54" s="30"/>
      <c r="C54" s="30"/>
      <c r="D54" s="30"/>
      <c r="E54" s="30"/>
      <c r="F54" s="30"/>
      <c r="G54" s="7"/>
      <c r="H54" s="7"/>
      <c r="I54" s="7"/>
      <c r="J54" s="7"/>
    </row>
    <row r="55" spans="1:256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256">
      <c r="A56" s="7" t="s">
        <v>80</v>
      </c>
      <c r="B56" s="7"/>
      <c r="C56" s="7"/>
      <c r="D56" s="7"/>
      <c r="E56" s="7"/>
      <c r="F56" s="7"/>
      <c r="G56" s="7"/>
      <c r="H56" s="7"/>
      <c r="I56" s="7"/>
      <c r="J56" s="7"/>
    </row>
    <row r="57" spans="1:256">
      <c r="A57" s="7" t="s">
        <v>49</v>
      </c>
      <c r="B57" s="7"/>
      <c r="C57" s="7"/>
      <c r="D57" s="7"/>
      <c r="E57" s="7"/>
      <c r="F57" s="7"/>
      <c r="G57" s="7"/>
      <c r="H57" s="7"/>
      <c r="I57" s="7"/>
      <c r="J57" s="7"/>
    </row>
    <row r="58" spans="1:256">
      <c r="A58" s="31" t="s">
        <v>81</v>
      </c>
      <c r="B58" s="31"/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>
      <c r="A59" s="33" t="s">
        <v>82</v>
      </c>
      <c r="B59" s="7"/>
      <c r="C59" s="7"/>
      <c r="D59" s="7"/>
      <c r="E59" s="7"/>
      <c r="F59" s="7"/>
      <c r="G59" s="7"/>
      <c r="H59" s="7"/>
      <c r="I59" s="7"/>
      <c r="J59" s="7"/>
    </row>
    <row r="60" spans="1:256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mergeCells count="4">
    <mergeCell ref="A1:J1"/>
    <mergeCell ref="A2:J2"/>
    <mergeCell ref="B5:I5"/>
    <mergeCell ref="B51:I51"/>
  </mergeCells>
  <hyperlinks>
    <hyperlink ref="A29" r:id="rId1" xr:uid="{00000000-0004-0000-0300-000000000000}"/>
    <hyperlink ref="J29" r:id="rId2" xr:uid="{00000000-0004-0000-0300-000001000000}"/>
    <hyperlink ref="A40" r:id="rId3" xr:uid="{00000000-0004-0000-0300-000002000000}"/>
    <hyperlink ref="J40" r:id="rId4" xr:uid="{00000000-0004-0000-0300-000003000000}"/>
    <hyperlink ref="A7" r:id="rId5" xr:uid="{00000000-0004-0000-0300-000004000000}"/>
    <hyperlink ref="J7" r:id="rId6" xr:uid="{00000000-0004-0000-0300-000005000000}"/>
    <hyperlink ref="A18" r:id="rId7" xr:uid="{00000000-0004-0000-0300-000006000000}"/>
    <hyperlink ref="J18" r:id="rId8" xr:uid="{00000000-0004-0000-0300-000007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8"/>
  <sheetViews>
    <sheetView showGridLines="0" workbookViewId="0">
      <selection sqref="A1:J1"/>
    </sheetView>
  </sheetViews>
  <sheetFormatPr defaultColWidth="9.140625" defaultRowHeight="11.25"/>
  <cols>
    <col min="1" max="1" width="35.7109375" style="162" customWidth="1"/>
    <col min="2" max="8" width="7.7109375" style="162" customWidth="1"/>
    <col min="9" max="9" width="10.7109375" style="162" customWidth="1"/>
    <col min="10" max="10" width="22.5703125" style="162" customWidth="1"/>
    <col min="11" max="16384" width="9.140625" style="162"/>
  </cols>
  <sheetData>
    <row r="1" spans="1:10" ht="12" customHeight="1">
      <c r="A1" s="854" t="s">
        <v>1654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ht="12" customHeight="1">
      <c r="A2" s="869" t="s">
        <v>1655</v>
      </c>
      <c r="B2" s="869"/>
      <c r="C2" s="869"/>
      <c r="D2" s="869"/>
      <c r="E2" s="869"/>
      <c r="F2" s="869"/>
      <c r="G2" s="869"/>
      <c r="H2" s="869"/>
      <c r="I2" s="869"/>
      <c r="J2" s="869"/>
    </row>
    <row r="3" spans="1:10" ht="12" customHeight="1" thickBot="1"/>
    <row r="4" spans="1:10" s="163" customFormat="1" ht="12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0" s="163" customFormat="1" ht="21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0" s="163" customFormat="1" ht="11.25" customHeight="1">
      <c r="A6" s="136" t="s">
        <v>506</v>
      </c>
      <c r="B6" s="537">
        <v>7050985.7199999988</v>
      </c>
      <c r="C6" s="537">
        <v>7470030.4470000006</v>
      </c>
      <c r="D6" s="537">
        <v>6205946.6670000013</v>
      </c>
      <c r="E6" s="537">
        <v>6603427.2769999979</v>
      </c>
      <c r="F6" s="537">
        <v>5960597.7020000005</v>
      </c>
      <c r="G6" s="537">
        <v>5612418.9600000009</v>
      </c>
      <c r="H6" s="537">
        <v>5314491.4889999982</v>
      </c>
      <c r="I6" s="177">
        <v>37.083730869424301</v>
      </c>
      <c r="J6" s="136" t="s">
        <v>506</v>
      </c>
    </row>
    <row r="7" spans="1:10" s="163" customFormat="1" ht="12" customHeight="1">
      <c r="A7" s="528" t="s">
        <v>1445</v>
      </c>
      <c r="B7" s="537">
        <v>458307.84399999998</v>
      </c>
      <c r="C7" s="537">
        <v>507274.28799999924</v>
      </c>
      <c r="D7" s="537">
        <v>449259.12700000074</v>
      </c>
      <c r="E7" s="537">
        <v>454378.10699999961</v>
      </c>
      <c r="F7" s="537">
        <v>429243.5700000003</v>
      </c>
      <c r="G7" s="537">
        <v>402299.13799999986</v>
      </c>
      <c r="H7" s="537">
        <v>493468.40199999983</v>
      </c>
      <c r="I7" s="177">
        <v>28.380879488037294</v>
      </c>
      <c r="J7" s="528" t="s">
        <v>1446</v>
      </c>
    </row>
    <row r="8" spans="1:10" s="163" customFormat="1" ht="12" customHeight="1">
      <c r="A8" s="528" t="s">
        <v>1447</v>
      </c>
      <c r="B8" s="537">
        <v>293330.09799999994</v>
      </c>
      <c r="C8" s="537">
        <v>308382.21999999986</v>
      </c>
      <c r="D8" s="537">
        <v>274348.34300000017</v>
      </c>
      <c r="E8" s="537">
        <v>309114.65800000011</v>
      </c>
      <c r="F8" s="537">
        <v>263159.60799999989</v>
      </c>
      <c r="G8" s="537">
        <v>257435.39400000003</v>
      </c>
      <c r="H8" s="537">
        <v>252203.93000000014</v>
      </c>
      <c r="I8" s="177">
        <v>12.395210841397741</v>
      </c>
      <c r="J8" s="528" t="s">
        <v>1448</v>
      </c>
    </row>
    <row r="9" spans="1:10" s="163" customFormat="1" ht="12" customHeight="1">
      <c r="A9" s="528" t="s">
        <v>1449</v>
      </c>
      <c r="B9" s="537">
        <v>752184.94</v>
      </c>
      <c r="C9" s="537">
        <v>678884.32200000016</v>
      </c>
      <c r="D9" s="537">
        <v>548728.94800000009</v>
      </c>
      <c r="E9" s="537">
        <v>455419.64599999995</v>
      </c>
      <c r="F9" s="537">
        <v>534485.96499999997</v>
      </c>
      <c r="G9" s="537">
        <v>429466.70100000006</v>
      </c>
      <c r="H9" s="537">
        <v>312724.15999999997</v>
      </c>
      <c r="I9" s="177">
        <v>158.99816532865646</v>
      </c>
      <c r="J9" s="528" t="s">
        <v>1450</v>
      </c>
    </row>
    <row r="10" spans="1:10" s="163" customFormat="1" ht="12" customHeight="1">
      <c r="A10" s="528" t="s">
        <v>1451</v>
      </c>
      <c r="B10" s="537">
        <v>434347.50000000012</v>
      </c>
      <c r="C10" s="537">
        <v>798686.9150000012</v>
      </c>
      <c r="D10" s="537">
        <v>427554.84599999984</v>
      </c>
      <c r="E10" s="537">
        <v>400973.30999999959</v>
      </c>
      <c r="F10" s="537">
        <v>342842.91399999964</v>
      </c>
      <c r="G10" s="537">
        <v>354756.2930000003</v>
      </c>
      <c r="H10" s="537">
        <v>374302.96599999961</v>
      </c>
      <c r="I10" s="177">
        <v>29.881659111134951</v>
      </c>
      <c r="J10" s="528" t="s">
        <v>1452</v>
      </c>
    </row>
    <row r="11" spans="1:10" s="163" customFormat="1" ht="12" customHeight="1">
      <c r="A11" s="528" t="s">
        <v>1453</v>
      </c>
      <c r="B11" s="537">
        <v>512461.55899999972</v>
      </c>
      <c r="C11" s="537">
        <v>533916.4940000003</v>
      </c>
      <c r="D11" s="537">
        <v>448921.26599999989</v>
      </c>
      <c r="E11" s="537">
        <v>489587.29300000006</v>
      </c>
      <c r="F11" s="537">
        <v>445655.38699999987</v>
      </c>
      <c r="G11" s="537">
        <v>438116.10100000008</v>
      </c>
      <c r="H11" s="537">
        <v>381159.62299999996</v>
      </c>
      <c r="I11" s="177">
        <v>24.514772720715115</v>
      </c>
      <c r="J11" s="528" t="s">
        <v>1454</v>
      </c>
    </row>
    <row r="12" spans="1:10" s="163" customFormat="1" ht="12" customHeight="1">
      <c r="A12" s="528" t="s">
        <v>1455</v>
      </c>
      <c r="B12" s="537">
        <v>35123.668000000005</v>
      </c>
      <c r="C12" s="537">
        <v>39555.823999999986</v>
      </c>
      <c r="D12" s="537">
        <v>31497.735999999986</v>
      </c>
      <c r="E12" s="537">
        <v>34530.585000000006</v>
      </c>
      <c r="F12" s="537">
        <v>31096.025999999998</v>
      </c>
      <c r="G12" s="537">
        <v>29167.606999999996</v>
      </c>
      <c r="H12" s="537">
        <v>32699.376000000004</v>
      </c>
      <c r="I12" s="177">
        <v>43.476750166153437</v>
      </c>
      <c r="J12" s="528" t="s">
        <v>1456</v>
      </c>
    </row>
    <row r="13" spans="1:10" s="163" customFormat="1" ht="12" customHeight="1">
      <c r="A13" s="528" t="s">
        <v>1457</v>
      </c>
      <c r="B13" s="537">
        <v>209267.10900000011</v>
      </c>
      <c r="C13" s="537">
        <v>219049.71599999993</v>
      </c>
      <c r="D13" s="537">
        <v>189780.24</v>
      </c>
      <c r="E13" s="537">
        <v>204448.33200000002</v>
      </c>
      <c r="F13" s="537">
        <v>179590.22400000002</v>
      </c>
      <c r="G13" s="537">
        <v>166321.74400000001</v>
      </c>
      <c r="H13" s="537">
        <v>141390.21100000004</v>
      </c>
      <c r="I13" s="177">
        <v>29.120292901957754</v>
      </c>
      <c r="J13" s="528" t="s">
        <v>1458</v>
      </c>
    </row>
    <row r="14" spans="1:10" s="163" customFormat="1" ht="12" customHeight="1">
      <c r="A14" s="528" t="s">
        <v>1459</v>
      </c>
      <c r="B14" s="537">
        <v>361304.45999999973</v>
      </c>
      <c r="C14" s="537">
        <v>353750.81499999994</v>
      </c>
      <c r="D14" s="537">
        <v>304677.58400000009</v>
      </c>
      <c r="E14" s="537">
        <v>320159.10099999991</v>
      </c>
      <c r="F14" s="537">
        <v>268007.40299999987</v>
      </c>
      <c r="G14" s="537">
        <v>262715.484</v>
      </c>
      <c r="H14" s="537">
        <v>282087.46299999999</v>
      </c>
      <c r="I14" s="177">
        <v>48.745642615442222</v>
      </c>
      <c r="J14" s="528" t="s">
        <v>1460</v>
      </c>
    </row>
    <row r="15" spans="1:10" s="163" customFormat="1" ht="12" customHeight="1">
      <c r="A15" s="528" t="s">
        <v>1461</v>
      </c>
      <c r="B15" s="537">
        <v>229495.97700000001</v>
      </c>
      <c r="C15" s="537">
        <v>243675.05300000004</v>
      </c>
      <c r="D15" s="537">
        <v>222042.883</v>
      </c>
      <c r="E15" s="537">
        <v>240470.46199999988</v>
      </c>
      <c r="F15" s="537">
        <v>223426.79100000006</v>
      </c>
      <c r="G15" s="537">
        <v>216597.94300000026</v>
      </c>
      <c r="H15" s="537">
        <v>177780.35400000005</v>
      </c>
      <c r="I15" s="177">
        <v>19.56313241246778</v>
      </c>
      <c r="J15" s="528" t="s">
        <v>1462</v>
      </c>
    </row>
    <row r="16" spans="1:10" s="163" customFormat="1" ht="12" customHeight="1">
      <c r="A16" s="528" t="s">
        <v>1463</v>
      </c>
      <c r="B16" s="537">
        <v>288659.35800000018</v>
      </c>
      <c r="C16" s="537">
        <v>294341.16100000002</v>
      </c>
      <c r="D16" s="537">
        <v>294056.15000000055</v>
      </c>
      <c r="E16" s="537">
        <v>318890.19899999996</v>
      </c>
      <c r="F16" s="537">
        <v>286039.96499999997</v>
      </c>
      <c r="G16" s="537">
        <v>277573.24599999998</v>
      </c>
      <c r="H16" s="537">
        <v>263697.86099999998</v>
      </c>
      <c r="I16" s="177">
        <v>16.837102585600491</v>
      </c>
      <c r="J16" s="528" t="s">
        <v>1464</v>
      </c>
    </row>
    <row r="17" spans="1:10" s="163" customFormat="1" ht="12" customHeight="1">
      <c r="A17" s="528" t="s">
        <v>1465</v>
      </c>
      <c r="B17" s="537">
        <v>172446.76000000015</v>
      </c>
      <c r="C17" s="537">
        <v>160997.04299999995</v>
      </c>
      <c r="D17" s="537">
        <v>151473.83899999975</v>
      </c>
      <c r="E17" s="537">
        <v>181167.51799999998</v>
      </c>
      <c r="F17" s="537">
        <v>169682.66900000002</v>
      </c>
      <c r="G17" s="537">
        <v>154418.76500000001</v>
      </c>
      <c r="H17" s="537">
        <v>129206.86300000003</v>
      </c>
      <c r="I17" s="177">
        <v>18.754110246845386</v>
      </c>
      <c r="J17" s="528" t="s">
        <v>1466</v>
      </c>
    </row>
    <row r="18" spans="1:10" s="163" customFormat="1" ht="12" customHeight="1">
      <c r="A18" s="528" t="s">
        <v>1467</v>
      </c>
      <c r="B18" s="537">
        <v>299796.40099999995</v>
      </c>
      <c r="C18" s="537">
        <v>339103.45500000007</v>
      </c>
      <c r="D18" s="537">
        <v>279778.1530000004</v>
      </c>
      <c r="E18" s="537">
        <v>335799.03599999996</v>
      </c>
      <c r="F18" s="537">
        <v>246694.21500000005</v>
      </c>
      <c r="G18" s="537">
        <v>239926.56</v>
      </c>
      <c r="H18" s="537">
        <v>256251.61700000003</v>
      </c>
      <c r="I18" s="177">
        <v>15.096622836043821</v>
      </c>
      <c r="J18" s="528" t="s">
        <v>1468</v>
      </c>
    </row>
    <row r="19" spans="1:10" s="163" customFormat="1" ht="12" customHeight="1">
      <c r="A19" s="528" t="s">
        <v>1469</v>
      </c>
      <c r="B19" s="537">
        <v>605837.14499999979</v>
      </c>
      <c r="C19" s="537">
        <v>712848.22200000077</v>
      </c>
      <c r="D19" s="537">
        <v>616536.14300000027</v>
      </c>
      <c r="E19" s="537">
        <v>618582.54800000007</v>
      </c>
      <c r="F19" s="537">
        <v>564463.61500000057</v>
      </c>
      <c r="G19" s="537">
        <v>514918.55999999971</v>
      </c>
      <c r="H19" s="537">
        <v>429442.3550000001</v>
      </c>
      <c r="I19" s="177">
        <v>27.264141126901094</v>
      </c>
      <c r="J19" s="528" t="s">
        <v>1470</v>
      </c>
    </row>
    <row r="20" spans="1:10" s="163" customFormat="1" ht="12" customHeight="1">
      <c r="A20" s="528" t="s">
        <v>1471</v>
      </c>
      <c r="B20" s="537">
        <v>906363.46399999957</v>
      </c>
      <c r="C20" s="537">
        <v>912590.77700000012</v>
      </c>
      <c r="D20" s="537">
        <v>796110.70599999989</v>
      </c>
      <c r="E20" s="537">
        <v>895881.66799999995</v>
      </c>
      <c r="F20" s="537">
        <v>769393.20900000015</v>
      </c>
      <c r="G20" s="537">
        <v>749544.02000000014</v>
      </c>
      <c r="H20" s="537">
        <v>728574.35699999961</v>
      </c>
      <c r="I20" s="177">
        <v>17.967202751817197</v>
      </c>
      <c r="J20" s="528" t="s">
        <v>1472</v>
      </c>
    </row>
    <row r="21" spans="1:10" s="163" customFormat="1" ht="21" customHeight="1">
      <c r="A21" s="617" t="s">
        <v>1473</v>
      </c>
      <c r="B21" s="537">
        <v>978123.50299999991</v>
      </c>
      <c r="C21" s="537">
        <v>829907.38399999985</v>
      </c>
      <c r="D21" s="537">
        <v>706699.80899999989</v>
      </c>
      <c r="E21" s="537">
        <v>809802.8829999998</v>
      </c>
      <c r="F21" s="537">
        <v>750356.15099999984</v>
      </c>
      <c r="G21" s="537">
        <v>684282.92599999974</v>
      </c>
      <c r="H21" s="537">
        <v>662424.52999999991</v>
      </c>
      <c r="I21" s="177">
        <v>78.336282399294333</v>
      </c>
      <c r="J21" s="528" t="s">
        <v>1474</v>
      </c>
    </row>
    <row r="22" spans="1:10" s="163" customFormat="1" ht="12" customHeight="1">
      <c r="A22" s="528" t="s">
        <v>1475</v>
      </c>
      <c r="B22" s="537">
        <v>177961.57300000015</v>
      </c>
      <c r="C22" s="537">
        <v>183454.75599999988</v>
      </c>
      <c r="D22" s="537">
        <v>163171.37899999999</v>
      </c>
      <c r="E22" s="537">
        <v>195094.24</v>
      </c>
      <c r="F22" s="537">
        <v>161721.462</v>
      </c>
      <c r="G22" s="537">
        <v>164492.10399999999</v>
      </c>
      <c r="H22" s="537">
        <v>130277.77600000006</v>
      </c>
      <c r="I22" s="177">
        <v>15.221193763242624</v>
      </c>
      <c r="J22" s="528" t="s">
        <v>1476</v>
      </c>
    </row>
    <row r="23" spans="1:10" s="163" customFormat="1" ht="12" customHeight="1" thickBot="1">
      <c r="A23" s="528" t="s">
        <v>1477</v>
      </c>
      <c r="B23" s="537">
        <v>335974.36100000056</v>
      </c>
      <c r="C23" s="537">
        <v>353612.00199999998</v>
      </c>
      <c r="D23" s="537">
        <v>301309.51500000007</v>
      </c>
      <c r="E23" s="537">
        <v>339127.69099999993</v>
      </c>
      <c r="F23" s="537">
        <v>294738.52799999999</v>
      </c>
      <c r="G23" s="537">
        <v>270386.37399999989</v>
      </c>
      <c r="H23" s="537">
        <v>266799.6449999999</v>
      </c>
      <c r="I23" s="177">
        <v>25.481231944006424</v>
      </c>
      <c r="J23" s="528" t="s">
        <v>1478</v>
      </c>
    </row>
    <row r="24" spans="1:10" s="163" customFormat="1" ht="12" customHeight="1" thickBot="1">
      <c r="A24" s="530"/>
      <c r="B24" s="858" t="s">
        <v>1479</v>
      </c>
      <c r="C24" s="858"/>
      <c r="D24" s="858"/>
      <c r="E24" s="858"/>
      <c r="F24" s="858"/>
      <c r="G24" s="858"/>
      <c r="H24" s="858"/>
      <c r="I24" s="859" t="s">
        <v>1480</v>
      </c>
      <c r="J24" s="530"/>
    </row>
    <row r="25" spans="1:10" s="163" customFormat="1" ht="31.5" customHeight="1" thickBot="1">
      <c r="A25" s="530"/>
      <c r="B25" s="185" t="s">
        <v>1434</v>
      </c>
      <c r="C25" s="185" t="s">
        <v>1481</v>
      </c>
      <c r="D25" s="185" t="s">
        <v>1482</v>
      </c>
      <c r="E25" s="185" t="s">
        <v>1437</v>
      </c>
      <c r="F25" s="185" t="s">
        <v>1483</v>
      </c>
      <c r="G25" s="185" t="s">
        <v>1439</v>
      </c>
      <c r="H25" s="185" t="s">
        <v>1484</v>
      </c>
      <c r="I25" s="859"/>
      <c r="J25" s="530"/>
    </row>
    <row r="26" spans="1:10" s="163" customFormat="1" ht="12" customHeight="1">
      <c r="A26" s="531" t="s">
        <v>1485</v>
      </c>
      <c r="B26" s="532"/>
      <c r="C26" s="532"/>
      <c r="D26" s="532"/>
      <c r="E26" s="532"/>
      <c r="F26" s="532"/>
      <c r="G26" s="532"/>
      <c r="H26" s="532"/>
      <c r="I26" s="533"/>
      <c r="J26" s="530"/>
    </row>
    <row r="27" spans="1:10" s="163" customFormat="1" ht="12" customHeight="1">
      <c r="A27" s="534" t="s">
        <v>1486</v>
      </c>
      <c r="B27" s="535"/>
      <c r="C27" s="535"/>
      <c r="D27" s="535"/>
      <c r="E27" s="535"/>
      <c r="F27" s="535"/>
      <c r="G27" s="535"/>
      <c r="H27" s="535"/>
      <c r="I27" s="533"/>
      <c r="J27" s="530"/>
    </row>
    <row r="28" spans="1:10" s="163" customFormat="1" ht="12" customHeight="1">
      <c r="A28" s="536"/>
      <c r="B28" s="536"/>
      <c r="C28" s="536"/>
      <c r="D28" s="536"/>
      <c r="E28" s="536"/>
      <c r="F28" s="536"/>
      <c r="G28" s="536"/>
      <c r="H28" s="536"/>
      <c r="I28" s="533"/>
      <c r="J28" s="530"/>
    </row>
    <row r="29" spans="1:10" s="256" customFormat="1" ht="12" customHeight="1">
      <c r="A29" s="936" t="s">
        <v>1487</v>
      </c>
      <c r="B29" s="936"/>
      <c r="C29" s="936"/>
      <c r="D29" s="936"/>
      <c r="E29" s="936"/>
      <c r="F29" s="936"/>
      <c r="G29" s="936"/>
      <c r="H29" s="936"/>
      <c r="I29" s="936"/>
      <c r="J29" s="936"/>
    </row>
    <row r="30" spans="1:10" s="163" customFormat="1" ht="12" customHeight="1">
      <c r="A30" s="936" t="s">
        <v>1488</v>
      </c>
      <c r="B30" s="936"/>
      <c r="C30" s="936"/>
      <c r="D30" s="936"/>
      <c r="E30" s="936"/>
      <c r="F30" s="936"/>
      <c r="G30" s="936"/>
      <c r="H30" s="936"/>
      <c r="I30" s="936"/>
      <c r="J30" s="936"/>
    </row>
    <row r="31" spans="1:10" s="163" customFormat="1"/>
    <row r="32" spans="1:10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9">
      <c r="A33" s="163"/>
      <c r="B33" s="163"/>
      <c r="C33" s="163"/>
      <c r="D33" s="163"/>
      <c r="E33" s="163"/>
      <c r="F33" s="163"/>
      <c r="G33" s="163"/>
      <c r="H33" s="163"/>
      <c r="I33" s="163"/>
    </row>
    <row r="34" spans="1:9">
      <c r="A34" s="163"/>
      <c r="B34" s="163"/>
      <c r="C34" s="163"/>
      <c r="D34" s="163"/>
      <c r="E34" s="163"/>
      <c r="F34" s="163"/>
      <c r="G34" s="163"/>
      <c r="H34" s="163"/>
      <c r="I34" s="163"/>
    </row>
    <row r="35" spans="1:9">
      <c r="A35" s="163"/>
      <c r="B35" s="163"/>
      <c r="C35" s="163"/>
      <c r="D35" s="163"/>
      <c r="E35" s="163"/>
      <c r="F35" s="163"/>
      <c r="G35" s="163"/>
      <c r="H35" s="163"/>
      <c r="I35" s="163"/>
    </row>
    <row r="36" spans="1:9">
      <c r="A36" s="163"/>
      <c r="B36" s="163"/>
      <c r="C36" s="163"/>
      <c r="D36" s="163"/>
      <c r="E36" s="163"/>
      <c r="F36" s="163"/>
      <c r="G36" s="163"/>
      <c r="H36" s="163"/>
      <c r="I36" s="163"/>
    </row>
    <row r="37" spans="1:9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>
      <c r="A40" s="163"/>
      <c r="B40" s="163"/>
      <c r="C40" s="163"/>
      <c r="D40" s="163"/>
      <c r="E40" s="163"/>
      <c r="F40" s="163"/>
      <c r="G40" s="163"/>
      <c r="H40" s="163"/>
      <c r="I40" s="163"/>
    </row>
    <row r="41" spans="1:9">
      <c r="A41" s="163"/>
      <c r="B41" s="163"/>
      <c r="C41" s="163"/>
      <c r="D41" s="163"/>
      <c r="E41" s="163"/>
      <c r="F41" s="163"/>
      <c r="G41" s="163"/>
      <c r="H41" s="163"/>
      <c r="I41" s="163"/>
    </row>
    <row r="42" spans="1:9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>
      <c r="A43" s="163"/>
      <c r="B43" s="163"/>
      <c r="C43" s="163"/>
      <c r="D43" s="163"/>
      <c r="E43" s="163"/>
      <c r="F43" s="163"/>
      <c r="G43" s="163"/>
      <c r="H43" s="163"/>
      <c r="I43" s="163"/>
    </row>
    <row r="44" spans="1:9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9">
      <c r="A45" s="163"/>
      <c r="B45" s="163"/>
      <c r="C45" s="163"/>
      <c r="D45" s="163"/>
      <c r="E45" s="163"/>
      <c r="F45" s="163"/>
      <c r="G45" s="163"/>
      <c r="H45" s="163"/>
      <c r="I45" s="163"/>
    </row>
    <row r="46" spans="1:9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>
      <c r="A49" s="163"/>
      <c r="B49" s="163"/>
      <c r="C49" s="163"/>
      <c r="D49" s="163"/>
      <c r="E49" s="163"/>
      <c r="F49" s="163"/>
      <c r="G49" s="163"/>
      <c r="H49" s="163"/>
      <c r="I49" s="163"/>
    </row>
    <row r="50" spans="1:9">
      <c r="A50" s="163"/>
      <c r="B50" s="163"/>
      <c r="C50" s="163"/>
      <c r="D50" s="163"/>
      <c r="E50" s="163"/>
      <c r="F50" s="163"/>
      <c r="G50" s="163"/>
      <c r="H50" s="163"/>
      <c r="I50" s="163"/>
    </row>
    <row r="51" spans="1:9">
      <c r="A51" s="163"/>
      <c r="B51" s="163"/>
      <c r="C51" s="163"/>
      <c r="D51" s="163"/>
      <c r="E51" s="163"/>
      <c r="F51" s="163"/>
      <c r="G51" s="163"/>
      <c r="H51" s="163"/>
      <c r="I51" s="163"/>
    </row>
    <row r="52" spans="1:9">
      <c r="A52" s="163"/>
      <c r="B52" s="163"/>
      <c r="C52" s="163"/>
      <c r="D52" s="163"/>
      <c r="E52" s="163"/>
      <c r="F52" s="163"/>
      <c r="G52" s="163"/>
      <c r="H52" s="163"/>
      <c r="I52" s="163"/>
    </row>
    <row r="53" spans="1:9">
      <c r="A53" s="163"/>
      <c r="B53" s="163"/>
      <c r="C53" s="163"/>
      <c r="D53" s="163"/>
      <c r="E53" s="163"/>
      <c r="F53" s="163"/>
      <c r="G53" s="163"/>
      <c r="H53" s="163"/>
      <c r="I53" s="163"/>
    </row>
    <row r="54" spans="1:9">
      <c r="A54" s="163"/>
      <c r="B54" s="163"/>
      <c r="C54" s="163"/>
      <c r="D54" s="163"/>
      <c r="E54" s="163"/>
      <c r="F54" s="163"/>
      <c r="G54" s="163"/>
      <c r="H54" s="163"/>
      <c r="I54" s="163"/>
    </row>
    <row r="55" spans="1:9">
      <c r="A55" s="163"/>
      <c r="B55" s="163"/>
      <c r="C55" s="163"/>
      <c r="D55" s="163"/>
      <c r="E55" s="163"/>
      <c r="F55" s="163"/>
      <c r="G55" s="163"/>
      <c r="H55" s="163"/>
      <c r="I55" s="163"/>
    </row>
    <row r="56" spans="1:9">
      <c r="A56" s="163"/>
      <c r="B56" s="163"/>
      <c r="C56" s="163"/>
      <c r="D56" s="163"/>
      <c r="E56" s="163"/>
      <c r="F56" s="163"/>
      <c r="G56" s="163"/>
      <c r="H56" s="163"/>
      <c r="I56" s="163"/>
    </row>
    <row r="57" spans="1:9">
      <c r="A57" s="163"/>
      <c r="B57" s="163"/>
      <c r="C57" s="163"/>
      <c r="D57" s="163"/>
      <c r="E57" s="163"/>
      <c r="F57" s="163"/>
      <c r="G57" s="163"/>
      <c r="H57" s="163"/>
      <c r="I57" s="163"/>
    </row>
    <row r="58" spans="1:9">
      <c r="A58" s="163"/>
      <c r="B58" s="163"/>
      <c r="C58" s="163"/>
      <c r="D58" s="163"/>
      <c r="E58" s="163"/>
      <c r="F58" s="163"/>
      <c r="G58" s="163"/>
      <c r="H58" s="163"/>
      <c r="I58" s="163"/>
    </row>
  </sheetData>
  <mergeCells count="8">
    <mergeCell ref="A29:J29"/>
    <mergeCell ref="A30:J30"/>
    <mergeCell ref="A1:J1"/>
    <mergeCell ref="A2:J2"/>
    <mergeCell ref="B4:H4"/>
    <mergeCell ref="I4:I5"/>
    <mergeCell ref="B24:H24"/>
    <mergeCell ref="I24:I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31"/>
  <sheetViews>
    <sheetView showGridLines="0" workbookViewId="0">
      <selection sqref="A1:J1"/>
    </sheetView>
  </sheetViews>
  <sheetFormatPr defaultColWidth="9.140625" defaultRowHeight="11.25"/>
  <cols>
    <col min="1" max="1" width="35.85546875" style="162" customWidth="1"/>
    <col min="2" max="8" width="7.7109375" style="162" customWidth="1"/>
    <col min="9" max="9" width="10.7109375" style="162" customWidth="1"/>
    <col min="10" max="10" width="21" style="162" customWidth="1"/>
    <col min="11" max="16384" width="9.140625" style="162"/>
  </cols>
  <sheetData>
    <row r="1" spans="1:10">
      <c r="A1" s="854" t="s">
        <v>1656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>
      <c r="A2" s="855" t="s">
        <v>1657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thickBot="1"/>
    <row r="4" spans="1:10" s="163" customFormat="1" ht="12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0" s="163" customFormat="1" ht="23.25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0" s="163" customFormat="1">
      <c r="A6" s="96" t="s">
        <v>1441</v>
      </c>
      <c r="B6" s="823">
        <v>6307010.2879999997</v>
      </c>
      <c r="C6" s="527">
        <v>6670363.0159999998</v>
      </c>
      <c r="D6" s="450">
        <v>6084025.5900000008</v>
      </c>
      <c r="E6" s="450">
        <v>6542326.3119999971</v>
      </c>
      <c r="F6" s="450">
        <v>5830001.9810000015</v>
      </c>
      <c r="G6" s="450">
        <v>5218869.3659999985</v>
      </c>
      <c r="H6" s="450">
        <v>5821141.2340000002</v>
      </c>
      <c r="I6" s="177">
        <v>23.729268750004877</v>
      </c>
      <c r="J6" s="96" t="s">
        <v>1442</v>
      </c>
    </row>
    <row r="7" spans="1:10" s="163" customFormat="1">
      <c r="A7" s="258" t="s">
        <v>1443</v>
      </c>
      <c r="B7" s="537">
        <v>6389287.2250000015</v>
      </c>
      <c r="C7" s="537">
        <v>6776292.6779999984</v>
      </c>
      <c r="D7" s="537">
        <v>6174684.4049999993</v>
      </c>
      <c r="E7" s="537">
        <v>6661492.9999999981</v>
      </c>
      <c r="F7" s="537">
        <v>5894777.102</v>
      </c>
      <c r="G7" s="537">
        <v>5294298.2080000006</v>
      </c>
      <c r="H7" s="537">
        <v>5892746.3169999989</v>
      </c>
      <c r="I7" s="177">
        <v>23.307451385336051</v>
      </c>
      <c r="J7" s="258" t="s">
        <v>1444</v>
      </c>
    </row>
    <row r="8" spans="1:10" s="163" customFormat="1">
      <c r="A8" s="528" t="s">
        <v>1445</v>
      </c>
      <c r="B8" s="261">
        <v>630325.30900000047</v>
      </c>
      <c r="C8" s="261">
        <v>721803.24999999965</v>
      </c>
      <c r="D8" s="261">
        <v>687593.95100000047</v>
      </c>
      <c r="E8" s="261">
        <v>694568.83299999975</v>
      </c>
      <c r="F8" s="261">
        <v>575710.68599999987</v>
      </c>
      <c r="G8" s="261">
        <v>497721.76199999987</v>
      </c>
      <c r="H8" s="261">
        <v>629839.34800000011</v>
      </c>
      <c r="I8" s="529">
        <v>26.093804126087832</v>
      </c>
      <c r="J8" s="528" t="s">
        <v>1446</v>
      </c>
    </row>
    <row r="9" spans="1:10" s="163" customFormat="1">
      <c r="A9" s="528" t="s">
        <v>1447</v>
      </c>
      <c r="B9" s="261">
        <v>310486.03100000008</v>
      </c>
      <c r="C9" s="261">
        <v>323666.98899999994</v>
      </c>
      <c r="D9" s="261">
        <v>280051.52700000006</v>
      </c>
      <c r="E9" s="261">
        <v>298315.63499999995</v>
      </c>
      <c r="F9" s="261">
        <v>257971.861</v>
      </c>
      <c r="G9" s="261">
        <v>236886.32400000002</v>
      </c>
      <c r="H9" s="261">
        <v>269560.51200000005</v>
      </c>
      <c r="I9" s="529">
        <v>20.513388318193691</v>
      </c>
      <c r="J9" s="528" t="s">
        <v>1448</v>
      </c>
    </row>
    <row r="10" spans="1:10" s="163" customFormat="1">
      <c r="A10" s="528" t="s">
        <v>1449</v>
      </c>
      <c r="B10" s="261">
        <v>525400.87099999993</v>
      </c>
      <c r="C10" s="261">
        <v>556156.09400000004</v>
      </c>
      <c r="D10" s="261">
        <v>476750.92700000003</v>
      </c>
      <c r="E10" s="261">
        <v>498287.27699999989</v>
      </c>
      <c r="F10" s="261">
        <v>447019.076</v>
      </c>
      <c r="G10" s="261">
        <v>358056.51900000009</v>
      </c>
      <c r="H10" s="261">
        <v>369899.68600000005</v>
      </c>
      <c r="I10" s="529">
        <v>163.62751328577099</v>
      </c>
      <c r="J10" s="528" t="s">
        <v>1450</v>
      </c>
    </row>
    <row r="11" spans="1:10" s="163" customFormat="1">
      <c r="A11" s="528" t="s">
        <v>1451</v>
      </c>
      <c r="B11" s="261">
        <v>780639.85499999998</v>
      </c>
      <c r="C11" s="261">
        <v>889224.86599999992</v>
      </c>
      <c r="D11" s="261">
        <v>807440.67800000007</v>
      </c>
      <c r="E11" s="261">
        <v>849175.42500000005</v>
      </c>
      <c r="F11" s="261">
        <v>805902.41200000013</v>
      </c>
      <c r="G11" s="261">
        <v>699781.52799999982</v>
      </c>
      <c r="H11" s="261">
        <v>880547.31800000044</v>
      </c>
      <c r="I11" s="529">
        <v>7.4412463434628791</v>
      </c>
      <c r="J11" s="528" t="s">
        <v>1452</v>
      </c>
    </row>
    <row r="12" spans="1:10" s="163" customFormat="1">
      <c r="A12" s="528" t="s">
        <v>1453</v>
      </c>
      <c r="B12" s="261">
        <v>450853.29900000012</v>
      </c>
      <c r="C12" s="261">
        <v>488156.67000000004</v>
      </c>
      <c r="D12" s="261">
        <v>449189.12299999991</v>
      </c>
      <c r="E12" s="261">
        <v>485440.3899999999</v>
      </c>
      <c r="F12" s="261">
        <v>425153.58999999997</v>
      </c>
      <c r="G12" s="261">
        <v>403584.72000000003</v>
      </c>
      <c r="H12" s="261">
        <v>362958.10499999992</v>
      </c>
      <c r="I12" s="529">
        <v>17.656565948529291</v>
      </c>
      <c r="J12" s="528" t="s">
        <v>1454</v>
      </c>
    </row>
    <row r="13" spans="1:10" s="163" customFormat="1">
      <c r="A13" s="528" t="s">
        <v>1455</v>
      </c>
      <c r="B13" s="261">
        <v>54098.024000000019</v>
      </c>
      <c r="C13" s="261">
        <v>62406.137999999999</v>
      </c>
      <c r="D13" s="261">
        <v>53980.466000000015</v>
      </c>
      <c r="E13" s="261">
        <v>57906.463000000003</v>
      </c>
      <c r="F13" s="261">
        <v>57664.157000000014</v>
      </c>
      <c r="G13" s="261">
        <v>47109.61</v>
      </c>
      <c r="H13" s="261">
        <v>54279.500000000007</v>
      </c>
      <c r="I13" s="529">
        <v>41.720158375049124</v>
      </c>
      <c r="J13" s="528" t="s">
        <v>1456</v>
      </c>
    </row>
    <row r="14" spans="1:10" s="163" customFormat="1">
      <c r="A14" s="528" t="s">
        <v>1457</v>
      </c>
      <c r="B14" s="261">
        <v>89670.093999999983</v>
      </c>
      <c r="C14" s="261">
        <v>96241.577000000019</v>
      </c>
      <c r="D14" s="261">
        <v>85998.398000000001</v>
      </c>
      <c r="E14" s="261">
        <v>91926.565000000002</v>
      </c>
      <c r="F14" s="261">
        <v>83880.103000000003</v>
      </c>
      <c r="G14" s="261">
        <v>75605.165000000008</v>
      </c>
      <c r="H14" s="261">
        <v>69355.339000000022</v>
      </c>
      <c r="I14" s="529">
        <v>20.23448529255694</v>
      </c>
      <c r="J14" s="528" t="s">
        <v>1458</v>
      </c>
    </row>
    <row r="15" spans="1:10" s="163" customFormat="1">
      <c r="A15" s="528" t="s">
        <v>1459</v>
      </c>
      <c r="B15" s="261">
        <v>155326.21500000005</v>
      </c>
      <c r="C15" s="261">
        <v>155679.05799999996</v>
      </c>
      <c r="D15" s="261">
        <v>144918.66099999999</v>
      </c>
      <c r="E15" s="261">
        <v>149399.29399999997</v>
      </c>
      <c r="F15" s="261">
        <v>125557.076</v>
      </c>
      <c r="G15" s="261">
        <v>122719.72599999998</v>
      </c>
      <c r="H15" s="261">
        <v>130585.80199999998</v>
      </c>
      <c r="I15" s="529">
        <v>35.355939153857292</v>
      </c>
      <c r="J15" s="528" t="s">
        <v>1460</v>
      </c>
    </row>
    <row r="16" spans="1:10" s="163" customFormat="1">
      <c r="A16" s="528" t="s">
        <v>1461</v>
      </c>
      <c r="B16" s="261">
        <v>116406.933</v>
      </c>
      <c r="C16" s="261">
        <v>127109.07900000009</v>
      </c>
      <c r="D16" s="261">
        <v>112015.92000000001</v>
      </c>
      <c r="E16" s="261">
        <v>124155.98999999998</v>
      </c>
      <c r="F16" s="261">
        <v>112044.724</v>
      </c>
      <c r="G16" s="261">
        <v>101540.04200000009</v>
      </c>
      <c r="H16" s="261">
        <v>102115.45000000007</v>
      </c>
      <c r="I16" s="529">
        <v>5.1014221136094449</v>
      </c>
      <c r="J16" s="528" t="s">
        <v>1462</v>
      </c>
    </row>
    <row r="17" spans="1:10" s="163" customFormat="1">
      <c r="A17" s="528" t="s">
        <v>1463</v>
      </c>
      <c r="B17" s="261">
        <v>169078.90600000005</v>
      </c>
      <c r="C17" s="261">
        <v>175185.97499999998</v>
      </c>
      <c r="D17" s="261">
        <v>166100.44799999997</v>
      </c>
      <c r="E17" s="261">
        <v>165957.96400000004</v>
      </c>
      <c r="F17" s="261">
        <v>150786.46700000006</v>
      </c>
      <c r="G17" s="261">
        <v>156159.38400000002</v>
      </c>
      <c r="H17" s="261">
        <v>201788.25500000003</v>
      </c>
      <c r="I17" s="529">
        <v>25.306376369015155</v>
      </c>
      <c r="J17" s="528" t="s">
        <v>1464</v>
      </c>
    </row>
    <row r="18" spans="1:10" s="163" customFormat="1">
      <c r="A18" s="528" t="s">
        <v>1465</v>
      </c>
      <c r="B18" s="261">
        <v>48227.192000000003</v>
      </c>
      <c r="C18" s="261">
        <v>55160.809000000008</v>
      </c>
      <c r="D18" s="261">
        <v>57654.155000000021</v>
      </c>
      <c r="E18" s="261">
        <v>54698.940999999999</v>
      </c>
      <c r="F18" s="261">
        <v>52040.925000000003</v>
      </c>
      <c r="G18" s="261">
        <v>50502.196999999993</v>
      </c>
      <c r="H18" s="261">
        <v>47280.667000000001</v>
      </c>
      <c r="I18" s="529">
        <v>19.550479888147976</v>
      </c>
      <c r="J18" s="528" t="s">
        <v>1466</v>
      </c>
    </row>
    <row r="19" spans="1:10" s="163" customFormat="1">
      <c r="A19" s="528" t="s">
        <v>1467</v>
      </c>
      <c r="B19" s="261">
        <v>118281.94699999996</v>
      </c>
      <c r="C19" s="261">
        <v>123810.11399999999</v>
      </c>
      <c r="D19" s="261">
        <v>108698.55100000001</v>
      </c>
      <c r="E19" s="261">
        <v>114152.81199999999</v>
      </c>
      <c r="F19" s="261">
        <v>107350.73299999998</v>
      </c>
      <c r="G19" s="261">
        <v>99491.247000000003</v>
      </c>
      <c r="H19" s="261">
        <v>93788.168999999965</v>
      </c>
      <c r="I19" s="529">
        <v>17.496061666973574</v>
      </c>
      <c r="J19" s="528" t="s">
        <v>1468</v>
      </c>
    </row>
    <row r="20" spans="1:10" s="163" customFormat="1">
      <c r="A20" s="528" t="s">
        <v>1469</v>
      </c>
      <c r="B20" s="261">
        <v>638385.85700000043</v>
      </c>
      <c r="C20" s="261">
        <v>727303.81300000008</v>
      </c>
      <c r="D20" s="261">
        <v>650406.924</v>
      </c>
      <c r="E20" s="261">
        <v>661078.08600000013</v>
      </c>
      <c r="F20" s="261">
        <v>619107.68900000025</v>
      </c>
      <c r="G20" s="261">
        <v>554182.46699999983</v>
      </c>
      <c r="H20" s="261">
        <v>480558.6479999997</v>
      </c>
      <c r="I20" s="529">
        <v>20.214984217206222</v>
      </c>
      <c r="J20" s="528" t="s">
        <v>1470</v>
      </c>
    </row>
    <row r="21" spans="1:10" s="163" customFormat="1">
      <c r="A21" s="528" t="s">
        <v>1471</v>
      </c>
      <c r="B21" s="261">
        <v>1104064.227</v>
      </c>
      <c r="C21" s="261">
        <v>1113673.4680000001</v>
      </c>
      <c r="D21" s="261">
        <v>1005663.696</v>
      </c>
      <c r="E21" s="261">
        <v>1189386.6059999999</v>
      </c>
      <c r="F21" s="261">
        <v>1039995.8479999999</v>
      </c>
      <c r="G21" s="261">
        <v>967099.26100000017</v>
      </c>
      <c r="H21" s="261">
        <v>1181643.8179999997</v>
      </c>
      <c r="I21" s="529">
        <v>7.7330975273682157</v>
      </c>
      <c r="J21" s="528" t="s">
        <v>1472</v>
      </c>
    </row>
    <row r="22" spans="1:10" s="163" customFormat="1">
      <c r="A22" s="528" t="s">
        <v>1473</v>
      </c>
      <c r="B22" s="261">
        <v>807155.6880000002</v>
      </c>
      <c r="C22" s="261">
        <v>757106.9360000001</v>
      </c>
      <c r="D22" s="261">
        <v>725191.3829999998</v>
      </c>
      <c r="E22" s="261">
        <v>828020.10200000007</v>
      </c>
      <c r="F22" s="261">
        <v>694353.07799999986</v>
      </c>
      <c r="G22" s="261">
        <v>589750.46300000022</v>
      </c>
      <c r="H22" s="261">
        <v>622389.68199999991</v>
      </c>
      <c r="I22" s="529">
        <v>35.581974532487607</v>
      </c>
      <c r="J22" s="528" t="s">
        <v>1474</v>
      </c>
    </row>
    <row r="23" spans="1:10" s="163" customFormat="1">
      <c r="A23" s="528" t="s">
        <v>1475</v>
      </c>
      <c r="B23" s="261">
        <v>168043.71199999997</v>
      </c>
      <c r="C23" s="261">
        <v>162553.30999999997</v>
      </c>
      <c r="D23" s="261">
        <v>156340.45499999996</v>
      </c>
      <c r="E23" s="261">
        <v>175392.174</v>
      </c>
      <c r="F23" s="261">
        <v>146707.55200000005</v>
      </c>
      <c r="G23" s="261">
        <v>139570.17299999998</v>
      </c>
      <c r="H23" s="261">
        <v>173312.43600000007</v>
      </c>
      <c r="I23" s="529">
        <v>8.7536256825604681</v>
      </c>
      <c r="J23" s="528" t="s">
        <v>1476</v>
      </c>
    </row>
    <row r="24" spans="1:10" s="163" customFormat="1" ht="12" thickBot="1">
      <c r="A24" s="528" t="s">
        <v>1477</v>
      </c>
      <c r="B24" s="261">
        <v>222843.06499999986</v>
      </c>
      <c r="C24" s="261">
        <v>241054.53199999977</v>
      </c>
      <c r="D24" s="261">
        <v>206689.14200000002</v>
      </c>
      <c r="E24" s="261">
        <v>223630.44300000003</v>
      </c>
      <c r="F24" s="261">
        <v>193531.12500000003</v>
      </c>
      <c r="G24" s="261">
        <v>194537.62000000008</v>
      </c>
      <c r="H24" s="261">
        <v>222843.58199999991</v>
      </c>
      <c r="I24" s="529">
        <v>14.217680107320476</v>
      </c>
      <c r="J24" s="528" t="s">
        <v>1478</v>
      </c>
    </row>
    <row r="25" spans="1:10" s="163" customFormat="1" ht="12" customHeight="1" thickBot="1">
      <c r="A25" s="530"/>
      <c r="B25" s="858" t="s">
        <v>1479</v>
      </c>
      <c r="C25" s="858"/>
      <c r="D25" s="858"/>
      <c r="E25" s="858"/>
      <c r="F25" s="858"/>
      <c r="G25" s="858"/>
      <c r="H25" s="858"/>
      <c r="I25" s="859" t="s">
        <v>1480</v>
      </c>
      <c r="J25" s="530"/>
    </row>
    <row r="26" spans="1:10" s="163" customFormat="1" ht="32.25" customHeight="1" thickBot="1">
      <c r="A26" s="530"/>
      <c r="B26" s="185" t="s">
        <v>1434</v>
      </c>
      <c r="C26" s="185" t="s">
        <v>1481</v>
      </c>
      <c r="D26" s="185" t="s">
        <v>1482</v>
      </c>
      <c r="E26" s="185" t="s">
        <v>1437</v>
      </c>
      <c r="F26" s="185" t="s">
        <v>1483</v>
      </c>
      <c r="G26" s="185" t="s">
        <v>1439</v>
      </c>
      <c r="H26" s="185" t="s">
        <v>1484</v>
      </c>
      <c r="I26" s="859"/>
      <c r="J26" s="530"/>
    </row>
    <row r="27" spans="1:10" s="163" customFormat="1">
      <c r="A27" s="531" t="s">
        <v>1485</v>
      </c>
      <c r="B27" s="532"/>
      <c r="C27" s="532"/>
      <c r="D27" s="532"/>
      <c r="E27" s="532"/>
      <c r="F27" s="532"/>
      <c r="G27" s="532"/>
      <c r="H27" s="532"/>
      <c r="I27" s="533"/>
    </row>
    <row r="28" spans="1:10" s="163" customFormat="1">
      <c r="A28" s="534" t="s">
        <v>1486</v>
      </c>
      <c r="B28" s="535"/>
      <c r="C28" s="535"/>
      <c r="D28" s="535"/>
      <c r="E28" s="535"/>
      <c r="F28" s="535"/>
      <c r="G28" s="535"/>
      <c r="H28" s="535"/>
      <c r="I28" s="533"/>
    </row>
    <row r="29" spans="1:10" s="163" customFormat="1" ht="12.75">
      <c r="A29" s="536"/>
      <c r="B29" s="536"/>
      <c r="C29" s="536"/>
      <c r="D29" s="536"/>
      <c r="E29" s="536"/>
      <c r="F29" s="536"/>
      <c r="G29" s="536"/>
      <c r="H29" s="536"/>
      <c r="I29" s="533"/>
    </row>
    <row r="30" spans="1:10" s="163" customFormat="1" ht="11.25" customHeight="1">
      <c r="A30" s="936" t="s">
        <v>1487</v>
      </c>
      <c r="B30" s="936"/>
      <c r="C30" s="936"/>
      <c r="D30" s="936"/>
      <c r="E30" s="936"/>
      <c r="F30" s="936"/>
      <c r="G30" s="936"/>
      <c r="H30" s="936"/>
      <c r="I30" s="936"/>
      <c r="J30" s="936"/>
    </row>
    <row r="31" spans="1:10" ht="11.25" customHeight="1">
      <c r="A31" s="936" t="s">
        <v>1488</v>
      </c>
      <c r="B31" s="936"/>
      <c r="C31" s="936"/>
      <c r="D31" s="936"/>
      <c r="E31" s="936"/>
      <c r="F31" s="936"/>
      <c r="G31" s="936"/>
      <c r="H31" s="936"/>
      <c r="I31" s="936"/>
      <c r="J31" s="936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1"/>
  <sheetViews>
    <sheetView showGridLines="0" workbookViewId="0">
      <selection sqref="A1:J1"/>
    </sheetView>
  </sheetViews>
  <sheetFormatPr defaultColWidth="9.140625" defaultRowHeight="11.25"/>
  <cols>
    <col min="1" max="1" width="37" style="162" customWidth="1"/>
    <col min="2" max="8" width="7.7109375" style="162" customWidth="1"/>
    <col min="9" max="9" width="11.85546875" style="162" customWidth="1"/>
    <col min="10" max="10" width="21" style="162" customWidth="1"/>
    <col min="11" max="16384" width="9.140625" style="162"/>
  </cols>
  <sheetData>
    <row r="1" spans="1:10">
      <c r="A1" s="854" t="s">
        <v>1430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>
      <c r="A2" s="855" t="s">
        <v>1431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thickBot="1"/>
    <row r="4" spans="1:10" s="163" customFormat="1" ht="12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0" s="163" customFormat="1" ht="27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0" s="163" customFormat="1">
      <c r="A6" s="96" t="s">
        <v>1441</v>
      </c>
      <c r="B6" s="823">
        <v>4885303.142</v>
      </c>
      <c r="C6" s="823">
        <v>5003160.4880000008</v>
      </c>
      <c r="D6" s="824">
        <v>4480223.5710000014</v>
      </c>
      <c r="E6" s="824">
        <v>4796400.091</v>
      </c>
      <c r="F6" s="824">
        <v>4344537.8509999998</v>
      </c>
      <c r="G6" s="824">
        <v>4136879.790000001</v>
      </c>
      <c r="H6" s="824">
        <v>3839470.9629999981</v>
      </c>
      <c r="I6" s="177">
        <v>31.906529761991749</v>
      </c>
      <c r="J6" s="96" t="s">
        <v>1442</v>
      </c>
    </row>
    <row r="7" spans="1:10" s="163" customFormat="1">
      <c r="A7" s="258" t="s">
        <v>1443</v>
      </c>
      <c r="B7" s="824">
        <v>5268865.5650000004</v>
      </c>
      <c r="C7" s="824">
        <v>5358104.209999999</v>
      </c>
      <c r="D7" s="824">
        <v>4736119.7059999993</v>
      </c>
      <c r="E7" s="824">
        <v>5081833.7490000008</v>
      </c>
      <c r="F7" s="824">
        <v>4588930.4939999999</v>
      </c>
      <c r="G7" s="824">
        <v>4396757.358</v>
      </c>
      <c r="H7" s="824">
        <v>4102015.2390000001</v>
      </c>
      <c r="I7" s="177">
        <v>33.178876767785567</v>
      </c>
      <c r="J7" s="258" t="s">
        <v>1444</v>
      </c>
    </row>
    <row r="8" spans="1:10" s="163" customFormat="1">
      <c r="A8" s="528" t="s">
        <v>1445</v>
      </c>
      <c r="B8" s="816">
        <v>358078.19199999986</v>
      </c>
      <c r="C8" s="816">
        <v>390499.46299999987</v>
      </c>
      <c r="D8" s="816">
        <v>344499.4310000001</v>
      </c>
      <c r="E8" s="816">
        <v>341107.84800000011</v>
      </c>
      <c r="F8" s="816">
        <v>317024.73600000003</v>
      </c>
      <c r="G8" s="816">
        <v>296881.20399999985</v>
      </c>
      <c r="H8" s="816">
        <v>401453.4800000001</v>
      </c>
      <c r="I8" s="529">
        <v>33.280193691997397</v>
      </c>
      <c r="J8" s="528" t="s">
        <v>1446</v>
      </c>
    </row>
    <row r="9" spans="1:10" s="163" customFormat="1">
      <c r="A9" s="528" t="s">
        <v>1447</v>
      </c>
      <c r="B9" s="816">
        <v>204943.93800000011</v>
      </c>
      <c r="C9" s="816">
        <v>209265.26200000008</v>
      </c>
      <c r="D9" s="816">
        <v>193759.372</v>
      </c>
      <c r="E9" s="816">
        <v>206214.97800000006</v>
      </c>
      <c r="F9" s="816">
        <v>175618.54199999993</v>
      </c>
      <c r="G9" s="816">
        <v>173786.32399999994</v>
      </c>
      <c r="H9" s="816">
        <v>178568.50599999988</v>
      </c>
      <c r="I9" s="529">
        <v>11.066452110679961</v>
      </c>
      <c r="J9" s="528" t="s">
        <v>1448</v>
      </c>
    </row>
    <row r="10" spans="1:10" s="163" customFormat="1">
      <c r="A10" s="528" t="s">
        <v>1449</v>
      </c>
      <c r="B10" s="816">
        <v>290394.35099999997</v>
      </c>
      <c r="C10" s="816">
        <v>305105.05099999998</v>
      </c>
      <c r="D10" s="816">
        <v>242973.90699999998</v>
      </c>
      <c r="E10" s="816">
        <v>296647.49599999998</v>
      </c>
      <c r="F10" s="816">
        <v>273427.54700000002</v>
      </c>
      <c r="G10" s="816">
        <v>259824.39900000006</v>
      </c>
      <c r="H10" s="816">
        <v>201245.62399999998</v>
      </c>
      <c r="I10" s="529">
        <v>86.69208801476546</v>
      </c>
      <c r="J10" s="528" t="s">
        <v>1450</v>
      </c>
    </row>
    <row r="11" spans="1:10" s="163" customFormat="1">
      <c r="A11" s="528" t="s">
        <v>1451</v>
      </c>
      <c r="B11" s="816">
        <v>314164.44700000016</v>
      </c>
      <c r="C11" s="816">
        <v>304872.03299999994</v>
      </c>
      <c r="D11" s="816">
        <v>306588.23199999984</v>
      </c>
      <c r="E11" s="816">
        <v>276269.83199999994</v>
      </c>
      <c r="F11" s="816">
        <v>238246.23099999997</v>
      </c>
      <c r="G11" s="816">
        <v>240504.378</v>
      </c>
      <c r="H11" s="816">
        <v>263002.80800000002</v>
      </c>
      <c r="I11" s="529">
        <v>32.221178979227801</v>
      </c>
      <c r="J11" s="528" t="s">
        <v>1452</v>
      </c>
    </row>
    <row r="12" spans="1:10" s="163" customFormat="1">
      <c r="A12" s="528" t="s">
        <v>1453</v>
      </c>
      <c r="B12" s="816">
        <v>400779.61499999993</v>
      </c>
      <c r="C12" s="816">
        <v>419351.65899999993</v>
      </c>
      <c r="D12" s="816">
        <v>361271.80500000011</v>
      </c>
      <c r="E12" s="816">
        <v>393369.68299999996</v>
      </c>
      <c r="F12" s="816">
        <v>361714.00899999996</v>
      </c>
      <c r="G12" s="816">
        <v>357207.03200000001</v>
      </c>
      <c r="H12" s="816">
        <v>290581.103</v>
      </c>
      <c r="I12" s="529">
        <v>24.519780637680569</v>
      </c>
      <c r="J12" s="528" t="s">
        <v>1454</v>
      </c>
    </row>
    <row r="13" spans="1:10" s="163" customFormat="1">
      <c r="A13" s="528" t="s">
        <v>1455</v>
      </c>
      <c r="B13" s="816">
        <v>25146.687999999998</v>
      </c>
      <c r="C13" s="816">
        <v>29045.548000000006</v>
      </c>
      <c r="D13" s="816">
        <v>23102.909</v>
      </c>
      <c r="E13" s="816">
        <v>26004.653999999999</v>
      </c>
      <c r="F13" s="816">
        <v>22495.877</v>
      </c>
      <c r="G13" s="816">
        <v>20760.503999999994</v>
      </c>
      <c r="H13" s="816">
        <v>23829.699999999997</v>
      </c>
      <c r="I13" s="529">
        <v>45.065114548174535</v>
      </c>
      <c r="J13" s="528" t="s">
        <v>1456</v>
      </c>
    </row>
    <row r="14" spans="1:10" s="163" customFormat="1">
      <c r="A14" s="528" t="s">
        <v>1457</v>
      </c>
      <c r="B14" s="816">
        <v>154106.27200000003</v>
      </c>
      <c r="C14" s="816">
        <v>165534.61099999998</v>
      </c>
      <c r="D14" s="816">
        <v>143015.10999999999</v>
      </c>
      <c r="E14" s="816">
        <v>152127.50399999999</v>
      </c>
      <c r="F14" s="816">
        <v>134302.33600000001</v>
      </c>
      <c r="G14" s="816">
        <v>127261.70500000003</v>
      </c>
      <c r="H14" s="816">
        <v>95726.826999999976</v>
      </c>
      <c r="I14" s="529">
        <v>33.451084184012529</v>
      </c>
      <c r="J14" s="528" t="s">
        <v>1458</v>
      </c>
    </row>
    <row r="15" spans="1:10" s="163" customFormat="1">
      <c r="A15" s="528" t="s">
        <v>1459</v>
      </c>
      <c r="B15" s="816">
        <v>246430.83799999996</v>
      </c>
      <c r="C15" s="816">
        <v>263610.321</v>
      </c>
      <c r="D15" s="816">
        <v>208721.24999999997</v>
      </c>
      <c r="E15" s="816">
        <v>226725.32500000001</v>
      </c>
      <c r="F15" s="816">
        <v>209922.769</v>
      </c>
      <c r="G15" s="816">
        <v>194859.35799999998</v>
      </c>
      <c r="H15" s="816">
        <v>186660.32099999997</v>
      </c>
      <c r="I15" s="529">
        <v>52.206804633351339</v>
      </c>
      <c r="J15" s="528" t="s">
        <v>1460</v>
      </c>
    </row>
    <row r="16" spans="1:10" s="163" customFormat="1">
      <c r="A16" s="528" t="s">
        <v>1461</v>
      </c>
      <c r="B16" s="816">
        <v>152557.69800000009</v>
      </c>
      <c r="C16" s="816">
        <v>169555.57500000004</v>
      </c>
      <c r="D16" s="816">
        <v>157772.932</v>
      </c>
      <c r="E16" s="816">
        <v>175555.20799999998</v>
      </c>
      <c r="F16" s="816">
        <v>153652.71399999998</v>
      </c>
      <c r="G16" s="816">
        <v>147970.93300000008</v>
      </c>
      <c r="H16" s="816">
        <v>112059.69399999997</v>
      </c>
      <c r="I16" s="529">
        <v>17.662453550452952</v>
      </c>
      <c r="J16" s="528" t="s">
        <v>1462</v>
      </c>
    </row>
    <row r="17" spans="1:10" s="163" customFormat="1">
      <c r="A17" s="528" t="s">
        <v>1463</v>
      </c>
      <c r="B17" s="816">
        <v>261270.62999999998</v>
      </c>
      <c r="C17" s="816">
        <v>259008.28899999999</v>
      </c>
      <c r="D17" s="816">
        <v>263434.10499999998</v>
      </c>
      <c r="E17" s="816">
        <v>284054.32199999999</v>
      </c>
      <c r="F17" s="816">
        <v>259129.641</v>
      </c>
      <c r="G17" s="816">
        <v>248521.56899999999</v>
      </c>
      <c r="H17" s="816">
        <v>236652.22200000004</v>
      </c>
      <c r="I17" s="529">
        <v>17.669242343955943</v>
      </c>
      <c r="J17" s="528" t="s">
        <v>1464</v>
      </c>
    </row>
    <row r="18" spans="1:10" s="163" customFormat="1">
      <c r="A18" s="528" t="s">
        <v>1465</v>
      </c>
      <c r="B18" s="816">
        <v>147876.81500000003</v>
      </c>
      <c r="C18" s="816">
        <v>134634.55800000002</v>
      </c>
      <c r="D18" s="816">
        <v>130899.68899999998</v>
      </c>
      <c r="E18" s="816">
        <v>159701.31900000002</v>
      </c>
      <c r="F18" s="816">
        <v>149778.87599999999</v>
      </c>
      <c r="G18" s="816">
        <v>136700.008</v>
      </c>
      <c r="H18" s="816">
        <v>109568.77199999998</v>
      </c>
      <c r="I18" s="529">
        <v>20.221089459205245</v>
      </c>
      <c r="J18" s="528" t="s">
        <v>1466</v>
      </c>
    </row>
    <row r="19" spans="1:10" s="163" customFormat="1">
      <c r="A19" s="528" t="s">
        <v>1467</v>
      </c>
      <c r="B19" s="816">
        <v>226420.23400000005</v>
      </c>
      <c r="C19" s="816">
        <v>259560.05800000008</v>
      </c>
      <c r="D19" s="816">
        <v>221916.69399999996</v>
      </c>
      <c r="E19" s="816">
        <v>248243.75700000007</v>
      </c>
      <c r="F19" s="816">
        <v>184403.1669999999</v>
      </c>
      <c r="G19" s="816">
        <v>172706.65299999999</v>
      </c>
      <c r="H19" s="816">
        <v>190557.45499999996</v>
      </c>
      <c r="I19" s="529">
        <v>12.702063423720048</v>
      </c>
      <c r="J19" s="528" t="s">
        <v>1468</v>
      </c>
    </row>
    <row r="20" spans="1:10" s="163" customFormat="1">
      <c r="A20" s="528" t="s">
        <v>1469</v>
      </c>
      <c r="B20" s="816">
        <v>503330.84900000005</v>
      </c>
      <c r="C20" s="816">
        <v>577241.7200000002</v>
      </c>
      <c r="D20" s="816">
        <v>524888.70900000015</v>
      </c>
      <c r="E20" s="816">
        <v>501566.24000000011</v>
      </c>
      <c r="F20" s="816">
        <v>448572.20299999998</v>
      </c>
      <c r="G20" s="816">
        <v>433188.93300000002</v>
      </c>
      <c r="H20" s="816">
        <v>340387.90100000001</v>
      </c>
      <c r="I20" s="529">
        <v>30.857079066416134</v>
      </c>
      <c r="J20" s="528" t="s">
        <v>1470</v>
      </c>
    </row>
    <row r="21" spans="1:10" s="163" customFormat="1">
      <c r="A21" s="528" t="s">
        <v>1471</v>
      </c>
      <c r="B21" s="816">
        <v>697017.76399999997</v>
      </c>
      <c r="C21" s="816">
        <v>700270.022</v>
      </c>
      <c r="D21" s="816">
        <v>602918.27899999986</v>
      </c>
      <c r="E21" s="816">
        <v>678466.22100000025</v>
      </c>
      <c r="F21" s="816">
        <v>595576.35199999996</v>
      </c>
      <c r="G21" s="816">
        <v>592204.27399999998</v>
      </c>
      <c r="H21" s="816">
        <v>563321.8940000002</v>
      </c>
      <c r="I21" s="529">
        <v>17.784925482621432</v>
      </c>
      <c r="J21" s="528" t="s">
        <v>1472</v>
      </c>
    </row>
    <row r="22" spans="1:10" s="163" customFormat="1">
      <c r="A22" s="528" t="s">
        <v>1473</v>
      </c>
      <c r="B22" s="816">
        <v>860288.93999999983</v>
      </c>
      <c r="C22" s="816">
        <v>731118.16</v>
      </c>
      <c r="D22" s="816">
        <v>631385.8629999999</v>
      </c>
      <c r="E22" s="816">
        <v>689991.34899999958</v>
      </c>
      <c r="F22" s="816">
        <v>689893.15899999999</v>
      </c>
      <c r="G22" s="816">
        <v>636762.5479999996</v>
      </c>
      <c r="H22" s="816">
        <v>593434.25800000015</v>
      </c>
      <c r="I22" s="529">
        <v>79.312652397131274</v>
      </c>
      <c r="J22" s="528" t="s">
        <v>1474</v>
      </c>
    </row>
    <row r="23" spans="1:10" s="163" customFormat="1">
      <c r="A23" s="528" t="s">
        <v>1475</v>
      </c>
      <c r="B23" s="816">
        <v>147030.72299999994</v>
      </c>
      <c r="C23" s="816">
        <v>144166.66800000003</v>
      </c>
      <c r="D23" s="816">
        <v>129208.698</v>
      </c>
      <c r="E23" s="816">
        <v>153435.592</v>
      </c>
      <c r="F23" s="816">
        <v>125774.68700000001</v>
      </c>
      <c r="G23" s="816">
        <v>129796.82100000003</v>
      </c>
      <c r="H23" s="816">
        <v>101401.56999999999</v>
      </c>
      <c r="I23" s="529">
        <v>13.076397816361848</v>
      </c>
      <c r="J23" s="528" t="s">
        <v>1476</v>
      </c>
    </row>
    <row r="24" spans="1:10" s="163" customFormat="1" ht="12" thickBot="1">
      <c r="A24" s="528" t="s">
        <v>1477</v>
      </c>
      <c r="B24" s="816">
        <v>279027.57100000011</v>
      </c>
      <c r="C24" s="816">
        <v>295265.21199999977</v>
      </c>
      <c r="D24" s="816">
        <v>249762.72100000002</v>
      </c>
      <c r="E24" s="816">
        <v>272352.42099999991</v>
      </c>
      <c r="F24" s="816">
        <v>249397.6480000001</v>
      </c>
      <c r="G24" s="816">
        <v>227820.71500000003</v>
      </c>
      <c r="H24" s="816">
        <v>213563.10400000005</v>
      </c>
      <c r="I24" s="529">
        <v>20.530251589770813</v>
      </c>
      <c r="J24" s="528" t="s">
        <v>1478</v>
      </c>
    </row>
    <row r="25" spans="1:10" s="163" customFormat="1" ht="12" customHeight="1" thickBot="1">
      <c r="A25" s="530"/>
      <c r="B25" s="858" t="s">
        <v>1479</v>
      </c>
      <c r="C25" s="858"/>
      <c r="D25" s="858"/>
      <c r="E25" s="858"/>
      <c r="F25" s="858"/>
      <c r="G25" s="858"/>
      <c r="H25" s="858"/>
      <c r="I25" s="859" t="s">
        <v>1480</v>
      </c>
      <c r="J25" s="530"/>
    </row>
    <row r="26" spans="1:10" s="163" customFormat="1" ht="32.25" customHeight="1" thickBot="1">
      <c r="A26" s="530"/>
      <c r="B26" s="185" t="s">
        <v>1434</v>
      </c>
      <c r="C26" s="185" t="s">
        <v>1481</v>
      </c>
      <c r="D26" s="185" t="s">
        <v>1482</v>
      </c>
      <c r="E26" s="185" t="s">
        <v>1437</v>
      </c>
      <c r="F26" s="185" t="s">
        <v>1483</v>
      </c>
      <c r="G26" s="185" t="s">
        <v>1439</v>
      </c>
      <c r="H26" s="185" t="s">
        <v>1484</v>
      </c>
      <c r="I26" s="859"/>
      <c r="J26" s="530"/>
    </row>
    <row r="27" spans="1:10" s="163" customFormat="1">
      <c r="A27" s="531" t="s">
        <v>1485</v>
      </c>
      <c r="B27" s="532"/>
      <c r="C27" s="532"/>
      <c r="D27" s="532"/>
      <c r="E27" s="532"/>
      <c r="F27" s="532"/>
      <c r="G27" s="532"/>
      <c r="H27" s="532"/>
      <c r="I27" s="533"/>
    </row>
    <row r="28" spans="1:10" s="163" customFormat="1">
      <c r="A28" s="534" t="s">
        <v>1486</v>
      </c>
      <c r="B28" s="535"/>
      <c r="C28" s="535"/>
      <c r="D28" s="535"/>
      <c r="E28" s="535"/>
      <c r="F28" s="535"/>
      <c r="G28" s="535"/>
      <c r="H28" s="535"/>
      <c r="I28" s="533"/>
    </row>
    <row r="29" spans="1:10" s="163" customFormat="1" ht="12.75">
      <c r="A29" s="536"/>
      <c r="B29" s="536"/>
      <c r="C29" s="536"/>
      <c r="D29" s="536"/>
      <c r="E29" s="536"/>
      <c r="F29" s="536"/>
      <c r="G29" s="536"/>
      <c r="H29" s="536"/>
      <c r="I29" s="533"/>
    </row>
    <row r="30" spans="1:10" s="163" customFormat="1" ht="11.25" customHeight="1">
      <c r="A30" s="936" t="s">
        <v>1487</v>
      </c>
      <c r="B30" s="936"/>
      <c r="C30" s="936"/>
      <c r="D30" s="936"/>
      <c r="E30" s="936"/>
      <c r="F30" s="936"/>
      <c r="G30" s="936"/>
      <c r="H30" s="936"/>
      <c r="I30" s="936"/>
      <c r="J30" s="936"/>
    </row>
    <row r="31" spans="1:10" ht="11.25" customHeight="1">
      <c r="A31" s="936" t="s">
        <v>1488</v>
      </c>
      <c r="B31" s="936"/>
      <c r="C31" s="936"/>
      <c r="D31" s="936"/>
      <c r="E31" s="936"/>
      <c r="F31" s="936"/>
      <c r="G31" s="936"/>
      <c r="H31" s="936"/>
      <c r="I31" s="936"/>
      <c r="J31" s="936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31"/>
  <sheetViews>
    <sheetView showGridLines="0" workbookViewId="0">
      <selection sqref="A1:J1"/>
    </sheetView>
  </sheetViews>
  <sheetFormatPr defaultColWidth="9.140625" defaultRowHeight="11.25"/>
  <cols>
    <col min="1" max="1" width="38.140625" style="162" customWidth="1"/>
    <col min="2" max="8" width="7.7109375" style="162" customWidth="1"/>
    <col min="9" max="9" width="11.140625" style="162" customWidth="1"/>
    <col min="10" max="10" width="21" style="162" customWidth="1"/>
    <col min="11" max="16384" width="9.140625" style="162"/>
  </cols>
  <sheetData>
    <row r="1" spans="1:10">
      <c r="A1" s="854" t="s">
        <v>1489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>
      <c r="A2" s="855" t="s">
        <v>1490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thickBot="1"/>
    <row r="4" spans="1:10" s="163" customFormat="1" ht="12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0" s="163" customFormat="1" ht="27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0" s="163" customFormat="1">
      <c r="A6" s="96" t="s">
        <v>1491</v>
      </c>
      <c r="B6" s="823">
        <v>3265933.3820000007</v>
      </c>
      <c r="C6" s="823">
        <v>3176516.0999999987</v>
      </c>
      <c r="D6" s="824">
        <v>2598949.3179999995</v>
      </c>
      <c r="E6" s="824">
        <v>2533493.4339999994</v>
      </c>
      <c r="F6" s="824">
        <v>2368277.1910000001</v>
      </c>
      <c r="G6" s="824">
        <v>2384127.4400000009</v>
      </c>
      <c r="H6" s="824">
        <v>2035732.5389999999</v>
      </c>
      <c r="I6" s="177">
        <v>96.153170594793153</v>
      </c>
      <c r="J6" s="96" t="s">
        <v>1492</v>
      </c>
    </row>
    <row r="7" spans="1:10" s="163" customFormat="1">
      <c r="A7" s="258" t="s">
        <v>1493</v>
      </c>
      <c r="B7" s="824">
        <v>3183656.4449999994</v>
      </c>
      <c r="C7" s="824">
        <v>3070586.4379999996</v>
      </c>
      <c r="D7" s="824">
        <v>2508290.503</v>
      </c>
      <c r="E7" s="824">
        <v>2414326.7460000003</v>
      </c>
      <c r="F7" s="824">
        <v>2303502.0699999998</v>
      </c>
      <c r="G7" s="824">
        <v>2308698.5979999998</v>
      </c>
      <c r="H7" s="824">
        <v>1964127.456</v>
      </c>
      <c r="I7" s="177">
        <v>101.39160619158943</v>
      </c>
      <c r="J7" s="258" t="s">
        <v>1494</v>
      </c>
    </row>
    <row r="8" spans="1:10" s="163" customFormat="1">
      <c r="A8" s="528" t="s">
        <v>1445</v>
      </c>
      <c r="B8" s="816">
        <v>271236.50699999993</v>
      </c>
      <c r="C8" s="816">
        <v>289568.06199999986</v>
      </c>
      <c r="D8" s="816">
        <v>187465.484</v>
      </c>
      <c r="E8" s="816">
        <v>190679.3660000001</v>
      </c>
      <c r="F8" s="816">
        <v>172233.24699999989</v>
      </c>
      <c r="G8" s="816">
        <v>190498.27199999997</v>
      </c>
      <c r="H8" s="816">
        <v>198879.00499999998</v>
      </c>
      <c r="I8" s="529">
        <v>17.370864574251854</v>
      </c>
      <c r="J8" s="528" t="s">
        <v>1446</v>
      </c>
    </row>
    <row r="9" spans="1:10" s="163" customFormat="1">
      <c r="A9" s="528" t="s">
        <v>1447</v>
      </c>
      <c r="B9" s="816">
        <v>37185.443999999989</v>
      </c>
      <c r="C9" s="816">
        <v>41529.370999999985</v>
      </c>
      <c r="D9" s="816">
        <v>28236.800999999989</v>
      </c>
      <c r="E9" s="816">
        <v>31599.071000000014</v>
      </c>
      <c r="F9" s="816">
        <v>24805.073</v>
      </c>
      <c r="G9" s="816">
        <v>39131.771999999997</v>
      </c>
      <c r="H9" s="816">
        <v>27211.638000000003</v>
      </c>
      <c r="I9" s="529">
        <v>29.463392569541014</v>
      </c>
      <c r="J9" s="528" t="s">
        <v>1448</v>
      </c>
    </row>
    <row r="10" spans="1:10" s="163" customFormat="1">
      <c r="A10" s="528" t="s">
        <v>1449</v>
      </c>
      <c r="B10" s="816">
        <v>1489163.7109999997</v>
      </c>
      <c r="C10" s="816">
        <v>1225254.0529999998</v>
      </c>
      <c r="D10" s="816">
        <v>1022275.6139999999</v>
      </c>
      <c r="E10" s="816">
        <v>917764.09700000007</v>
      </c>
      <c r="F10" s="816">
        <v>970836.90099999995</v>
      </c>
      <c r="G10" s="816">
        <v>702886.56400000001</v>
      </c>
      <c r="H10" s="816">
        <v>588413.7080000001</v>
      </c>
      <c r="I10" s="529">
        <v>241.25383591938356</v>
      </c>
      <c r="J10" s="528" t="s">
        <v>1450</v>
      </c>
    </row>
    <row r="11" spans="1:10" s="163" customFormat="1">
      <c r="A11" s="528" t="s">
        <v>1451</v>
      </c>
      <c r="B11" s="816">
        <v>174792.25500000009</v>
      </c>
      <c r="C11" s="816">
        <v>205630.41499999992</v>
      </c>
      <c r="D11" s="816">
        <v>174639.90299999996</v>
      </c>
      <c r="E11" s="816">
        <v>167191.96599999993</v>
      </c>
      <c r="F11" s="816">
        <v>171754.41199999995</v>
      </c>
      <c r="G11" s="816">
        <v>178293.06300000011</v>
      </c>
      <c r="H11" s="816">
        <v>165764.524</v>
      </c>
      <c r="I11" s="529">
        <v>60.677997614873988</v>
      </c>
      <c r="J11" s="528" t="s">
        <v>1452</v>
      </c>
    </row>
    <row r="12" spans="1:10" s="163" customFormat="1">
      <c r="A12" s="528" t="s">
        <v>1453</v>
      </c>
      <c r="B12" s="816">
        <v>152360.45399999994</v>
      </c>
      <c r="C12" s="816">
        <v>150017.48100000003</v>
      </c>
      <c r="D12" s="816">
        <v>115850.73599999996</v>
      </c>
      <c r="E12" s="816">
        <v>114186.09899999996</v>
      </c>
      <c r="F12" s="816">
        <v>101448.67599999998</v>
      </c>
      <c r="G12" s="816">
        <v>129684.19300000003</v>
      </c>
      <c r="H12" s="816">
        <v>106210.60100000004</v>
      </c>
      <c r="I12" s="529">
        <v>49.857598330035017</v>
      </c>
      <c r="J12" s="528" t="s">
        <v>1454</v>
      </c>
    </row>
    <row r="13" spans="1:10" s="163" customFormat="1">
      <c r="A13" s="528" t="s">
        <v>1455</v>
      </c>
      <c r="B13" s="816">
        <v>21138.109999999993</v>
      </c>
      <c r="C13" s="816">
        <v>22621.698000000011</v>
      </c>
      <c r="D13" s="816">
        <v>22033.441000000006</v>
      </c>
      <c r="E13" s="816">
        <v>18055.923999999995</v>
      </c>
      <c r="F13" s="816">
        <v>13698.264999999999</v>
      </c>
      <c r="G13" s="816">
        <v>14521.775999999998</v>
      </c>
      <c r="H13" s="816">
        <v>13398.487999999996</v>
      </c>
      <c r="I13" s="529">
        <v>118.69215365025073</v>
      </c>
      <c r="J13" s="528" t="s">
        <v>1456</v>
      </c>
    </row>
    <row r="14" spans="1:10" s="163" customFormat="1">
      <c r="A14" s="528" t="s">
        <v>1457</v>
      </c>
      <c r="B14" s="816">
        <v>56417.577999999994</v>
      </c>
      <c r="C14" s="816">
        <v>47816.479000000007</v>
      </c>
      <c r="D14" s="816">
        <v>37898.655999999995</v>
      </c>
      <c r="E14" s="816">
        <v>39423.335999999996</v>
      </c>
      <c r="F14" s="816">
        <v>46977.742000000013</v>
      </c>
      <c r="G14" s="816">
        <v>41416.389999999992</v>
      </c>
      <c r="H14" s="816">
        <v>40353.23599999999</v>
      </c>
      <c r="I14" s="529">
        <v>228.06248457234744</v>
      </c>
      <c r="J14" s="528" t="s">
        <v>1458</v>
      </c>
    </row>
    <row r="15" spans="1:10" s="163" customFormat="1">
      <c r="A15" s="528" t="s">
        <v>1459</v>
      </c>
      <c r="B15" s="816">
        <v>13216.218999999999</v>
      </c>
      <c r="C15" s="816">
        <v>15694.522999999996</v>
      </c>
      <c r="D15" s="816">
        <v>10734.648000000003</v>
      </c>
      <c r="E15" s="816">
        <v>12122.324000000004</v>
      </c>
      <c r="F15" s="816">
        <v>12485.471</v>
      </c>
      <c r="G15" s="816">
        <v>10766.687999999996</v>
      </c>
      <c r="H15" s="816">
        <v>9715.1549999999952</v>
      </c>
      <c r="I15" s="529">
        <v>52.05247886533175</v>
      </c>
      <c r="J15" s="528" t="s">
        <v>1460</v>
      </c>
    </row>
    <row r="16" spans="1:10" s="163" customFormat="1">
      <c r="A16" s="528" t="s">
        <v>1461</v>
      </c>
      <c r="B16" s="816">
        <v>119584.45799999997</v>
      </c>
      <c r="C16" s="816">
        <v>130220.86500000006</v>
      </c>
      <c r="D16" s="816">
        <v>109461.92199999996</v>
      </c>
      <c r="E16" s="816">
        <v>139442.90299999993</v>
      </c>
      <c r="F16" s="816">
        <v>111350.63</v>
      </c>
      <c r="G16" s="816">
        <v>121505.94699999991</v>
      </c>
      <c r="H16" s="816">
        <v>91523.256999999998</v>
      </c>
      <c r="I16" s="529">
        <v>28.319333387564882</v>
      </c>
      <c r="J16" s="528" t="s">
        <v>1462</v>
      </c>
    </row>
    <row r="17" spans="1:10" s="163" customFormat="1">
      <c r="A17" s="528" t="s">
        <v>1463</v>
      </c>
      <c r="B17" s="816">
        <v>40364.353999999999</v>
      </c>
      <c r="C17" s="816">
        <v>37645.888999999988</v>
      </c>
      <c r="D17" s="816">
        <v>30561.751000000004</v>
      </c>
      <c r="E17" s="816">
        <v>38891.485000000001</v>
      </c>
      <c r="F17" s="816">
        <v>35403.814999999988</v>
      </c>
      <c r="G17" s="816">
        <v>34851.193999999996</v>
      </c>
      <c r="H17" s="816">
        <v>34874.176000000007</v>
      </c>
      <c r="I17" s="529">
        <v>87.46109707807264</v>
      </c>
      <c r="J17" s="528" t="s">
        <v>1464</v>
      </c>
    </row>
    <row r="18" spans="1:10" s="163" customFormat="1">
      <c r="A18" s="528" t="s">
        <v>1465</v>
      </c>
      <c r="B18" s="816">
        <v>23181.787000000004</v>
      </c>
      <c r="C18" s="816">
        <v>22726.187999999998</v>
      </c>
      <c r="D18" s="816">
        <v>17500.411</v>
      </c>
      <c r="E18" s="816">
        <v>22782.810999999994</v>
      </c>
      <c r="F18" s="816">
        <v>16834.885999999999</v>
      </c>
      <c r="G18" s="816">
        <v>18771.685000000005</v>
      </c>
      <c r="H18" s="816">
        <v>15352.209000000003</v>
      </c>
      <c r="I18" s="529">
        <v>107.77095797434825</v>
      </c>
      <c r="J18" s="528" t="s">
        <v>1466</v>
      </c>
    </row>
    <row r="19" spans="1:10" s="163" customFormat="1">
      <c r="A19" s="528" t="s">
        <v>1467</v>
      </c>
      <c r="B19" s="816">
        <v>18269.294000000005</v>
      </c>
      <c r="C19" s="816">
        <v>18242.942000000003</v>
      </c>
      <c r="D19" s="816">
        <v>15978.702000000007</v>
      </c>
      <c r="E19" s="816">
        <v>17909.335000000003</v>
      </c>
      <c r="F19" s="816">
        <v>15930.473000000002</v>
      </c>
      <c r="G19" s="816">
        <v>17891.086999999996</v>
      </c>
      <c r="H19" s="816">
        <v>16577.605</v>
      </c>
      <c r="I19" s="529">
        <v>28.712609285772487</v>
      </c>
      <c r="J19" s="528" t="s">
        <v>1468</v>
      </c>
    </row>
    <row r="20" spans="1:10" s="163" customFormat="1">
      <c r="A20" s="528" t="s">
        <v>1469</v>
      </c>
      <c r="B20" s="816">
        <v>170030.139</v>
      </c>
      <c r="C20" s="816">
        <v>159080.0149999999</v>
      </c>
      <c r="D20" s="816">
        <v>203566.37999999998</v>
      </c>
      <c r="E20" s="816">
        <v>137877.109</v>
      </c>
      <c r="F20" s="816">
        <v>124492.28699999998</v>
      </c>
      <c r="G20" s="816">
        <v>255137.94500000001</v>
      </c>
      <c r="H20" s="816">
        <v>115387.61399999996</v>
      </c>
      <c r="I20" s="529">
        <v>15.46351715751284</v>
      </c>
      <c r="J20" s="528" t="s">
        <v>1470</v>
      </c>
    </row>
    <row r="21" spans="1:10" s="163" customFormat="1">
      <c r="A21" s="528" t="s">
        <v>1471</v>
      </c>
      <c r="B21" s="816">
        <v>384346.48699999991</v>
      </c>
      <c r="C21" s="816">
        <v>389815.13300000003</v>
      </c>
      <c r="D21" s="816">
        <v>353546.37600000022</v>
      </c>
      <c r="E21" s="816">
        <v>353192.23800000013</v>
      </c>
      <c r="F21" s="816">
        <v>297864.16200000019</v>
      </c>
      <c r="G21" s="816">
        <v>380885.22999999992</v>
      </c>
      <c r="H21" s="816">
        <v>358443.03399999993</v>
      </c>
      <c r="I21" s="529">
        <v>61.978541699191112</v>
      </c>
      <c r="J21" s="528" t="s">
        <v>1472</v>
      </c>
    </row>
    <row r="22" spans="1:10" s="163" customFormat="1">
      <c r="A22" s="528" t="s">
        <v>1473</v>
      </c>
      <c r="B22" s="816">
        <v>149060.48000000004</v>
      </c>
      <c r="C22" s="816">
        <v>240682.25500000006</v>
      </c>
      <c r="D22" s="816">
        <v>117033.88199999995</v>
      </c>
      <c r="E22" s="816">
        <v>146210.22999999998</v>
      </c>
      <c r="F22" s="816">
        <v>121510.14399999999</v>
      </c>
      <c r="G22" s="816">
        <v>115092.67000000003</v>
      </c>
      <c r="H22" s="816">
        <v>116761.079</v>
      </c>
      <c r="I22" s="529">
        <v>132.90228372875447</v>
      </c>
      <c r="J22" s="528" t="s">
        <v>1474</v>
      </c>
    </row>
    <row r="23" spans="1:10" s="163" customFormat="1">
      <c r="A23" s="528" t="s">
        <v>1475</v>
      </c>
      <c r="B23" s="816">
        <v>23007.404999999999</v>
      </c>
      <c r="C23" s="816">
        <v>26693.403000000002</v>
      </c>
      <c r="D23" s="816">
        <v>22002.980999999992</v>
      </c>
      <c r="E23" s="816">
        <v>24806.324000000001</v>
      </c>
      <c r="F23" s="816">
        <v>23294.664000000004</v>
      </c>
      <c r="G23" s="816">
        <v>20899.880999999998</v>
      </c>
      <c r="H23" s="816">
        <v>25072.350000000009</v>
      </c>
      <c r="I23" s="529">
        <v>5.9199202044387675</v>
      </c>
      <c r="J23" s="528" t="s">
        <v>1476</v>
      </c>
    </row>
    <row r="24" spans="1:10" s="163" customFormat="1" ht="12" thickBot="1">
      <c r="A24" s="528" t="s">
        <v>1477</v>
      </c>
      <c r="B24" s="816">
        <v>40301.762999999999</v>
      </c>
      <c r="C24" s="816">
        <v>47347.666000000012</v>
      </c>
      <c r="D24" s="816">
        <v>39502.815000000002</v>
      </c>
      <c r="E24" s="816">
        <v>42192.128000000012</v>
      </c>
      <c r="F24" s="816">
        <v>42581.221999999994</v>
      </c>
      <c r="G24" s="816">
        <v>36464.241000000009</v>
      </c>
      <c r="H24" s="816">
        <v>40189.77699999998</v>
      </c>
      <c r="I24" s="529">
        <v>42.493943653570881</v>
      </c>
      <c r="J24" s="528" t="s">
        <v>1478</v>
      </c>
    </row>
    <row r="25" spans="1:10" s="163" customFormat="1" ht="12" customHeight="1" thickBot="1">
      <c r="A25" s="530"/>
      <c r="B25" s="858" t="s">
        <v>1479</v>
      </c>
      <c r="C25" s="858"/>
      <c r="D25" s="858"/>
      <c r="E25" s="858"/>
      <c r="F25" s="858"/>
      <c r="G25" s="858"/>
      <c r="H25" s="858"/>
      <c r="I25" s="859" t="s">
        <v>1480</v>
      </c>
      <c r="J25" s="530"/>
    </row>
    <row r="26" spans="1:10" s="163" customFormat="1" ht="32.25" customHeight="1" thickBot="1">
      <c r="A26" s="530"/>
      <c r="B26" s="185" t="s">
        <v>1434</v>
      </c>
      <c r="C26" s="185" t="s">
        <v>1481</v>
      </c>
      <c r="D26" s="185" t="s">
        <v>1482</v>
      </c>
      <c r="E26" s="185" t="s">
        <v>1437</v>
      </c>
      <c r="F26" s="185" t="s">
        <v>1483</v>
      </c>
      <c r="G26" s="185" t="s">
        <v>1439</v>
      </c>
      <c r="H26" s="185" t="s">
        <v>1484</v>
      </c>
      <c r="I26" s="859"/>
      <c r="J26" s="530"/>
    </row>
    <row r="27" spans="1:10" s="163" customFormat="1">
      <c r="A27" s="531" t="s">
        <v>1485</v>
      </c>
      <c r="B27" s="532"/>
      <c r="C27" s="532"/>
      <c r="D27" s="532"/>
      <c r="E27" s="532"/>
      <c r="F27" s="532"/>
      <c r="G27" s="532"/>
      <c r="H27" s="532"/>
      <c r="I27" s="533"/>
    </row>
    <row r="28" spans="1:10" s="163" customFormat="1">
      <c r="A28" s="534" t="s">
        <v>1486</v>
      </c>
      <c r="B28" s="535"/>
      <c r="C28" s="535"/>
      <c r="D28" s="535"/>
      <c r="E28" s="535"/>
      <c r="F28" s="535"/>
      <c r="G28" s="535"/>
      <c r="H28" s="535"/>
      <c r="I28" s="533"/>
    </row>
    <row r="29" spans="1:10" s="163" customFormat="1" ht="12.75">
      <c r="A29" s="536"/>
      <c r="B29" s="536"/>
      <c r="C29" s="536"/>
      <c r="D29" s="536"/>
      <c r="E29" s="536"/>
      <c r="F29" s="536"/>
      <c r="G29" s="536"/>
      <c r="H29" s="536"/>
      <c r="I29" s="533"/>
    </row>
    <row r="30" spans="1:10" s="163" customFormat="1">
      <c r="A30" s="940" t="s">
        <v>1495</v>
      </c>
      <c r="B30" s="940"/>
      <c r="C30" s="940"/>
      <c r="D30" s="940"/>
      <c r="E30" s="940"/>
      <c r="F30" s="940"/>
      <c r="G30" s="940"/>
      <c r="H30" s="940"/>
      <c r="I30" s="940"/>
      <c r="J30" s="940"/>
    </row>
    <row r="31" spans="1:10" ht="11.25" customHeight="1">
      <c r="A31" s="940" t="s">
        <v>1496</v>
      </c>
      <c r="B31" s="940"/>
      <c r="C31" s="940"/>
      <c r="D31" s="940"/>
      <c r="E31" s="940"/>
      <c r="F31" s="940"/>
      <c r="G31" s="940"/>
      <c r="H31" s="940"/>
      <c r="I31" s="940"/>
      <c r="J31" s="940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31"/>
  <sheetViews>
    <sheetView showGridLines="0" workbookViewId="0">
      <selection sqref="A1:J1"/>
    </sheetView>
  </sheetViews>
  <sheetFormatPr defaultColWidth="9.140625" defaultRowHeight="11.25"/>
  <cols>
    <col min="1" max="1" width="34.7109375" style="162" customWidth="1"/>
    <col min="2" max="8" width="7.7109375" style="162" customWidth="1"/>
    <col min="9" max="9" width="11.140625" style="162" customWidth="1"/>
    <col min="10" max="10" width="21" style="162" customWidth="1"/>
    <col min="11" max="16384" width="9.140625" style="162"/>
  </cols>
  <sheetData>
    <row r="1" spans="1:10">
      <c r="A1" s="854" t="s">
        <v>1497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>
      <c r="A2" s="855" t="s">
        <v>1498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thickBot="1"/>
    <row r="4" spans="1:10" s="163" customFormat="1" ht="12" customHeight="1" thickBot="1">
      <c r="A4" s="271"/>
      <c r="B4" s="937" t="s">
        <v>1432</v>
      </c>
      <c r="C4" s="938"/>
      <c r="D4" s="938"/>
      <c r="E4" s="938"/>
      <c r="F4" s="938"/>
      <c r="G4" s="938"/>
      <c r="H4" s="939"/>
      <c r="I4" s="863" t="s">
        <v>1433</v>
      </c>
    </row>
    <row r="5" spans="1:10" s="163" customFormat="1" ht="27" customHeight="1" thickBot="1">
      <c r="B5" s="185" t="s">
        <v>1434</v>
      </c>
      <c r="C5" s="185" t="s">
        <v>1435</v>
      </c>
      <c r="D5" s="185" t="s">
        <v>1436</v>
      </c>
      <c r="E5" s="185" t="s">
        <v>1437</v>
      </c>
      <c r="F5" s="185" t="s">
        <v>1438</v>
      </c>
      <c r="G5" s="185" t="s">
        <v>1439</v>
      </c>
      <c r="H5" s="185" t="s">
        <v>1440</v>
      </c>
      <c r="I5" s="864"/>
    </row>
    <row r="6" spans="1:10" s="163" customFormat="1">
      <c r="A6" s="96" t="s">
        <v>1491</v>
      </c>
      <c r="B6" s="537">
        <v>2165682.5779999988</v>
      </c>
      <c r="C6" s="537">
        <v>1595107.3849999995</v>
      </c>
      <c r="D6" s="537">
        <v>1595107.3849999995</v>
      </c>
      <c r="E6" s="537">
        <v>1595107.3849999995</v>
      </c>
      <c r="F6" s="537">
        <v>1616059.8509999998</v>
      </c>
      <c r="G6" s="537">
        <v>1475539.1699999985</v>
      </c>
      <c r="H6" s="537">
        <v>1475020.5260000003</v>
      </c>
      <c r="I6" s="177">
        <v>50.399688077273879</v>
      </c>
      <c r="J6" s="96" t="s">
        <v>1492</v>
      </c>
    </row>
    <row r="7" spans="1:10" s="163" customFormat="1">
      <c r="A7" s="258" t="s">
        <v>1493</v>
      </c>
      <c r="B7" s="537">
        <v>1782120.1550000003</v>
      </c>
      <c r="C7" s="537">
        <v>2111926.2369999993</v>
      </c>
      <c r="D7" s="537">
        <v>1469826.9609999997</v>
      </c>
      <c r="E7" s="537">
        <v>1521593.5280000002</v>
      </c>
      <c r="F7" s="537">
        <v>1371667.2080000003</v>
      </c>
      <c r="G7" s="537">
        <v>1215661.602</v>
      </c>
      <c r="H7" s="537">
        <v>1212476.25</v>
      </c>
      <c r="I7" s="177">
        <v>50.094874199346293</v>
      </c>
      <c r="J7" s="258" t="s">
        <v>1494</v>
      </c>
    </row>
    <row r="8" spans="1:10" s="163" customFormat="1">
      <c r="A8" s="528" t="s">
        <v>1445</v>
      </c>
      <c r="B8" s="261">
        <v>100229.65200000007</v>
      </c>
      <c r="C8" s="261">
        <v>116774.8249999999</v>
      </c>
      <c r="D8" s="261">
        <v>104759.69600000004</v>
      </c>
      <c r="E8" s="261">
        <v>113270.25900000003</v>
      </c>
      <c r="F8" s="261">
        <v>112218.834</v>
      </c>
      <c r="G8" s="261">
        <v>105417.93399999995</v>
      </c>
      <c r="H8" s="261">
        <v>92014.922000000035</v>
      </c>
      <c r="I8" s="529">
        <v>13.478218073081734</v>
      </c>
      <c r="J8" s="528" t="s">
        <v>1446</v>
      </c>
    </row>
    <row r="9" spans="1:10" s="163" customFormat="1">
      <c r="A9" s="528" t="s">
        <v>1447</v>
      </c>
      <c r="B9" s="261">
        <v>88386.16</v>
      </c>
      <c r="C9" s="261">
        <v>99116.958000000028</v>
      </c>
      <c r="D9" s="261">
        <v>80588.97099999999</v>
      </c>
      <c r="E9" s="261">
        <v>102899.68</v>
      </c>
      <c r="F9" s="261">
        <v>87541.065999999977</v>
      </c>
      <c r="G9" s="261">
        <v>83649.069999999992</v>
      </c>
      <c r="H9" s="261">
        <v>73635.42399999997</v>
      </c>
      <c r="I9" s="529">
        <v>15.602068230339611</v>
      </c>
      <c r="J9" s="528" t="s">
        <v>1448</v>
      </c>
    </row>
    <row r="10" spans="1:10" s="163" customFormat="1">
      <c r="A10" s="528" t="s">
        <v>1449</v>
      </c>
      <c r="B10" s="261">
        <v>461790.58899999986</v>
      </c>
      <c r="C10" s="261">
        <v>373779.27099999989</v>
      </c>
      <c r="D10" s="261">
        <v>305755.04099999991</v>
      </c>
      <c r="E10" s="261">
        <v>158772.15000000008</v>
      </c>
      <c r="F10" s="261">
        <v>261058.41799999998</v>
      </c>
      <c r="G10" s="261">
        <v>169642.302</v>
      </c>
      <c r="H10" s="261">
        <v>111478.53599999999</v>
      </c>
      <c r="I10" s="529">
        <v>242.38733910933308</v>
      </c>
      <c r="J10" s="528" t="s">
        <v>1450</v>
      </c>
    </row>
    <row r="11" spans="1:10" s="163" customFormat="1">
      <c r="A11" s="528" t="s">
        <v>1451</v>
      </c>
      <c r="B11" s="261">
        <v>120183.05300000004</v>
      </c>
      <c r="C11" s="261">
        <v>493814.8820000001</v>
      </c>
      <c r="D11" s="261">
        <v>120966.61400000003</v>
      </c>
      <c r="E11" s="261">
        <v>124703.47800000002</v>
      </c>
      <c r="F11" s="261">
        <v>104596.68299999996</v>
      </c>
      <c r="G11" s="261">
        <v>114251.91499999996</v>
      </c>
      <c r="H11" s="261">
        <v>111300.15800000001</v>
      </c>
      <c r="I11" s="529">
        <v>24.13982495200608</v>
      </c>
      <c r="J11" s="528" t="s">
        <v>1452</v>
      </c>
    </row>
    <row r="12" spans="1:10" s="163" customFormat="1">
      <c r="A12" s="528" t="s">
        <v>1453</v>
      </c>
      <c r="B12" s="261">
        <v>111681.94400000005</v>
      </c>
      <c r="C12" s="261">
        <v>114564.83499999996</v>
      </c>
      <c r="D12" s="261">
        <v>87649.461000000025</v>
      </c>
      <c r="E12" s="261">
        <v>96217.609999999986</v>
      </c>
      <c r="F12" s="261">
        <v>83941.377999999982</v>
      </c>
      <c r="G12" s="261">
        <v>80909.069000000047</v>
      </c>
      <c r="H12" s="261">
        <v>90578.519999999975</v>
      </c>
      <c r="I12" s="529">
        <v>24.496804724955041</v>
      </c>
      <c r="J12" s="528" t="s">
        <v>1454</v>
      </c>
    </row>
    <row r="13" spans="1:10" s="163" customFormat="1">
      <c r="A13" s="528" t="s">
        <v>1455</v>
      </c>
      <c r="B13" s="261">
        <v>9976.9799999999959</v>
      </c>
      <c r="C13" s="261">
        <v>10510.276</v>
      </c>
      <c r="D13" s="261">
        <v>8394.8270000000011</v>
      </c>
      <c r="E13" s="261">
        <v>8525.930999999995</v>
      </c>
      <c r="F13" s="261">
        <v>8600.1489999999994</v>
      </c>
      <c r="G13" s="261">
        <v>8407.1030000000028</v>
      </c>
      <c r="H13" s="261">
        <v>8869.6760000000013</v>
      </c>
      <c r="I13" s="529">
        <v>39.623498610549518</v>
      </c>
      <c r="J13" s="528" t="s">
        <v>1456</v>
      </c>
    </row>
    <row r="14" spans="1:10" s="163" customFormat="1">
      <c r="A14" s="528" t="s">
        <v>1457</v>
      </c>
      <c r="B14" s="261">
        <v>55160.837000000043</v>
      </c>
      <c r="C14" s="261">
        <v>53515.104999999996</v>
      </c>
      <c r="D14" s="261">
        <v>46765.129999999939</v>
      </c>
      <c r="E14" s="261">
        <v>52320.828000000001</v>
      </c>
      <c r="F14" s="261">
        <v>45287.887999999955</v>
      </c>
      <c r="G14" s="261">
        <v>39060.038999999997</v>
      </c>
      <c r="H14" s="261">
        <v>45663.384000000013</v>
      </c>
      <c r="I14" s="529">
        <v>18.386871996523396</v>
      </c>
      <c r="J14" s="528" t="s">
        <v>1458</v>
      </c>
    </row>
    <row r="15" spans="1:10" s="163" customFormat="1">
      <c r="A15" s="528" t="s">
        <v>1459</v>
      </c>
      <c r="B15" s="261">
        <v>114873.62199999999</v>
      </c>
      <c r="C15" s="261">
        <v>90140.494000000006</v>
      </c>
      <c r="D15" s="261">
        <v>95956.334000000003</v>
      </c>
      <c r="E15" s="261">
        <v>93433.775999999925</v>
      </c>
      <c r="F15" s="261">
        <v>58084.634000000013</v>
      </c>
      <c r="G15" s="261">
        <v>67856.125999999946</v>
      </c>
      <c r="H15" s="261">
        <v>95427.141999999978</v>
      </c>
      <c r="I15" s="529">
        <v>41.826990601958727</v>
      </c>
      <c r="J15" s="528" t="s">
        <v>1460</v>
      </c>
    </row>
    <row r="16" spans="1:10" s="163" customFormat="1">
      <c r="A16" s="528" t="s">
        <v>1461</v>
      </c>
      <c r="B16" s="261">
        <v>76938.278999999893</v>
      </c>
      <c r="C16" s="261">
        <v>74119.477999999886</v>
      </c>
      <c r="D16" s="261">
        <v>64269.95099999995</v>
      </c>
      <c r="E16" s="261">
        <v>64915.253999999899</v>
      </c>
      <c r="F16" s="261">
        <v>69774.076999999947</v>
      </c>
      <c r="G16" s="261">
        <v>68627.010000000009</v>
      </c>
      <c r="H16" s="261">
        <v>65720.659999999989</v>
      </c>
      <c r="I16" s="529">
        <v>23.519513116094032</v>
      </c>
      <c r="J16" s="528" t="s">
        <v>1462</v>
      </c>
    </row>
    <row r="17" spans="1:10" s="163" customFormat="1">
      <c r="A17" s="528" t="s">
        <v>1463</v>
      </c>
      <c r="B17" s="261">
        <v>27388.728000000025</v>
      </c>
      <c r="C17" s="261">
        <v>35332.871999999981</v>
      </c>
      <c r="D17" s="261">
        <v>30622.044999999995</v>
      </c>
      <c r="E17" s="261">
        <v>34835.876999999993</v>
      </c>
      <c r="F17" s="261">
        <v>26910.323999999986</v>
      </c>
      <c r="G17" s="261">
        <v>29051.677</v>
      </c>
      <c r="H17" s="261">
        <v>27045.638999999988</v>
      </c>
      <c r="I17" s="529">
        <v>9.4532868122606715</v>
      </c>
      <c r="J17" s="528" t="s">
        <v>1464</v>
      </c>
    </row>
    <row r="18" spans="1:10" s="163" customFormat="1">
      <c r="A18" s="528" t="s">
        <v>1465</v>
      </c>
      <c r="B18" s="261">
        <v>24569.945</v>
      </c>
      <c r="C18" s="261">
        <v>26362.485000000004</v>
      </c>
      <c r="D18" s="261">
        <v>20574.150000000012</v>
      </c>
      <c r="E18" s="261">
        <v>21466.198999999997</v>
      </c>
      <c r="F18" s="261">
        <v>19903.793000000009</v>
      </c>
      <c r="G18" s="261">
        <v>17718.757000000005</v>
      </c>
      <c r="H18" s="261">
        <v>19638.091000000004</v>
      </c>
      <c r="I18" s="529">
        <v>10.629367241377793</v>
      </c>
      <c r="J18" s="528" t="s">
        <v>1466</v>
      </c>
    </row>
    <row r="19" spans="1:10" s="163" customFormat="1">
      <c r="A19" s="528" t="s">
        <v>1467</v>
      </c>
      <c r="B19" s="261">
        <v>73376.16700000003</v>
      </c>
      <c r="C19" s="261">
        <v>79543.39699999991</v>
      </c>
      <c r="D19" s="261">
        <v>57861.459000000039</v>
      </c>
      <c r="E19" s="261">
        <v>87555.279000000039</v>
      </c>
      <c r="F19" s="261">
        <v>62291.048000000039</v>
      </c>
      <c r="G19" s="261">
        <v>67219.906999999992</v>
      </c>
      <c r="H19" s="261">
        <v>65694.161999999968</v>
      </c>
      <c r="I19" s="529">
        <v>23.17206249920487</v>
      </c>
      <c r="J19" s="528" t="s">
        <v>1468</v>
      </c>
    </row>
    <row r="20" spans="1:10" s="163" customFormat="1">
      <c r="A20" s="528" t="s">
        <v>1469</v>
      </c>
      <c r="B20" s="261">
        <v>102506.29599999997</v>
      </c>
      <c r="C20" s="261">
        <v>135606.50199999995</v>
      </c>
      <c r="D20" s="261">
        <v>91647.434000000008</v>
      </c>
      <c r="E20" s="261">
        <v>117016.30799999998</v>
      </c>
      <c r="F20" s="261">
        <v>115891.41199999997</v>
      </c>
      <c r="G20" s="261">
        <v>81729.627000000008</v>
      </c>
      <c r="H20" s="261">
        <v>89054.454000000071</v>
      </c>
      <c r="I20" s="529">
        <v>12.144745489675884</v>
      </c>
      <c r="J20" s="528" t="s">
        <v>1470</v>
      </c>
    </row>
    <row r="21" spans="1:10" s="163" customFormat="1">
      <c r="A21" s="528" t="s">
        <v>1471</v>
      </c>
      <c r="B21" s="261">
        <v>209345.70000000004</v>
      </c>
      <c r="C21" s="261">
        <v>212320.75500000009</v>
      </c>
      <c r="D21" s="261">
        <v>193192.42699999997</v>
      </c>
      <c r="E21" s="261">
        <v>217415.44700000007</v>
      </c>
      <c r="F21" s="261">
        <v>173816.85700000002</v>
      </c>
      <c r="G21" s="261">
        <v>157339.74599999996</v>
      </c>
      <c r="H21" s="261">
        <v>165252.46299999996</v>
      </c>
      <c r="I21" s="529">
        <v>18.578183317389758</v>
      </c>
      <c r="J21" s="528" t="s">
        <v>1472</v>
      </c>
    </row>
    <row r="22" spans="1:10" s="163" customFormat="1">
      <c r="A22" s="528" t="s">
        <v>1473</v>
      </c>
      <c r="B22" s="261">
        <v>117834.56299999997</v>
      </c>
      <c r="C22" s="261">
        <v>98789.223999999958</v>
      </c>
      <c r="D22" s="261">
        <v>75313.945999999996</v>
      </c>
      <c r="E22" s="261">
        <v>119811.534</v>
      </c>
      <c r="F22" s="261">
        <v>60462.992000000006</v>
      </c>
      <c r="G22" s="261">
        <v>47520.378000000004</v>
      </c>
      <c r="H22" s="261">
        <v>68990.272000000012</v>
      </c>
      <c r="I22" s="529">
        <v>71.51785120486295</v>
      </c>
      <c r="J22" s="528" t="s">
        <v>1474</v>
      </c>
    </row>
    <row r="23" spans="1:10" s="163" customFormat="1">
      <c r="A23" s="528" t="s">
        <v>1475</v>
      </c>
      <c r="B23" s="261">
        <v>30930.849999999984</v>
      </c>
      <c r="C23" s="261">
        <v>39288.088000000003</v>
      </c>
      <c r="D23" s="261">
        <v>33962.680999999968</v>
      </c>
      <c r="E23" s="261">
        <v>41658.647999999994</v>
      </c>
      <c r="F23" s="261">
        <v>35946.775000000031</v>
      </c>
      <c r="G23" s="261">
        <v>34695.282999999996</v>
      </c>
      <c r="H23" s="261">
        <v>28876.205999999998</v>
      </c>
      <c r="I23" s="529">
        <v>26.639435091457656</v>
      </c>
      <c r="J23" s="528" t="s">
        <v>1476</v>
      </c>
    </row>
    <row r="24" spans="1:10" s="163" customFormat="1" ht="12" thickBot="1">
      <c r="A24" s="528" t="s">
        <v>1477</v>
      </c>
      <c r="B24" s="261">
        <v>56946.790000000008</v>
      </c>
      <c r="C24" s="261">
        <v>58346.789999999935</v>
      </c>
      <c r="D24" s="261">
        <v>51546.794000000053</v>
      </c>
      <c r="E24" s="261">
        <v>66775.26999999999</v>
      </c>
      <c r="F24" s="261">
        <v>45340.880000000048</v>
      </c>
      <c r="G24" s="261">
        <v>42565.658999999971</v>
      </c>
      <c r="H24" s="261">
        <v>53236.540999999983</v>
      </c>
      <c r="I24" s="529">
        <v>57.100387399115874</v>
      </c>
      <c r="J24" s="528" t="s">
        <v>1478</v>
      </c>
    </row>
    <row r="25" spans="1:10" s="163" customFormat="1" ht="12" customHeight="1" thickBot="1">
      <c r="A25" s="530"/>
      <c r="B25" s="858" t="s">
        <v>1479</v>
      </c>
      <c r="C25" s="858"/>
      <c r="D25" s="858"/>
      <c r="E25" s="858"/>
      <c r="F25" s="858"/>
      <c r="G25" s="858"/>
      <c r="H25" s="858"/>
      <c r="I25" s="859" t="s">
        <v>1480</v>
      </c>
      <c r="J25" s="530"/>
    </row>
    <row r="26" spans="1:10" s="163" customFormat="1" ht="32.25" customHeight="1" thickBot="1">
      <c r="A26" s="530"/>
      <c r="B26" s="185" t="s">
        <v>1434</v>
      </c>
      <c r="C26" s="185" t="s">
        <v>1481</v>
      </c>
      <c r="D26" s="185" t="s">
        <v>1482</v>
      </c>
      <c r="E26" s="185" t="s">
        <v>1437</v>
      </c>
      <c r="F26" s="185" t="s">
        <v>1483</v>
      </c>
      <c r="G26" s="185" t="s">
        <v>1439</v>
      </c>
      <c r="H26" s="185" t="s">
        <v>1484</v>
      </c>
      <c r="I26" s="859"/>
      <c r="J26" s="530"/>
    </row>
    <row r="27" spans="1:10" s="163" customFormat="1">
      <c r="A27" s="531" t="s">
        <v>1485</v>
      </c>
      <c r="B27" s="532"/>
      <c r="C27" s="532"/>
      <c r="D27" s="532"/>
      <c r="E27" s="532"/>
      <c r="F27" s="532"/>
      <c r="G27" s="532"/>
      <c r="H27" s="532"/>
      <c r="I27" s="533"/>
    </row>
    <row r="28" spans="1:10" s="163" customFormat="1">
      <c r="A28" s="534" t="s">
        <v>1486</v>
      </c>
      <c r="B28" s="535"/>
      <c r="C28" s="535"/>
      <c r="D28" s="535"/>
      <c r="E28" s="535"/>
      <c r="F28" s="535"/>
      <c r="G28" s="535"/>
      <c r="H28" s="535"/>
      <c r="I28" s="533"/>
    </row>
    <row r="29" spans="1:10" s="163" customFormat="1" ht="12.75">
      <c r="A29" s="536"/>
      <c r="B29" s="536"/>
      <c r="C29" s="536"/>
      <c r="D29" s="536"/>
      <c r="E29" s="536"/>
      <c r="F29" s="536"/>
      <c r="G29" s="536"/>
      <c r="H29" s="536"/>
      <c r="I29" s="533"/>
    </row>
    <row r="30" spans="1:10" s="163" customFormat="1" ht="11.25" customHeight="1">
      <c r="A30" s="940" t="s">
        <v>1495</v>
      </c>
      <c r="B30" s="940"/>
      <c r="C30" s="940"/>
      <c r="D30" s="940"/>
      <c r="E30" s="940"/>
      <c r="F30" s="940"/>
      <c r="G30" s="940"/>
      <c r="H30" s="940"/>
      <c r="I30" s="940"/>
      <c r="J30" s="940"/>
    </row>
    <row r="31" spans="1:10" ht="11.25" customHeight="1">
      <c r="A31" s="940" t="s">
        <v>1496</v>
      </c>
      <c r="B31" s="940"/>
      <c r="C31" s="940"/>
      <c r="D31" s="940"/>
      <c r="E31" s="940"/>
      <c r="F31" s="940"/>
      <c r="G31" s="940"/>
      <c r="H31" s="940"/>
      <c r="I31" s="940"/>
      <c r="J31" s="940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40"/>
  <sheetViews>
    <sheetView showGridLines="0" workbookViewId="0">
      <selection sqref="A1:K1"/>
    </sheetView>
  </sheetViews>
  <sheetFormatPr defaultColWidth="9.140625" defaultRowHeight="11.25"/>
  <cols>
    <col min="1" max="1" width="24.85546875" style="202" customWidth="1"/>
    <col min="2" max="2" width="6.28515625" style="202" customWidth="1"/>
    <col min="3" max="7" width="9" style="202" customWidth="1"/>
    <col min="8" max="10" width="9.7109375" style="202" customWidth="1"/>
    <col min="11" max="11" width="24.85546875" style="440" customWidth="1"/>
    <col min="12" max="16384" width="9.140625" style="202"/>
  </cols>
  <sheetData>
    <row r="1" spans="1:18" ht="12" customHeight="1">
      <c r="A1" s="873" t="s">
        <v>1658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8" ht="12" customHeight="1">
      <c r="A2" s="874" t="s">
        <v>1659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8" ht="12" customHeight="1" thickBo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80"/>
    </row>
    <row r="4" spans="1:18" s="5" customFormat="1" ht="12" customHeight="1" thickBot="1">
      <c r="B4" s="843" t="s">
        <v>563</v>
      </c>
      <c r="C4" s="830" t="s">
        <v>310</v>
      </c>
      <c r="D4" s="830"/>
      <c r="E4" s="830"/>
      <c r="F4" s="830"/>
      <c r="G4" s="830"/>
      <c r="H4" s="841" t="s">
        <v>1715</v>
      </c>
      <c r="I4" s="830" t="s">
        <v>87</v>
      </c>
      <c r="J4" s="830"/>
      <c r="K4" s="618"/>
    </row>
    <row r="5" spans="1:18" s="5" customFormat="1" ht="21" customHeight="1" thickBot="1">
      <c r="B5" s="844"/>
      <c r="C5" s="12" t="s">
        <v>501</v>
      </c>
      <c r="D5" s="12" t="s">
        <v>502</v>
      </c>
      <c r="E5" s="12" t="s">
        <v>720</v>
      </c>
      <c r="F5" s="12" t="s">
        <v>745</v>
      </c>
      <c r="G5" s="12" t="s">
        <v>722</v>
      </c>
      <c r="H5" s="842"/>
      <c r="I5" s="10" t="s">
        <v>93</v>
      </c>
      <c r="J5" s="12" t="s">
        <v>94</v>
      </c>
      <c r="K5" s="313"/>
    </row>
    <row r="6" spans="1:18" s="5" customFormat="1" ht="12" customHeight="1">
      <c r="A6" s="11" t="s">
        <v>1661</v>
      </c>
      <c r="B6" s="29"/>
      <c r="C6" s="7"/>
      <c r="D6" s="7"/>
      <c r="E6" s="7"/>
      <c r="F6" s="7"/>
      <c r="G6" s="7"/>
      <c r="H6" s="7"/>
      <c r="I6" s="7"/>
      <c r="J6" s="7"/>
      <c r="K6" s="421" t="s">
        <v>1662</v>
      </c>
    </row>
    <row r="7" spans="1:18" s="5" customFormat="1" ht="12" customHeight="1">
      <c r="A7" s="59" t="s">
        <v>1663</v>
      </c>
      <c r="B7" s="29" t="s">
        <v>755</v>
      </c>
      <c r="C7" s="825">
        <v>15404</v>
      </c>
      <c r="D7" s="619">
        <v>13942.213156784155</v>
      </c>
      <c r="E7" s="619">
        <v>14347.980050619302</v>
      </c>
      <c r="F7" s="619">
        <v>11686.227578919599</v>
      </c>
      <c r="G7" s="619">
        <v>11524</v>
      </c>
      <c r="H7" s="618">
        <v>66904.420786323055</v>
      </c>
      <c r="I7" s="116">
        <v>47.853991078035328</v>
      </c>
      <c r="J7" s="116">
        <v>75.038493019817892</v>
      </c>
      <c r="K7" s="59" t="s">
        <v>1664</v>
      </c>
      <c r="L7" s="618"/>
      <c r="O7" s="620"/>
      <c r="P7" s="620"/>
      <c r="Q7" s="100"/>
      <c r="R7" s="100"/>
    </row>
    <row r="8" spans="1:18" s="5" customFormat="1" ht="12" customHeight="1">
      <c r="A8" s="451" t="s">
        <v>1665</v>
      </c>
      <c r="B8" s="29" t="s">
        <v>755</v>
      </c>
      <c r="C8" s="825">
        <v>13896</v>
      </c>
      <c r="D8" s="619">
        <v>12539.580656782608</v>
      </c>
      <c r="E8" s="619">
        <v>12975.861300616561</v>
      </c>
      <c r="F8" s="619">
        <v>10687.713828919599</v>
      </c>
      <c r="G8" s="619">
        <v>10516</v>
      </c>
      <c r="H8" s="618">
        <v>60615.15578631877</v>
      </c>
      <c r="I8" s="116">
        <v>46.771760615044542</v>
      </c>
      <c r="J8" s="116">
        <v>72.261383381401899</v>
      </c>
      <c r="K8" s="451" t="s">
        <v>1666</v>
      </c>
      <c r="O8" s="620"/>
      <c r="P8" s="620"/>
      <c r="Q8" s="280"/>
      <c r="R8" s="100"/>
    </row>
    <row r="9" spans="1:18" s="5" customFormat="1" ht="12" customHeight="1">
      <c r="A9" s="59" t="s">
        <v>1667</v>
      </c>
      <c r="B9" s="29" t="s">
        <v>755</v>
      </c>
      <c r="C9" s="825">
        <v>399931</v>
      </c>
      <c r="D9" s="97">
        <v>373850.12174737547</v>
      </c>
      <c r="E9" s="97">
        <v>362871.98088054988</v>
      </c>
      <c r="F9" s="97">
        <v>277704.53089672519</v>
      </c>
      <c r="G9" s="97">
        <v>262695</v>
      </c>
      <c r="H9" s="618">
        <v>1677052.6335246505</v>
      </c>
      <c r="I9" s="116">
        <v>57.343900037168297</v>
      </c>
      <c r="J9" s="116">
        <v>93.515138502528188</v>
      </c>
      <c r="K9" s="59" t="s">
        <v>1668</v>
      </c>
      <c r="O9" s="620"/>
      <c r="P9" s="620"/>
      <c r="Q9" s="280"/>
      <c r="R9" s="127"/>
    </row>
    <row r="10" spans="1:18" s="5" customFormat="1" ht="12" customHeight="1">
      <c r="A10" s="451" t="s">
        <v>1665</v>
      </c>
      <c r="B10" s="29" t="s">
        <v>755</v>
      </c>
      <c r="C10" s="825">
        <v>235014</v>
      </c>
      <c r="D10" s="97">
        <v>213644.14982208525</v>
      </c>
      <c r="E10" s="97">
        <v>219166.86726873886</v>
      </c>
      <c r="F10" s="97">
        <v>178426.41841472499</v>
      </c>
      <c r="G10" s="97">
        <v>174688</v>
      </c>
      <c r="H10" s="618">
        <v>1020939.4355055491</v>
      </c>
      <c r="I10" s="116">
        <v>45.608184960644792</v>
      </c>
      <c r="J10" s="116">
        <v>72.482103899937016</v>
      </c>
      <c r="K10" s="451" t="s">
        <v>1666</v>
      </c>
      <c r="O10" s="620"/>
      <c r="P10" s="620"/>
      <c r="Q10" s="280"/>
      <c r="R10" s="127"/>
    </row>
    <row r="11" spans="1:18" s="5" customFormat="1" ht="12" customHeight="1">
      <c r="A11" s="11" t="s">
        <v>1669</v>
      </c>
      <c r="B11" s="29"/>
      <c r="C11" s="290"/>
      <c r="D11" s="290"/>
      <c r="E11" s="290"/>
      <c r="F11" s="290"/>
      <c r="G11" s="290"/>
      <c r="H11" s="290"/>
      <c r="I11" s="18"/>
      <c r="J11" s="621"/>
      <c r="K11" s="421" t="s">
        <v>1669</v>
      </c>
    </row>
    <row r="12" spans="1:18" s="5" customFormat="1" ht="12" customHeight="1">
      <c r="A12" s="13" t="s">
        <v>1670</v>
      </c>
      <c r="B12" s="29" t="s">
        <v>315</v>
      </c>
      <c r="C12" s="825">
        <v>333</v>
      </c>
      <c r="D12" s="618">
        <v>333</v>
      </c>
      <c r="E12" s="618">
        <v>333</v>
      </c>
      <c r="F12" s="618">
        <v>333</v>
      </c>
      <c r="G12" s="618">
        <v>333</v>
      </c>
      <c r="H12" s="618" t="s">
        <v>345</v>
      </c>
      <c r="I12" s="116">
        <v>0</v>
      </c>
      <c r="J12" s="618" t="s">
        <v>345</v>
      </c>
      <c r="K12" s="334" t="s">
        <v>1671</v>
      </c>
    </row>
    <row r="13" spans="1:18" s="5" customFormat="1" ht="12" customHeight="1">
      <c r="A13" s="59" t="s">
        <v>1663</v>
      </c>
      <c r="B13" s="29" t="s">
        <v>755</v>
      </c>
      <c r="C13" s="825">
        <v>12105</v>
      </c>
      <c r="D13" s="618">
        <v>10840</v>
      </c>
      <c r="E13" s="618">
        <v>11429</v>
      </c>
      <c r="F13" s="618">
        <v>9170</v>
      </c>
      <c r="G13" s="618">
        <v>8100</v>
      </c>
      <c r="H13" s="618">
        <v>51644</v>
      </c>
      <c r="I13" s="318">
        <v>72.435897435897431</v>
      </c>
      <c r="J13" s="116">
        <v>114.32602921646746</v>
      </c>
      <c r="K13" s="59" t="s">
        <v>1664</v>
      </c>
    </row>
    <row r="14" spans="1:18" s="5" customFormat="1" ht="12" customHeight="1">
      <c r="A14" s="59" t="s">
        <v>1672</v>
      </c>
      <c r="B14" s="29" t="s">
        <v>755</v>
      </c>
      <c r="C14" s="825">
        <v>62270</v>
      </c>
      <c r="D14" s="618">
        <v>55698</v>
      </c>
      <c r="E14" s="618">
        <v>58023</v>
      </c>
      <c r="F14" s="618">
        <v>44017</v>
      </c>
      <c r="G14" s="618">
        <v>38872</v>
      </c>
      <c r="H14" s="618">
        <v>258880</v>
      </c>
      <c r="I14" s="318">
        <v>84.132710390916074</v>
      </c>
      <c r="J14" s="116">
        <v>122.90723105271314</v>
      </c>
      <c r="K14" s="59" t="s">
        <v>1668</v>
      </c>
    </row>
    <row r="15" spans="1:18" s="5" customFormat="1" ht="12" customHeight="1">
      <c r="A15" s="59" t="s">
        <v>1673</v>
      </c>
      <c r="B15" s="29" t="s">
        <v>755</v>
      </c>
      <c r="C15" s="825">
        <v>295254</v>
      </c>
      <c r="D15" s="618">
        <v>290845</v>
      </c>
      <c r="E15" s="618">
        <v>305572</v>
      </c>
      <c r="F15" s="618">
        <v>279818</v>
      </c>
      <c r="G15" s="618">
        <v>302514</v>
      </c>
      <c r="H15" s="618">
        <v>1474003</v>
      </c>
      <c r="I15" s="318">
        <v>13.776719344285038</v>
      </c>
      <c r="J15" s="116">
        <v>20.102844981275727</v>
      </c>
      <c r="K15" s="59" t="s">
        <v>1674</v>
      </c>
    </row>
    <row r="16" spans="1:18" s="5" customFormat="1" ht="12" customHeight="1">
      <c r="A16" s="250" t="s">
        <v>1675</v>
      </c>
      <c r="B16" s="29" t="s">
        <v>755</v>
      </c>
      <c r="C16" s="825">
        <v>2307</v>
      </c>
      <c r="D16" s="618">
        <v>2272</v>
      </c>
      <c r="E16" s="618">
        <v>2387</v>
      </c>
      <c r="F16" s="618">
        <v>2186</v>
      </c>
      <c r="G16" s="618">
        <v>2363</v>
      </c>
      <c r="H16" s="618">
        <v>11515</v>
      </c>
      <c r="I16" s="318">
        <v>13.813517513566847</v>
      </c>
      <c r="J16" s="116">
        <v>20.085514652205653</v>
      </c>
      <c r="K16" s="329" t="s">
        <v>1676</v>
      </c>
    </row>
    <row r="17" spans="1:11" s="5" customFormat="1" ht="12" customHeight="1">
      <c r="A17" s="11" t="s">
        <v>1677</v>
      </c>
      <c r="B17" s="29"/>
      <c r="C17" s="825"/>
      <c r="D17" s="618"/>
      <c r="E17" s="618"/>
      <c r="F17" s="618"/>
      <c r="G17" s="618"/>
      <c r="H17" s="618"/>
      <c r="I17" s="18"/>
      <c r="J17" s="116"/>
      <c r="K17" s="421" t="s">
        <v>1677</v>
      </c>
    </row>
    <row r="18" spans="1:11" s="5" customFormat="1" ht="12" customHeight="1">
      <c r="A18" s="13" t="s">
        <v>1670</v>
      </c>
      <c r="B18" s="29" t="s">
        <v>315</v>
      </c>
      <c r="C18" s="826">
        <v>102</v>
      </c>
      <c r="D18" s="618">
        <v>102</v>
      </c>
      <c r="E18" s="618">
        <v>102</v>
      </c>
      <c r="F18" s="618">
        <v>102</v>
      </c>
      <c r="G18" s="618">
        <v>102</v>
      </c>
      <c r="H18" s="618" t="s">
        <v>345</v>
      </c>
      <c r="I18" s="116">
        <v>0</v>
      </c>
      <c r="J18" s="618" t="s">
        <v>345</v>
      </c>
      <c r="K18" s="334" t="s">
        <v>1671</v>
      </c>
    </row>
    <row r="19" spans="1:11" s="5" customFormat="1" ht="12" customHeight="1">
      <c r="A19" s="59" t="s">
        <v>1663</v>
      </c>
      <c r="B19" s="29" t="s">
        <v>755</v>
      </c>
      <c r="C19" s="825">
        <v>6016</v>
      </c>
      <c r="D19" s="618">
        <v>5322</v>
      </c>
      <c r="E19" s="618">
        <v>5523</v>
      </c>
      <c r="F19" s="618">
        <v>4345</v>
      </c>
      <c r="G19" s="618">
        <v>3904</v>
      </c>
      <c r="H19" s="618">
        <v>25110</v>
      </c>
      <c r="I19" s="318">
        <v>56.625878677427757</v>
      </c>
      <c r="J19" s="116">
        <v>97.033898305084747</v>
      </c>
      <c r="K19" s="59" t="s">
        <v>1664</v>
      </c>
    </row>
    <row r="20" spans="1:11" s="5" customFormat="1" ht="12" customHeight="1">
      <c r="A20" s="59" t="s">
        <v>1672</v>
      </c>
      <c r="B20" s="29" t="s">
        <v>755</v>
      </c>
      <c r="C20" s="825">
        <v>32260</v>
      </c>
      <c r="D20" s="618">
        <v>28590</v>
      </c>
      <c r="E20" s="618">
        <v>29671</v>
      </c>
      <c r="F20" s="618">
        <v>22510</v>
      </c>
      <c r="G20" s="618">
        <v>20171</v>
      </c>
      <c r="H20" s="618">
        <v>133202</v>
      </c>
      <c r="I20" s="318">
        <v>62.838826914340515</v>
      </c>
      <c r="J20" s="116">
        <v>105.63162851011934</v>
      </c>
      <c r="K20" s="59" t="s">
        <v>1668</v>
      </c>
    </row>
    <row r="21" spans="1:11" s="5" customFormat="1" ht="12" customHeight="1">
      <c r="A21" s="59" t="s">
        <v>1673</v>
      </c>
      <c r="B21" s="29" t="s">
        <v>755</v>
      </c>
      <c r="C21" s="825">
        <v>165679</v>
      </c>
      <c r="D21" s="618">
        <v>150330</v>
      </c>
      <c r="E21" s="618">
        <v>158332</v>
      </c>
      <c r="F21" s="618">
        <v>143071</v>
      </c>
      <c r="G21" s="618">
        <v>153350</v>
      </c>
      <c r="H21" s="618">
        <v>770762</v>
      </c>
      <c r="I21" s="318">
        <v>12.458170711013066</v>
      </c>
      <c r="J21" s="116">
        <v>15.84291599471557</v>
      </c>
      <c r="K21" s="59" t="s">
        <v>1674</v>
      </c>
    </row>
    <row r="22" spans="1:11" s="5" customFormat="1" ht="12" customHeight="1">
      <c r="A22" s="13" t="s">
        <v>1675</v>
      </c>
      <c r="B22" s="29" t="s">
        <v>755</v>
      </c>
      <c r="C22" s="825">
        <v>724</v>
      </c>
      <c r="D22" s="618">
        <v>659</v>
      </c>
      <c r="E22" s="618">
        <v>694</v>
      </c>
      <c r="F22" s="618">
        <v>628</v>
      </c>
      <c r="G22" s="618">
        <v>672</v>
      </c>
      <c r="H22" s="618">
        <v>3377</v>
      </c>
      <c r="I22" s="318">
        <v>20.26578073089701</v>
      </c>
      <c r="J22" s="116">
        <v>20.177935943060497</v>
      </c>
      <c r="K22" s="334" t="s">
        <v>1676</v>
      </c>
    </row>
    <row r="23" spans="1:11" s="5" customFormat="1" ht="12" customHeight="1">
      <c r="A23" s="11" t="s">
        <v>1678</v>
      </c>
      <c r="B23" s="29"/>
      <c r="C23" s="825"/>
      <c r="D23" s="618"/>
      <c r="E23" s="618"/>
      <c r="F23" s="618"/>
      <c r="G23" s="618"/>
      <c r="H23" s="618"/>
      <c r="I23" s="18"/>
      <c r="J23" s="116"/>
      <c r="K23" s="421" t="s">
        <v>1678</v>
      </c>
    </row>
    <row r="24" spans="1:11" s="5" customFormat="1" ht="12" customHeight="1">
      <c r="A24" s="13" t="s">
        <v>1670</v>
      </c>
      <c r="B24" s="29" t="s">
        <v>315</v>
      </c>
      <c r="C24" s="826">
        <v>24</v>
      </c>
      <c r="D24" s="618">
        <v>24</v>
      </c>
      <c r="E24" s="618">
        <v>24</v>
      </c>
      <c r="F24" s="618">
        <v>24</v>
      </c>
      <c r="G24" s="618">
        <v>24</v>
      </c>
      <c r="H24" s="618" t="s">
        <v>345</v>
      </c>
      <c r="I24" s="116">
        <v>0</v>
      </c>
      <c r="J24" s="618" t="s">
        <v>345</v>
      </c>
      <c r="K24" s="334" t="s">
        <v>1671</v>
      </c>
    </row>
    <row r="25" spans="1:11" s="5" customFormat="1" ht="12" customHeight="1">
      <c r="A25" s="59" t="s">
        <v>1663</v>
      </c>
      <c r="B25" s="29" t="s">
        <v>755</v>
      </c>
      <c r="C25" s="825">
        <v>1526</v>
      </c>
      <c r="D25" s="618">
        <v>1332</v>
      </c>
      <c r="E25" s="618">
        <v>1443</v>
      </c>
      <c r="F25" s="618">
        <v>1180</v>
      </c>
      <c r="G25" s="618">
        <v>1101</v>
      </c>
      <c r="H25" s="618">
        <v>6582</v>
      </c>
      <c r="I25" s="116">
        <v>41.035120147874302</v>
      </c>
      <c r="J25" s="116">
        <v>64.838467317806163</v>
      </c>
      <c r="K25" s="59" t="s">
        <v>1664</v>
      </c>
    </row>
    <row r="26" spans="1:11" s="5" customFormat="1" ht="12" customHeight="1">
      <c r="A26" s="59" t="s">
        <v>1672</v>
      </c>
      <c r="B26" s="29" t="s">
        <v>755</v>
      </c>
      <c r="C26" s="825">
        <v>3926</v>
      </c>
      <c r="D26" s="618">
        <v>3428</v>
      </c>
      <c r="E26" s="618">
        <v>3651</v>
      </c>
      <c r="F26" s="618">
        <v>2966</v>
      </c>
      <c r="G26" s="618">
        <v>2811</v>
      </c>
      <c r="H26" s="618">
        <v>16782</v>
      </c>
      <c r="I26" s="116">
        <v>35.8477508650519</v>
      </c>
      <c r="J26" s="116">
        <v>53.134410073911852</v>
      </c>
      <c r="K26" s="59" t="s">
        <v>1668</v>
      </c>
    </row>
    <row r="27" spans="1:11" s="5" customFormat="1" ht="12" customHeight="1">
      <c r="A27" s="59" t="s">
        <v>1673</v>
      </c>
      <c r="B27" s="29" t="s">
        <v>755</v>
      </c>
      <c r="C27" s="825">
        <v>27770</v>
      </c>
      <c r="D27" s="618">
        <v>25465</v>
      </c>
      <c r="E27" s="618">
        <v>28096</v>
      </c>
      <c r="F27" s="618">
        <v>24995</v>
      </c>
      <c r="G27" s="618">
        <v>26725</v>
      </c>
      <c r="H27" s="618">
        <v>133051</v>
      </c>
      <c r="I27" s="116">
        <v>3.3533067847705538</v>
      </c>
      <c r="J27" s="116">
        <v>0.12793401614978817</v>
      </c>
      <c r="K27" s="59" t="s">
        <v>1674</v>
      </c>
    </row>
    <row r="28" spans="1:11" s="5" customFormat="1" ht="12" customHeight="1" thickBot="1">
      <c r="A28" s="13" t="s">
        <v>1675</v>
      </c>
      <c r="B28" s="29" t="s">
        <v>755</v>
      </c>
      <c r="C28" s="827">
        <v>132</v>
      </c>
      <c r="D28" s="618">
        <v>120</v>
      </c>
      <c r="E28" s="618">
        <v>133</v>
      </c>
      <c r="F28" s="618">
        <v>118</v>
      </c>
      <c r="G28" s="618">
        <v>126</v>
      </c>
      <c r="H28" s="618">
        <v>629</v>
      </c>
      <c r="I28" s="116">
        <v>3.9370078740157481</v>
      </c>
      <c r="J28" s="116">
        <v>-0.15873015873015872</v>
      </c>
      <c r="K28" s="334" t="s">
        <v>1676</v>
      </c>
    </row>
    <row r="29" spans="1:11" s="5" customFormat="1" ht="12" customHeight="1" thickBot="1">
      <c r="B29" s="830" t="s">
        <v>589</v>
      </c>
      <c r="C29" s="830" t="s">
        <v>374</v>
      </c>
      <c r="D29" s="830"/>
      <c r="E29" s="830"/>
      <c r="F29" s="830"/>
      <c r="G29" s="830"/>
      <c r="H29" s="885" t="s">
        <v>1734</v>
      </c>
      <c r="I29" s="830" t="s">
        <v>551</v>
      </c>
      <c r="J29" s="830"/>
      <c r="K29" s="313"/>
    </row>
    <row r="30" spans="1:11" s="5" customFormat="1" ht="21" customHeight="1" thickBot="1">
      <c r="B30" s="830"/>
      <c r="C30" s="12" t="s">
        <v>553</v>
      </c>
      <c r="D30" s="12" t="s">
        <v>554</v>
      </c>
      <c r="E30" s="12" t="s">
        <v>720</v>
      </c>
      <c r="F30" s="12" t="s">
        <v>745</v>
      </c>
      <c r="G30" s="12" t="s">
        <v>722</v>
      </c>
      <c r="H30" s="885"/>
      <c r="I30" s="622" t="s">
        <v>377</v>
      </c>
      <c r="J30" s="276" t="s">
        <v>746</v>
      </c>
      <c r="K30" s="313"/>
    </row>
    <row r="31" spans="1:11" s="333" customFormat="1" ht="12" customHeight="1">
      <c r="A31" s="33" t="s">
        <v>1680</v>
      </c>
      <c r="B31" s="26"/>
      <c r="C31" s="26"/>
      <c r="D31" s="26"/>
      <c r="E31" s="26"/>
      <c r="F31" s="26"/>
      <c r="G31" s="26"/>
      <c r="H31" s="26"/>
      <c r="I31" s="26"/>
    </row>
    <row r="32" spans="1:11" s="333" customFormat="1" ht="12" customHeight="1">
      <c r="A32" s="33" t="s">
        <v>1681</v>
      </c>
      <c r="B32" s="26"/>
      <c r="C32" s="26"/>
      <c r="D32" s="26"/>
      <c r="E32" s="26"/>
      <c r="F32" s="26"/>
      <c r="G32" s="26"/>
      <c r="H32" s="26"/>
      <c r="I32" s="26"/>
    </row>
    <row r="33" spans="1:16" s="5" customFormat="1" ht="12" customHeight="1">
      <c r="E33" s="216"/>
      <c r="F33" s="216"/>
      <c r="G33" s="216"/>
      <c r="H33" s="216"/>
      <c r="I33" s="216"/>
      <c r="J33" s="216"/>
      <c r="K33" s="216"/>
      <c r="L33" s="216"/>
      <c r="M33" s="313"/>
    </row>
    <row r="34" spans="1:16" s="375" customFormat="1" ht="12" customHeight="1">
      <c r="A34" s="84" t="s">
        <v>141</v>
      </c>
      <c r="B34" s="366"/>
      <c r="C34" s="367"/>
      <c r="D34" s="367"/>
      <c r="E34" s="367"/>
      <c r="F34" s="85"/>
      <c r="G34" s="368"/>
      <c r="H34" s="618"/>
      <c r="I34" s="370"/>
      <c r="J34" s="371"/>
      <c r="K34" s="370"/>
      <c r="L34" s="369"/>
      <c r="M34" s="373"/>
      <c r="N34" s="374"/>
      <c r="O34" s="374"/>
      <c r="P34" s="374"/>
    </row>
    <row r="35" spans="1:16" s="375" customFormat="1" ht="12" customHeight="1">
      <c r="A35" s="45" t="s">
        <v>1682</v>
      </c>
      <c r="B35" s="376"/>
      <c r="C35" s="377"/>
      <c r="D35" s="373"/>
      <c r="E35" s="378"/>
      <c r="F35" s="379"/>
      <c r="G35" s="378"/>
      <c r="H35" s="378"/>
      <c r="I35" s="370"/>
      <c r="J35" s="370"/>
      <c r="L35" s="374"/>
      <c r="M35" s="373"/>
      <c r="N35" s="374"/>
      <c r="O35" s="374"/>
      <c r="P35" s="374"/>
    </row>
    <row r="36" spans="1:16" s="375" customFormat="1" ht="12" customHeight="1">
      <c r="A36" s="45" t="s">
        <v>1683</v>
      </c>
      <c r="B36" s="376"/>
      <c r="C36" s="377"/>
      <c r="D36" s="373"/>
      <c r="E36" s="378"/>
      <c r="F36" s="379"/>
      <c r="G36" s="378"/>
      <c r="H36" s="378"/>
      <c r="I36" s="370"/>
      <c r="J36" s="370"/>
      <c r="L36" s="374"/>
      <c r="M36" s="373"/>
      <c r="N36" s="374"/>
      <c r="O36" s="374"/>
      <c r="P36" s="374"/>
    </row>
    <row r="37" spans="1:16" s="375" customFormat="1" ht="12" customHeight="1">
      <c r="A37" s="45" t="s">
        <v>1684</v>
      </c>
      <c r="B37" s="376"/>
      <c r="C37" s="377"/>
      <c r="D37" s="373"/>
      <c r="E37" s="378"/>
      <c r="F37" s="379"/>
      <c r="G37" s="378"/>
      <c r="H37" s="378"/>
      <c r="I37" s="370"/>
      <c r="J37" s="370"/>
      <c r="L37" s="374"/>
      <c r="M37" s="373"/>
      <c r="N37" s="374"/>
      <c r="O37" s="374"/>
      <c r="P37" s="374"/>
    </row>
    <row r="38" spans="1:16" s="375" customFormat="1" ht="12" customHeight="1">
      <c r="A38" s="45" t="s">
        <v>1685</v>
      </c>
      <c r="B38" s="376"/>
      <c r="C38" s="377"/>
      <c r="D38" s="373"/>
      <c r="E38" s="378"/>
      <c r="F38" s="379"/>
      <c r="G38" s="378"/>
      <c r="H38" s="378"/>
      <c r="I38" s="370"/>
      <c r="J38" s="370"/>
      <c r="L38" s="374"/>
      <c r="M38" s="373"/>
      <c r="N38" s="374"/>
      <c r="O38" s="374"/>
      <c r="P38" s="374"/>
    </row>
    <row r="39" spans="1:16" s="5" customFormat="1">
      <c r="C39" s="280"/>
      <c r="D39" s="280"/>
      <c r="E39" s="280"/>
      <c r="F39" s="623"/>
      <c r="G39" s="623"/>
      <c r="H39" s="624"/>
      <c r="I39" s="625"/>
      <c r="J39" s="625"/>
      <c r="K39" s="313"/>
    </row>
    <row r="40" spans="1:16" s="5" customFormat="1">
      <c r="K40" s="313"/>
    </row>
  </sheetData>
  <mergeCells count="10">
    <mergeCell ref="B29:B30"/>
    <mergeCell ref="C29:G29"/>
    <mergeCell ref="H29:H30"/>
    <mergeCell ref="I29:J29"/>
    <mergeCell ref="A1:K1"/>
    <mergeCell ref="A2:K2"/>
    <mergeCell ref="B4:B5"/>
    <mergeCell ref="C4:G4"/>
    <mergeCell ref="H4:H5"/>
    <mergeCell ref="I4:J4"/>
  </mergeCells>
  <hyperlinks>
    <hyperlink ref="A7" r:id="rId1" display="Passageiros transportados    " xr:uid="{54F551C1-75F9-405D-9288-50B8C64F21A0}"/>
    <hyperlink ref="A35" r:id="rId2" xr:uid="{1885D24F-DC4C-4C60-940F-0B583E5D5ECF}"/>
    <hyperlink ref="A36" r:id="rId3" xr:uid="{8EB570E2-DF6F-4B05-BF00-C3A31144C850}"/>
    <hyperlink ref="K7" r:id="rId4" display="Passageiros transportados    " xr:uid="{8B153A00-6536-417B-AA3E-BF78ECD2DB7A}"/>
    <hyperlink ref="A8" r:id="rId5" display="  Tráfego suburbano    " xr:uid="{2D8C7D62-2332-49DD-9DD4-E42D7EDC7BE3}"/>
    <hyperlink ref="K8" r:id="rId6" xr:uid="{F2BDA83F-A592-4E5D-B850-1BE8CE59001F}"/>
    <hyperlink ref="A9" r:id="rId7" display="Passageiros-Km    " xr:uid="{7554CF6B-80D7-40A6-866E-F02CAE7F9270}"/>
    <hyperlink ref="A10" r:id="rId8" display="  Tráfego suburbano    " xr:uid="{FFDFD986-EEA5-424F-94F0-974AA7EE7B2C}"/>
    <hyperlink ref="K10" r:id="rId9" xr:uid="{FD714373-2278-40DF-A5A0-26650A1E0FB6}"/>
    <hyperlink ref="A37" r:id="rId10" xr:uid="{60F9C7AC-E13E-43FD-8CEC-32E5B9078DEF}"/>
    <hyperlink ref="A13" r:id="rId11" xr:uid="{22FBE0C4-7936-4AB9-BF61-48DEFEF2547A}"/>
    <hyperlink ref="A19" r:id="rId12" xr:uid="{9852F981-31E1-45BE-BFA5-19BEF20AFD8A}"/>
    <hyperlink ref="A25" r:id="rId13" xr:uid="{754E732A-7C62-4B40-AC12-349975C793A0}"/>
    <hyperlink ref="K13" r:id="rId14" xr:uid="{ED287978-4B89-420B-B135-1F624AA2B4F5}"/>
    <hyperlink ref="K19" r:id="rId15" xr:uid="{2CA4ECA1-7D6E-492D-8337-B67FD7328240}"/>
    <hyperlink ref="K25" r:id="rId16" xr:uid="{D6348785-6E32-4998-9649-490B661037A0}"/>
    <hyperlink ref="A14" r:id="rId17" xr:uid="{F509A276-9D9A-4116-A798-D2E4FB0E0227}"/>
    <hyperlink ref="A20" r:id="rId18" xr:uid="{09DC4F7F-15EF-4DC8-AECA-C410A1FDA612}"/>
    <hyperlink ref="A26" r:id="rId19" xr:uid="{5386544B-B801-4242-82A4-05D2235B5D12}"/>
    <hyperlink ref="K14" r:id="rId20" xr:uid="{F2070E80-7A12-4364-9127-C13083AAFCF3}"/>
    <hyperlink ref="K20" r:id="rId21" xr:uid="{01358D83-ACC1-468D-B8D7-B1A9036E0835}"/>
    <hyperlink ref="K26" r:id="rId22" xr:uid="{780A27FD-8CBF-4574-A6EF-1297FEBD6447}"/>
    <hyperlink ref="A15" r:id="rId23" display="Lugares-Km oferecidos    " xr:uid="{CE7D0EF5-93DD-4BFD-8E9C-1478410A327D}"/>
    <hyperlink ref="A21" r:id="rId24" display="Lugares-Km oferecidos    " xr:uid="{6C94AFCA-3110-4381-A94C-73FC98ED102B}"/>
    <hyperlink ref="A27" r:id="rId25" display="Lugares-Km oferecidos    " xr:uid="{401BEA0D-AD34-45C1-AC54-C05F39ADF690}"/>
    <hyperlink ref="K15" r:id="rId26" xr:uid="{4E3F77F9-D3C9-43B8-9BFA-132D6487F645}"/>
    <hyperlink ref="K21" r:id="rId27" xr:uid="{3C850C82-60CF-4207-829D-782A3DF93154}"/>
    <hyperlink ref="K27" r:id="rId28" xr:uid="{FD2E280F-5337-4479-8888-5DA195D19D9E}"/>
    <hyperlink ref="A38" r:id="rId29" xr:uid="{F0EE3776-5CEC-4567-A9C8-27A1550D7866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49"/>
  <sheetViews>
    <sheetView showGridLines="0" workbookViewId="0">
      <selection sqref="A1:K1"/>
    </sheetView>
  </sheetViews>
  <sheetFormatPr defaultColWidth="9.140625" defaultRowHeight="11.25"/>
  <cols>
    <col min="1" max="1" width="23.28515625" style="202" customWidth="1"/>
    <col min="2" max="2" width="6.28515625" style="234" customWidth="1"/>
    <col min="3" max="7" width="9" style="202" customWidth="1"/>
    <col min="8" max="10" width="9.7109375" style="202" customWidth="1"/>
    <col min="11" max="11" width="23.28515625" style="440" customWidth="1"/>
    <col min="12" max="16384" width="9.140625" style="202"/>
  </cols>
  <sheetData>
    <row r="1" spans="1:12" ht="12" customHeight="1">
      <c r="A1" s="873" t="s">
        <v>1713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2" s="440" customFormat="1" ht="12" customHeight="1">
      <c r="A2" s="874" t="s">
        <v>1714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2" ht="12" customHeight="1" thickBot="1"/>
    <row r="4" spans="1:12" s="5" customFormat="1" ht="12" customHeight="1" thickBot="1">
      <c r="B4" s="830" t="s">
        <v>563</v>
      </c>
      <c r="C4" s="830" t="s">
        <v>310</v>
      </c>
      <c r="D4" s="830"/>
      <c r="E4" s="830"/>
      <c r="F4" s="830"/>
      <c r="G4" s="830"/>
      <c r="H4" s="885" t="s">
        <v>1524</v>
      </c>
      <c r="I4" s="830" t="s">
        <v>87</v>
      </c>
      <c r="J4" s="830"/>
      <c r="K4" s="313"/>
    </row>
    <row r="5" spans="1:12" s="5" customFormat="1" ht="21" customHeight="1" thickBot="1">
      <c r="B5" s="830"/>
      <c r="C5" s="12" t="s">
        <v>500</v>
      </c>
      <c r="D5" s="12" t="s">
        <v>501</v>
      </c>
      <c r="E5" s="12" t="s">
        <v>502</v>
      </c>
      <c r="F5" s="12" t="s">
        <v>720</v>
      </c>
      <c r="G5" s="12" t="s">
        <v>721</v>
      </c>
      <c r="H5" s="885"/>
      <c r="I5" s="486" t="s">
        <v>93</v>
      </c>
      <c r="J5" s="205" t="s">
        <v>1716</v>
      </c>
      <c r="K5" s="313"/>
    </row>
    <row r="6" spans="1:12" s="5" customFormat="1" ht="12" customHeight="1">
      <c r="A6" s="11" t="s">
        <v>1717</v>
      </c>
      <c r="B6" s="29"/>
      <c r="C6" s="7"/>
      <c r="D6" s="7"/>
      <c r="E6" s="7"/>
      <c r="F6" s="7"/>
      <c r="G6" s="7"/>
      <c r="H6" s="7"/>
      <c r="I6" s="7"/>
      <c r="J6" s="7"/>
      <c r="K6" s="421" t="s">
        <v>1718</v>
      </c>
    </row>
    <row r="7" spans="1:12" s="5" customFormat="1" ht="12" customHeight="1">
      <c r="A7" s="59" t="s">
        <v>1719</v>
      </c>
      <c r="B7" s="29" t="s">
        <v>315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657">
        <v>0</v>
      </c>
      <c r="J7" s="657">
        <v>-100</v>
      </c>
      <c r="K7" s="59" t="s">
        <v>1720</v>
      </c>
    </row>
    <row r="8" spans="1:12" s="5" customFormat="1" ht="12" customHeight="1">
      <c r="A8" s="59" t="s">
        <v>1721</v>
      </c>
      <c r="B8" s="29" t="s">
        <v>315</v>
      </c>
      <c r="C8" s="112">
        <v>7048</v>
      </c>
      <c r="D8" s="112">
        <v>9402</v>
      </c>
      <c r="E8" s="112">
        <v>8760</v>
      </c>
      <c r="F8" s="112">
        <v>4015</v>
      </c>
      <c r="G8" s="112">
        <v>1816</v>
      </c>
      <c r="H8" s="112">
        <v>31489</v>
      </c>
      <c r="I8" s="657">
        <v>1931.1239193083572</v>
      </c>
      <c r="J8" s="657">
        <v>3671.1377245508984</v>
      </c>
      <c r="K8" s="59" t="s">
        <v>1722</v>
      </c>
    </row>
    <row r="9" spans="1:12" s="5" customFormat="1" ht="12" customHeight="1">
      <c r="A9" s="59" t="s">
        <v>1723</v>
      </c>
      <c r="B9" s="29" t="s">
        <v>315</v>
      </c>
      <c r="C9" s="112">
        <v>16060</v>
      </c>
      <c r="D9" s="112">
        <v>13314</v>
      </c>
      <c r="E9" s="112">
        <v>8106</v>
      </c>
      <c r="F9" s="112">
        <v>8937</v>
      </c>
      <c r="G9" s="112">
        <v>10641</v>
      </c>
      <c r="H9" s="112">
        <v>66512</v>
      </c>
      <c r="I9" s="657">
        <v>8.8961215080010856</v>
      </c>
      <c r="J9" s="657">
        <v>23.810055657936374</v>
      </c>
      <c r="K9" s="59" t="s">
        <v>1724</v>
      </c>
    </row>
    <row r="10" spans="1:12" s="5" customFormat="1" ht="12" customHeight="1">
      <c r="A10" s="59" t="s">
        <v>1725</v>
      </c>
      <c r="B10" s="29" t="s">
        <v>315</v>
      </c>
      <c r="C10" s="112">
        <v>1324846</v>
      </c>
      <c r="D10" s="112">
        <v>1502006</v>
      </c>
      <c r="E10" s="112">
        <v>1349875</v>
      </c>
      <c r="F10" s="112">
        <v>1344711</v>
      </c>
      <c r="G10" s="112">
        <v>1109694</v>
      </c>
      <c r="H10" s="112">
        <v>7608976</v>
      </c>
      <c r="I10" s="657">
        <v>48.780030388344173</v>
      </c>
      <c r="J10" s="657">
        <v>78.614837449187107</v>
      </c>
      <c r="K10" s="59" t="s">
        <v>1726</v>
      </c>
    </row>
    <row r="11" spans="1:12" s="5" customFormat="1" ht="12" customHeight="1">
      <c r="A11" s="59" t="s">
        <v>1727</v>
      </c>
      <c r="B11" s="29" t="s">
        <v>315</v>
      </c>
      <c r="C11" s="112">
        <v>67515</v>
      </c>
      <c r="D11" s="112">
        <v>48028</v>
      </c>
      <c r="E11" s="112">
        <v>32253</v>
      </c>
      <c r="F11" s="112">
        <v>25697</v>
      </c>
      <c r="G11" s="112">
        <v>23770</v>
      </c>
      <c r="H11" s="112">
        <v>217655</v>
      </c>
      <c r="I11" s="657">
        <v>3.1030954598903535</v>
      </c>
      <c r="J11" s="657">
        <v>49.876396989457596</v>
      </c>
      <c r="K11" s="59" t="s">
        <v>1728</v>
      </c>
    </row>
    <row r="12" spans="1:12" s="5" customFormat="1" ht="12" customHeight="1">
      <c r="A12" s="59" t="s">
        <v>1729</v>
      </c>
      <c r="B12" s="29" t="s">
        <v>315</v>
      </c>
      <c r="C12" s="112">
        <v>224914</v>
      </c>
      <c r="D12" s="112">
        <v>115329</v>
      </c>
      <c r="E12" s="112">
        <v>90397</v>
      </c>
      <c r="F12" s="112">
        <v>36174</v>
      </c>
      <c r="G12" s="112">
        <v>30901</v>
      </c>
      <c r="H12" s="112">
        <v>519121</v>
      </c>
      <c r="I12" s="657">
        <v>18.112212746292482</v>
      </c>
      <c r="J12" s="657">
        <v>80.95847291310092</v>
      </c>
      <c r="K12" s="59" t="s">
        <v>1729</v>
      </c>
    </row>
    <row r="13" spans="1:12" s="5" customFormat="1" ht="12" customHeight="1">
      <c r="A13" s="59" t="s">
        <v>1730</v>
      </c>
      <c r="B13" s="29" t="s">
        <v>315</v>
      </c>
      <c r="C13" s="112">
        <v>8791</v>
      </c>
      <c r="D13" s="112">
        <v>8239</v>
      </c>
      <c r="E13" s="112">
        <v>7668</v>
      </c>
      <c r="F13" s="112">
        <v>4520</v>
      </c>
      <c r="G13" s="112">
        <v>2907</v>
      </c>
      <c r="H13" s="112">
        <v>32899</v>
      </c>
      <c r="I13" s="657">
        <v>113.21853019645889</v>
      </c>
      <c r="J13" s="657">
        <v>573.33196889070814</v>
      </c>
      <c r="K13" s="59" t="s">
        <v>1731</v>
      </c>
    </row>
    <row r="14" spans="1:12" s="5" customFormat="1" ht="12" customHeight="1">
      <c r="A14" s="11" t="s">
        <v>1732</v>
      </c>
      <c r="B14" s="29"/>
      <c r="C14" s="619"/>
      <c r="D14" s="619"/>
      <c r="E14" s="619"/>
      <c r="F14" s="619"/>
      <c r="G14" s="619"/>
      <c r="H14" s="619"/>
      <c r="I14" s="657"/>
      <c r="J14" s="657"/>
      <c r="K14" s="421" t="s">
        <v>1733</v>
      </c>
      <c r="L14" s="443"/>
    </row>
    <row r="15" spans="1:12" s="5" customFormat="1" ht="12" customHeight="1">
      <c r="A15" s="59" t="s">
        <v>1719</v>
      </c>
      <c r="B15" s="29" t="s">
        <v>315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657">
        <v>0</v>
      </c>
      <c r="J15" s="657">
        <v>-100</v>
      </c>
      <c r="K15" s="59" t="s">
        <v>1720</v>
      </c>
    </row>
    <row r="16" spans="1:12" s="5" customFormat="1" ht="12" customHeight="1">
      <c r="A16" s="59" t="s">
        <v>1723</v>
      </c>
      <c r="B16" s="29" t="s">
        <v>315</v>
      </c>
      <c r="C16" s="112">
        <v>3401</v>
      </c>
      <c r="D16" s="112">
        <v>2932</v>
      </c>
      <c r="E16" s="112">
        <v>1949</v>
      </c>
      <c r="F16" s="112">
        <v>285</v>
      </c>
      <c r="G16" s="112">
        <v>1972</v>
      </c>
      <c r="H16" s="112">
        <v>12241</v>
      </c>
      <c r="I16" s="657">
        <v>0</v>
      </c>
      <c r="J16" s="657">
        <v>8.5868890268783815</v>
      </c>
      <c r="K16" s="59" t="s">
        <v>1724</v>
      </c>
    </row>
    <row r="17" spans="1:16" s="5" customFormat="1" ht="12" customHeight="1">
      <c r="A17" s="59" t="s">
        <v>1725</v>
      </c>
      <c r="B17" s="29" t="s">
        <v>315</v>
      </c>
      <c r="C17" s="112">
        <v>4421</v>
      </c>
      <c r="D17" s="112">
        <v>6457</v>
      </c>
      <c r="E17" s="112">
        <v>4223</v>
      </c>
      <c r="F17" s="112">
        <v>2046</v>
      </c>
      <c r="G17" s="112">
        <v>2797</v>
      </c>
      <c r="H17" s="112">
        <v>22100</v>
      </c>
      <c r="I17" s="657">
        <v>0.59158134243458471</v>
      </c>
      <c r="J17" s="657">
        <v>46.970805346811204</v>
      </c>
      <c r="K17" s="59" t="s">
        <v>1726</v>
      </c>
    </row>
    <row r="18" spans="1:16" s="5" customFormat="1" ht="12" customHeight="1">
      <c r="A18" s="59" t="s">
        <v>1727</v>
      </c>
      <c r="B18" s="29" t="s">
        <v>315</v>
      </c>
      <c r="C18" s="112">
        <v>23286</v>
      </c>
      <c r="D18" s="112">
        <v>18367</v>
      </c>
      <c r="E18" s="112">
        <v>16674</v>
      </c>
      <c r="F18" s="112">
        <v>11199</v>
      </c>
      <c r="G18" s="112">
        <v>10351</v>
      </c>
      <c r="H18" s="112">
        <v>89137</v>
      </c>
      <c r="I18" s="657">
        <v>-0.91063829787234041</v>
      </c>
      <c r="J18" s="657">
        <v>43.295555019692948</v>
      </c>
      <c r="K18" s="59" t="s">
        <v>1728</v>
      </c>
    </row>
    <row r="19" spans="1:16" s="5" customFormat="1" ht="12" customHeight="1" thickBot="1">
      <c r="A19" s="59" t="s">
        <v>1730</v>
      </c>
      <c r="B19" s="29" t="s">
        <v>315</v>
      </c>
      <c r="C19" s="112">
        <v>585</v>
      </c>
      <c r="D19" s="112">
        <v>814</v>
      </c>
      <c r="E19" s="112">
        <v>719</v>
      </c>
      <c r="F19" s="112">
        <v>491</v>
      </c>
      <c r="G19" s="112">
        <v>379</v>
      </c>
      <c r="H19" s="112">
        <v>3097</v>
      </c>
      <c r="I19" s="657">
        <v>152.15517241379311</v>
      </c>
      <c r="J19" s="657">
        <v>1059.9250936329588</v>
      </c>
      <c r="K19" s="59" t="s">
        <v>1731</v>
      </c>
    </row>
    <row r="20" spans="1:16" s="5" customFormat="1" ht="12" customHeight="1" thickBot="1">
      <c r="A20" s="658"/>
      <c r="B20" s="830" t="s">
        <v>589</v>
      </c>
      <c r="C20" s="830" t="s">
        <v>374</v>
      </c>
      <c r="D20" s="830"/>
      <c r="E20" s="830"/>
      <c r="F20" s="830"/>
      <c r="G20" s="830"/>
      <c r="H20" s="885" t="s">
        <v>1707</v>
      </c>
      <c r="I20" s="830" t="s">
        <v>551</v>
      </c>
      <c r="J20" s="830"/>
      <c r="K20" s="659"/>
    </row>
    <row r="21" spans="1:16" s="5" customFormat="1" ht="21" customHeight="1" thickBot="1">
      <c r="A21" s="658"/>
      <c r="B21" s="830"/>
      <c r="C21" s="573" t="s">
        <v>500</v>
      </c>
      <c r="D21" s="573" t="s">
        <v>553</v>
      </c>
      <c r="E21" s="573" t="s">
        <v>554</v>
      </c>
      <c r="F21" s="573" t="s">
        <v>720</v>
      </c>
      <c r="G21" s="573" t="s">
        <v>745</v>
      </c>
      <c r="H21" s="885"/>
      <c r="I21" s="622" t="s">
        <v>377</v>
      </c>
      <c r="J21" s="276" t="s">
        <v>746</v>
      </c>
      <c r="K21" s="313"/>
    </row>
    <row r="22" spans="1:16" s="333" customFormat="1" ht="12" customHeight="1">
      <c r="A22" s="33" t="s">
        <v>1735</v>
      </c>
      <c r="B22" s="26"/>
      <c r="C22" s="26"/>
      <c r="D22" s="26"/>
      <c r="E22" s="26"/>
      <c r="F22" s="26"/>
      <c r="G22" s="26"/>
      <c r="H22" s="26"/>
      <c r="I22" s="26"/>
    </row>
    <row r="23" spans="1:16" s="333" customFormat="1" ht="12" customHeight="1">
      <c r="A23" s="33" t="s">
        <v>1736</v>
      </c>
      <c r="B23" s="26"/>
      <c r="C23" s="26"/>
      <c r="D23" s="26"/>
      <c r="E23" s="26"/>
      <c r="F23" s="26"/>
      <c r="G23" s="26"/>
      <c r="H23" s="26"/>
      <c r="I23" s="26"/>
    </row>
    <row r="24" spans="1:16" s="5" customFormat="1" ht="12" customHeight="1">
      <c r="A24" s="7"/>
      <c r="E24" s="216"/>
      <c r="F24" s="216"/>
      <c r="G24" s="216"/>
      <c r="H24" s="216"/>
      <c r="I24" s="216"/>
      <c r="J24" s="216"/>
      <c r="K24" s="660"/>
      <c r="L24" s="216"/>
      <c r="M24" s="313"/>
    </row>
    <row r="25" spans="1:16" s="375" customFormat="1" ht="12" customHeight="1">
      <c r="A25" s="84" t="s">
        <v>141</v>
      </c>
      <c r="B25" s="366"/>
      <c r="C25" s="367"/>
      <c r="D25" s="367"/>
      <c r="E25" s="367"/>
      <c r="F25" s="85"/>
      <c r="G25" s="368"/>
      <c r="H25" s="368"/>
      <c r="I25" s="370"/>
      <c r="J25" s="371"/>
      <c r="K25" s="650"/>
      <c r="L25" s="369"/>
      <c r="M25" s="373"/>
      <c r="N25" s="374"/>
      <c r="O25" s="374"/>
      <c r="P25" s="374"/>
    </row>
    <row r="26" spans="1:16" s="375" customFormat="1" ht="12" customHeight="1">
      <c r="A26" s="45" t="s">
        <v>1737</v>
      </c>
      <c r="B26" s="376"/>
      <c r="C26" s="377"/>
      <c r="D26" s="373"/>
      <c r="E26" s="378"/>
      <c r="F26" s="379"/>
      <c r="G26" s="378"/>
      <c r="H26" s="378"/>
      <c r="I26" s="370"/>
      <c r="J26" s="370"/>
      <c r="K26" s="656"/>
      <c r="L26" s="374"/>
      <c r="M26" s="373"/>
      <c r="N26" s="374"/>
      <c r="O26" s="374"/>
      <c r="P26" s="374"/>
    </row>
    <row r="27" spans="1:16" s="375" customFormat="1" ht="12" customHeight="1">
      <c r="A27" s="45" t="s">
        <v>1738</v>
      </c>
      <c r="B27" s="376"/>
      <c r="C27" s="377"/>
      <c r="D27" s="373"/>
      <c r="E27" s="378"/>
      <c r="F27" s="379"/>
      <c r="G27" s="378"/>
      <c r="H27" s="378"/>
      <c r="I27" s="370"/>
      <c r="J27" s="370"/>
      <c r="K27" s="656"/>
      <c r="L27" s="374"/>
      <c r="M27" s="373"/>
      <c r="N27" s="374"/>
      <c r="O27" s="374"/>
      <c r="P27" s="374"/>
    </row>
    <row r="28" spans="1:16" s="5" customFormat="1">
      <c r="B28" s="233"/>
      <c r="K28" s="313"/>
    </row>
    <row r="29" spans="1:16" s="5" customFormat="1">
      <c r="B29" s="233"/>
      <c r="K29" s="313"/>
    </row>
    <row r="30" spans="1:16" s="5" customFormat="1">
      <c r="K30" s="313"/>
    </row>
    <row r="31" spans="1:16" s="5" customFormat="1">
      <c r="K31" s="313"/>
    </row>
    <row r="32" spans="1:16" s="5" customFormat="1">
      <c r="K32" s="313"/>
    </row>
    <row r="33" spans="11:11" s="5" customFormat="1">
      <c r="K33" s="313"/>
    </row>
    <row r="34" spans="11:11" s="5" customFormat="1">
      <c r="K34" s="313"/>
    </row>
    <row r="35" spans="11:11" s="5" customFormat="1">
      <c r="K35" s="313"/>
    </row>
    <row r="36" spans="11:11" s="5" customFormat="1">
      <c r="K36" s="313"/>
    </row>
    <row r="37" spans="11:11" s="5" customFormat="1">
      <c r="K37" s="313"/>
    </row>
    <row r="38" spans="11:11" s="5" customFormat="1">
      <c r="K38" s="313"/>
    </row>
    <row r="39" spans="11:11" s="5" customFormat="1">
      <c r="K39" s="313"/>
    </row>
    <row r="40" spans="11:11" s="5" customFormat="1">
      <c r="K40" s="313"/>
    </row>
    <row r="41" spans="11:11" s="5" customFormat="1">
      <c r="K41" s="313"/>
    </row>
    <row r="42" spans="11:11" s="5" customFormat="1">
      <c r="K42" s="313"/>
    </row>
    <row r="43" spans="11:11" s="5" customFormat="1">
      <c r="K43" s="313"/>
    </row>
    <row r="44" spans="11:11" s="5" customFormat="1">
      <c r="K44" s="313"/>
    </row>
    <row r="45" spans="11:11" s="5" customFormat="1">
      <c r="K45" s="313"/>
    </row>
    <row r="46" spans="11:11" s="5" customFormat="1">
      <c r="K46" s="313"/>
    </row>
    <row r="47" spans="11:11" s="5" customFormat="1">
      <c r="K47" s="313"/>
    </row>
    <row r="48" spans="11:11" s="5" customFormat="1">
      <c r="K48" s="313"/>
    </row>
    <row r="49" spans="11:11" s="5" customFormat="1">
      <c r="K49" s="313"/>
    </row>
  </sheetData>
  <mergeCells count="10">
    <mergeCell ref="B20:B21"/>
    <mergeCell ref="C20:G20"/>
    <mergeCell ref="H20:H21"/>
    <mergeCell ref="I20:J20"/>
    <mergeCell ref="A1:K1"/>
    <mergeCell ref="A2:K2"/>
    <mergeCell ref="B4:B5"/>
    <mergeCell ref="C4:G4"/>
    <mergeCell ref="H4:H5"/>
    <mergeCell ref="I4:J4"/>
  </mergeCells>
  <hyperlinks>
    <hyperlink ref="A26" r:id="rId1" xr:uid="{ED707E4A-3E65-43C0-97A0-770590A65893}"/>
    <hyperlink ref="A7" r:id="rId2" xr:uid="{980E7123-2736-42E1-B77D-72A1E856BECC}"/>
    <hyperlink ref="A8" r:id="rId3" xr:uid="{E867C0E5-6235-4944-92CB-4FA0D77116FD}"/>
    <hyperlink ref="A9" r:id="rId4" xr:uid="{955872C1-9CEB-4043-8B14-0917197794D9}"/>
    <hyperlink ref="A10" r:id="rId5" xr:uid="{AE145A18-7B7D-44F4-84C4-294E742D55F1}"/>
    <hyperlink ref="A11" r:id="rId6" xr:uid="{34B667F8-3AB0-40FD-B9C2-0E4DA93F4AD0}"/>
    <hyperlink ref="A12" r:id="rId7" xr:uid="{971D3CB9-888B-425A-AF34-19B5CC8B8F17}"/>
    <hyperlink ref="A13" r:id="rId8" xr:uid="{AC3081AE-3BF3-469C-AE5E-A013B847CFB1}"/>
    <hyperlink ref="A27" r:id="rId9" xr:uid="{EC3F7BD5-B37A-45C5-94D8-9C94A5C99BD8}"/>
    <hyperlink ref="K7" r:id="rId10" xr:uid="{28D9C583-002E-4227-BAC7-DAD549E4E606}"/>
    <hyperlink ref="K8" r:id="rId11" xr:uid="{9D933987-3369-4DC3-8F86-D4E555E3BA32}"/>
    <hyperlink ref="K9" r:id="rId12" xr:uid="{5598F83F-3434-4264-B58B-72B4C2415F3C}"/>
    <hyperlink ref="K10" r:id="rId13" xr:uid="{49C168C2-BABA-43D2-89A8-DF81BB5DE5F1}"/>
    <hyperlink ref="K11" r:id="rId14" xr:uid="{5C30D27C-92A3-452E-ADBD-98D8DC3CF614}"/>
    <hyperlink ref="K12" r:id="rId15" xr:uid="{F9E0DC6E-4E80-402F-8AF1-0FF271676D35}"/>
    <hyperlink ref="K13" r:id="rId16" xr:uid="{91437B25-B753-4298-9CA8-3F49C42B5B39}"/>
    <hyperlink ref="A15" r:id="rId17" xr:uid="{39BC7C4C-19DF-4447-BCC2-5FC3BE2BA31C}"/>
    <hyperlink ref="A16" r:id="rId18" xr:uid="{65668F1F-FB86-4464-A8A9-673B6462E851}"/>
    <hyperlink ref="A17" r:id="rId19" xr:uid="{01F0959D-D3CC-47C7-98EF-9FC3A8DC8191}"/>
    <hyperlink ref="A18" r:id="rId20" xr:uid="{DEA44C10-E5A7-4288-B48F-8B1B5E478A13}"/>
    <hyperlink ref="A19" r:id="rId21" xr:uid="{A6F89027-6737-480E-947A-474D213D0408}"/>
    <hyperlink ref="K15" r:id="rId22" xr:uid="{B00F2235-7863-41F4-A960-386D902A22AE}"/>
    <hyperlink ref="K16" r:id="rId23" xr:uid="{AC937C58-36B2-4AE9-B046-4418DF45EE33}"/>
    <hyperlink ref="K17" r:id="rId24" xr:uid="{056D5947-9B9C-44D3-9032-B25BE59ACB46}"/>
    <hyperlink ref="K18" r:id="rId25" xr:uid="{FB2656FB-EE3E-4D8D-81AA-3C3FDF20199F}"/>
    <hyperlink ref="K19" r:id="rId26" xr:uid="{3652A5E5-22CD-4EF3-8E13-BBC5125CD05F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03"/>
  <sheetViews>
    <sheetView showGridLines="0" workbookViewId="0">
      <selection sqref="A1:K1"/>
    </sheetView>
  </sheetViews>
  <sheetFormatPr defaultColWidth="9.140625" defaultRowHeight="11.25"/>
  <cols>
    <col min="1" max="1" width="44.5703125" style="359" customWidth="1"/>
    <col min="2" max="2" width="6.28515625" style="661" customWidth="1"/>
    <col min="3" max="7" width="9" style="359" customWidth="1"/>
    <col min="8" max="8" width="9.7109375" style="359" customWidth="1"/>
    <col min="9" max="10" width="9.7109375" style="662" customWidth="1"/>
    <col min="11" max="11" width="44.5703125" style="359" customWidth="1"/>
    <col min="12" max="16384" width="9.140625" style="359"/>
  </cols>
  <sheetData>
    <row r="1" spans="1:13" ht="12" customHeight="1">
      <c r="A1" s="942" t="s">
        <v>1739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</row>
    <row r="2" spans="1:13" ht="12" customHeight="1">
      <c r="A2" s="943" t="s">
        <v>1740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</row>
    <row r="3" spans="1:13" ht="12" customHeight="1" thickBot="1"/>
    <row r="4" spans="1:13" s="88" customFormat="1" ht="12" customHeight="1" thickBot="1">
      <c r="B4" s="884" t="s">
        <v>563</v>
      </c>
      <c r="C4" s="884" t="s">
        <v>310</v>
      </c>
      <c r="D4" s="884"/>
      <c r="E4" s="884"/>
      <c r="F4" s="884"/>
      <c r="G4" s="884"/>
      <c r="H4" s="886" t="s">
        <v>1741</v>
      </c>
      <c r="I4" s="941" t="s">
        <v>1742</v>
      </c>
      <c r="J4" s="941"/>
    </row>
    <row r="5" spans="1:13" s="88" customFormat="1" ht="21" customHeight="1" thickBot="1">
      <c r="B5" s="884"/>
      <c r="C5" s="312" t="s">
        <v>1743</v>
      </c>
      <c r="D5" s="312" t="s">
        <v>1744</v>
      </c>
      <c r="E5" s="312" t="s">
        <v>1745</v>
      </c>
      <c r="F5" s="312" t="s">
        <v>163</v>
      </c>
      <c r="G5" s="312" t="s">
        <v>162</v>
      </c>
      <c r="H5" s="886"/>
      <c r="I5" s="663" t="s">
        <v>93</v>
      </c>
      <c r="J5" s="251" t="s">
        <v>1716</v>
      </c>
    </row>
    <row r="6" spans="1:13" s="88" customFormat="1" ht="12" customHeight="1">
      <c r="A6" s="355" t="s">
        <v>1746</v>
      </c>
      <c r="B6" s="387"/>
      <c r="C6" s="332"/>
      <c r="D6" s="332"/>
      <c r="E6" s="332"/>
      <c r="F6" s="332"/>
      <c r="G6" s="332"/>
      <c r="H6" s="332"/>
      <c r="I6" s="354"/>
      <c r="J6" s="354"/>
      <c r="K6" s="355" t="s">
        <v>1747</v>
      </c>
    </row>
    <row r="7" spans="1:13" s="88" customFormat="1" ht="12" customHeight="1">
      <c r="A7" s="664" t="s">
        <v>760</v>
      </c>
      <c r="B7" s="387" t="s">
        <v>315</v>
      </c>
      <c r="C7" s="112">
        <v>767</v>
      </c>
      <c r="D7" s="112">
        <v>653</v>
      </c>
      <c r="E7" s="112">
        <v>763</v>
      </c>
      <c r="F7" s="112">
        <v>712</v>
      </c>
      <c r="G7" s="112">
        <v>791</v>
      </c>
      <c r="H7" s="112">
        <v>2183</v>
      </c>
      <c r="I7" s="116">
        <v>-5.889570552147239</v>
      </c>
      <c r="J7" s="116">
        <v>-10.82516339869281</v>
      </c>
      <c r="K7" s="664" t="s">
        <v>756</v>
      </c>
      <c r="L7" s="338"/>
      <c r="M7" s="338"/>
    </row>
    <row r="8" spans="1:13" s="88" customFormat="1" ht="12" customHeight="1">
      <c r="A8" s="664" t="s">
        <v>1748</v>
      </c>
      <c r="B8" s="387" t="s">
        <v>1749</v>
      </c>
      <c r="C8" s="112">
        <v>13230610</v>
      </c>
      <c r="D8" s="112">
        <v>10926670</v>
      </c>
      <c r="E8" s="112">
        <v>13952296</v>
      </c>
      <c r="F8" s="112">
        <v>12732487</v>
      </c>
      <c r="G8" s="112">
        <v>13840773</v>
      </c>
      <c r="H8" s="112">
        <v>38109576</v>
      </c>
      <c r="I8" s="116">
        <v>-15.417550809780478</v>
      </c>
      <c r="J8" s="116">
        <v>-18.106781349678865</v>
      </c>
      <c r="K8" s="664" t="s">
        <v>1750</v>
      </c>
      <c r="L8" s="338"/>
      <c r="M8" s="338"/>
    </row>
    <row r="9" spans="1:13" s="88" customFormat="1" ht="12" customHeight="1">
      <c r="A9" s="664" t="s">
        <v>1751</v>
      </c>
      <c r="B9" s="387" t="s">
        <v>1752</v>
      </c>
      <c r="C9" s="112">
        <v>15908769</v>
      </c>
      <c r="D9" s="112">
        <v>12855347</v>
      </c>
      <c r="E9" s="112">
        <v>16674729</v>
      </c>
      <c r="F9" s="112">
        <v>15213507</v>
      </c>
      <c r="G9" s="112">
        <v>15910792</v>
      </c>
      <c r="H9" s="112">
        <v>45438845</v>
      </c>
      <c r="I9" s="116">
        <v>-14.293552911098459</v>
      </c>
      <c r="J9" s="116">
        <v>-16.276029322928746</v>
      </c>
      <c r="K9" s="664" t="s">
        <v>1753</v>
      </c>
      <c r="L9" s="338"/>
      <c r="M9" s="338"/>
    </row>
    <row r="10" spans="1:13" s="88" customFormat="1" ht="12" customHeight="1">
      <c r="A10" s="355" t="s">
        <v>1754</v>
      </c>
      <c r="B10" s="387"/>
      <c r="C10" s="112"/>
      <c r="D10" s="112"/>
      <c r="E10" s="112"/>
      <c r="F10" s="112"/>
      <c r="G10" s="112"/>
      <c r="H10" s="112"/>
      <c r="I10" s="116"/>
      <c r="J10" s="116"/>
      <c r="K10" s="355" t="s">
        <v>1755</v>
      </c>
      <c r="L10" s="338"/>
      <c r="M10" s="338"/>
    </row>
    <row r="11" spans="1:13" s="88" customFormat="1" ht="12" customHeight="1">
      <c r="A11" s="590" t="s">
        <v>1756</v>
      </c>
      <c r="B11" s="387" t="s">
        <v>315</v>
      </c>
      <c r="C11" s="112">
        <v>522</v>
      </c>
      <c r="D11" s="112">
        <v>450</v>
      </c>
      <c r="E11" s="112">
        <v>523</v>
      </c>
      <c r="F11" s="112">
        <v>482</v>
      </c>
      <c r="G11" s="112">
        <v>534</v>
      </c>
      <c r="H11" s="112">
        <v>1495</v>
      </c>
      <c r="I11" s="116">
        <v>-8.5814360770577931</v>
      </c>
      <c r="J11" s="116">
        <v>-11.275964391691394</v>
      </c>
      <c r="K11" s="590" t="s">
        <v>756</v>
      </c>
      <c r="L11" s="338"/>
      <c r="M11" s="338"/>
    </row>
    <row r="12" spans="1:13" s="88" customFormat="1" ht="12" customHeight="1">
      <c r="A12" s="590" t="s">
        <v>1757</v>
      </c>
      <c r="B12" s="387" t="s">
        <v>1749</v>
      </c>
      <c r="C12" s="112">
        <v>11284833</v>
      </c>
      <c r="D12" s="112">
        <v>9245737</v>
      </c>
      <c r="E12" s="112">
        <v>11970770</v>
      </c>
      <c r="F12" s="112">
        <v>10962814</v>
      </c>
      <c r="G12" s="112">
        <v>11903519</v>
      </c>
      <c r="H12" s="112">
        <v>32501340</v>
      </c>
      <c r="I12" s="116">
        <v>-15.961315866433038</v>
      </c>
      <c r="J12" s="116">
        <v>-17.746217810676811</v>
      </c>
      <c r="K12" s="590" t="s">
        <v>1750</v>
      </c>
      <c r="L12" s="338"/>
      <c r="M12" s="338"/>
    </row>
    <row r="13" spans="1:13" s="88" customFormat="1" ht="12" customHeight="1">
      <c r="A13" s="590" t="s">
        <v>1758</v>
      </c>
      <c r="B13" s="387" t="s">
        <v>1752</v>
      </c>
      <c r="C13" s="112">
        <v>13394008</v>
      </c>
      <c r="D13" s="112">
        <v>10658600</v>
      </c>
      <c r="E13" s="112">
        <v>14097335</v>
      </c>
      <c r="F13" s="112">
        <v>12881986</v>
      </c>
      <c r="G13" s="112">
        <v>13486231</v>
      </c>
      <c r="H13" s="112">
        <v>38149943</v>
      </c>
      <c r="I13" s="116">
        <v>-14.62656858607621</v>
      </c>
      <c r="J13" s="116">
        <v>-16.656037291661903</v>
      </c>
      <c r="K13" s="590" t="s">
        <v>1753</v>
      </c>
      <c r="L13" s="338"/>
      <c r="M13" s="338"/>
    </row>
    <row r="14" spans="1:13" s="88" customFormat="1" ht="12" customHeight="1">
      <c r="A14" s="355" t="s">
        <v>1759</v>
      </c>
      <c r="B14" s="387"/>
      <c r="C14" s="112"/>
      <c r="D14" s="112"/>
      <c r="E14" s="112"/>
      <c r="F14" s="112"/>
      <c r="G14" s="112"/>
      <c r="H14" s="112"/>
      <c r="I14" s="116"/>
      <c r="J14" s="116"/>
      <c r="K14" s="355" t="s">
        <v>1760</v>
      </c>
      <c r="L14" s="338"/>
      <c r="M14" s="338"/>
    </row>
    <row r="15" spans="1:13" s="88" customFormat="1" ht="12" customHeight="1">
      <c r="A15" s="473" t="s">
        <v>1761</v>
      </c>
      <c r="B15" s="387"/>
      <c r="C15" s="112"/>
      <c r="D15" s="112"/>
      <c r="E15" s="112"/>
      <c r="F15" s="112"/>
      <c r="G15" s="112"/>
      <c r="H15" s="112"/>
      <c r="I15" s="116"/>
      <c r="J15" s="116"/>
      <c r="K15" s="473" t="s">
        <v>1762</v>
      </c>
      <c r="L15" s="338"/>
      <c r="M15" s="338"/>
    </row>
    <row r="16" spans="1:13" s="88" customFormat="1" ht="12" customHeight="1">
      <c r="A16" s="665" t="s">
        <v>1763</v>
      </c>
      <c r="B16" s="387" t="s">
        <v>1764</v>
      </c>
      <c r="C16" s="112">
        <v>3948258</v>
      </c>
      <c r="D16" s="112">
        <v>3358392</v>
      </c>
      <c r="E16" s="112">
        <v>4002816</v>
      </c>
      <c r="F16" s="112">
        <v>3617428</v>
      </c>
      <c r="G16" s="112">
        <v>3929995</v>
      </c>
      <c r="H16" s="112">
        <v>11309466</v>
      </c>
      <c r="I16" s="116">
        <v>-11.67994438079115</v>
      </c>
      <c r="J16" s="116">
        <v>-10.144640589796795</v>
      </c>
      <c r="K16" s="665" t="s">
        <v>1765</v>
      </c>
      <c r="L16" s="338"/>
      <c r="M16" s="338"/>
    </row>
    <row r="17" spans="1:13" s="88" customFormat="1" ht="12" customHeight="1">
      <c r="A17" s="665" t="s">
        <v>1766</v>
      </c>
      <c r="B17" s="387" t="s">
        <v>1764</v>
      </c>
      <c r="C17" s="112">
        <v>296255</v>
      </c>
      <c r="D17" s="112">
        <v>222626</v>
      </c>
      <c r="E17" s="112">
        <v>308209</v>
      </c>
      <c r="F17" s="112">
        <v>190998</v>
      </c>
      <c r="G17" s="112">
        <v>236615</v>
      </c>
      <c r="H17" s="112">
        <v>827090</v>
      </c>
      <c r="I17" s="116">
        <v>-2.8465082722547428</v>
      </c>
      <c r="J17" s="116">
        <v>-0.25542445321318658</v>
      </c>
      <c r="K17" s="665" t="s">
        <v>1767</v>
      </c>
      <c r="L17" s="338"/>
      <c r="M17" s="338"/>
    </row>
    <row r="18" spans="1:13" s="88" customFormat="1" ht="12" customHeight="1">
      <c r="A18" s="665" t="s">
        <v>1768</v>
      </c>
      <c r="B18" s="387" t="s">
        <v>1764</v>
      </c>
      <c r="C18" s="112">
        <v>1025514</v>
      </c>
      <c r="D18" s="112">
        <v>885399</v>
      </c>
      <c r="E18" s="112">
        <v>1038102</v>
      </c>
      <c r="F18" s="112">
        <v>943977</v>
      </c>
      <c r="G18" s="112">
        <v>1019128</v>
      </c>
      <c r="H18" s="112">
        <v>2949015</v>
      </c>
      <c r="I18" s="116">
        <v>1.5749599103815026</v>
      </c>
      <c r="J18" s="116">
        <v>9.1063168869377211</v>
      </c>
      <c r="K18" s="665" t="s">
        <v>1769</v>
      </c>
      <c r="L18" s="338"/>
      <c r="M18" s="338"/>
    </row>
    <row r="19" spans="1:13" s="88" customFormat="1" ht="12" customHeight="1">
      <c r="A19" s="665" t="s">
        <v>1770</v>
      </c>
      <c r="B19" s="387" t="s">
        <v>1764</v>
      </c>
      <c r="C19" s="112">
        <v>858675</v>
      </c>
      <c r="D19" s="112">
        <v>534902</v>
      </c>
      <c r="E19" s="112">
        <v>816105</v>
      </c>
      <c r="F19" s="112">
        <v>734373</v>
      </c>
      <c r="G19" s="112">
        <v>750168</v>
      </c>
      <c r="H19" s="112">
        <v>2209682</v>
      </c>
      <c r="I19" s="116">
        <v>-3.783232000430282</v>
      </c>
      <c r="J19" s="116">
        <v>-11.899188598353593</v>
      </c>
      <c r="K19" s="665" t="s">
        <v>1771</v>
      </c>
      <c r="L19" s="338"/>
      <c r="M19" s="338"/>
    </row>
    <row r="20" spans="1:13" s="88" customFormat="1" ht="12" customHeight="1">
      <c r="A20" s="665" t="s">
        <v>1772</v>
      </c>
      <c r="B20" s="387" t="s">
        <v>1764</v>
      </c>
      <c r="C20" s="112">
        <v>1767814</v>
      </c>
      <c r="D20" s="112">
        <v>1715465</v>
      </c>
      <c r="E20" s="112">
        <v>1840400</v>
      </c>
      <c r="F20" s="112">
        <v>1748080</v>
      </c>
      <c r="G20" s="112">
        <v>1924084</v>
      </c>
      <c r="H20" s="112">
        <v>5323679</v>
      </c>
      <c r="I20" s="116">
        <v>-21.89605781006728</v>
      </c>
      <c r="J20" s="116">
        <v>-18.673811296589317</v>
      </c>
      <c r="K20" s="665" t="s">
        <v>1773</v>
      </c>
      <c r="L20" s="338"/>
      <c r="M20" s="338"/>
    </row>
    <row r="21" spans="1:13" s="88" customFormat="1" ht="12" customHeight="1">
      <c r="A21" s="665" t="s">
        <v>1774</v>
      </c>
      <c r="B21" s="387" t="s">
        <v>1764</v>
      </c>
      <c r="C21" s="112">
        <v>3072753</v>
      </c>
      <c r="D21" s="112">
        <v>2565503</v>
      </c>
      <c r="E21" s="112">
        <v>2958039</v>
      </c>
      <c r="F21" s="112">
        <v>2620706</v>
      </c>
      <c r="G21" s="112">
        <v>2852419</v>
      </c>
      <c r="H21" s="112">
        <v>8596295</v>
      </c>
      <c r="I21" s="116">
        <v>12.92041245539138</v>
      </c>
      <c r="J21" s="116">
        <v>6.6501320798444121</v>
      </c>
      <c r="K21" s="665" t="s">
        <v>1775</v>
      </c>
      <c r="L21" s="338"/>
      <c r="M21" s="338"/>
    </row>
    <row r="22" spans="1:13" s="88" customFormat="1" ht="12" customHeight="1">
      <c r="A22" s="665" t="s">
        <v>1766</v>
      </c>
      <c r="B22" s="387" t="s">
        <v>1764</v>
      </c>
      <c r="C22" s="112">
        <v>338094</v>
      </c>
      <c r="D22" s="112">
        <v>264013</v>
      </c>
      <c r="E22" s="112">
        <v>346754</v>
      </c>
      <c r="F22" s="112">
        <v>380913</v>
      </c>
      <c r="G22" s="112">
        <v>353612</v>
      </c>
      <c r="H22" s="112">
        <v>948861</v>
      </c>
      <c r="I22" s="116">
        <v>3.7203152466353959</v>
      </c>
      <c r="J22" s="666">
        <v>-3.0028541170024412</v>
      </c>
      <c r="K22" s="665" t="s">
        <v>1767</v>
      </c>
      <c r="L22" s="338"/>
      <c r="M22" s="338"/>
    </row>
    <row r="23" spans="1:13" s="88" customFormat="1" ht="12" customHeight="1">
      <c r="A23" s="665" t="s">
        <v>1776</v>
      </c>
      <c r="B23" s="387" t="s">
        <v>1764</v>
      </c>
      <c r="C23" s="112">
        <v>1522632</v>
      </c>
      <c r="D23" s="112">
        <v>1150918</v>
      </c>
      <c r="E23" s="112">
        <v>1438956</v>
      </c>
      <c r="F23" s="112">
        <v>1180875</v>
      </c>
      <c r="G23" s="112">
        <v>1408300</v>
      </c>
      <c r="H23" s="112">
        <v>4112506</v>
      </c>
      <c r="I23" s="116">
        <v>16.191980586747253</v>
      </c>
      <c r="J23" s="116">
        <v>14.1300734039158</v>
      </c>
      <c r="K23" s="665" t="s">
        <v>1769</v>
      </c>
      <c r="L23" s="338"/>
      <c r="M23" s="338"/>
    </row>
    <row r="24" spans="1:13" s="88" customFormat="1" ht="12" customHeight="1">
      <c r="A24" s="665" t="s">
        <v>1770</v>
      </c>
      <c r="B24" s="387" t="s">
        <v>1764</v>
      </c>
      <c r="C24" s="112">
        <v>323442</v>
      </c>
      <c r="D24" s="112">
        <v>295873</v>
      </c>
      <c r="E24" s="112">
        <v>358671</v>
      </c>
      <c r="F24" s="112">
        <v>274851</v>
      </c>
      <c r="G24" s="112">
        <v>325789</v>
      </c>
      <c r="H24" s="112">
        <v>977986</v>
      </c>
      <c r="I24" s="116">
        <v>5.4649441440971431</v>
      </c>
      <c r="J24" s="116">
        <v>-3.7261846869284279</v>
      </c>
      <c r="K24" s="665" t="s">
        <v>1771</v>
      </c>
      <c r="L24" s="338"/>
      <c r="M24" s="338"/>
    </row>
    <row r="25" spans="1:13" s="88" customFormat="1" ht="12" customHeight="1">
      <c r="A25" s="665" t="s">
        <v>1772</v>
      </c>
      <c r="B25" s="387" t="s">
        <v>1764</v>
      </c>
      <c r="C25" s="112">
        <v>888585</v>
      </c>
      <c r="D25" s="112">
        <v>854699</v>
      </c>
      <c r="E25" s="112">
        <v>813658</v>
      </c>
      <c r="F25" s="112">
        <v>784067</v>
      </c>
      <c r="G25" s="112">
        <v>764718</v>
      </c>
      <c r="H25" s="112">
        <v>2556942</v>
      </c>
      <c r="I25" s="116">
        <v>14.203294549483147</v>
      </c>
      <c r="J25" s="116">
        <v>3.820367606336069</v>
      </c>
      <c r="K25" s="665" t="s">
        <v>1773</v>
      </c>
      <c r="L25" s="338"/>
      <c r="M25" s="338"/>
    </row>
    <row r="26" spans="1:13" s="88" customFormat="1" ht="12" customHeight="1">
      <c r="A26" s="473" t="s">
        <v>1777</v>
      </c>
      <c r="B26" s="387"/>
      <c r="C26" s="112"/>
      <c r="D26" s="112"/>
      <c r="E26" s="112"/>
      <c r="F26" s="112"/>
      <c r="G26" s="112"/>
      <c r="H26" s="112"/>
      <c r="I26" s="354"/>
      <c r="J26" s="354"/>
      <c r="K26" s="667" t="s">
        <v>1778</v>
      </c>
      <c r="L26" s="338"/>
      <c r="M26" s="338"/>
    </row>
    <row r="27" spans="1:13" s="88" customFormat="1" ht="12" customHeight="1">
      <c r="A27" s="665" t="s">
        <v>1763</v>
      </c>
      <c r="B27" s="387" t="s">
        <v>1764</v>
      </c>
      <c r="C27" s="112">
        <v>2006825</v>
      </c>
      <c r="D27" s="112">
        <v>1969873</v>
      </c>
      <c r="E27" s="112">
        <v>2272353</v>
      </c>
      <c r="F27" s="112">
        <v>1957620</v>
      </c>
      <c r="G27" s="112">
        <v>2036304</v>
      </c>
      <c r="H27" s="112">
        <v>6249051</v>
      </c>
      <c r="I27" s="116">
        <v>-7.4793792878656475</v>
      </c>
      <c r="J27" s="116">
        <v>2.0629149283393198</v>
      </c>
      <c r="K27" s="665" t="s">
        <v>1765</v>
      </c>
      <c r="L27" s="338"/>
      <c r="M27" s="338"/>
    </row>
    <row r="28" spans="1:13" s="88" customFormat="1" ht="12" customHeight="1">
      <c r="A28" s="665" t="s">
        <v>1766</v>
      </c>
      <c r="B28" s="387" t="s">
        <v>1764</v>
      </c>
      <c r="C28" s="112">
        <v>0</v>
      </c>
      <c r="D28" s="112">
        <v>0</v>
      </c>
      <c r="E28" s="112">
        <v>1013</v>
      </c>
      <c r="F28" s="112">
        <v>0</v>
      </c>
      <c r="G28" s="112">
        <v>0</v>
      </c>
      <c r="H28" s="112">
        <v>1013</v>
      </c>
      <c r="I28" s="666" t="s">
        <v>611</v>
      </c>
      <c r="J28" s="666" t="s">
        <v>611</v>
      </c>
      <c r="K28" s="665" t="s">
        <v>1767</v>
      </c>
      <c r="L28" s="338"/>
      <c r="M28" s="338"/>
    </row>
    <row r="29" spans="1:13" s="88" customFormat="1" ht="12" customHeight="1">
      <c r="A29" s="665" t="s">
        <v>1776</v>
      </c>
      <c r="B29" s="387" t="s">
        <v>1764</v>
      </c>
      <c r="C29" s="112">
        <v>705175</v>
      </c>
      <c r="D29" s="112">
        <v>629273</v>
      </c>
      <c r="E29" s="112">
        <v>722071</v>
      </c>
      <c r="F29" s="112">
        <v>650822</v>
      </c>
      <c r="G29" s="112">
        <v>725647</v>
      </c>
      <c r="H29" s="112">
        <v>2056519</v>
      </c>
      <c r="I29" s="116">
        <v>3.281183176814515</v>
      </c>
      <c r="J29" s="116">
        <v>18.330567613225742</v>
      </c>
      <c r="K29" s="665" t="s">
        <v>1769</v>
      </c>
      <c r="L29" s="338"/>
      <c r="M29" s="338"/>
    </row>
    <row r="30" spans="1:13" s="88" customFormat="1" ht="12" customHeight="1">
      <c r="A30" s="665" t="s">
        <v>1770</v>
      </c>
      <c r="B30" s="387" t="s">
        <v>1764</v>
      </c>
      <c r="C30" s="112">
        <v>13532</v>
      </c>
      <c r="D30" s="112">
        <v>21184</v>
      </c>
      <c r="E30" s="112">
        <v>29601</v>
      </c>
      <c r="F30" s="112">
        <v>3851</v>
      </c>
      <c r="G30" s="112">
        <v>7701</v>
      </c>
      <c r="H30" s="112">
        <v>64317</v>
      </c>
      <c r="I30" s="116">
        <v>251.48051948051946</v>
      </c>
      <c r="J30" s="116">
        <v>530.55882352941182</v>
      </c>
      <c r="K30" s="665" t="s">
        <v>1771</v>
      </c>
      <c r="L30" s="338"/>
      <c r="M30" s="338"/>
    </row>
    <row r="31" spans="1:13" s="88" customFormat="1" ht="12" customHeight="1">
      <c r="A31" s="665" t="s">
        <v>1772</v>
      </c>
      <c r="B31" s="387" t="s">
        <v>1764</v>
      </c>
      <c r="C31" s="112">
        <v>1288118</v>
      </c>
      <c r="D31" s="112">
        <v>1319416</v>
      </c>
      <c r="E31" s="112">
        <v>1519668</v>
      </c>
      <c r="F31" s="112">
        <v>1302947</v>
      </c>
      <c r="G31" s="112">
        <v>1302956</v>
      </c>
      <c r="H31" s="112">
        <v>4127202</v>
      </c>
      <c r="I31" s="116">
        <v>-13.107960888673029</v>
      </c>
      <c r="J31" s="116">
        <v>-5.6553284871759697</v>
      </c>
      <c r="K31" s="665" t="s">
        <v>1773</v>
      </c>
      <c r="L31" s="338"/>
      <c r="M31" s="338"/>
    </row>
    <row r="32" spans="1:13" s="88" customFormat="1" ht="12" customHeight="1">
      <c r="A32" s="665" t="s">
        <v>1774</v>
      </c>
      <c r="B32" s="387" t="s">
        <v>1764</v>
      </c>
      <c r="C32" s="112">
        <v>1783076</v>
      </c>
      <c r="D32" s="112">
        <v>1376406</v>
      </c>
      <c r="E32" s="112">
        <v>1624426</v>
      </c>
      <c r="F32" s="112">
        <v>1475558</v>
      </c>
      <c r="G32" s="112">
        <v>1567992</v>
      </c>
      <c r="H32" s="112">
        <v>4783908</v>
      </c>
      <c r="I32" s="116">
        <v>32.737294091022783</v>
      </c>
      <c r="J32" s="116">
        <v>20.847749116864851</v>
      </c>
      <c r="K32" s="665" t="s">
        <v>1775</v>
      </c>
      <c r="L32" s="338"/>
      <c r="M32" s="338"/>
    </row>
    <row r="33" spans="1:13" s="88" customFormat="1" ht="12" customHeight="1">
      <c r="A33" s="665" t="s">
        <v>1766</v>
      </c>
      <c r="B33" s="387" t="s">
        <v>1764</v>
      </c>
      <c r="C33" s="112">
        <v>7547</v>
      </c>
      <c r="D33" s="112">
        <v>3621</v>
      </c>
      <c r="E33" s="112">
        <v>2086</v>
      </c>
      <c r="F33" s="112">
        <v>4017</v>
      </c>
      <c r="G33" s="112">
        <v>5743</v>
      </c>
      <c r="H33" s="112">
        <v>13254</v>
      </c>
      <c r="I33" s="116">
        <v>-53.978901152509295</v>
      </c>
      <c r="J33" s="116">
        <v>-67.711759117152667</v>
      </c>
      <c r="K33" s="665" t="s">
        <v>1767</v>
      </c>
      <c r="L33" s="338"/>
      <c r="M33" s="338"/>
    </row>
    <row r="34" spans="1:13" s="88" customFormat="1" ht="12" customHeight="1">
      <c r="A34" s="665" t="s">
        <v>1776</v>
      </c>
      <c r="B34" s="387" t="s">
        <v>1764</v>
      </c>
      <c r="C34" s="112">
        <v>981591</v>
      </c>
      <c r="D34" s="112">
        <v>678991</v>
      </c>
      <c r="E34" s="112">
        <v>946548</v>
      </c>
      <c r="F34" s="112">
        <v>740323</v>
      </c>
      <c r="G34" s="112">
        <v>876679</v>
      </c>
      <c r="H34" s="112">
        <v>2607130</v>
      </c>
      <c r="I34" s="116">
        <v>19.916219134972955</v>
      </c>
      <c r="J34" s="116">
        <v>18.802591562748063</v>
      </c>
      <c r="K34" s="665" t="s">
        <v>1769</v>
      </c>
      <c r="L34" s="338"/>
      <c r="M34" s="338"/>
    </row>
    <row r="35" spans="1:13" s="88" customFormat="1" ht="12" customHeight="1">
      <c r="A35" s="665" t="s">
        <v>1770</v>
      </c>
      <c r="B35" s="387" t="s">
        <v>1764</v>
      </c>
      <c r="C35" s="112">
        <v>0</v>
      </c>
      <c r="D35" s="112">
        <v>21179</v>
      </c>
      <c r="E35" s="112">
        <v>5510</v>
      </c>
      <c r="F35" s="112">
        <v>36138</v>
      </c>
      <c r="G35" s="112">
        <v>18352</v>
      </c>
      <c r="H35" s="112">
        <v>26689</v>
      </c>
      <c r="I35" s="116">
        <v>-100</v>
      </c>
      <c r="J35" s="116">
        <v>-60.075095739588328</v>
      </c>
      <c r="K35" s="665" t="s">
        <v>1771</v>
      </c>
      <c r="L35" s="338"/>
      <c r="M35" s="338"/>
    </row>
    <row r="36" spans="1:13" s="88" customFormat="1" ht="12" customHeight="1">
      <c r="A36" s="665" t="s">
        <v>1772</v>
      </c>
      <c r="B36" s="387" t="s">
        <v>1764</v>
      </c>
      <c r="C36" s="112">
        <v>793938</v>
      </c>
      <c r="D36" s="112">
        <v>672615</v>
      </c>
      <c r="E36" s="112">
        <v>670282</v>
      </c>
      <c r="F36" s="112">
        <v>695080</v>
      </c>
      <c r="G36" s="112">
        <v>667218</v>
      </c>
      <c r="H36" s="112">
        <v>2136835</v>
      </c>
      <c r="I36" s="116">
        <v>70.896285406168687</v>
      </c>
      <c r="J36" s="116">
        <v>29.018711874804147</v>
      </c>
      <c r="K36" s="665" t="s">
        <v>1773</v>
      </c>
      <c r="L36" s="338"/>
      <c r="M36" s="338"/>
    </row>
    <row r="37" spans="1:13" s="88" customFormat="1" ht="12" customHeight="1">
      <c r="A37" s="473" t="s">
        <v>1779</v>
      </c>
      <c r="B37" s="387"/>
      <c r="C37" s="112"/>
      <c r="D37" s="112"/>
      <c r="E37" s="112"/>
      <c r="F37" s="112"/>
      <c r="G37" s="112"/>
      <c r="H37" s="112"/>
      <c r="I37" s="354"/>
      <c r="J37" s="354"/>
      <c r="K37" s="667" t="s">
        <v>1780</v>
      </c>
      <c r="L37" s="338"/>
      <c r="M37" s="338"/>
    </row>
    <row r="38" spans="1:13" s="88" customFormat="1" ht="12" customHeight="1">
      <c r="A38" s="665" t="s">
        <v>1763</v>
      </c>
      <c r="B38" s="387" t="s">
        <v>1764</v>
      </c>
      <c r="C38" s="112">
        <v>796483</v>
      </c>
      <c r="D38" s="112">
        <v>548455</v>
      </c>
      <c r="E38" s="112">
        <v>642130</v>
      </c>
      <c r="F38" s="112">
        <v>602548</v>
      </c>
      <c r="G38" s="112">
        <v>797480</v>
      </c>
      <c r="H38" s="112">
        <v>1987068</v>
      </c>
      <c r="I38" s="116">
        <v>-29.286367470146935</v>
      </c>
      <c r="J38" s="116">
        <v>-34.485582705577009</v>
      </c>
      <c r="K38" s="665" t="s">
        <v>1765</v>
      </c>
      <c r="L38" s="338"/>
      <c r="M38" s="338"/>
    </row>
    <row r="39" spans="1:13" s="88" customFormat="1" ht="12" customHeight="1">
      <c r="A39" s="665" t="s">
        <v>1766</v>
      </c>
      <c r="B39" s="387" t="s">
        <v>1764</v>
      </c>
      <c r="C39" s="112">
        <v>76298</v>
      </c>
      <c r="D39" s="112">
        <v>57386</v>
      </c>
      <c r="E39" s="112">
        <v>76682</v>
      </c>
      <c r="F39" s="112">
        <v>48461</v>
      </c>
      <c r="G39" s="112">
        <v>98624</v>
      </c>
      <c r="H39" s="112">
        <v>210366</v>
      </c>
      <c r="I39" s="116">
        <v>-7.3974730863058751</v>
      </c>
      <c r="J39" s="116">
        <v>-10.658574807931608</v>
      </c>
      <c r="K39" s="665" t="s">
        <v>1767</v>
      </c>
      <c r="L39" s="338"/>
      <c r="M39" s="338"/>
    </row>
    <row r="40" spans="1:13" s="88" customFormat="1" ht="12" customHeight="1">
      <c r="A40" s="665" t="s">
        <v>1776</v>
      </c>
      <c r="B40" s="387" t="s">
        <v>1764</v>
      </c>
      <c r="C40" s="112">
        <v>213886</v>
      </c>
      <c r="D40" s="112">
        <v>169598</v>
      </c>
      <c r="E40" s="112">
        <v>213912</v>
      </c>
      <c r="F40" s="112">
        <v>190498</v>
      </c>
      <c r="G40" s="112">
        <v>192241</v>
      </c>
      <c r="H40" s="112">
        <v>597396</v>
      </c>
      <c r="I40" s="116">
        <v>-17.12222075838713</v>
      </c>
      <c r="J40" s="116">
        <v>-14.27575152716174</v>
      </c>
      <c r="K40" s="665" t="s">
        <v>1769</v>
      </c>
      <c r="L40" s="338"/>
      <c r="M40" s="338"/>
    </row>
    <row r="41" spans="1:13" s="88" customFormat="1" ht="12" customHeight="1">
      <c r="A41" s="665" t="s">
        <v>1770</v>
      </c>
      <c r="B41" s="387" t="s">
        <v>1764</v>
      </c>
      <c r="C41" s="112">
        <v>230189</v>
      </c>
      <c r="D41" s="112">
        <v>134844</v>
      </c>
      <c r="E41" s="112">
        <v>225258</v>
      </c>
      <c r="F41" s="112">
        <v>118399</v>
      </c>
      <c r="G41" s="112">
        <v>164935</v>
      </c>
      <c r="H41" s="112">
        <v>590291</v>
      </c>
      <c r="I41" s="116">
        <v>10.943547182178781</v>
      </c>
      <c r="J41" s="116">
        <v>-4.148019927383265</v>
      </c>
      <c r="K41" s="665" t="s">
        <v>1771</v>
      </c>
      <c r="L41" s="338"/>
      <c r="M41" s="338"/>
    </row>
    <row r="42" spans="1:13" s="88" customFormat="1" ht="12" customHeight="1">
      <c r="A42" s="665" t="s">
        <v>1772</v>
      </c>
      <c r="B42" s="387" t="s">
        <v>1764</v>
      </c>
      <c r="C42" s="112">
        <v>276110</v>
      </c>
      <c r="D42" s="112">
        <v>186627</v>
      </c>
      <c r="E42" s="112">
        <v>126278</v>
      </c>
      <c r="F42" s="112">
        <v>245190</v>
      </c>
      <c r="G42" s="112">
        <v>341680</v>
      </c>
      <c r="H42" s="112">
        <v>589015</v>
      </c>
      <c r="I42" s="116">
        <v>-52.263139695712312</v>
      </c>
      <c r="J42" s="116">
        <v>-60.331523042151225</v>
      </c>
      <c r="K42" s="665" t="s">
        <v>1773</v>
      </c>
      <c r="L42" s="338"/>
      <c r="M42" s="338"/>
    </row>
    <row r="43" spans="1:13" s="88" customFormat="1" ht="12" customHeight="1">
      <c r="A43" s="665" t="s">
        <v>1774</v>
      </c>
      <c r="B43" s="387" t="s">
        <v>1764</v>
      </c>
      <c r="C43" s="112">
        <v>452354</v>
      </c>
      <c r="D43" s="112">
        <v>483157</v>
      </c>
      <c r="E43" s="112">
        <v>463729</v>
      </c>
      <c r="F43" s="112">
        <v>395435</v>
      </c>
      <c r="G43" s="112">
        <v>449254</v>
      </c>
      <c r="H43" s="112">
        <v>1399240</v>
      </c>
      <c r="I43" s="116">
        <v>-34.152579504580238</v>
      </c>
      <c r="J43" s="116">
        <v>-23.232482835883946</v>
      </c>
      <c r="K43" s="665" t="s">
        <v>1775</v>
      </c>
      <c r="L43" s="338"/>
      <c r="M43" s="338"/>
    </row>
    <row r="44" spans="1:13" s="88" customFormat="1" ht="12" customHeight="1">
      <c r="A44" s="665" t="s">
        <v>1766</v>
      </c>
      <c r="B44" s="387" t="s">
        <v>1764</v>
      </c>
      <c r="C44" s="112">
        <v>118853</v>
      </c>
      <c r="D44" s="112">
        <v>104608</v>
      </c>
      <c r="E44" s="112">
        <v>119940</v>
      </c>
      <c r="F44" s="112">
        <v>125756</v>
      </c>
      <c r="G44" s="112">
        <v>119100</v>
      </c>
      <c r="H44" s="112">
        <v>343401</v>
      </c>
      <c r="I44" s="116">
        <v>47.126251810405655</v>
      </c>
      <c r="J44" s="116">
        <v>20.661775557101596</v>
      </c>
      <c r="K44" s="665" t="s">
        <v>1767</v>
      </c>
      <c r="L44" s="338"/>
      <c r="M44" s="338"/>
    </row>
    <row r="45" spans="1:13" s="88" customFormat="1" ht="12" customHeight="1">
      <c r="A45" s="665" t="s">
        <v>1776</v>
      </c>
      <c r="B45" s="387" t="s">
        <v>1764</v>
      </c>
      <c r="C45" s="112">
        <v>268851</v>
      </c>
      <c r="D45" s="112">
        <v>244218</v>
      </c>
      <c r="E45" s="112">
        <v>233354</v>
      </c>
      <c r="F45" s="112">
        <v>223469</v>
      </c>
      <c r="G45" s="112">
        <v>270652</v>
      </c>
      <c r="H45" s="112">
        <v>746423</v>
      </c>
      <c r="I45" s="116">
        <v>-19.579607965133842</v>
      </c>
      <c r="J45" s="116">
        <v>-7.8708503663329186</v>
      </c>
      <c r="K45" s="665" t="s">
        <v>1769</v>
      </c>
      <c r="L45" s="338"/>
      <c r="M45" s="338"/>
    </row>
    <row r="46" spans="1:13" s="88" customFormat="1" ht="12" customHeight="1">
      <c r="A46" s="665" t="s">
        <v>1770</v>
      </c>
      <c r="B46" s="387" t="s">
        <v>1764</v>
      </c>
      <c r="C46" s="112">
        <v>18240</v>
      </c>
      <c r="D46" s="112">
        <v>7313</v>
      </c>
      <c r="E46" s="112">
        <v>13640</v>
      </c>
      <c r="F46" s="112">
        <v>4416</v>
      </c>
      <c r="G46" s="112">
        <v>15576</v>
      </c>
      <c r="H46" s="112">
        <v>39193</v>
      </c>
      <c r="I46" s="116">
        <v>-13.13044720674382</v>
      </c>
      <c r="J46" s="116">
        <v>-34.223378367038684</v>
      </c>
      <c r="K46" s="665" t="s">
        <v>1771</v>
      </c>
      <c r="L46" s="338"/>
      <c r="M46" s="338"/>
    </row>
    <row r="47" spans="1:13" s="88" customFormat="1" ht="12" customHeight="1">
      <c r="A47" s="665" t="s">
        <v>1772</v>
      </c>
      <c r="B47" s="387" t="s">
        <v>1764</v>
      </c>
      <c r="C47" s="112">
        <v>46410</v>
      </c>
      <c r="D47" s="112">
        <v>127018</v>
      </c>
      <c r="E47" s="112">
        <v>96795</v>
      </c>
      <c r="F47" s="112">
        <v>41794</v>
      </c>
      <c r="G47" s="112">
        <v>43926</v>
      </c>
      <c r="H47" s="112">
        <v>270223</v>
      </c>
      <c r="I47" s="116">
        <v>-81.501558476758376</v>
      </c>
      <c r="J47" s="116">
        <v>-59.567005774154111</v>
      </c>
      <c r="K47" s="665" t="s">
        <v>1773</v>
      </c>
      <c r="L47" s="338"/>
      <c r="M47" s="338"/>
    </row>
    <row r="48" spans="1:13" s="88" customFormat="1" ht="12" customHeight="1">
      <c r="A48" s="473" t="s">
        <v>1781</v>
      </c>
      <c r="B48" s="387"/>
      <c r="C48" s="112"/>
      <c r="D48" s="112"/>
      <c r="E48" s="112"/>
      <c r="F48" s="112"/>
      <c r="G48" s="112"/>
      <c r="H48" s="112"/>
      <c r="I48" s="354"/>
      <c r="J48" s="354"/>
      <c r="K48" s="667" t="s">
        <v>1782</v>
      </c>
      <c r="L48" s="338"/>
      <c r="M48" s="338"/>
    </row>
    <row r="49" spans="1:13" s="88" customFormat="1" ht="12" customHeight="1">
      <c r="A49" s="665" t="s">
        <v>1763</v>
      </c>
      <c r="B49" s="387" t="s">
        <v>1764</v>
      </c>
      <c r="C49" s="112">
        <v>484141</v>
      </c>
      <c r="D49" s="112">
        <v>331560</v>
      </c>
      <c r="E49" s="112">
        <v>397444</v>
      </c>
      <c r="F49" s="112">
        <v>458481</v>
      </c>
      <c r="G49" s="112">
        <v>473675</v>
      </c>
      <c r="H49" s="112">
        <v>1213145</v>
      </c>
      <c r="I49" s="116">
        <v>67.741074893286765</v>
      </c>
      <c r="J49" s="116">
        <v>-6.1173524388384708</v>
      </c>
      <c r="K49" s="665" t="s">
        <v>1765</v>
      </c>
      <c r="L49" s="338"/>
      <c r="M49" s="338"/>
    </row>
    <row r="50" spans="1:13" s="88" customFormat="1" ht="12" customHeight="1">
      <c r="A50" s="665" t="s">
        <v>1766</v>
      </c>
      <c r="B50" s="387" t="s">
        <v>1764</v>
      </c>
      <c r="C50" s="112">
        <v>1591</v>
      </c>
      <c r="D50" s="112">
        <v>2203</v>
      </c>
      <c r="E50" s="112">
        <v>775</v>
      </c>
      <c r="F50" s="112">
        <v>583</v>
      </c>
      <c r="G50" s="112">
        <v>2707</v>
      </c>
      <c r="H50" s="112">
        <v>4569</v>
      </c>
      <c r="I50" s="116">
        <v>760</v>
      </c>
      <c r="J50" s="116">
        <v>17.033811475409834</v>
      </c>
      <c r="K50" s="665" t="s">
        <v>1767</v>
      </c>
      <c r="L50" s="338"/>
      <c r="M50" s="338"/>
    </row>
    <row r="51" spans="1:13" s="88" customFormat="1" ht="12" customHeight="1">
      <c r="A51" s="665" t="s">
        <v>1776</v>
      </c>
      <c r="B51" s="387" t="s">
        <v>1764</v>
      </c>
      <c r="C51" s="112">
        <v>74249</v>
      </c>
      <c r="D51" s="112">
        <v>53841</v>
      </c>
      <c r="E51" s="112">
        <v>62962</v>
      </c>
      <c r="F51" s="112">
        <v>63532</v>
      </c>
      <c r="G51" s="112">
        <v>61083</v>
      </c>
      <c r="H51" s="112">
        <v>191052</v>
      </c>
      <c r="I51" s="116">
        <v>224.40143306536177</v>
      </c>
      <c r="J51" s="116">
        <v>16.23925383758921</v>
      </c>
      <c r="K51" s="665" t="s">
        <v>1769</v>
      </c>
      <c r="L51" s="338"/>
      <c r="M51" s="338"/>
    </row>
    <row r="52" spans="1:13" s="88" customFormat="1" ht="12" customHeight="1">
      <c r="A52" s="665" t="s">
        <v>1770</v>
      </c>
      <c r="B52" s="387" t="s">
        <v>1764</v>
      </c>
      <c r="C52" s="112">
        <v>334253</v>
      </c>
      <c r="D52" s="112">
        <v>197255</v>
      </c>
      <c r="E52" s="112">
        <v>272698</v>
      </c>
      <c r="F52" s="112">
        <v>291806</v>
      </c>
      <c r="G52" s="112">
        <v>302104</v>
      </c>
      <c r="H52" s="112">
        <v>804206</v>
      </c>
      <c r="I52" s="116">
        <v>75.831939315510937</v>
      </c>
      <c r="J52" s="116">
        <v>-0.41520186141198351</v>
      </c>
      <c r="K52" s="665" t="s">
        <v>1771</v>
      </c>
      <c r="L52" s="338"/>
      <c r="M52" s="338"/>
    </row>
    <row r="53" spans="1:13" s="88" customFormat="1" ht="12" customHeight="1">
      <c r="A53" s="665" t="s">
        <v>1772</v>
      </c>
      <c r="B53" s="387" t="s">
        <v>1764</v>
      </c>
      <c r="C53" s="112">
        <v>74048</v>
      </c>
      <c r="D53" s="112">
        <v>78261</v>
      </c>
      <c r="E53" s="112">
        <v>61009</v>
      </c>
      <c r="F53" s="112">
        <v>102560</v>
      </c>
      <c r="G53" s="112">
        <v>107781</v>
      </c>
      <c r="H53" s="112">
        <v>213318</v>
      </c>
      <c r="I53" s="116">
        <v>-1.8620863318887255</v>
      </c>
      <c r="J53" s="116">
        <v>-32.573039709958941</v>
      </c>
      <c r="K53" s="665" t="s">
        <v>1773</v>
      </c>
      <c r="L53" s="338"/>
      <c r="M53" s="338"/>
    </row>
    <row r="54" spans="1:13" s="88" customFormat="1" ht="12" customHeight="1">
      <c r="A54" s="665" t="s">
        <v>1774</v>
      </c>
      <c r="B54" s="387" t="s">
        <v>1764</v>
      </c>
      <c r="C54" s="112">
        <v>271102</v>
      </c>
      <c r="D54" s="112">
        <v>261725</v>
      </c>
      <c r="E54" s="112">
        <v>330829</v>
      </c>
      <c r="F54" s="112">
        <v>248382</v>
      </c>
      <c r="G54" s="112">
        <v>256800</v>
      </c>
      <c r="H54" s="112">
        <v>863656</v>
      </c>
      <c r="I54" s="116">
        <v>89.824740752151357</v>
      </c>
      <c r="J54" s="116">
        <v>27.130692063678985</v>
      </c>
      <c r="K54" s="665" t="s">
        <v>1775</v>
      </c>
      <c r="L54" s="338"/>
      <c r="M54" s="338"/>
    </row>
    <row r="55" spans="1:13" s="88" customFormat="1" ht="12" customHeight="1">
      <c r="A55" s="665" t="s">
        <v>1766</v>
      </c>
      <c r="B55" s="387" t="s">
        <v>1764</v>
      </c>
      <c r="C55" s="112">
        <v>8045</v>
      </c>
      <c r="D55" s="112">
        <v>4081</v>
      </c>
      <c r="E55" s="112">
        <v>3775</v>
      </c>
      <c r="F55" s="112">
        <v>9979</v>
      </c>
      <c r="G55" s="112">
        <v>7886</v>
      </c>
      <c r="H55" s="112">
        <v>15901</v>
      </c>
      <c r="I55" s="116">
        <v>1020.4735376044567</v>
      </c>
      <c r="J55" s="116">
        <v>-4.8584933883803032</v>
      </c>
      <c r="K55" s="665" t="s">
        <v>1767</v>
      </c>
      <c r="L55" s="338"/>
      <c r="M55" s="338"/>
    </row>
    <row r="56" spans="1:13" s="88" customFormat="1" ht="12" customHeight="1">
      <c r="A56" s="665" t="s">
        <v>1776</v>
      </c>
      <c r="B56" s="387" t="s">
        <v>1764</v>
      </c>
      <c r="C56" s="112">
        <v>176020</v>
      </c>
      <c r="D56" s="112">
        <v>144014</v>
      </c>
      <c r="E56" s="112">
        <v>157491</v>
      </c>
      <c r="F56" s="112">
        <v>133259</v>
      </c>
      <c r="G56" s="112">
        <v>160379</v>
      </c>
      <c r="H56" s="112">
        <v>477525</v>
      </c>
      <c r="I56" s="116">
        <v>148.27566751766648</v>
      </c>
      <c r="J56" s="116">
        <v>24.165663425960837</v>
      </c>
      <c r="K56" s="665" t="s">
        <v>1769</v>
      </c>
      <c r="L56" s="338"/>
      <c r="M56" s="338"/>
    </row>
    <row r="57" spans="1:13" s="88" customFormat="1" ht="12" customHeight="1">
      <c r="A57" s="665" t="s">
        <v>1770</v>
      </c>
      <c r="B57" s="387" t="s">
        <v>1764</v>
      </c>
      <c r="C57" s="112">
        <v>81788</v>
      </c>
      <c r="D57" s="112">
        <v>90364</v>
      </c>
      <c r="E57" s="112">
        <v>157432</v>
      </c>
      <c r="F57" s="112">
        <v>83058</v>
      </c>
      <c r="G57" s="112">
        <v>68973</v>
      </c>
      <c r="H57" s="112">
        <v>329584</v>
      </c>
      <c r="I57" s="116">
        <v>58.632995849334733</v>
      </c>
      <c r="J57" s="116">
        <v>43.417113416417187</v>
      </c>
      <c r="K57" s="665" t="s">
        <v>1771</v>
      </c>
      <c r="L57" s="338"/>
      <c r="M57" s="338"/>
    </row>
    <row r="58" spans="1:13" s="88" customFormat="1" ht="12" customHeight="1">
      <c r="A58" s="665" t="s">
        <v>1772</v>
      </c>
      <c r="B58" s="387" t="s">
        <v>1764</v>
      </c>
      <c r="C58" s="112">
        <v>5249</v>
      </c>
      <c r="D58" s="112">
        <v>23266</v>
      </c>
      <c r="E58" s="112">
        <v>12131</v>
      </c>
      <c r="F58" s="112">
        <v>22086</v>
      </c>
      <c r="G58" s="112">
        <v>19562</v>
      </c>
      <c r="H58" s="112">
        <v>40646</v>
      </c>
      <c r="I58" s="116">
        <v>-73.279372836489514</v>
      </c>
      <c r="J58" s="116">
        <v>-15.736882476107553</v>
      </c>
      <c r="K58" s="665" t="s">
        <v>1773</v>
      </c>
      <c r="L58" s="338"/>
      <c r="M58" s="338"/>
    </row>
    <row r="59" spans="1:13" s="88" customFormat="1" ht="12" customHeight="1">
      <c r="A59" s="355" t="s">
        <v>1783</v>
      </c>
      <c r="B59" s="387"/>
      <c r="C59" s="112"/>
      <c r="D59" s="112"/>
      <c r="E59" s="112"/>
      <c r="F59" s="112"/>
      <c r="G59" s="112"/>
      <c r="H59" s="112"/>
      <c r="I59" s="354"/>
      <c r="J59" s="354"/>
      <c r="K59" s="355" t="s">
        <v>1784</v>
      </c>
    </row>
    <row r="60" spans="1:13" s="88" customFormat="1" ht="12" customHeight="1">
      <c r="A60" s="473" t="s">
        <v>1785</v>
      </c>
      <c r="B60" s="387"/>
      <c r="C60" s="112"/>
      <c r="D60" s="112"/>
      <c r="E60" s="112"/>
      <c r="F60" s="112"/>
      <c r="G60" s="112"/>
      <c r="H60" s="112"/>
      <c r="I60" s="354"/>
      <c r="J60" s="354"/>
      <c r="K60" s="473" t="s">
        <v>1762</v>
      </c>
    </row>
    <row r="61" spans="1:13" s="88" customFormat="1" ht="12" customHeight="1">
      <c r="A61" s="590" t="s">
        <v>1786</v>
      </c>
      <c r="B61" s="387"/>
      <c r="C61" s="112"/>
      <c r="D61" s="112"/>
      <c r="E61" s="112"/>
      <c r="F61" s="112"/>
      <c r="G61" s="112"/>
      <c r="H61" s="112"/>
      <c r="I61" s="354"/>
      <c r="J61" s="354"/>
      <c r="K61" s="590" t="s">
        <v>1765</v>
      </c>
    </row>
    <row r="62" spans="1:13" s="88" customFormat="1" ht="12" customHeight="1">
      <c r="A62" s="668" t="s">
        <v>760</v>
      </c>
      <c r="B62" s="387" t="s">
        <v>315</v>
      </c>
      <c r="C62" s="112">
        <v>80739</v>
      </c>
      <c r="D62" s="112">
        <v>67446</v>
      </c>
      <c r="E62" s="112">
        <v>77252</v>
      </c>
      <c r="F62" s="112">
        <v>73546</v>
      </c>
      <c r="G62" s="112">
        <v>78010</v>
      </c>
      <c r="H62" s="112">
        <v>225437</v>
      </c>
      <c r="I62" s="354">
        <v>11.442531988019159</v>
      </c>
      <c r="J62" s="354">
        <v>8.6804768814690174</v>
      </c>
      <c r="K62" s="665" t="s">
        <v>756</v>
      </c>
    </row>
    <row r="63" spans="1:13" s="88" customFormat="1" ht="12" customHeight="1">
      <c r="A63" s="323" t="s">
        <v>1787</v>
      </c>
      <c r="B63" s="387" t="s">
        <v>1788</v>
      </c>
      <c r="C63" s="112">
        <v>127669</v>
      </c>
      <c r="D63" s="112">
        <v>107949</v>
      </c>
      <c r="E63" s="112">
        <v>123770</v>
      </c>
      <c r="F63" s="112">
        <v>119555</v>
      </c>
      <c r="G63" s="112">
        <v>124353</v>
      </c>
      <c r="H63" s="112">
        <v>359388</v>
      </c>
      <c r="I63" s="354">
        <v>8.9325938566552896</v>
      </c>
      <c r="J63" s="354">
        <v>7.1479042255368759</v>
      </c>
      <c r="K63" s="323" t="s">
        <v>756</v>
      </c>
    </row>
    <row r="64" spans="1:13" s="88" customFormat="1" ht="12" customHeight="1">
      <c r="A64" s="590" t="s">
        <v>1789</v>
      </c>
      <c r="B64" s="387"/>
      <c r="C64" s="112"/>
      <c r="D64" s="112"/>
      <c r="E64" s="112"/>
      <c r="F64" s="112"/>
      <c r="G64" s="112"/>
      <c r="H64" s="332"/>
      <c r="I64" s="354"/>
      <c r="J64" s="354"/>
      <c r="K64" s="590" t="s">
        <v>1775</v>
      </c>
    </row>
    <row r="65" spans="1:11" s="88" customFormat="1" ht="12" customHeight="1">
      <c r="A65" s="668" t="s">
        <v>760</v>
      </c>
      <c r="B65" s="387" t="s">
        <v>315</v>
      </c>
      <c r="C65" s="112">
        <v>82838</v>
      </c>
      <c r="D65" s="112">
        <v>64834</v>
      </c>
      <c r="E65" s="112">
        <v>82175</v>
      </c>
      <c r="F65" s="112">
        <v>67432</v>
      </c>
      <c r="G65" s="112">
        <v>79456</v>
      </c>
      <c r="H65" s="112">
        <v>229847</v>
      </c>
      <c r="I65" s="354">
        <v>16.678169500119726</v>
      </c>
      <c r="J65" s="354">
        <v>14.539220913834086</v>
      </c>
      <c r="K65" s="665" t="s">
        <v>756</v>
      </c>
    </row>
    <row r="66" spans="1:11" s="88" customFormat="1" ht="12" customHeight="1">
      <c r="A66" s="323" t="s">
        <v>1790</v>
      </c>
      <c r="B66" s="387" t="s">
        <v>1788</v>
      </c>
      <c r="C66" s="112">
        <v>129936</v>
      </c>
      <c r="D66" s="112">
        <v>104474</v>
      </c>
      <c r="E66" s="112">
        <v>131948</v>
      </c>
      <c r="F66" s="112">
        <v>108460</v>
      </c>
      <c r="G66" s="112">
        <v>127602</v>
      </c>
      <c r="H66" s="112">
        <v>366358</v>
      </c>
      <c r="I66" s="354">
        <v>13.973948511030217</v>
      </c>
      <c r="J66" s="354">
        <v>13.222323178005649</v>
      </c>
      <c r="K66" s="323" t="s">
        <v>756</v>
      </c>
    </row>
    <row r="67" spans="1:11" s="88" customFormat="1" ht="12" customHeight="1">
      <c r="A67" s="473" t="s">
        <v>1781</v>
      </c>
      <c r="B67" s="387"/>
      <c r="C67" s="112"/>
      <c r="D67" s="112"/>
      <c r="E67" s="112"/>
      <c r="F67" s="112"/>
      <c r="G67" s="112"/>
      <c r="H67" s="332"/>
      <c r="I67" s="354"/>
      <c r="J67" s="354"/>
      <c r="K67" s="473" t="s">
        <v>1782</v>
      </c>
    </row>
    <row r="68" spans="1:11" s="88" customFormat="1" ht="12" customHeight="1">
      <c r="A68" s="590" t="s">
        <v>1786</v>
      </c>
      <c r="B68" s="387"/>
      <c r="C68" s="112"/>
      <c r="D68" s="112"/>
      <c r="E68" s="112"/>
      <c r="F68" s="112"/>
      <c r="G68" s="112"/>
      <c r="H68" s="332"/>
      <c r="I68" s="354"/>
      <c r="J68" s="354"/>
      <c r="K68" s="590" t="s">
        <v>1765</v>
      </c>
    </row>
    <row r="69" spans="1:11" s="88" customFormat="1" ht="12" customHeight="1">
      <c r="A69" s="668" t="s">
        <v>760</v>
      </c>
      <c r="B69" s="387" t="s">
        <v>315</v>
      </c>
      <c r="C69" s="112">
        <v>9892</v>
      </c>
      <c r="D69" s="112">
        <v>7820</v>
      </c>
      <c r="E69" s="112">
        <v>8114</v>
      </c>
      <c r="F69" s="112">
        <v>8561</v>
      </c>
      <c r="G69" s="112">
        <v>9273</v>
      </c>
      <c r="H69" s="112">
        <v>25826</v>
      </c>
      <c r="I69" s="354">
        <v>198.3112183353438</v>
      </c>
      <c r="J69" s="354">
        <v>12.502178079804843</v>
      </c>
      <c r="K69" s="665" t="s">
        <v>756</v>
      </c>
    </row>
    <row r="70" spans="1:11" s="88" customFormat="1" ht="12" customHeight="1">
      <c r="A70" s="323" t="s">
        <v>1790</v>
      </c>
      <c r="B70" s="387" t="s">
        <v>1788</v>
      </c>
      <c r="C70" s="112">
        <v>15434</v>
      </c>
      <c r="D70" s="112">
        <v>12112</v>
      </c>
      <c r="E70" s="112">
        <v>13139</v>
      </c>
      <c r="F70" s="112">
        <v>13314</v>
      </c>
      <c r="G70" s="112">
        <v>14316</v>
      </c>
      <c r="H70" s="112">
        <v>40685</v>
      </c>
      <c r="I70" s="354">
        <v>177.78977681785457</v>
      </c>
      <c r="J70" s="354">
        <v>11.12780311928109</v>
      </c>
      <c r="K70" s="323" t="s">
        <v>756</v>
      </c>
    </row>
    <row r="71" spans="1:11" s="88" customFormat="1" ht="12" customHeight="1">
      <c r="A71" s="590" t="s">
        <v>1789</v>
      </c>
      <c r="B71" s="387"/>
      <c r="C71" s="112"/>
      <c r="D71" s="112"/>
      <c r="E71" s="112"/>
      <c r="F71" s="112"/>
      <c r="G71" s="112"/>
      <c r="H71" s="332"/>
      <c r="I71" s="354"/>
      <c r="J71" s="354"/>
      <c r="K71" s="590" t="s">
        <v>1775</v>
      </c>
    </row>
    <row r="72" spans="1:11" s="88" customFormat="1" ht="12" customHeight="1">
      <c r="A72" s="668" t="s">
        <v>760</v>
      </c>
      <c r="B72" s="387" t="s">
        <v>315</v>
      </c>
      <c r="C72" s="112">
        <v>9600</v>
      </c>
      <c r="D72" s="112">
        <v>8517</v>
      </c>
      <c r="E72" s="112">
        <v>8845</v>
      </c>
      <c r="F72" s="112">
        <v>7731</v>
      </c>
      <c r="G72" s="112">
        <v>9081</v>
      </c>
      <c r="H72" s="112">
        <v>26962</v>
      </c>
      <c r="I72" s="354">
        <v>148.19027921406411</v>
      </c>
      <c r="J72" s="354">
        <v>24.876105784817749</v>
      </c>
      <c r="K72" s="665" t="s">
        <v>756</v>
      </c>
    </row>
    <row r="73" spans="1:11" s="88" customFormat="1" ht="12" customHeight="1">
      <c r="A73" s="323" t="s">
        <v>1790</v>
      </c>
      <c r="B73" s="387" t="s">
        <v>1788</v>
      </c>
      <c r="C73" s="112">
        <v>15032</v>
      </c>
      <c r="D73" s="112">
        <v>13227</v>
      </c>
      <c r="E73" s="112">
        <v>13942</v>
      </c>
      <c r="F73" s="112">
        <v>12249</v>
      </c>
      <c r="G73" s="112">
        <v>14331</v>
      </c>
      <c r="H73" s="112">
        <v>42201</v>
      </c>
      <c r="I73" s="354">
        <v>139.70658587147184</v>
      </c>
      <c r="J73" s="354">
        <v>23.86193537025623</v>
      </c>
      <c r="K73" s="323" t="s">
        <v>756</v>
      </c>
    </row>
    <row r="74" spans="1:11" s="88" customFormat="1" ht="12" customHeight="1">
      <c r="A74" s="473" t="s">
        <v>1779</v>
      </c>
      <c r="B74" s="387"/>
      <c r="C74" s="112"/>
      <c r="D74" s="112"/>
      <c r="E74" s="112"/>
      <c r="F74" s="112"/>
      <c r="G74" s="112"/>
      <c r="H74" s="332"/>
      <c r="I74" s="354"/>
      <c r="J74" s="354"/>
      <c r="K74" s="473" t="s">
        <v>1780</v>
      </c>
    </row>
    <row r="75" spans="1:11" s="88" customFormat="1" ht="12" customHeight="1">
      <c r="A75" s="590" t="s">
        <v>1786</v>
      </c>
      <c r="B75" s="387"/>
      <c r="C75" s="112"/>
      <c r="D75" s="112"/>
      <c r="E75" s="112"/>
      <c r="F75" s="112"/>
      <c r="G75" s="112"/>
      <c r="H75" s="332"/>
      <c r="I75" s="354"/>
      <c r="J75" s="354"/>
      <c r="K75" s="590" t="s">
        <v>1765</v>
      </c>
    </row>
    <row r="76" spans="1:11" s="88" customFormat="1" ht="12" customHeight="1">
      <c r="A76" s="668" t="s">
        <v>760</v>
      </c>
      <c r="B76" s="387" t="s">
        <v>315</v>
      </c>
      <c r="C76" s="112">
        <v>17639</v>
      </c>
      <c r="D76" s="112">
        <v>14378</v>
      </c>
      <c r="E76" s="112">
        <v>15469</v>
      </c>
      <c r="F76" s="112">
        <v>15602</v>
      </c>
      <c r="G76" s="112">
        <v>16649</v>
      </c>
      <c r="H76" s="112">
        <v>47486</v>
      </c>
      <c r="I76" s="354">
        <v>-19.588803792851934</v>
      </c>
      <c r="J76" s="354">
        <v>-13.859159017523492</v>
      </c>
      <c r="K76" s="665" t="s">
        <v>756</v>
      </c>
    </row>
    <row r="77" spans="1:11" s="88" customFormat="1" ht="12" customHeight="1">
      <c r="A77" s="323" t="s">
        <v>1790</v>
      </c>
      <c r="B77" s="387" t="s">
        <v>1788</v>
      </c>
      <c r="C77" s="112">
        <v>28708</v>
      </c>
      <c r="D77" s="112">
        <v>23458</v>
      </c>
      <c r="E77" s="112">
        <v>25681</v>
      </c>
      <c r="F77" s="112">
        <v>26078</v>
      </c>
      <c r="G77" s="112">
        <v>27645</v>
      </c>
      <c r="H77" s="112">
        <v>77847</v>
      </c>
      <c r="I77" s="354">
        <v>-19.286999550157443</v>
      </c>
      <c r="J77" s="354">
        <v>-14.307887060377567</v>
      </c>
      <c r="K77" s="323" t="s">
        <v>756</v>
      </c>
    </row>
    <row r="78" spans="1:11" s="88" customFormat="1" ht="12" customHeight="1">
      <c r="A78" s="590" t="s">
        <v>1789</v>
      </c>
      <c r="B78" s="387"/>
      <c r="C78" s="112"/>
      <c r="D78" s="112"/>
      <c r="E78" s="112"/>
      <c r="F78" s="112"/>
      <c r="G78" s="112"/>
      <c r="H78" s="112"/>
      <c r="I78" s="354"/>
      <c r="J78" s="354"/>
      <c r="K78" s="590" t="s">
        <v>1775</v>
      </c>
    </row>
    <row r="79" spans="1:11" s="88" customFormat="1" ht="12" customHeight="1">
      <c r="A79" s="668" t="s">
        <v>760</v>
      </c>
      <c r="B79" s="387" t="s">
        <v>315</v>
      </c>
      <c r="C79" s="112">
        <v>15938</v>
      </c>
      <c r="D79" s="112">
        <v>14552</v>
      </c>
      <c r="E79" s="112">
        <v>14443</v>
      </c>
      <c r="F79" s="112">
        <v>13359</v>
      </c>
      <c r="G79" s="112">
        <v>16040</v>
      </c>
      <c r="H79" s="112">
        <v>44933</v>
      </c>
      <c r="I79" s="354">
        <v>-15.609446150587736</v>
      </c>
      <c r="J79" s="354">
        <v>-4.5927467300832348</v>
      </c>
      <c r="K79" s="665" t="s">
        <v>756</v>
      </c>
    </row>
    <row r="80" spans="1:11" s="88" customFormat="1" ht="12" customHeight="1">
      <c r="A80" s="323" t="s">
        <v>1790</v>
      </c>
      <c r="B80" s="387" t="s">
        <v>1788</v>
      </c>
      <c r="C80" s="112">
        <v>26130</v>
      </c>
      <c r="D80" s="112">
        <v>24048</v>
      </c>
      <c r="E80" s="112">
        <v>23587</v>
      </c>
      <c r="F80" s="112">
        <v>22101</v>
      </c>
      <c r="G80" s="112">
        <v>26908</v>
      </c>
      <c r="H80" s="112">
        <v>73765</v>
      </c>
      <c r="I80" s="354">
        <v>-14.296959559185279</v>
      </c>
      <c r="J80" s="354">
        <v>-4.3416803911143385</v>
      </c>
      <c r="K80" s="323" t="s">
        <v>756</v>
      </c>
    </row>
    <row r="81" spans="1:11" s="88" customFormat="1" ht="12" customHeight="1">
      <c r="A81" s="473" t="s">
        <v>1777</v>
      </c>
      <c r="B81" s="387"/>
      <c r="C81" s="112"/>
      <c r="D81" s="112"/>
      <c r="E81" s="112"/>
      <c r="F81" s="112"/>
      <c r="G81" s="112"/>
      <c r="H81" s="112"/>
      <c r="I81" s="354"/>
      <c r="J81" s="354"/>
      <c r="K81" s="473" t="s">
        <v>1778</v>
      </c>
    </row>
    <row r="82" spans="1:11" s="88" customFormat="1" ht="12" customHeight="1">
      <c r="A82" s="590" t="s">
        <v>1786</v>
      </c>
      <c r="B82" s="387"/>
      <c r="C82" s="112"/>
      <c r="D82" s="112"/>
      <c r="E82" s="112"/>
      <c r="F82" s="112"/>
      <c r="G82" s="112"/>
      <c r="H82" s="112"/>
      <c r="I82" s="354"/>
      <c r="J82" s="354"/>
      <c r="K82" s="590" t="s">
        <v>1765</v>
      </c>
    </row>
    <row r="83" spans="1:11" s="88" customFormat="1" ht="12" customHeight="1">
      <c r="A83" s="668" t="s">
        <v>760</v>
      </c>
      <c r="B83" s="387" t="s">
        <v>315</v>
      </c>
      <c r="C83" s="112">
        <v>48244</v>
      </c>
      <c r="D83" s="112">
        <v>40724</v>
      </c>
      <c r="E83" s="112">
        <v>48413</v>
      </c>
      <c r="F83" s="112">
        <v>44521</v>
      </c>
      <c r="G83" s="112">
        <v>47153</v>
      </c>
      <c r="H83" s="112">
        <v>137381</v>
      </c>
      <c r="I83" s="354">
        <v>14.757373929590866</v>
      </c>
      <c r="J83" s="354">
        <v>16.249217282404508</v>
      </c>
      <c r="K83" s="665" t="s">
        <v>756</v>
      </c>
    </row>
    <row r="84" spans="1:11" s="88" customFormat="1" ht="12" customHeight="1">
      <c r="A84" s="323" t="s">
        <v>1790</v>
      </c>
      <c r="B84" s="387" t="s">
        <v>1788</v>
      </c>
      <c r="C84" s="112">
        <v>74959</v>
      </c>
      <c r="D84" s="112">
        <v>64664</v>
      </c>
      <c r="E84" s="112">
        <v>76081</v>
      </c>
      <c r="F84" s="112">
        <v>71392</v>
      </c>
      <c r="G84" s="112">
        <v>74083</v>
      </c>
      <c r="H84" s="112">
        <v>215704</v>
      </c>
      <c r="I84" s="354">
        <v>11.327452028753045</v>
      </c>
      <c r="J84" s="354">
        <v>14.248184615710555</v>
      </c>
      <c r="K84" s="323" t="s">
        <v>756</v>
      </c>
    </row>
    <row r="85" spans="1:11" s="88" customFormat="1" ht="12" customHeight="1">
      <c r="A85" s="590" t="s">
        <v>1789</v>
      </c>
      <c r="B85" s="387"/>
      <c r="C85" s="112"/>
      <c r="D85" s="112"/>
      <c r="E85" s="112"/>
      <c r="F85" s="112"/>
      <c r="G85" s="112"/>
      <c r="H85" s="112"/>
      <c r="I85" s="354"/>
      <c r="J85" s="354"/>
      <c r="K85" s="590" t="s">
        <v>1775</v>
      </c>
    </row>
    <row r="86" spans="1:11" s="88" customFormat="1" ht="12" customHeight="1">
      <c r="A86" s="668" t="s">
        <v>760</v>
      </c>
      <c r="B86" s="387" t="s">
        <v>315</v>
      </c>
      <c r="C86" s="112">
        <v>52253</v>
      </c>
      <c r="D86" s="112">
        <v>37252</v>
      </c>
      <c r="E86" s="112">
        <v>53604</v>
      </c>
      <c r="F86" s="112">
        <v>41555</v>
      </c>
      <c r="G86" s="112">
        <v>48935</v>
      </c>
      <c r="H86" s="112">
        <v>143109</v>
      </c>
      <c r="I86" s="354">
        <v>19.640526617057812</v>
      </c>
      <c r="J86" s="354">
        <v>18.780398731760762</v>
      </c>
      <c r="K86" s="665" t="s">
        <v>756</v>
      </c>
    </row>
    <row r="87" spans="1:11" s="88" customFormat="1" ht="12" customHeight="1" thickBot="1">
      <c r="A87" s="323" t="s">
        <v>1790</v>
      </c>
      <c r="B87" s="387" t="s">
        <v>1788</v>
      </c>
      <c r="C87" s="112">
        <v>80309</v>
      </c>
      <c r="D87" s="112">
        <v>59322</v>
      </c>
      <c r="E87" s="112">
        <v>85313</v>
      </c>
      <c r="F87" s="112">
        <v>65765</v>
      </c>
      <c r="G87" s="112">
        <v>77153</v>
      </c>
      <c r="H87" s="112">
        <v>224944</v>
      </c>
      <c r="I87" s="354">
        <v>15.988099192651539</v>
      </c>
      <c r="J87" s="354">
        <v>17.288450207782592</v>
      </c>
      <c r="K87" s="323" t="s">
        <v>756</v>
      </c>
    </row>
    <row r="88" spans="1:11" s="88" customFormat="1" ht="12" customHeight="1" thickBot="1">
      <c r="B88" s="884" t="s">
        <v>589</v>
      </c>
      <c r="C88" s="884" t="s">
        <v>374</v>
      </c>
      <c r="D88" s="884"/>
      <c r="E88" s="884"/>
      <c r="F88" s="884"/>
      <c r="G88" s="884"/>
      <c r="H88" s="886" t="s">
        <v>1791</v>
      </c>
      <c r="I88" s="941" t="s">
        <v>1792</v>
      </c>
      <c r="J88" s="941"/>
    </row>
    <row r="89" spans="1:11" s="88" customFormat="1" ht="21" customHeight="1" thickBot="1">
      <c r="B89" s="884"/>
      <c r="C89" s="312" t="s">
        <v>1743</v>
      </c>
      <c r="D89" s="312" t="s">
        <v>1793</v>
      </c>
      <c r="E89" s="312" t="s">
        <v>1745</v>
      </c>
      <c r="F89" s="312" t="s">
        <v>305</v>
      </c>
      <c r="G89" s="312" t="s">
        <v>162</v>
      </c>
      <c r="H89" s="886"/>
      <c r="I89" s="269" t="s">
        <v>377</v>
      </c>
      <c r="J89" s="276" t="s">
        <v>746</v>
      </c>
    </row>
    <row r="90" spans="1:11" ht="12" customHeight="1">
      <c r="A90" s="332" t="s">
        <v>1794</v>
      </c>
      <c r="B90" s="88"/>
      <c r="C90" s="88"/>
      <c r="D90" s="88"/>
      <c r="E90" s="88"/>
      <c r="F90" s="88"/>
      <c r="G90" s="88"/>
      <c r="H90" s="88"/>
      <c r="I90" s="88"/>
      <c r="J90" s="359"/>
    </row>
    <row r="91" spans="1:11" ht="12" customHeight="1">
      <c r="A91" s="332" t="s">
        <v>1795</v>
      </c>
      <c r="B91" s="88"/>
      <c r="C91" s="88"/>
      <c r="D91" s="88"/>
      <c r="E91" s="88"/>
      <c r="F91" s="88"/>
      <c r="G91" s="88"/>
      <c r="H91" s="88"/>
      <c r="I91" s="88"/>
      <c r="J91" s="359"/>
    </row>
    <row r="92" spans="1:11" s="88" customFormat="1" ht="12" customHeight="1">
      <c r="A92" s="96"/>
      <c r="B92" s="597"/>
      <c r="I92" s="338"/>
      <c r="J92" s="338"/>
      <c r="K92" s="640"/>
    </row>
    <row r="93" spans="1:11" s="88" customFormat="1" ht="12" customHeight="1">
      <c r="A93" s="96" t="s">
        <v>1796</v>
      </c>
      <c r="B93" s="597"/>
      <c r="C93" s="106"/>
      <c r="D93" s="106"/>
      <c r="I93" s="338"/>
      <c r="J93" s="338"/>
    </row>
    <row r="94" spans="1:11" s="88" customFormat="1" ht="12" customHeight="1">
      <c r="A94" s="96" t="s">
        <v>1797</v>
      </c>
      <c r="B94" s="597"/>
      <c r="C94" s="106"/>
      <c r="D94" s="106"/>
      <c r="I94" s="338"/>
      <c r="J94" s="338"/>
    </row>
    <row r="95" spans="1:11" s="88" customFormat="1" ht="12" customHeight="1">
      <c r="A95" s="96" t="s">
        <v>1798</v>
      </c>
      <c r="B95" s="597"/>
      <c r="I95" s="338"/>
      <c r="J95" s="338"/>
      <c r="K95" s="359"/>
    </row>
    <row r="96" spans="1:11" s="88" customFormat="1" ht="12" customHeight="1">
      <c r="A96" s="96" t="s">
        <v>1799</v>
      </c>
      <c r="B96" s="597"/>
      <c r="I96" s="338"/>
      <c r="J96" s="338"/>
      <c r="K96" s="640"/>
    </row>
    <row r="97" spans="1:16" s="88" customFormat="1" ht="12" customHeight="1">
      <c r="A97" s="96"/>
      <c r="B97" s="597"/>
      <c r="I97" s="338"/>
      <c r="J97" s="338"/>
      <c r="K97" s="640"/>
    </row>
    <row r="98" spans="1:16" s="673" customFormat="1" ht="12" customHeight="1">
      <c r="A98" s="48" t="s">
        <v>141</v>
      </c>
      <c r="B98" s="669"/>
      <c r="C98" s="670"/>
      <c r="D98" s="670"/>
      <c r="E98" s="670"/>
      <c r="F98" s="671"/>
      <c r="G98" s="672"/>
      <c r="H98" s="672"/>
      <c r="J98" s="674"/>
      <c r="L98" s="675"/>
      <c r="M98" s="652"/>
      <c r="N98" s="675"/>
      <c r="O98" s="675"/>
      <c r="P98" s="675"/>
    </row>
    <row r="99" spans="1:16" s="673" customFormat="1" ht="12" customHeight="1">
      <c r="A99" s="676" t="s">
        <v>1800</v>
      </c>
      <c r="B99" s="677"/>
      <c r="C99" s="652"/>
      <c r="D99" s="652"/>
      <c r="E99" s="654"/>
      <c r="F99" s="655"/>
      <c r="G99" s="654"/>
      <c r="H99" s="654"/>
      <c r="L99" s="675"/>
      <c r="M99" s="652"/>
      <c r="N99" s="675"/>
      <c r="O99" s="675"/>
      <c r="P99" s="675"/>
    </row>
    <row r="100" spans="1:16" s="673" customFormat="1" ht="12" customHeight="1">
      <c r="A100" s="676" t="s">
        <v>1801</v>
      </c>
      <c r="B100" s="677"/>
      <c r="C100" s="652"/>
      <c r="D100" s="652"/>
      <c r="E100" s="654"/>
      <c r="F100" s="655"/>
      <c r="G100" s="654"/>
      <c r="H100" s="654"/>
      <c r="L100" s="675"/>
      <c r="M100" s="652"/>
      <c r="N100" s="675"/>
      <c r="O100" s="675"/>
      <c r="P100" s="675"/>
    </row>
    <row r="101" spans="1:16" s="673" customFormat="1" ht="12" customHeight="1">
      <c r="A101" s="676" t="s">
        <v>1802</v>
      </c>
      <c r="B101" s="677"/>
      <c r="C101" s="652"/>
      <c r="D101" s="652"/>
      <c r="E101" s="654"/>
      <c r="F101" s="655"/>
      <c r="G101" s="654"/>
      <c r="H101" s="654"/>
      <c r="L101" s="675"/>
      <c r="M101" s="652"/>
      <c r="N101" s="675"/>
      <c r="O101" s="675"/>
      <c r="P101" s="675"/>
    </row>
    <row r="102" spans="1:16" s="673" customFormat="1" ht="12" customHeight="1">
      <c r="A102" s="676" t="s">
        <v>1803</v>
      </c>
      <c r="B102" s="677"/>
      <c r="C102" s="652"/>
      <c r="D102" s="652"/>
      <c r="E102" s="654"/>
      <c r="F102" s="655"/>
      <c r="G102" s="654"/>
      <c r="H102" s="654"/>
      <c r="L102" s="675"/>
      <c r="M102" s="652"/>
      <c r="N102" s="675"/>
      <c r="O102" s="675"/>
      <c r="P102" s="675"/>
    </row>
    <row r="103" spans="1:16" s="673" customFormat="1" ht="12" customHeight="1">
      <c r="A103" s="676" t="s">
        <v>1802</v>
      </c>
      <c r="B103" s="677"/>
      <c r="C103" s="652"/>
      <c r="D103" s="652"/>
      <c r="E103" s="654"/>
      <c r="F103" s="655"/>
      <c r="G103" s="654"/>
      <c r="H103" s="654"/>
      <c r="L103" s="675"/>
      <c r="M103" s="652"/>
      <c r="N103" s="675"/>
      <c r="O103" s="675"/>
      <c r="P103" s="675"/>
    </row>
  </sheetData>
  <mergeCells count="10">
    <mergeCell ref="B88:B89"/>
    <mergeCell ref="C88:G88"/>
    <mergeCell ref="H88:H89"/>
    <mergeCell ref="I88:J88"/>
    <mergeCell ref="A1:K1"/>
    <mergeCell ref="A2:K2"/>
    <mergeCell ref="B4:B5"/>
    <mergeCell ref="C4:G4"/>
    <mergeCell ref="H4:H5"/>
    <mergeCell ref="I4:J4"/>
  </mergeCells>
  <hyperlinks>
    <hyperlink ref="A99" r:id="rId1" xr:uid="{4CFC1D69-0F61-4B84-8580-AE97920E9689}"/>
    <hyperlink ref="A7" r:id="rId2" display="Número    " xr:uid="{340E2E68-9123-4FFB-82A2-802FDEADACFE}"/>
    <hyperlink ref="A100" r:id="rId3" xr:uid="{E0F7E5E2-F94D-4CE7-B74C-19C7A5866BD3}"/>
    <hyperlink ref="K7" r:id="rId4" xr:uid="{7FEB73EB-ECEB-4469-9BFE-9A8F07DEB425}"/>
    <hyperlink ref="A8" r:id="rId5" display="Arqueação bruta   " xr:uid="{1072221D-04E5-4927-A67D-82D91B0A4912}"/>
    <hyperlink ref="K8" r:id="rId6" display="_x0009_Gross tonnage" xr:uid="{19BFFFD0-AC91-4D40-A17C-1AB897BB7ECA}"/>
    <hyperlink ref="A16" r:id="rId7" display="   Descarregadas    " xr:uid="{7DE41373-9D09-47B5-9B41-E6968B9B0D4A}"/>
    <hyperlink ref="A17" r:id="rId8" display="    Carga Geral    " xr:uid="{11DBFE39-914A-445F-82A9-7838ED4A2DDC}"/>
    <hyperlink ref="A18" r:id="rId9" display="    Contentores   " xr:uid="{7C1DDF7A-5F6C-40C3-B411-F9D4AAAE301D}"/>
    <hyperlink ref="A19" r:id="rId10" display="    Granéis Sólidos    " xr:uid="{E1C6F03E-21A0-4CFC-BC1E-74A68E730655}"/>
    <hyperlink ref="A20" r:id="rId11" display="    Granéis Líquidos    " xr:uid="{744BACF1-ADAF-499A-87D1-FEA6C54B24A9}"/>
    <hyperlink ref="A101" r:id="rId12" xr:uid="{5B8F3CE8-3F3E-4D56-9AAD-ECC6F9BE3A5B}"/>
    <hyperlink ref="A102" r:id="rId13" xr:uid="{3F3F88B5-B048-42DC-8B6A-4840B7C8C9CE}"/>
    <hyperlink ref="K16" r:id="rId14" xr:uid="{0F1404A4-78E7-41C1-BF2F-F644D21F98FB}"/>
    <hyperlink ref="K17" r:id="rId15" xr:uid="{C7FCE12B-6131-4C2A-A479-6B581D4B9BCD}"/>
    <hyperlink ref="K18" r:id="rId16" display="    Contentores   " xr:uid="{366AF8E9-C33F-4D3F-8399-A5835F77F230}"/>
    <hyperlink ref="K19" r:id="rId17" display="    Granéis Sólidos    " xr:uid="{CD8B22AF-F242-4A3E-A4D0-D932F7B7C8E7}"/>
    <hyperlink ref="K20" r:id="rId18" display="    Granéis Líquidos    " xr:uid="{A0F1ABC8-AD3F-4FFE-9B52-6DA7030B16A8}"/>
    <hyperlink ref="A21" r:id="rId19" display="   Carregadas    " xr:uid="{305B99D5-C2AB-4158-8635-7224D3ECCB93}"/>
    <hyperlink ref="A22" r:id="rId20" display="    Carga Geral    " xr:uid="{820710C2-5B27-4EAC-A2FB-E7DB4C573492}"/>
    <hyperlink ref="A23" r:id="rId21" display="    Contentores   " xr:uid="{303484F4-3CD3-492F-98EA-3B150C9F1014}"/>
    <hyperlink ref="A24" r:id="rId22" display="    Granéis Sólidos    " xr:uid="{AE4FE4C7-0E46-4363-989B-FDC8CFCFEC6B}"/>
    <hyperlink ref="A25" r:id="rId23" display="    Granéis Líquidos    " xr:uid="{59A52B6B-45EB-4D70-8D48-38CE7691BA17}"/>
    <hyperlink ref="A103" r:id="rId24" xr:uid="{DF2D5213-DDA2-4CB7-A07A-7745A0DEEB80}"/>
    <hyperlink ref="K21" r:id="rId25" xr:uid="{BCF61259-A6B2-458F-985A-5B3D47C0AEBE}"/>
    <hyperlink ref="K22" r:id="rId26" display="    Carga Geral    " xr:uid="{18B0B44A-F06E-44B3-ACEF-744C48F33FEC}"/>
    <hyperlink ref="K23" r:id="rId27" display="    Contentores   " xr:uid="{559A87DA-8216-4784-B78B-E484F8FF1C1E}"/>
    <hyperlink ref="K24" r:id="rId28" display="    Granéis Sólidos    " xr:uid="{D52EE952-0A2E-4E8F-9EDC-50C1F3029810}"/>
    <hyperlink ref="K25" r:id="rId29" display="    Granéis Líquidos    " xr:uid="{B4CE79B8-C41A-4AF8-96EE-2E9D5FDF4B7B}"/>
    <hyperlink ref="A27" r:id="rId30" display="Descarregadas    " xr:uid="{16355A44-E5B1-4F27-B1F3-8609398EFEDC}"/>
    <hyperlink ref="A28" r:id="rId31" display="    Carga Geral    " xr:uid="{61C73CE1-E189-4358-B2EA-C4FDE47C28EA}"/>
    <hyperlink ref="A29" r:id="rId32" display="    Contentores    " xr:uid="{053C794D-7337-4797-BDAD-A4AB64CE2C2D}"/>
    <hyperlink ref="A30" r:id="rId33" display="    Granéis Sólidos    " xr:uid="{C595D5D5-6E85-451A-87AE-C7903EC475B6}"/>
    <hyperlink ref="A31" r:id="rId34" display="    Granéis Líquidos    " xr:uid="{E6CA66DD-3820-485E-B54B-B7C1CE78CBBA}"/>
    <hyperlink ref="A32" r:id="rId35" display="   Carregadas    " xr:uid="{6F4EA8A3-5DE7-4461-8A8C-3E0ED10B0FF5}"/>
    <hyperlink ref="A33" r:id="rId36" display="    Carga Geral    " xr:uid="{A238E1E0-F81C-4CCB-B602-848C74E620F3}"/>
    <hyperlink ref="A34" r:id="rId37" display="    Contentores    " xr:uid="{76ABCF4D-AD3F-4402-8986-C12568D6CD48}"/>
    <hyperlink ref="A35" r:id="rId38" display="    Granéis Sólidos    " xr:uid="{F54B5C13-8BC2-41A4-85B9-31EBD261BC5D}"/>
    <hyperlink ref="A36" r:id="rId39" display="    Granéis Líquidos    " xr:uid="{FB855FF8-ACE7-428A-89B0-E1A655F5B140}"/>
    <hyperlink ref="A38" r:id="rId40" display="Descarregadas    " xr:uid="{BDF93ACA-B861-411F-9D04-1CD2F610D7BE}"/>
    <hyperlink ref="A39" r:id="rId41" display="    Carga Geral    " xr:uid="{00E2EC0A-38A2-423A-A4FB-5B2A2052943F}"/>
    <hyperlink ref="A40" r:id="rId42" display="    Contentores    " xr:uid="{4B564BE0-23AA-490B-A50E-94FD8FF0EEAA}"/>
    <hyperlink ref="A41" r:id="rId43" display="    Granéis Sólidos    " xr:uid="{9A5F2A13-71AF-4289-9A2D-C9EEDC9483AB}"/>
    <hyperlink ref="A42" r:id="rId44" display="    Granéis Líquidos    " xr:uid="{A5E91868-7389-4670-9DA3-25331413CA2E}"/>
    <hyperlink ref="A43" r:id="rId45" display="   Carregadas    " xr:uid="{D3668D69-7574-41B5-A7CD-A7BFB01B86AB}"/>
    <hyperlink ref="A44" r:id="rId46" display="    Carga Geral    " xr:uid="{45D50477-427C-4B93-9FCA-493D15919664}"/>
    <hyperlink ref="A45" r:id="rId47" display="    Contentores    " xr:uid="{9710CA4A-61BA-4526-9AAD-612A165B7486}"/>
    <hyperlink ref="A46" r:id="rId48" display="    Granéis Sólidos    " xr:uid="{0F0BAD1F-A600-48F9-8627-EB0322884D66}"/>
    <hyperlink ref="A47" r:id="rId49" display="    Granéis Líquidos    " xr:uid="{570C5A5D-2DC8-4CD4-AA3C-84B4D3EFDF48}"/>
    <hyperlink ref="A49" r:id="rId50" display="Descarregadas    " xr:uid="{82BA224C-65E1-4E5F-8082-768AF09AF7D4}"/>
    <hyperlink ref="A50" r:id="rId51" display="    Carga Geral    " xr:uid="{D1F776A0-51B6-4B96-BAA9-E11DB0BE4CBD}"/>
    <hyperlink ref="A51" r:id="rId52" display="    Contentores    " xr:uid="{36065A40-EFE7-4925-A71C-6128BD86C212}"/>
    <hyperlink ref="A52" r:id="rId53" display="    Granéis Sólidos    " xr:uid="{8C5F872D-3590-4BE1-921C-D278B9471D5B}"/>
    <hyperlink ref="A53" r:id="rId54" display="    Granéis Líquidos    " xr:uid="{22F6A7D9-3354-41B5-90CF-2E36727500CD}"/>
    <hyperlink ref="A54" r:id="rId55" display="   Carregadas    " xr:uid="{83F7CCB0-C613-4289-8F53-72008664C0E8}"/>
    <hyperlink ref="A55" r:id="rId56" display="    Carga Geral    " xr:uid="{98061CBA-3BB0-4A4C-AE2F-DE8EA75E8C69}"/>
    <hyperlink ref="A56" r:id="rId57" display="    Contentores    " xr:uid="{93C63DDA-8FED-4398-95AF-88BB37E1C5C0}"/>
    <hyperlink ref="A57" r:id="rId58" display="    Granéis Sólidos    " xr:uid="{0014DC93-266B-43E5-8799-AC64D09BAC81}"/>
    <hyperlink ref="A58" r:id="rId59" display="    Granéis Líquidos    " xr:uid="{28D7D29A-86D8-4D74-A294-A65FFF05B662}"/>
    <hyperlink ref="K27" r:id="rId60" display="Descarregadas    " xr:uid="{BC398D6E-DC64-4DFD-92CD-75447EDF7C49}"/>
    <hyperlink ref="K28" r:id="rId61" display="    Carga Geral    " xr:uid="{2EB5AD24-7D66-499A-9C1D-7CF26090A569}"/>
    <hyperlink ref="K29" r:id="rId62" display="    Contentores    " xr:uid="{58F7B3BF-1905-4229-B5F6-E53DCE0BF62C}"/>
    <hyperlink ref="K30" r:id="rId63" display="    Granéis Sólidos    " xr:uid="{8DC9CC07-FCD4-49A6-96A9-C9C946DAD4CE}"/>
    <hyperlink ref="K31" r:id="rId64" display="    Granéis Líquidos    " xr:uid="{9D4E6D7E-4051-4C5B-B583-6D76E54FFE53}"/>
    <hyperlink ref="K32" r:id="rId65" display="   Carregadas    " xr:uid="{9DC928BD-3FB2-4CA2-AEB4-3B994F86483F}"/>
    <hyperlink ref="K33" r:id="rId66" display="    Carga Geral    " xr:uid="{EA288EF0-0FEF-4AFE-8477-22A0DA1FC64E}"/>
    <hyperlink ref="K34" r:id="rId67" display="    Contentores    " xr:uid="{233BFA77-5DA3-497F-A36D-69B8B6FC7D09}"/>
    <hyperlink ref="K35" r:id="rId68" display="    Granéis Sólidos    " xr:uid="{2BA673BD-1961-4E63-BCD6-D3BD77EDAC84}"/>
    <hyperlink ref="K36" r:id="rId69" display="    Granéis Líquidos    " xr:uid="{A87DA016-8436-4031-8A5F-EB7B8B89B5E4}"/>
    <hyperlink ref="K38" r:id="rId70" display="Descarregadas    " xr:uid="{E79FF0D6-EDBB-4DDD-BB22-0472B154A361}"/>
    <hyperlink ref="K39" r:id="rId71" display="    Carga Geral    " xr:uid="{324EC67C-DDE7-4FF7-A64D-3CE4E5F47983}"/>
    <hyperlink ref="K40" r:id="rId72" display="    Contentores    " xr:uid="{D9E25254-06B6-4635-A8EF-0C4DF2649B5F}"/>
    <hyperlink ref="K41" r:id="rId73" display="    Granéis Sólidos    " xr:uid="{8B848935-1C4D-4CAB-86F9-52CDFA9C8B00}"/>
    <hyperlink ref="K42" r:id="rId74" display="    Granéis Líquidos    " xr:uid="{EF6B3E95-53BA-4DA1-9A97-DAA5B155DEDC}"/>
    <hyperlink ref="K43" r:id="rId75" display="   Carregadas    " xr:uid="{B833B4B8-405D-4B8C-A240-ACB2100E6667}"/>
    <hyperlink ref="K44" r:id="rId76" display="    Carga Geral    " xr:uid="{40CC7B07-3BCA-4BD3-A333-9ED42A8370B1}"/>
    <hyperlink ref="K45" r:id="rId77" display="    Contentores    " xr:uid="{A05274F1-DD82-4D50-8F67-ABECC39C9F27}"/>
    <hyperlink ref="K46" r:id="rId78" display="    Granéis Sólidos    " xr:uid="{59378213-7146-4CC8-87FD-8E79FE04F8EF}"/>
    <hyperlink ref="K47" r:id="rId79" display="    Granéis Líquidos    " xr:uid="{AF402EE9-CF7B-4E71-A88B-F75D11AB642E}"/>
    <hyperlink ref="K49" r:id="rId80" display="Descarregadas    " xr:uid="{4388618E-5199-4569-A6C8-A856167946DA}"/>
    <hyperlink ref="K50" r:id="rId81" display="    Carga Geral    " xr:uid="{B38C089C-F652-42AB-908A-56B185DA0E2A}"/>
    <hyperlink ref="K51" r:id="rId82" display="    Contentores    " xr:uid="{C90B6C3B-94DB-48A3-9DC4-AAD73A722FCB}"/>
    <hyperlink ref="K52" r:id="rId83" display="    Granéis Sólidos    " xr:uid="{3B5921C3-C374-408B-987F-266BE44ED203}"/>
    <hyperlink ref="K53" r:id="rId84" display="    Granéis Líquidos    " xr:uid="{FB6B676E-017F-4A65-9A01-51447B83D4E3}"/>
    <hyperlink ref="K54" r:id="rId85" display="   Carregadas    " xr:uid="{FB7C3DEC-6975-43B5-B4B2-252D1B4F4722}"/>
    <hyperlink ref="K55" r:id="rId86" display="    Carga Geral    " xr:uid="{E17A08E9-6D55-49BB-8BDB-DBABF475D8DE}"/>
    <hyperlink ref="K56" r:id="rId87" display="    Contentores    " xr:uid="{2A7282EF-3087-4910-B16E-86F854BCBCB4}"/>
    <hyperlink ref="K57" r:id="rId88" display="    Granéis Sólidos    " xr:uid="{D6411354-BFE8-4A80-8246-1D30C6BABFBB}"/>
    <hyperlink ref="K58" r:id="rId89" display="    Granéis Líquidos    " xr:uid="{50FFC6F6-CF35-4E08-97B8-025920ABB95F}"/>
    <hyperlink ref="A9" r:id="rId90" xr:uid="{AD15413A-38AD-47D3-82E0-F906D3D5884B}"/>
    <hyperlink ref="K9" r:id="rId91" display="Deadweight of commercial vessels" xr:uid="{04D7DB05-F7F1-4C62-8977-7FAE97FA6EFD}"/>
    <hyperlink ref="A62" r:id="rId92" display="    Número   " xr:uid="{127FD82E-B3D3-46CB-B890-F505129F6FF3}"/>
    <hyperlink ref="A65" r:id="rId93" display="    Número   " xr:uid="{C096935E-DF23-4B52-913A-AD421B715B18}"/>
    <hyperlink ref="K65" r:id="rId94" xr:uid="{EB1FD1DB-F2E3-4F2C-9B09-C7CACBD2DD93}"/>
    <hyperlink ref="A72" r:id="rId95" display="    Número   " xr:uid="{C3DAA63D-8CC0-4A1F-A1DA-B801B3F4CBEF}"/>
    <hyperlink ref="A79" r:id="rId96" display="    Número   " xr:uid="{CF44D152-2CD3-49C0-98A0-157D7A329910}"/>
    <hyperlink ref="A86" r:id="rId97" display="    Número   " xr:uid="{D5ACDD02-D6F5-47FA-9FBC-A6A274F1925B}"/>
    <hyperlink ref="K72" r:id="rId98" xr:uid="{8CE0EBA7-897A-4727-9EE8-2A7C5B8338E6}"/>
    <hyperlink ref="K79" r:id="rId99" xr:uid="{0F0C6570-6D69-4F56-AC49-E260345A3693}"/>
    <hyperlink ref="K86" r:id="rId100" xr:uid="{AD100AE7-D9C5-4A2B-A7A0-5EFDFBB9BD5E}"/>
    <hyperlink ref="A69" r:id="rId101" display="    Número   " xr:uid="{57CC9FB6-6B50-423F-B33B-32F0D0C5CB64}"/>
    <hyperlink ref="A76" r:id="rId102" display="    Número   " xr:uid="{E8936D58-FD6F-49C6-A289-C2C76CFB31B0}"/>
    <hyperlink ref="A83" r:id="rId103" display="    Número   " xr:uid="{3F4370E5-04EA-4B17-BA84-D58FB272548B}"/>
    <hyperlink ref="K62" r:id="rId104" xr:uid="{F7BB5004-0271-456C-BD0D-75B36C169AF4}"/>
    <hyperlink ref="K69" r:id="rId105" xr:uid="{FCE33EDC-8697-40E4-9905-ED7E439A73E8}"/>
    <hyperlink ref="K76" r:id="rId106" xr:uid="{A32AA548-2A86-4B46-AA23-5AF625432FEF}"/>
    <hyperlink ref="K83" r:id="rId107" xr:uid="{BBD8DDC0-8ED5-43A5-BFF2-7EC7F85570A9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T50"/>
  <sheetViews>
    <sheetView showGridLines="0" workbookViewId="0">
      <selection sqref="A1:K1"/>
    </sheetView>
  </sheetViews>
  <sheetFormatPr defaultColWidth="9.140625" defaultRowHeight="11.25"/>
  <cols>
    <col min="1" max="1" width="25" style="678" customWidth="1"/>
    <col min="2" max="2" width="6.28515625" style="680" customWidth="1"/>
    <col min="3" max="7" width="9" style="678" customWidth="1"/>
    <col min="8" max="10" width="9.7109375" style="678" customWidth="1"/>
    <col min="11" max="11" width="25" style="679" customWidth="1"/>
    <col min="12" max="16384" width="9.140625" style="678"/>
  </cols>
  <sheetData>
    <row r="1" spans="1:11" ht="12" customHeight="1">
      <c r="A1" s="945" t="s">
        <v>1804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</row>
    <row r="2" spans="1:11" s="679" customFormat="1" ht="12" customHeight="1">
      <c r="A2" s="946" t="s">
        <v>1805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</row>
    <row r="3" spans="1:11" ht="12" customHeight="1" thickBot="1"/>
    <row r="4" spans="1:11" s="290" customFormat="1" ht="12" customHeight="1" thickBot="1">
      <c r="B4" s="944" t="s">
        <v>563</v>
      </c>
      <c r="C4" s="944" t="s">
        <v>310</v>
      </c>
      <c r="D4" s="944"/>
      <c r="E4" s="944"/>
      <c r="F4" s="944"/>
      <c r="G4" s="944"/>
      <c r="H4" s="885" t="s">
        <v>1524</v>
      </c>
      <c r="I4" s="944" t="s">
        <v>87</v>
      </c>
      <c r="J4" s="944"/>
      <c r="K4" s="681"/>
    </row>
    <row r="5" spans="1:11" s="290" customFormat="1" ht="21" customHeight="1" thickBot="1">
      <c r="B5" s="944"/>
      <c r="C5" s="12" t="s">
        <v>500</v>
      </c>
      <c r="D5" s="12" t="s">
        <v>501</v>
      </c>
      <c r="E5" s="12" t="s">
        <v>502</v>
      </c>
      <c r="F5" s="12" t="s">
        <v>720</v>
      </c>
      <c r="G5" s="12" t="s">
        <v>721</v>
      </c>
      <c r="H5" s="885"/>
      <c r="I5" s="486" t="s">
        <v>93</v>
      </c>
      <c r="J5" s="205" t="s">
        <v>1716</v>
      </c>
      <c r="K5" s="681"/>
    </row>
    <row r="6" spans="1:11" s="290" customFormat="1" ht="33.6" customHeight="1">
      <c r="A6" s="682" t="s">
        <v>1806</v>
      </c>
      <c r="B6" s="683"/>
      <c r="C6" s="684"/>
      <c r="D6" s="684"/>
      <c r="E6" s="684"/>
      <c r="F6" s="684"/>
      <c r="G6" s="684"/>
      <c r="H6" s="684"/>
      <c r="I6" s="684"/>
      <c r="J6" s="684"/>
      <c r="K6" s="685" t="s">
        <v>1807</v>
      </c>
    </row>
    <row r="7" spans="1:11" s="290" customFormat="1" ht="12" customHeight="1">
      <c r="A7" s="686" t="s">
        <v>1808</v>
      </c>
      <c r="B7" s="687"/>
      <c r="C7" s="688"/>
      <c r="D7" s="688"/>
      <c r="E7" s="688"/>
      <c r="F7" s="688"/>
      <c r="G7" s="688"/>
      <c r="H7" s="684"/>
      <c r="I7" s="504"/>
      <c r="J7" s="504"/>
      <c r="K7" s="689" t="s">
        <v>1809</v>
      </c>
    </row>
    <row r="8" spans="1:11" s="290" customFormat="1" ht="12" customHeight="1">
      <c r="A8" s="665" t="s">
        <v>1810</v>
      </c>
      <c r="B8" s="687" t="s">
        <v>315</v>
      </c>
      <c r="C8" s="290">
        <v>15338</v>
      </c>
      <c r="D8" s="290">
        <v>14922</v>
      </c>
      <c r="E8" s="290">
        <v>13782</v>
      </c>
      <c r="F8" s="290">
        <v>11015</v>
      </c>
      <c r="G8" s="290">
        <v>8583</v>
      </c>
      <c r="H8" s="290">
        <v>72123</v>
      </c>
      <c r="I8" s="551">
        <v>98.988064348728585</v>
      </c>
      <c r="J8" s="549">
        <v>202.38983690411305</v>
      </c>
      <c r="K8" s="665" t="s">
        <v>1811</v>
      </c>
    </row>
    <row r="9" spans="1:11" s="290" customFormat="1" ht="12" customHeight="1">
      <c r="A9" s="665" t="s">
        <v>1812</v>
      </c>
      <c r="B9" s="690" t="s">
        <v>1813</v>
      </c>
      <c r="C9" s="290">
        <v>2263.9389999999999</v>
      </c>
      <c r="D9" s="290">
        <v>2139.2800000000002</v>
      </c>
      <c r="E9" s="290">
        <v>1945.7170000000001</v>
      </c>
      <c r="F9" s="290">
        <v>1415.489</v>
      </c>
      <c r="G9" s="290">
        <v>1006.8049999999999</v>
      </c>
      <c r="H9" s="290">
        <v>9688.42</v>
      </c>
      <c r="I9" s="551">
        <v>226.56279074463802</v>
      </c>
      <c r="J9" s="549">
        <v>427.98245657058436</v>
      </c>
      <c r="K9" s="665" t="s">
        <v>1814</v>
      </c>
    </row>
    <row r="10" spans="1:11" s="290" customFormat="1" ht="12" customHeight="1">
      <c r="A10" s="665" t="s">
        <v>1815</v>
      </c>
      <c r="B10" s="690" t="s">
        <v>1813</v>
      </c>
      <c r="C10" s="290">
        <v>2326.4639999999999</v>
      </c>
      <c r="D10" s="290">
        <v>2216.7040000000002</v>
      </c>
      <c r="E10" s="290">
        <v>2049.076</v>
      </c>
      <c r="F10" s="290">
        <v>1515.9829999999999</v>
      </c>
      <c r="G10" s="290">
        <v>1099.3499999999999</v>
      </c>
      <c r="H10" s="290">
        <v>9975.375</v>
      </c>
      <c r="I10" s="551">
        <v>228.90600480112653</v>
      </c>
      <c r="J10" s="551">
        <v>434.59346164523203</v>
      </c>
      <c r="K10" s="665" t="s">
        <v>1816</v>
      </c>
    </row>
    <row r="11" spans="1:11" s="290" customFormat="1" ht="12" customHeight="1">
      <c r="A11" s="665" t="s">
        <v>1817</v>
      </c>
      <c r="B11" s="687" t="s">
        <v>1764</v>
      </c>
      <c r="C11" s="290">
        <v>8301.2000000000007</v>
      </c>
      <c r="D11" s="290">
        <v>8523.9120000000003</v>
      </c>
      <c r="E11" s="290">
        <v>7823.3509999999997</v>
      </c>
      <c r="F11" s="290">
        <v>8116.5990000000002</v>
      </c>
      <c r="G11" s="290">
        <v>7229.0479999999998</v>
      </c>
      <c r="H11" s="290">
        <v>46968.231</v>
      </c>
      <c r="I11" s="551">
        <v>34.248853632006266</v>
      </c>
      <c r="J11" s="551">
        <v>42.389204399989097</v>
      </c>
      <c r="K11" s="665" t="s">
        <v>1818</v>
      </c>
    </row>
    <row r="12" spans="1:11" s="290" customFormat="1" ht="12" customHeight="1">
      <c r="A12" s="665" t="s">
        <v>1819</v>
      </c>
      <c r="B12" s="687" t="s">
        <v>1764</v>
      </c>
      <c r="C12" s="290">
        <v>6803.2359999999999</v>
      </c>
      <c r="D12" s="290">
        <v>7643.8689999999997</v>
      </c>
      <c r="E12" s="290">
        <v>7248.3720000000003</v>
      </c>
      <c r="F12" s="290">
        <v>7358.5060000000003</v>
      </c>
      <c r="G12" s="290">
        <v>6832.3370000000004</v>
      </c>
      <c r="H12" s="290">
        <v>42470.205000000002</v>
      </c>
      <c r="I12" s="551">
        <v>8.7229784108553545</v>
      </c>
      <c r="J12" s="551">
        <v>23.858365740643944</v>
      </c>
      <c r="K12" s="665" t="s">
        <v>1820</v>
      </c>
    </row>
    <row r="13" spans="1:11" s="290" customFormat="1" ht="12" customHeight="1">
      <c r="A13" s="665" t="s">
        <v>1821</v>
      </c>
      <c r="B13" s="687" t="s">
        <v>1764</v>
      </c>
      <c r="C13" s="290">
        <v>269.30599999999998</v>
      </c>
      <c r="D13" s="290">
        <v>304.58300000000003</v>
      </c>
      <c r="E13" s="290">
        <v>302.779</v>
      </c>
      <c r="F13" s="290">
        <v>344.86900000000003</v>
      </c>
      <c r="G13" s="290">
        <v>346.52600000000001</v>
      </c>
      <c r="H13" s="290">
        <v>1943.4100000000003</v>
      </c>
      <c r="I13" s="551">
        <v>11.169545259403584</v>
      </c>
      <c r="J13" s="551">
        <v>58.479601788818911</v>
      </c>
      <c r="K13" s="665" t="s">
        <v>1822</v>
      </c>
    </row>
    <row r="14" spans="1:11" s="290" customFormat="1" ht="12" customHeight="1">
      <c r="A14" s="665" t="s">
        <v>1823</v>
      </c>
      <c r="B14" s="687" t="s">
        <v>1764</v>
      </c>
      <c r="C14" s="290">
        <v>136.91499999999999</v>
      </c>
      <c r="D14" s="290">
        <v>151.76900000000001</v>
      </c>
      <c r="E14" s="290">
        <v>165.59200000000001</v>
      </c>
      <c r="F14" s="290">
        <v>160.43299999999999</v>
      </c>
      <c r="G14" s="290">
        <v>138.946</v>
      </c>
      <c r="H14" s="290">
        <v>905.63400000000001</v>
      </c>
      <c r="I14" s="551">
        <v>83.36994080304288</v>
      </c>
      <c r="J14" s="551">
        <v>92.495589516866133</v>
      </c>
      <c r="K14" s="665" t="s">
        <v>1824</v>
      </c>
    </row>
    <row r="15" spans="1:11" s="290" customFormat="1" ht="12" customHeight="1">
      <c r="A15" s="686" t="s">
        <v>1825</v>
      </c>
      <c r="B15" s="687"/>
      <c r="I15" s="551"/>
      <c r="J15" s="551"/>
      <c r="K15" s="689" t="s">
        <v>1826</v>
      </c>
    </row>
    <row r="16" spans="1:11" s="290" customFormat="1" ht="12" customHeight="1">
      <c r="A16" s="665" t="s">
        <v>1810</v>
      </c>
      <c r="B16" s="687" t="s">
        <v>315</v>
      </c>
      <c r="C16" s="290">
        <v>2374</v>
      </c>
      <c r="D16" s="290">
        <v>2324</v>
      </c>
      <c r="E16" s="290">
        <v>2179</v>
      </c>
      <c r="F16" s="290">
        <v>1657</v>
      </c>
      <c r="G16" s="290">
        <v>1283</v>
      </c>
      <c r="H16" s="290">
        <v>11269</v>
      </c>
      <c r="I16" s="551">
        <v>34.352009054895305</v>
      </c>
      <c r="J16" s="551">
        <v>80.0447355807637</v>
      </c>
      <c r="K16" s="665" t="s">
        <v>1811</v>
      </c>
    </row>
    <row r="17" spans="1:11" s="290" customFormat="1" ht="12" customHeight="1">
      <c r="A17" s="665" t="s">
        <v>1812</v>
      </c>
      <c r="B17" s="690" t="s">
        <v>1813</v>
      </c>
      <c r="C17" s="290">
        <v>355.553</v>
      </c>
      <c r="D17" s="290">
        <v>308.79599999999999</v>
      </c>
      <c r="E17" s="290">
        <v>309.745</v>
      </c>
      <c r="F17" s="290">
        <v>214.01599999999999</v>
      </c>
      <c r="G17" s="290">
        <v>154.917</v>
      </c>
      <c r="H17" s="290">
        <v>1480.828</v>
      </c>
      <c r="I17" s="551">
        <v>84.852659817826407</v>
      </c>
      <c r="J17" s="551">
        <v>167.62935264488635</v>
      </c>
      <c r="K17" s="691" t="s">
        <v>1814</v>
      </c>
    </row>
    <row r="18" spans="1:11" s="290" customFormat="1" ht="12" customHeight="1">
      <c r="A18" s="665" t="s">
        <v>1815</v>
      </c>
      <c r="B18" s="690" t="s">
        <v>1813</v>
      </c>
      <c r="C18" s="290">
        <v>355.16</v>
      </c>
      <c r="D18" s="290">
        <v>308.315</v>
      </c>
      <c r="E18" s="290">
        <v>308.57100000000003</v>
      </c>
      <c r="F18" s="290">
        <v>214.42</v>
      </c>
      <c r="G18" s="290">
        <v>155.27600000000001</v>
      </c>
      <c r="H18" s="290">
        <v>1479.6760000000002</v>
      </c>
      <c r="I18" s="551">
        <v>84.843422278430964</v>
      </c>
      <c r="J18" s="551">
        <v>167.86023323425167</v>
      </c>
      <c r="K18" s="665" t="s">
        <v>1816</v>
      </c>
    </row>
    <row r="19" spans="1:11" s="290" customFormat="1" ht="12" customHeight="1">
      <c r="A19" s="665" t="s">
        <v>1817</v>
      </c>
      <c r="B19" s="687" t="s">
        <v>1764</v>
      </c>
      <c r="C19" s="290">
        <v>768.25</v>
      </c>
      <c r="D19" s="290">
        <v>786.26700000000005</v>
      </c>
      <c r="E19" s="290">
        <v>729.375</v>
      </c>
      <c r="F19" s="290">
        <v>755.64599999999996</v>
      </c>
      <c r="G19" s="290">
        <v>696.02800000000002</v>
      </c>
      <c r="H19" s="290">
        <v>4396.866</v>
      </c>
      <c r="I19" s="551">
        <v>-2.4715666373414948</v>
      </c>
      <c r="J19" s="551">
        <v>9.2930510170752942</v>
      </c>
      <c r="K19" s="665" t="s">
        <v>1818</v>
      </c>
    </row>
    <row r="20" spans="1:11" s="290" customFormat="1" ht="12" customHeight="1">
      <c r="A20" s="665" t="s">
        <v>1819</v>
      </c>
      <c r="B20" s="687" t="s">
        <v>1764</v>
      </c>
      <c r="C20" s="290">
        <v>759.28</v>
      </c>
      <c r="D20" s="290">
        <v>781.02800000000002</v>
      </c>
      <c r="E20" s="290">
        <v>730.90200000000004</v>
      </c>
      <c r="F20" s="290">
        <v>749.43899999999996</v>
      </c>
      <c r="G20" s="290">
        <v>694.08900000000006</v>
      </c>
      <c r="H20" s="290">
        <v>4381.7089999999998</v>
      </c>
      <c r="I20" s="551">
        <v>-3.1094357535982495</v>
      </c>
      <c r="J20" s="551">
        <v>8.4174065289329363</v>
      </c>
      <c r="K20" s="665" t="s">
        <v>1820</v>
      </c>
    </row>
    <row r="21" spans="1:11" s="290" customFormat="1" ht="12" customHeight="1">
      <c r="A21" s="665" t="s">
        <v>1821</v>
      </c>
      <c r="B21" s="687" t="s">
        <v>1764</v>
      </c>
      <c r="C21" s="290">
        <v>232.43700000000001</v>
      </c>
      <c r="D21" s="290">
        <v>278.096</v>
      </c>
      <c r="E21" s="290">
        <v>237.827</v>
      </c>
      <c r="F21" s="290">
        <v>266.35700000000003</v>
      </c>
      <c r="G21" s="290">
        <v>250.524</v>
      </c>
      <c r="H21" s="290">
        <v>1508.895</v>
      </c>
      <c r="I21" s="551">
        <v>1.5066357478808916</v>
      </c>
      <c r="J21" s="551">
        <v>8.0836277366615867</v>
      </c>
      <c r="K21" s="665" t="s">
        <v>1822</v>
      </c>
    </row>
    <row r="22" spans="1:11" s="290" customFormat="1" ht="12" customHeight="1">
      <c r="A22" s="665" t="s">
        <v>1823</v>
      </c>
      <c r="B22" s="687" t="s">
        <v>1764</v>
      </c>
      <c r="C22" s="290">
        <v>233.35499999999999</v>
      </c>
      <c r="D22" s="290">
        <v>276.89800000000002</v>
      </c>
      <c r="E22" s="290">
        <v>238.18799999999999</v>
      </c>
      <c r="F22" s="290">
        <v>285.90699999999998</v>
      </c>
      <c r="G22" s="290">
        <v>256.75299999999999</v>
      </c>
      <c r="H22" s="290">
        <v>1531.752</v>
      </c>
      <c r="I22" s="551">
        <v>4.4005207610986012</v>
      </c>
      <c r="J22" s="551">
        <v>10.049695625965867</v>
      </c>
      <c r="K22" s="665" t="s">
        <v>1824</v>
      </c>
    </row>
    <row r="23" spans="1:11" s="290" customFormat="1" ht="12" customHeight="1">
      <c r="A23" s="686" t="s">
        <v>1827</v>
      </c>
      <c r="B23" s="687"/>
      <c r="I23" s="551"/>
      <c r="J23" s="551"/>
      <c r="K23" s="689" t="s">
        <v>1828</v>
      </c>
    </row>
    <row r="24" spans="1:11" s="290" customFormat="1" ht="12" customHeight="1">
      <c r="A24" s="665" t="s">
        <v>1810</v>
      </c>
      <c r="B24" s="687" t="s">
        <v>315</v>
      </c>
      <c r="C24" s="290">
        <v>3042</v>
      </c>
      <c r="D24" s="290">
        <v>2864</v>
      </c>
      <c r="E24" s="290">
        <v>2657</v>
      </c>
      <c r="F24" s="290">
        <v>2097</v>
      </c>
      <c r="G24" s="290">
        <v>1709</v>
      </c>
      <c r="H24" s="290">
        <v>14355</v>
      </c>
      <c r="I24" s="551">
        <v>25.39159109645507</v>
      </c>
      <c r="J24" s="551">
        <v>38.655462184873954</v>
      </c>
      <c r="K24" s="665" t="s">
        <v>1811</v>
      </c>
    </row>
    <row r="25" spans="1:11" s="290" customFormat="1" ht="12" customHeight="1">
      <c r="A25" s="665" t="s">
        <v>1812</v>
      </c>
      <c r="B25" s="690" t="s">
        <v>1813</v>
      </c>
      <c r="C25" s="290">
        <v>195.976</v>
      </c>
      <c r="D25" s="290">
        <v>175.00200000000001</v>
      </c>
      <c r="E25" s="290">
        <v>158.24600000000001</v>
      </c>
      <c r="F25" s="290">
        <v>111.976</v>
      </c>
      <c r="G25" s="290">
        <v>83.83</v>
      </c>
      <c r="H25" s="290">
        <v>809.98400000000004</v>
      </c>
      <c r="I25" s="551">
        <v>98.62767952161353</v>
      </c>
      <c r="J25" s="551">
        <v>158.15153475712557</v>
      </c>
      <c r="K25" s="665" t="s">
        <v>1814</v>
      </c>
    </row>
    <row r="26" spans="1:11" s="290" customFormat="1" ht="12" customHeight="1">
      <c r="A26" s="665" t="s">
        <v>1815</v>
      </c>
      <c r="B26" s="690" t="s">
        <v>1813</v>
      </c>
      <c r="C26" s="290">
        <v>196.5</v>
      </c>
      <c r="D26" s="290">
        <v>174.99799999999999</v>
      </c>
      <c r="E26" s="290">
        <v>157.929</v>
      </c>
      <c r="F26" s="290">
        <v>111.224</v>
      </c>
      <c r="G26" s="290">
        <v>83.259</v>
      </c>
      <c r="H26" s="290">
        <v>808.48800000000006</v>
      </c>
      <c r="I26" s="551">
        <v>99.330493000608641</v>
      </c>
      <c r="J26" s="551">
        <v>157.96496601895285</v>
      </c>
      <c r="K26" s="665" t="s">
        <v>1816</v>
      </c>
    </row>
    <row r="27" spans="1:11" s="290" customFormat="1" ht="12" customHeight="1">
      <c r="A27" s="665" t="s">
        <v>1817</v>
      </c>
      <c r="B27" s="687" t="s">
        <v>1764</v>
      </c>
      <c r="C27" s="290">
        <v>297.67700000000002</v>
      </c>
      <c r="D27" s="290">
        <v>240.51599999999999</v>
      </c>
      <c r="E27" s="290">
        <v>310.40100000000001</v>
      </c>
      <c r="F27" s="290">
        <v>308.65199999999999</v>
      </c>
      <c r="G27" s="290">
        <v>305.488</v>
      </c>
      <c r="H27" s="290">
        <v>1796.933</v>
      </c>
      <c r="I27" s="551">
        <v>-12.61987442356069</v>
      </c>
      <c r="J27" s="551">
        <v>4.6659331429433344</v>
      </c>
      <c r="K27" s="665" t="s">
        <v>1818</v>
      </c>
    </row>
    <row r="28" spans="1:11" s="290" customFormat="1" ht="12" customHeight="1">
      <c r="A28" s="665" t="s">
        <v>1819</v>
      </c>
      <c r="B28" s="687" t="s">
        <v>1764</v>
      </c>
      <c r="C28" s="290">
        <v>316.15699999999998</v>
      </c>
      <c r="D28" s="290">
        <v>295.012</v>
      </c>
      <c r="E28" s="290">
        <v>372.81299999999999</v>
      </c>
      <c r="F28" s="290">
        <v>337.9</v>
      </c>
      <c r="G28" s="290">
        <v>325.916</v>
      </c>
      <c r="H28" s="290">
        <v>2028.3789999999999</v>
      </c>
      <c r="I28" s="551">
        <v>-7.1628248421670913</v>
      </c>
      <c r="J28" s="551">
        <v>8.8516100642093747</v>
      </c>
      <c r="K28" s="665" t="s">
        <v>1820</v>
      </c>
    </row>
    <row r="29" spans="1:11" s="290" customFormat="1" ht="12" customHeight="1">
      <c r="A29" s="665" t="s">
        <v>1821</v>
      </c>
      <c r="B29" s="687" t="s">
        <v>1764</v>
      </c>
      <c r="C29" s="290">
        <v>46.203000000000003</v>
      </c>
      <c r="D29" s="290">
        <v>142.99600000000001</v>
      </c>
      <c r="E29" s="290">
        <v>59.561</v>
      </c>
      <c r="F29" s="290">
        <v>78.102999999999994</v>
      </c>
      <c r="G29" s="290">
        <v>75.55</v>
      </c>
      <c r="H29" s="290">
        <v>480.476</v>
      </c>
      <c r="I29" s="551">
        <v>-20.334160976619074</v>
      </c>
      <c r="J29" s="551">
        <v>8.1858322394122371</v>
      </c>
      <c r="K29" s="665" t="s">
        <v>1822</v>
      </c>
    </row>
    <row r="30" spans="1:11" s="290" customFormat="1" ht="12" customHeight="1" thickBot="1">
      <c r="A30" s="665" t="s">
        <v>1823</v>
      </c>
      <c r="B30" s="687" t="s">
        <v>1764</v>
      </c>
      <c r="C30" s="290">
        <v>45.789000000000001</v>
      </c>
      <c r="D30" s="290">
        <v>134.68</v>
      </c>
      <c r="E30" s="290">
        <v>47.612000000000002</v>
      </c>
      <c r="F30" s="290">
        <v>67.277000000000001</v>
      </c>
      <c r="G30" s="290">
        <v>74.930999999999997</v>
      </c>
      <c r="H30" s="290">
        <v>446.39</v>
      </c>
      <c r="I30" s="551">
        <v>-11.783065215297176</v>
      </c>
      <c r="J30" s="551">
        <v>15.971962422579727</v>
      </c>
      <c r="K30" s="665" t="s">
        <v>1824</v>
      </c>
    </row>
    <row r="31" spans="1:11" s="290" customFormat="1" ht="12" customHeight="1" thickBot="1">
      <c r="B31" s="944" t="s">
        <v>589</v>
      </c>
      <c r="C31" s="944" t="s">
        <v>374</v>
      </c>
      <c r="D31" s="944"/>
      <c r="E31" s="944"/>
      <c r="F31" s="944"/>
      <c r="G31" s="944"/>
      <c r="H31" s="885" t="s">
        <v>1707</v>
      </c>
      <c r="I31" s="944" t="s">
        <v>1702</v>
      </c>
      <c r="J31" s="944"/>
      <c r="K31" s="681"/>
    </row>
    <row r="32" spans="1:11" s="290" customFormat="1" ht="21" customHeight="1" thickBot="1">
      <c r="B32" s="944"/>
      <c r="C32" s="12" t="s">
        <v>500</v>
      </c>
      <c r="D32" s="12" t="s">
        <v>553</v>
      </c>
      <c r="E32" s="12" t="s">
        <v>554</v>
      </c>
      <c r="F32" s="12" t="s">
        <v>720</v>
      </c>
      <c r="G32" s="12" t="s">
        <v>745</v>
      </c>
      <c r="H32" s="885"/>
      <c r="I32" s="692" t="s">
        <v>377</v>
      </c>
      <c r="J32" s="205" t="s">
        <v>746</v>
      </c>
      <c r="K32" s="681"/>
    </row>
    <row r="33" spans="1:20" s="475" customFormat="1" ht="12" customHeight="1">
      <c r="A33" s="33" t="s">
        <v>1829</v>
      </c>
      <c r="B33" s="33"/>
      <c r="C33" s="33"/>
      <c r="D33" s="33"/>
      <c r="E33" s="33"/>
      <c r="F33" s="33"/>
      <c r="G33" s="33"/>
      <c r="H33" s="33"/>
      <c r="I33" s="33"/>
    </row>
    <row r="34" spans="1:20" s="475" customFormat="1" ht="12" customHeight="1">
      <c r="A34" s="33" t="s">
        <v>1830</v>
      </c>
      <c r="B34" s="33"/>
      <c r="C34" s="33"/>
      <c r="D34" s="33"/>
      <c r="E34" s="33"/>
      <c r="F34" s="33"/>
      <c r="G34" s="33"/>
      <c r="H34" s="33"/>
      <c r="I34" s="33"/>
    </row>
    <row r="35" spans="1:20" s="332" customFormat="1" ht="12" customHeight="1">
      <c r="A35" s="476"/>
      <c r="B35" s="29"/>
      <c r="C35" s="7"/>
      <c r="D35" s="7"/>
      <c r="E35" s="7"/>
      <c r="F35" s="7"/>
      <c r="G35" s="7"/>
      <c r="H35" s="7"/>
      <c r="I35" s="18"/>
      <c r="J35" s="18"/>
      <c r="K35" s="476"/>
    </row>
    <row r="36" spans="1:20" s="478" customFormat="1" ht="12" customHeight="1">
      <c r="A36" s="48" t="s">
        <v>141</v>
      </c>
      <c r="B36" s="693"/>
      <c r="C36" s="694"/>
      <c r="D36" s="694"/>
      <c r="E36" s="694"/>
      <c r="F36" s="676"/>
      <c r="G36" s="695"/>
      <c r="H36" s="695"/>
      <c r="J36" s="696"/>
      <c r="K36" s="697"/>
      <c r="L36" s="477"/>
      <c r="M36" s="408"/>
      <c r="N36" s="477"/>
      <c r="O36" s="477"/>
      <c r="P36" s="477"/>
    </row>
    <row r="37" spans="1:20" s="478" customFormat="1" ht="12" customHeight="1">
      <c r="A37" s="676" t="s">
        <v>1831</v>
      </c>
      <c r="B37" s="698"/>
      <c r="C37" s="408"/>
      <c r="D37" s="408"/>
      <c r="E37" s="378"/>
      <c r="F37" s="410"/>
      <c r="G37" s="378"/>
      <c r="H37" s="378"/>
      <c r="K37" s="697"/>
      <c r="L37" s="477"/>
      <c r="M37" s="408"/>
      <c r="N37" s="477"/>
      <c r="O37" s="477"/>
      <c r="P37" s="477"/>
    </row>
    <row r="38" spans="1:20" s="478" customFormat="1" ht="12" customHeight="1">
      <c r="A38" s="676" t="s">
        <v>1832</v>
      </c>
      <c r="B38" s="698"/>
      <c r="C38" s="408"/>
      <c r="D38" s="408"/>
      <c r="E38" s="378"/>
      <c r="F38" s="410"/>
      <c r="G38" s="378"/>
      <c r="H38" s="378"/>
      <c r="K38" s="697"/>
      <c r="L38" s="477"/>
      <c r="M38" s="408"/>
      <c r="N38" s="477"/>
      <c r="O38" s="477"/>
      <c r="P38" s="477"/>
    </row>
    <row r="39" spans="1:20" s="478" customFormat="1" ht="12" customHeight="1">
      <c r="A39" s="676" t="s">
        <v>1833</v>
      </c>
      <c r="B39" s="698"/>
      <c r="C39" s="408"/>
      <c r="D39" s="408"/>
      <c r="E39" s="378"/>
      <c r="F39" s="410"/>
      <c r="G39" s="378"/>
      <c r="H39" s="378"/>
      <c r="K39" s="697"/>
      <c r="L39" s="477"/>
      <c r="M39" s="408"/>
      <c r="N39" s="477"/>
      <c r="O39" s="477"/>
      <c r="P39" s="477"/>
    </row>
    <row r="40" spans="1:20" s="478" customFormat="1" ht="12" customHeight="1">
      <c r="A40" s="676" t="s">
        <v>1834</v>
      </c>
      <c r="B40" s="698"/>
      <c r="C40" s="408"/>
      <c r="D40" s="408"/>
      <c r="E40" s="378"/>
      <c r="F40" s="410"/>
      <c r="G40" s="378"/>
      <c r="H40" s="378"/>
      <c r="K40" s="697"/>
      <c r="L40" s="477"/>
      <c r="M40" s="408"/>
      <c r="N40" s="477"/>
      <c r="O40" s="477"/>
      <c r="P40" s="477"/>
    </row>
    <row r="41" spans="1:20" s="478" customFormat="1" ht="12" customHeight="1">
      <c r="A41" s="676" t="s">
        <v>1835</v>
      </c>
      <c r="B41" s="698"/>
      <c r="C41" s="408"/>
      <c r="D41" s="408"/>
      <c r="E41" s="378"/>
      <c r="F41" s="410"/>
      <c r="G41" s="378"/>
      <c r="H41" s="378"/>
      <c r="K41" s="697"/>
      <c r="L41" s="477"/>
      <c r="M41" s="408"/>
      <c r="N41" s="477"/>
      <c r="O41" s="477"/>
      <c r="P41" s="477"/>
    </row>
    <row r="42" spans="1:20" s="478" customFormat="1" ht="12" customHeight="1">
      <c r="A42" s="676" t="s">
        <v>1836</v>
      </c>
      <c r="B42" s="698"/>
      <c r="C42" s="408"/>
      <c r="D42" s="408"/>
      <c r="E42" s="378"/>
      <c r="F42" s="410"/>
      <c r="G42" s="378"/>
      <c r="H42" s="378"/>
      <c r="K42" s="697"/>
      <c r="L42" s="477"/>
      <c r="M42" s="408"/>
      <c r="N42" s="477"/>
      <c r="O42" s="477"/>
      <c r="P42" s="477"/>
    </row>
    <row r="43" spans="1:20" s="478" customFormat="1" ht="12" customHeight="1">
      <c r="A43" s="676" t="s">
        <v>1837</v>
      </c>
      <c r="B43" s="698"/>
      <c r="C43" s="408"/>
      <c r="D43" s="408"/>
      <c r="E43" s="378"/>
      <c r="F43" s="410"/>
      <c r="G43" s="378"/>
      <c r="H43" s="378"/>
      <c r="K43" s="697"/>
      <c r="L43" s="477"/>
      <c r="M43" s="408"/>
      <c r="N43" s="477"/>
      <c r="O43" s="477"/>
      <c r="P43" s="477"/>
    </row>
    <row r="44" spans="1:20" s="290" customFormat="1">
      <c r="B44" s="687"/>
      <c r="C44" s="687"/>
      <c r="D44" s="687"/>
      <c r="E44" s="687"/>
      <c r="F44" s="687"/>
      <c r="G44" s="687"/>
      <c r="H44" s="687"/>
      <c r="I44" s="687"/>
      <c r="J44" s="687"/>
      <c r="K44" s="681"/>
      <c r="L44" s="687"/>
      <c r="M44" s="687"/>
      <c r="N44" s="687"/>
      <c r="O44" s="687"/>
      <c r="P44" s="687"/>
      <c r="Q44" s="687"/>
      <c r="R44" s="687"/>
      <c r="S44" s="687"/>
      <c r="T44" s="687"/>
    </row>
    <row r="45" spans="1:20" s="290" customFormat="1">
      <c r="B45" s="687"/>
      <c r="C45" s="687"/>
      <c r="D45" s="687"/>
      <c r="E45" s="687"/>
      <c r="F45" s="687"/>
      <c r="G45" s="687"/>
      <c r="H45" s="687"/>
      <c r="I45" s="687"/>
      <c r="J45" s="687"/>
      <c r="K45" s="681"/>
      <c r="L45" s="687"/>
      <c r="M45" s="687"/>
      <c r="N45" s="687"/>
      <c r="O45" s="687"/>
      <c r="P45" s="687"/>
      <c r="Q45" s="687"/>
      <c r="R45" s="687"/>
      <c r="S45" s="687"/>
      <c r="T45" s="687"/>
    </row>
    <row r="46" spans="1:20" s="290" customFormat="1">
      <c r="B46" s="687"/>
      <c r="C46" s="687"/>
      <c r="D46" s="687"/>
      <c r="E46" s="687"/>
      <c r="F46" s="687"/>
      <c r="G46" s="687"/>
      <c r="H46" s="687"/>
      <c r="I46" s="687"/>
      <c r="J46" s="687"/>
      <c r="K46" s="681"/>
      <c r="L46" s="687"/>
      <c r="M46" s="687"/>
      <c r="N46" s="687"/>
      <c r="O46" s="687"/>
      <c r="P46" s="687"/>
      <c r="Q46" s="687"/>
      <c r="R46" s="687"/>
      <c r="S46" s="687"/>
      <c r="T46" s="687"/>
    </row>
    <row r="47" spans="1:20" s="290" customFormat="1">
      <c r="B47" s="687"/>
      <c r="C47" s="687"/>
      <c r="D47" s="687"/>
      <c r="E47" s="687"/>
      <c r="F47" s="687"/>
      <c r="G47" s="687"/>
      <c r="H47" s="687"/>
      <c r="I47" s="687"/>
      <c r="J47" s="687"/>
      <c r="K47" s="681"/>
      <c r="L47" s="687"/>
      <c r="M47" s="687"/>
      <c r="N47" s="687"/>
      <c r="O47" s="687"/>
      <c r="P47" s="687"/>
      <c r="Q47" s="687"/>
      <c r="R47" s="687"/>
      <c r="S47" s="687"/>
      <c r="T47" s="687"/>
    </row>
    <row r="48" spans="1:20" s="290" customFormat="1">
      <c r="B48" s="687"/>
      <c r="C48" s="687"/>
      <c r="D48" s="687"/>
      <c r="E48" s="687"/>
      <c r="F48" s="687"/>
      <c r="G48" s="687"/>
      <c r="H48" s="687"/>
      <c r="I48" s="687"/>
      <c r="J48" s="687"/>
      <c r="K48" s="681"/>
      <c r="L48" s="687"/>
      <c r="M48" s="687"/>
      <c r="N48" s="687"/>
      <c r="O48" s="687"/>
      <c r="P48" s="687"/>
      <c r="Q48" s="687"/>
      <c r="R48" s="687"/>
      <c r="S48" s="687"/>
      <c r="T48" s="687"/>
    </row>
    <row r="49" spans="2:20" s="290" customFormat="1">
      <c r="B49" s="687"/>
      <c r="C49" s="687"/>
      <c r="D49" s="687"/>
      <c r="E49" s="687"/>
      <c r="F49" s="687"/>
      <c r="G49" s="687"/>
      <c r="H49" s="687"/>
      <c r="I49" s="687"/>
      <c r="J49" s="687"/>
      <c r="K49" s="681"/>
      <c r="L49" s="687"/>
      <c r="M49" s="687"/>
      <c r="N49" s="687"/>
      <c r="O49" s="687"/>
      <c r="P49" s="687"/>
      <c r="Q49" s="687"/>
      <c r="R49" s="687"/>
      <c r="S49" s="687"/>
      <c r="T49" s="687"/>
    </row>
    <row r="50" spans="2:20" s="290" customFormat="1">
      <c r="B50" s="687"/>
      <c r="C50" s="687"/>
      <c r="D50" s="687"/>
      <c r="E50" s="687"/>
      <c r="F50" s="687"/>
      <c r="G50" s="687"/>
      <c r="H50" s="687"/>
      <c r="I50" s="687"/>
      <c r="J50" s="687"/>
      <c r="K50" s="681"/>
      <c r="L50" s="687"/>
      <c r="M50" s="687"/>
      <c r="N50" s="687"/>
      <c r="O50" s="687"/>
      <c r="P50" s="687"/>
      <c r="Q50" s="687"/>
      <c r="R50" s="687"/>
      <c r="S50" s="687"/>
      <c r="T50" s="687"/>
    </row>
  </sheetData>
  <mergeCells count="10">
    <mergeCell ref="B31:B32"/>
    <mergeCell ref="C31:G31"/>
    <mergeCell ref="H31:H32"/>
    <mergeCell ref="I31:J31"/>
    <mergeCell ref="A1:K1"/>
    <mergeCell ref="A2:K2"/>
    <mergeCell ref="B4:B5"/>
    <mergeCell ref="C4:G4"/>
    <mergeCell ref="H4:H5"/>
    <mergeCell ref="I4:J4"/>
  </mergeCells>
  <hyperlinks>
    <hyperlink ref="A38" r:id="rId1" xr:uid="{B0DEA965-B145-46DA-A908-DE9722F2482B}"/>
    <hyperlink ref="A9" r:id="rId2" xr:uid="{D3AB4D08-C803-4FDF-BD5A-F975DC0F294D}"/>
    <hyperlink ref="A17" r:id="rId3" xr:uid="{E0B9AD2A-F33B-4E3B-837A-A151127BC6D6}"/>
    <hyperlink ref="A25" r:id="rId4" xr:uid="{D9C5205A-AFCE-4460-B84A-BAC78469B1A4}"/>
    <hyperlink ref="K9" r:id="rId5" xr:uid="{2700DB8D-556D-496C-A29E-B24B9116985F}"/>
    <hyperlink ref="K17" r:id="rId6" xr:uid="{FF350E84-7D5B-439E-9C62-352C2F8215DF}"/>
    <hyperlink ref="K25" r:id="rId7" xr:uid="{9DC37B66-65A5-4010-BF1E-A712232ACD56}"/>
    <hyperlink ref="A39" r:id="rId8" xr:uid="{7B9C97DE-A230-45C3-AEFE-1173C65563AE}"/>
    <hyperlink ref="A10" r:id="rId9" xr:uid="{7E12D0D9-26E8-4513-B82D-965565AFFCA5}"/>
    <hyperlink ref="A18" r:id="rId10" xr:uid="{999BDAF8-61C1-43ED-B286-A9C7AF64AA28}"/>
    <hyperlink ref="A26" r:id="rId11" xr:uid="{868FD6A9-ED78-4412-AF36-659721210E9F}"/>
    <hyperlink ref="K10" r:id="rId12" display="_x0009_Disembarked passengers" xr:uid="{F5C55BB6-167D-441F-A3DA-9B23699D082D}"/>
    <hyperlink ref="K18" r:id="rId13" display="_x0009_Disembarked passengers" xr:uid="{4DCA51FA-9FC8-4622-B197-0661DF4B700E}"/>
    <hyperlink ref="K26" r:id="rId14" display="_x0009_Disembarked passengers" xr:uid="{A8523F9C-2E43-4AF7-9CE4-0C2DD30B31CF}"/>
    <hyperlink ref="A11" r:id="rId15" xr:uid="{6E21C7FF-2C9A-44E9-A055-92DC1969C36E}"/>
    <hyperlink ref="A19" r:id="rId16" xr:uid="{C867AE0A-7741-4FAA-8F04-96C6D351105F}"/>
    <hyperlink ref="A27" r:id="rId17" xr:uid="{014EDD59-9C74-4C6F-96B4-CA87445E8537}"/>
    <hyperlink ref="A41" r:id="rId18" xr:uid="{6D4121D1-0539-412B-B133-D29250F3F46B}"/>
    <hyperlink ref="K11" r:id="rId19" xr:uid="{85865097-1CD0-43F7-B2EE-C423DF7DE419}"/>
    <hyperlink ref="K19" r:id="rId20" xr:uid="{F3D22EA6-EA03-4E1D-BB10-86CD0A5F61EB}"/>
    <hyperlink ref="K27" r:id="rId21" xr:uid="{7F01E84E-5ECA-4EC8-A1DD-184938A3408F}"/>
    <hyperlink ref="A12" r:id="rId22" xr:uid="{D84AED64-CB2D-4C4D-8F1A-DB0463AA5D91}"/>
    <hyperlink ref="A28" r:id="rId23" xr:uid="{9A69DAA8-B9C8-4E28-8363-467536677045}"/>
    <hyperlink ref="A42" r:id="rId24" xr:uid="{3F7F240A-F667-4D21-85A8-311EE6840956}"/>
    <hyperlink ref="K12" r:id="rId25" xr:uid="{5CF6BB71-51B9-4411-AB63-5EFC0CA6620B}"/>
    <hyperlink ref="K20" r:id="rId26" xr:uid="{200910FA-3D23-493E-9222-952A494E5891}"/>
    <hyperlink ref="K28" r:id="rId27" xr:uid="{F5AB2B90-0E91-4C0F-8F85-6D9804D110D9}"/>
    <hyperlink ref="A13" r:id="rId28" xr:uid="{B22D3A2D-869C-4BF1-BB93-BA69D9808E11}"/>
    <hyperlink ref="A20" r:id="rId29" xr:uid="{F9CF3682-AA81-4D89-A44C-6ECD90F6610E}"/>
    <hyperlink ref="A21" r:id="rId30" xr:uid="{1F6315A1-2554-4087-A9E2-2593A7E271BC}"/>
    <hyperlink ref="A29" r:id="rId31" xr:uid="{B786C11F-EB53-48C2-8417-D0757856A29A}"/>
    <hyperlink ref="K13" r:id="rId32" display="Correio Carregado" xr:uid="{73E5909F-1C38-4F0A-B3B1-5006BBFB439E}"/>
    <hyperlink ref="K21" r:id="rId33" display="Correio Carregado" xr:uid="{60429436-3A7F-47D9-A739-346CF3506660}"/>
    <hyperlink ref="K29" r:id="rId34" display="Correio Carregado" xr:uid="{3ECF0ED2-4B35-4D9A-8F0A-F96BCF5D46C1}"/>
    <hyperlink ref="A14" r:id="rId35" xr:uid="{869C16A9-75E2-458E-9A9C-59306E9958D1}"/>
    <hyperlink ref="A22" r:id="rId36" xr:uid="{16B86E7F-A374-43E9-8DA7-D720DD78E8D9}"/>
    <hyperlink ref="A30" r:id="rId37" xr:uid="{6F7C2F99-8D30-4258-BEB0-7144DA116EE7}"/>
    <hyperlink ref="A43" r:id="rId38" xr:uid="{AE1DA49F-720A-4CD2-B971-6E09EA1A8159}"/>
    <hyperlink ref="K14" r:id="rId39" xr:uid="{092D92A0-3735-4C83-B316-9B9A4E702CBE}"/>
    <hyperlink ref="K22" r:id="rId40" xr:uid="{84F4192A-B242-4B22-A028-B42FC372B5B0}"/>
    <hyperlink ref="K30" r:id="rId41" xr:uid="{88CEB420-7167-44F5-B032-28BE12FC401A}"/>
    <hyperlink ref="A40" r:id="rId42" xr:uid="{59E72872-1038-4240-9BBC-91167B0324CE}"/>
    <hyperlink ref="A37" r:id="rId43" xr:uid="{BD85A1E4-51C6-4E4E-866C-4DEF9E48D616}"/>
    <hyperlink ref="A8" r:id="rId44" xr:uid="{05592F62-D076-4E20-8772-FA783AB969BF}"/>
    <hyperlink ref="A16" r:id="rId45" xr:uid="{F081595D-EECB-481A-9ED3-A190A4624EB7}"/>
    <hyperlink ref="A24" r:id="rId46" xr:uid="{6BAAE72D-2B44-493F-9A64-AE39ED74C9B6}"/>
    <hyperlink ref="K8" r:id="rId47" xr:uid="{FAC057F5-7F3A-4354-B1A2-95ACE57F8699}"/>
    <hyperlink ref="K16" r:id="rId48" xr:uid="{6B1D04FA-411C-47FB-BAB3-DC45081A27F6}"/>
    <hyperlink ref="K24" r:id="rId49" xr:uid="{E78F21FB-8C8F-4239-B1FA-9DEFEDF3517D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X417"/>
  <sheetViews>
    <sheetView showGridLines="0" workbookViewId="0">
      <selection sqref="A1:J1"/>
    </sheetView>
  </sheetViews>
  <sheetFormatPr defaultColWidth="9.140625" defaultRowHeight="11.25"/>
  <cols>
    <col min="1" max="1" width="14.28515625" style="446" customWidth="1"/>
    <col min="2" max="8" width="8.5703125" style="446" customWidth="1"/>
    <col min="9" max="9" width="10.140625" style="446" customWidth="1"/>
    <col min="10" max="10" width="13.42578125" style="446" customWidth="1"/>
    <col min="11" max="16384" width="9.140625" style="446"/>
  </cols>
  <sheetData>
    <row r="1" spans="1:24" ht="12" customHeight="1">
      <c r="A1" s="873" t="s">
        <v>1838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24" s="468" customFormat="1" ht="12" customHeight="1">
      <c r="A2" s="930" t="s">
        <v>1839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24" s="468" customFormat="1" ht="12" customHeight="1">
      <c r="A3" s="699"/>
      <c r="B3" s="700" t="s">
        <v>916</v>
      </c>
      <c r="C3" s="700"/>
      <c r="D3" s="700"/>
      <c r="E3" s="700"/>
      <c r="F3" s="700"/>
      <c r="G3" s="700"/>
      <c r="H3" s="700"/>
      <c r="I3" s="700"/>
      <c r="J3" s="700"/>
    </row>
    <row r="4" spans="1:24" s="701" customFormat="1" ht="12" customHeight="1" thickBot="1">
      <c r="H4" s="948" t="s">
        <v>1688</v>
      </c>
      <c r="I4" s="948"/>
    </row>
    <row r="5" spans="1:24" s="701" customFormat="1" ht="12" customHeight="1" thickBot="1">
      <c r="B5" s="949" t="s">
        <v>1840</v>
      </c>
      <c r="C5" s="949"/>
      <c r="D5" s="949"/>
      <c r="E5" s="949"/>
      <c r="F5" s="949"/>
      <c r="G5" s="949"/>
      <c r="H5" s="949"/>
      <c r="I5" s="949"/>
    </row>
    <row r="6" spans="1:24" s="701" customFormat="1" ht="21" customHeight="1" thickBot="1">
      <c r="B6" s="702" t="s">
        <v>1691</v>
      </c>
      <c r="C6" s="702" t="s">
        <v>1692</v>
      </c>
      <c r="D6" s="702" t="s">
        <v>1841</v>
      </c>
      <c r="E6" s="702" t="s">
        <v>1842</v>
      </c>
      <c r="F6" s="702" t="s">
        <v>1843</v>
      </c>
      <c r="G6" s="702" t="s">
        <v>1844</v>
      </c>
      <c r="H6" s="702" t="s">
        <v>1845</v>
      </c>
      <c r="I6" s="702" t="s">
        <v>1846</v>
      </c>
      <c r="K6" s="703"/>
    </row>
    <row r="7" spans="1:24" s="701" customFormat="1" ht="12" customHeight="1">
      <c r="A7" s="704" t="s">
        <v>723</v>
      </c>
      <c r="B7" s="705">
        <v>70.580880797396262</v>
      </c>
      <c r="C7" s="705">
        <v>56.471547737102192</v>
      </c>
      <c r="D7" s="706">
        <v>51.346335159042951</v>
      </c>
      <c r="E7" s="706">
        <v>31.125826430281379</v>
      </c>
      <c r="F7" s="706">
        <v>24.280531307833993</v>
      </c>
      <c r="G7" s="705">
        <v>15.596647487112028</v>
      </c>
      <c r="H7" s="705">
        <v>21.517241089848419</v>
      </c>
      <c r="I7" s="705">
        <v>30.292296581990175</v>
      </c>
      <c r="J7" s="704" t="s">
        <v>723</v>
      </c>
      <c r="L7" s="707"/>
      <c r="N7" s="707"/>
      <c r="P7" s="707"/>
      <c r="R7" s="707"/>
      <c r="T7" s="707"/>
      <c r="V7" s="707"/>
      <c r="X7" s="707"/>
    </row>
    <row r="8" spans="1:24" s="701" customFormat="1" ht="12" customHeight="1">
      <c r="A8" s="704" t="s">
        <v>1847</v>
      </c>
      <c r="B8" s="705">
        <v>70.436632502698927</v>
      </c>
      <c r="C8" s="705">
        <v>56.047283689015259</v>
      </c>
      <c r="D8" s="706">
        <v>50.991429596783512</v>
      </c>
      <c r="E8" s="706">
        <v>30.082606715879809</v>
      </c>
      <c r="F8" s="706">
        <v>23.66227949559995</v>
      </c>
      <c r="G8" s="705">
        <v>14.421644864378278</v>
      </c>
      <c r="H8" s="705">
        <v>20.144490917976984</v>
      </c>
      <c r="I8" s="705">
        <v>29.63247689788146</v>
      </c>
      <c r="J8" s="704" t="s">
        <v>575</v>
      </c>
      <c r="L8" s="707"/>
      <c r="N8" s="707"/>
      <c r="P8" s="707"/>
      <c r="R8" s="707"/>
      <c r="T8" s="707"/>
      <c r="V8" s="707"/>
      <c r="X8" s="707"/>
    </row>
    <row r="9" spans="1:24" s="701" customFormat="1" ht="12" customHeight="1">
      <c r="A9" s="701" t="s">
        <v>1848</v>
      </c>
      <c r="B9" s="708">
        <v>55.925227635027426</v>
      </c>
      <c r="C9" s="708">
        <v>50.740255871689115</v>
      </c>
      <c r="D9" s="709">
        <v>46.133750070873731</v>
      </c>
      <c r="E9" s="709">
        <v>27.024351213613031</v>
      </c>
      <c r="F9" s="709">
        <v>22.385266351250714</v>
      </c>
      <c r="G9" s="708">
        <v>13.480387355793845</v>
      </c>
      <c r="H9" s="708">
        <v>20.402356043749503</v>
      </c>
      <c r="I9" s="708">
        <v>26.435675942431843</v>
      </c>
      <c r="J9" s="701" t="s">
        <v>1848</v>
      </c>
      <c r="L9" s="710"/>
      <c r="N9" s="710"/>
      <c r="P9" s="710"/>
      <c r="R9" s="710"/>
      <c r="T9" s="710"/>
      <c r="V9" s="710"/>
      <c r="X9" s="710"/>
    </row>
    <row r="10" spans="1:24" s="701" customFormat="1" ht="12" customHeight="1">
      <c r="A10" s="701" t="s">
        <v>1849</v>
      </c>
      <c r="B10" s="708">
        <v>28.67378430853411</v>
      </c>
      <c r="C10" s="708">
        <v>25.196813005996798</v>
      </c>
      <c r="D10" s="709">
        <v>25.395388284877328</v>
      </c>
      <c r="E10" s="709">
        <v>16.795939659525398</v>
      </c>
      <c r="F10" s="709">
        <v>16.398858648422753</v>
      </c>
      <c r="G10" s="708">
        <v>12.003662028184237</v>
      </c>
      <c r="H10" s="708">
        <v>15.470857462277907</v>
      </c>
      <c r="I10" s="708">
        <v>17.119813209651259</v>
      </c>
      <c r="J10" s="701" t="s">
        <v>1849</v>
      </c>
      <c r="L10" s="710"/>
      <c r="N10" s="710"/>
      <c r="P10" s="710"/>
      <c r="R10" s="710"/>
      <c r="T10" s="710"/>
      <c r="V10" s="710"/>
      <c r="X10" s="710"/>
    </row>
    <row r="11" spans="1:24" s="701" customFormat="1" ht="12" customHeight="1">
      <c r="A11" s="701" t="s">
        <v>1850</v>
      </c>
      <c r="B11" s="708">
        <v>102.29670544007425</v>
      </c>
      <c r="C11" s="708">
        <v>89.846958011604016</v>
      </c>
      <c r="D11" s="709">
        <v>81.738526128380329</v>
      </c>
      <c r="E11" s="709">
        <v>50.425420409997869</v>
      </c>
      <c r="F11" s="709">
        <v>34.545746296999617</v>
      </c>
      <c r="G11" s="708">
        <v>20.284334832878418</v>
      </c>
      <c r="H11" s="708">
        <v>30.221617682739303</v>
      </c>
      <c r="I11" s="708">
        <v>51.90292255113836</v>
      </c>
      <c r="J11" s="701" t="s">
        <v>1850</v>
      </c>
      <c r="L11" s="710"/>
      <c r="N11" s="710"/>
      <c r="P11" s="710"/>
      <c r="R11" s="710"/>
      <c r="T11" s="710"/>
      <c r="V11" s="710"/>
      <c r="X11" s="710"/>
    </row>
    <row r="12" spans="1:24" s="701" customFormat="1" ht="12" customHeight="1">
      <c r="A12" s="701" t="s">
        <v>1851</v>
      </c>
      <c r="B12" s="708">
        <v>52.327378176898947</v>
      </c>
      <c r="C12" s="708">
        <v>38.643175446114718</v>
      </c>
      <c r="D12" s="709">
        <v>38.124870147019983</v>
      </c>
      <c r="E12" s="709">
        <v>21.545319887485785</v>
      </c>
      <c r="F12" s="709">
        <v>20.08078654347311</v>
      </c>
      <c r="G12" s="708">
        <v>12.905085502701226</v>
      </c>
      <c r="H12" s="708">
        <v>16.029532611833986</v>
      </c>
      <c r="I12" s="708">
        <v>22.266813467368756</v>
      </c>
      <c r="J12" s="701" t="s">
        <v>1851</v>
      </c>
      <c r="L12" s="710"/>
      <c r="N12" s="710"/>
      <c r="P12" s="710"/>
      <c r="R12" s="710"/>
      <c r="T12" s="710"/>
      <c r="V12" s="710"/>
      <c r="X12" s="710"/>
    </row>
    <row r="13" spans="1:24" s="701" customFormat="1" ht="12" customHeight="1">
      <c r="A13" s="701" t="s">
        <v>1852</v>
      </c>
      <c r="B13" s="708">
        <v>83.243698127399114</v>
      </c>
      <c r="C13" s="708">
        <v>53.539153057132864</v>
      </c>
      <c r="D13" s="709">
        <v>46.276098586301678</v>
      </c>
      <c r="E13" s="709">
        <v>23.412040204178286</v>
      </c>
      <c r="F13" s="709">
        <v>18.86219726836039</v>
      </c>
      <c r="G13" s="708">
        <v>10.394077282865608</v>
      </c>
      <c r="H13" s="708">
        <v>12.395223520804128</v>
      </c>
      <c r="I13" s="708">
        <v>19.432816572668902</v>
      </c>
      <c r="J13" s="701" t="s">
        <v>1852</v>
      </c>
      <c r="L13" s="710"/>
      <c r="N13" s="710"/>
      <c r="P13" s="710"/>
      <c r="R13" s="710"/>
      <c r="T13" s="710"/>
      <c r="V13" s="710"/>
      <c r="X13" s="710"/>
    </row>
    <row r="14" spans="1:24" s="701" customFormat="1" ht="12" customHeight="1">
      <c r="A14" s="704" t="s">
        <v>1853</v>
      </c>
      <c r="B14" s="705">
        <v>70.372308073303614</v>
      </c>
      <c r="C14" s="705">
        <v>46.550572883964442</v>
      </c>
      <c r="D14" s="706">
        <v>35.239448659585229</v>
      </c>
      <c r="E14" s="706">
        <v>21.31830449277663</v>
      </c>
      <c r="F14" s="706">
        <v>16.467498611321517</v>
      </c>
      <c r="G14" s="705">
        <v>12.030582951476346</v>
      </c>
      <c r="H14" s="705">
        <v>13.6807736354705</v>
      </c>
      <c r="I14" s="705">
        <v>19.419621513944222</v>
      </c>
      <c r="J14" s="704" t="s">
        <v>1853</v>
      </c>
      <c r="L14" s="707"/>
      <c r="N14" s="707"/>
      <c r="P14" s="707"/>
      <c r="R14" s="707"/>
      <c r="T14" s="707"/>
      <c r="V14" s="707"/>
      <c r="X14" s="707"/>
    </row>
    <row r="15" spans="1:24" s="701" customFormat="1" ht="12" customHeight="1" thickBot="1">
      <c r="A15" s="704" t="s">
        <v>1854</v>
      </c>
      <c r="B15" s="705">
        <v>72.100192555793043</v>
      </c>
      <c r="C15" s="705">
        <v>64.668403290125838</v>
      </c>
      <c r="D15" s="706">
        <v>61.307090953130675</v>
      </c>
      <c r="E15" s="706">
        <v>44.912364348195979</v>
      </c>
      <c r="F15" s="706">
        <v>33.119578506002924</v>
      </c>
      <c r="G15" s="705">
        <v>27.206600650421439</v>
      </c>
      <c r="H15" s="705">
        <v>36.795609898593668</v>
      </c>
      <c r="I15" s="705">
        <v>40.650684989879622</v>
      </c>
      <c r="J15" s="704" t="s">
        <v>1854</v>
      </c>
      <c r="L15" s="707"/>
      <c r="N15" s="707"/>
      <c r="P15" s="707"/>
      <c r="R15" s="707"/>
      <c r="T15" s="707"/>
      <c r="V15" s="707"/>
      <c r="X15" s="707"/>
    </row>
    <row r="16" spans="1:24" s="701" customFormat="1" ht="12" customHeight="1" thickBot="1">
      <c r="B16" s="949" t="s">
        <v>1855</v>
      </c>
      <c r="C16" s="949"/>
      <c r="D16" s="949"/>
      <c r="E16" s="949"/>
      <c r="F16" s="949"/>
      <c r="G16" s="949"/>
      <c r="H16" s="949"/>
      <c r="I16" s="949"/>
    </row>
    <row r="17" spans="1:11" s="701" customFormat="1" ht="21" customHeight="1" thickBot="1">
      <c r="B17" s="702" t="s">
        <v>1691</v>
      </c>
      <c r="C17" s="702" t="s">
        <v>1856</v>
      </c>
      <c r="D17" s="702" t="s">
        <v>1857</v>
      </c>
      <c r="E17" s="702" t="s">
        <v>1694</v>
      </c>
      <c r="F17" s="702" t="s">
        <v>1858</v>
      </c>
      <c r="G17" s="702" t="s">
        <v>1844</v>
      </c>
      <c r="H17" s="702" t="s">
        <v>1859</v>
      </c>
      <c r="I17" s="702" t="s">
        <v>1860</v>
      </c>
      <c r="K17" s="703"/>
    </row>
    <row r="18" spans="1:11" s="475" customFormat="1" ht="12" customHeight="1">
      <c r="A18" s="33" t="s">
        <v>1708</v>
      </c>
      <c r="B18" s="33"/>
      <c r="C18" s="33"/>
      <c r="D18" s="33"/>
      <c r="E18" s="33"/>
      <c r="F18" s="33"/>
      <c r="G18" s="33"/>
      <c r="H18" s="33"/>
      <c r="I18" s="33"/>
    </row>
    <row r="19" spans="1:11" s="475" customFormat="1" ht="12" customHeight="1">
      <c r="A19" s="33" t="s">
        <v>1709</v>
      </c>
      <c r="B19" s="33"/>
      <c r="C19" s="33"/>
      <c r="D19" s="33"/>
      <c r="E19" s="33"/>
      <c r="F19" s="33"/>
      <c r="G19" s="33"/>
      <c r="H19" s="33"/>
      <c r="I19" s="33"/>
    </row>
    <row r="20" spans="1:11" s="332" customFormat="1" ht="7.5" customHeight="1">
      <c r="A20" s="476"/>
      <c r="B20" s="29"/>
      <c r="C20" s="7"/>
      <c r="D20" s="7"/>
      <c r="E20" s="7"/>
      <c r="F20" s="7"/>
      <c r="G20" s="7"/>
      <c r="H20" s="7"/>
      <c r="I20" s="18"/>
      <c r="J20" s="18"/>
      <c r="K20" s="476"/>
    </row>
    <row r="21" spans="1:11" s="701" customFormat="1" ht="33.75" customHeight="1">
      <c r="A21" s="947" t="s">
        <v>1710</v>
      </c>
      <c r="B21" s="947"/>
      <c r="C21" s="947"/>
      <c r="D21" s="947"/>
      <c r="E21" s="947"/>
      <c r="F21" s="947"/>
      <c r="G21" s="947"/>
      <c r="H21" s="947"/>
      <c r="I21" s="947"/>
      <c r="J21" s="947"/>
    </row>
    <row r="22" spans="1:11" s="711" customFormat="1" ht="36.75" customHeight="1">
      <c r="A22" s="947" t="s">
        <v>1711</v>
      </c>
      <c r="B22" s="947"/>
      <c r="C22" s="947"/>
      <c r="D22" s="947"/>
      <c r="E22" s="947"/>
      <c r="F22" s="947"/>
      <c r="G22" s="947"/>
      <c r="H22" s="947"/>
      <c r="I22" s="947"/>
      <c r="J22" s="947"/>
    </row>
    <row r="23" spans="1:11" s="711" customFormat="1" ht="12" customHeight="1">
      <c r="A23" s="712"/>
      <c r="B23" s="712"/>
      <c r="C23" s="712"/>
      <c r="D23" s="712"/>
      <c r="E23" s="712"/>
      <c r="F23" s="712"/>
      <c r="G23" s="712"/>
      <c r="H23" s="712"/>
      <c r="I23" s="712"/>
    </row>
    <row r="24" spans="1:11" s="701" customFormat="1"/>
    <row r="25" spans="1:11" s="701" customFormat="1"/>
    <row r="26" spans="1:11" s="701" customFormat="1"/>
    <row r="27" spans="1:11" s="701" customFormat="1"/>
    <row r="28" spans="1:11" s="701" customFormat="1"/>
    <row r="29" spans="1:11" s="701" customFormat="1"/>
    <row r="30" spans="1:11" s="701" customFormat="1"/>
    <row r="31" spans="1:11" s="701" customFormat="1"/>
    <row r="32" spans="1:11" s="701" customFormat="1"/>
    <row r="33" s="701" customFormat="1"/>
    <row r="34" s="701" customFormat="1"/>
    <row r="35" s="701" customFormat="1"/>
    <row r="36" s="701" customFormat="1"/>
    <row r="37" s="701" customFormat="1"/>
    <row r="38" s="701" customFormat="1"/>
    <row r="39" s="701" customFormat="1"/>
    <row r="40" s="701" customFormat="1"/>
    <row r="41" s="701" customFormat="1"/>
    <row r="42" s="701" customFormat="1"/>
    <row r="43" s="701" customFormat="1"/>
    <row r="44" s="701" customFormat="1"/>
    <row r="45" s="701" customFormat="1"/>
    <row r="46" s="701" customFormat="1"/>
    <row r="47" s="701" customFormat="1"/>
    <row r="48" s="701" customFormat="1"/>
    <row r="49" s="701" customFormat="1"/>
    <row r="50" s="701" customFormat="1"/>
    <row r="51" s="701" customFormat="1"/>
    <row r="52" s="701" customFormat="1"/>
    <row r="53" s="701" customFormat="1"/>
    <row r="54" s="701" customFormat="1"/>
    <row r="55" s="701" customFormat="1"/>
    <row r="56" s="701" customFormat="1"/>
    <row r="57" s="701" customFormat="1"/>
    <row r="58" s="701" customFormat="1"/>
    <row r="59" s="701" customFormat="1"/>
    <row r="60" s="701" customFormat="1"/>
    <row r="61" s="701" customFormat="1"/>
    <row r="62" s="701" customFormat="1"/>
    <row r="63" s="701" customFormat="1"/>
    <row r="64" s="701" customFormat="1"/>
    <row r="65" s="701" customFormat="1"/>
    <row r="66" s="701" customFormat="1"/>
    <row r="67" s="701" customFormat="1"/>
    <row r="68" s="701" customFormat="1"/>
    <row r="69" s="701" customFormat="1"/>
    <row r="70" s="701" customFormat="1"/>
    <row r="71" s="701" customFormat="1"/>
    <row r="72" s="701" customFormat="1"/>
    <row r="73" s="701" customFormat="1"/>
    <row r="74" s="701" customFormat="1"/>
    <row r="75" s="701" customFormat="1"/>
    <row r="76" s="701" customFormat="1"/>
    <row r="77" s="701" customFormat="1"/>
    <row r="78" s="701" customFormat="1"/>
    <row r="79" s="701" customFormat="1"/>
    <row r="80" s="701" customFormat="1"/>
    <row r="81" s="701" customFormat="1"/>
    <row r="82" s="701" customFormat="1"/>
    <row r="83" s="701" customFormat="1"/>
    <row r="84" s="701" customFormat="1"/>
    <row r="85" s="701" customFormat="1"/>
    <row r="86" s="701" customFormat="1"/>
    <row r="87" s="701" customFormat="1"/>
    <row r="88" s="701" customFormat="1"/>
    <row r="89" s="701" customFormat="1"/>
    <row r="90" s="701" customFormat="1"/>
    <row r="91" s="701" customFormat="1"/>
    <row r="92" s="701" customFormat="1"/>
    <row r="93" s="701" customFormat="1"/>
    <row r="94" s="701" customFormat="1"/>
    <row r="95" s="701" customFormat="1"/>
    <row r="96" s="701" customFormat="1"/>
    <row r="97" s="701" customFormat="1"/>
    <row r="98" s="701" customFormat="1"/>
    <row r="99" s="701" customFormat="1"/>
    <row r="100" s="701" customFormat="1"/>
    <row r="101" s="701" customFormat="1"/>
    <row r="102" s="701" customFormat="1"/>
    <row r="103" s="701" customFormat="1"/>
    <row r="104" s="701" customFormat="1"/>
    <row r="105" s="701" customFormat="1"/>
    <row r="106" s="701" customFormat="1"/>
    <row r="107" s="701" customFormat="1"/>
    <row r="108" s="701" customFormat="1"/>
    <row r="109" s="701" customFormat="1"/>
    <row r="110" s="701" customFormat="1"/>
    <row r="111" s="701" customFormat="1"/>
    <row r="112" s="701" customFormat="1"/>
    <row r="113" s="701" customFormat="1"/>
    <row r="114" s="701" customFormat="1"/>
    <row r="115" s="701" customFormat="1"/>
    <row r="116" s="701" customFormat="1"/>
    <row r="117" s="701" customFormat="1"/>
    <row r="118" s="701" customFormat="1"/>
    <row r="119" s="701" customFormat="1"/>
    <row r="120" s="701" customFormat="1"/>
    <row r="121" s="701" customFormat="1"/>
    <row r="122" s="701" customFormat="1"/>
    <row r="123" s="701" customFormat="1"/>
    <row r="124" s="701" customFormat="1"/>
    <row r="125" s="701" customFormat="1"/>
    <row r="126" s="701" customFormat="1"/>
    <row r="127" s="701" customFormat="1"/>
    <row r="128" s="701" customFormat="1"/>
    <row r="129" s="701" customFormat="1"/>
    <row r="130" s="701" customFormat="1"/>
    <row r="131" s="701" customFormat="1"/>
    <row r="132" s="701" customFormat="1"/>
    <row r="133" s="701" customFormat="1"/>
    <row r="134" s="701" customFormat="1"/>
    <row r="135" s="701" customFormat="1"/>
    <row r="136" s="701" customFormat="1"/>
    <row r="137" s="701" customFormat="1"/>
    <row r="138" s="701" customFormat="1"/>
    <row r="139" s="701" customFormat="1"/>
    <row r="140" s="701" customFormat="1"/>
    <row r="141" s="701" customFormat="1"/>
    <row r="142" s="701" customFormat="1"/>
    <row r="143" s="701" customFormat="1"/>
    <row r="144" s="701" customFormat="1"/>
    <row r="145" s="701" customFormat="1"/>
    <row r="146" s="701" customFormat="1"/>
    <row r="147" s="701" customFormat="1"/>
    <row r="148" s="701" customFormat="1"/>
    <row r="149" s="701" customFormat="1"/>
    <row r="150" s="701" customFormat="1"/>
    <row r="151" s="701" customFormat="1"/>
    <row r="152" s="701" customFormat="1"/>
    <row r="153" s="701" customFormat="1"/>
    <row r="154" s="701" customFormat="1"/>
    <row r="155" s="701" customFormat="1"/>
    <row r="156" s="701" customFormat="1"/>
    <row r="157" s="701" customFormat="1"/>
    <row r="158" s="701" customFormat="1"/>
    <row r="159" s="701" customFormat="1"/>
    <row r="160" s="701" customFormat="1"/>
    <row r="161" s="701" customFormat="1"/>
    <row r="162" s="701" customFormat="1"/>
    <row r="163" s="701" customFormat="1"/>
    <row r="164" s="701" customFormat="1"/>
    <row r="165" s="701" customFormat="1"/>
    <row r="166" s="701" customFormat="1"/>
    <row r="167" s="701" customFormat="1"/>
    <row r="168" s="701" customFormat="1"/>
    <row r="169" s="701" customFormat="1"/>
    <row r="170" s="701" customFormat="1"/>
    <row r="171" s="701" customFormat="1"/>
    <row r="172" s="701" customFormat="1"/>
    <row r="173" s="701" customFormat="1"/>
    <row r="174" s="701" customFormat="1"/>
    <row r="175" s="701" customFormat="1"/>
    <row r="176" s="701" customFormat="1"/>
    <row r="177" s="701" customFormat="1"/>
    <row r="178" s="701" customFormat="1"/>
    <row r="179" s="701" customFormat="1"/>
    <row r="180" s="701" customFormat="1"/>
    <row r="181" s="701" customFormat="1"/>
    <row r="182" s="701" customFormat="1"/>
    <row r="183" s="701" customFormat="1"/>
    <row r="184" s="701" customFormat="1"/>
    <row r="185" s="701" customFormat="1"/>
    <row r="186" s="701" customFormat="1"/>
    <row r="187" s="701" customFormat="1"/>
    <row r="188" s="701" customFormat="1"/>
    <row r="189" s="701" customFormat="1"/>
    <row r="190" s="701" customFormat="1"/>
    <row r="191" s="701" customFormat="1"/>
    <row r="192" s="701" customFormat="1"/>
    <row r="193" s="701" customFormat="1"/>
    <row r="194" s="701" customFormat="1"/>
    <row r="195" s="701" customFormat="1"/>
    <row r="196" s="701" customFormat="1"/>
    <row r="197" s="701" customFormat="1"/>
    <row r="198" s="701" customFormat="1"/>
    <row r="199" s="701" customFormat="1"/>
    <row r="200" s="701" customFormat="1"/>
    <row r="201" s="701" customFormat="1"/>
    <row r="202" s="701" customFormat="1"/>
    <row r="203" s="701" customFormat="1"/>
    <row r="204" s="701" customFormat="1"/>
    <row r="205" s="701" customFormat="1"/>
    <row r="206" s="701" customFormat="1"/>
    <row r="207" s="701" customFormat="1"/>
    <row r="208" s="701" customFormat="1"/>
    <row r="209" s="701" customFormat="1"/>
    <row r="210" s="701" customFormat="1"/>
    <row r="211" s="701" customFormat="1"/>
    <row r="212" s="701" customFormat="1"/>
    <row r="213" s="701" customFormat="1"/>
    <row r="214" s="701" customFormat="1"/>
    <row r="215" s="701" customFormat="1"/>
    <row r="216" s="701" customFormat="1"/>
    <row r="217" s="701" customFormat="1"/>
    <row r="218" s="701" customFormat="1"/>
    <row r="219" s="701" customFormat="1"/>
    <row r="220" s="701" customFormat="1"/>
    <row r="221" s="701" customFormat="1"/>
    <row r="222" s="701" customFormat="1"/>
    <row r="223" s="701" customFormat="1"/>
    <row r="224" s="701" customFormat="1"/>
    <row r="225" s="701" customFormat="1"/>
    <row r="226" s="701" customFormat="1"/>
    <row r="227" s="701" customFormat="1"/>
    <row r="228" s="701" customFormat="1"/>
    <row r="229" s="701" customFormat="1"/>
    <row r="230" s="701" customFormat="1"/>
    <row r="231" s="701" customFormat="1"/>
    <row r="232" s="701" customFormat="1"/>
    <row r="233" s="701" customFormat="1"/>
    <row r="234" s="701" customFormat="1"/>
    <row r="235" s="701" customFormat="1"/>
    <row r="236" s="701" customFormat="1"/>
    <row r="237" s="701" customFormat="1"/>
    <row r="238" s="701" customFormat="1"/>
    <row r="239" s="701" customFormat="1"/>
    <row r="240" s="701" customFormat="1"/>
    <row r="241" s="701" customFormat="1"/>
    <row r="242" s="701" customFormat="1"/>
    <row r="243" s="701" customFormat="1"/>
    <row r="244" s="701" customFormat="1"/>
    <row r="245" s="701" customFormat="1"/>
    <row r="246" s="701" customFormat="1"/>
    <row r="247" s="701" customFormat="1"/>
    <row r="248" s="701" customFormat="1"/>
    <row r="249" s="701" customFormat="1"/>
    <row r="250" s="701" customFormat="1"/>
    <row r="251" s="701" customFormat="1"/>
    <row r="252" s="701" customFormat="1"/>
    <row r="253" s="701" customFormat="1"/>
    <row r="254" s="701" customFormat="1"/>
    <row r="255" s="701" customFormat="1"/>
    <row r="256" s="701" customFormat="1"/>
    <row r="257" s="701" customFormat="1"/>
    <row r="258" s="701" customFormat="1"/>
    <row r="259" s="701" customFormat="1"/>
    <row r="260" s="701" customFormat="1"/>
    <row r="261" s="701" customFormat="1"/>
    <row r="262" s="701" customFormat="1"/>
    <row r="263" s="701" customFormat="1"/>
    <row r="264" s="701" customFormat="1"/>
    <row r="265" s="701" customFormat="1"/>
    <row r="266" s="701" customFormat="1"/>
    <row r="267" s="701" customFormat="1"/>
    <row r="268" s="701" customFormat="1"/>
    <row r="269" s="701" customFormat="1"/>
    <row r="270" s="701" customFormat="1"/>
    <row r="271" s="701" customFormat="1"/>
    <row r="272" s="701" customFormat="1"/>
    <row r="273" s="701" customFormat="1"/>
    <row r="274" s="701" customFormat="1"/>
    <row r="275" s="701" customFormat="1"/>
    <row r="276" s="701" customFormat="1"/>
    <row r="277" s="701" customFormat="1"/>
    <row r="278" s="701" customFormat="1"/>
    <row r="279" s="701" customFormat="1"/>
    <row r="280" s="701" customFormat="1"/>
    <row r="281" s="701" customFormat="1"/>
    <row r="282" s="701" customFormat="1"/>
    <row r="283" s="701" customFormat="1"/>
    <row r="284" s="701" customFormat="1"/>
    <row r="285" s="701" customFormat="1"/>
    <row r="286" s="701" customFormat="1"/>
    <row r="287" s="701" customFormat="1"/>
    <row r="288" s="701" customFormat="1"/>
    <row r="289" s="701" customFormat="1"/>
    <row r="290" s="701" customFormat="1"/>
    <row r="291" s="701" customFormat="1"/>
    <row r="292" s="701" customFormat="1"/>
    <row r="293" s="701" customFormat="1"/>
    <row r="294" s="701" customFormat="1"/>
    <row r="295" s="701" customFormat="1"/>
    <row r="296" s="701" customFormat="1"/>
    <row r="297" s="701" customFormat="1"/>
    <row r="298" s="701" customFormat="1"/>
    <row r="299" s="701" customFormat="1"/>
    <row r="300" s="701" customFormat="1"/>
    <row r="301" s="701" customFormat="1"/>
    <row r="302" s="701" customFormat="1"/>
    <row r="303" s="701" customFormat="1"/>
    <row r="304" s="701" customFormat="1"/>
    <row r="305" s="701" customFormat="1"/>
    <row r="306" s="701" customFormat="1"/>
    <row r="307" s="701" customFormat="1"/>
    <row r="308" s="701" customFormat="1"/>
    <row r="309" s="701" customFormat="1"/>
    <row r="310" s="701" customFormat="1"/>
    <row r="311" s="701" customFormat="1"/>
    <row r="312" s="701" customFormat="1"/>
    <row r="313" s="701" customFormat="1"/>
    <row r="314" s="701" customFormat="1"/>
    <row r="315" s="701" customFormat="1"/>
    <row r="316" s="701" customFormat="1"/>
    <row r="317" s="701" customFormat="1"/>
    <row r="318" s="701" customFormat="1"/>
    <row r="319" s="701" customFormat="1"/>
    <row r="320" s="701" customFormat="1"/>
    <row r="321" s="701" customFormat="1"/>
    <row r="322" s="701" customFormat="1"/>
    <row r="323" s="701" customFormat="1"/>
    <row r="324" s="701" customFormat="1"/>
    <row r="325" s="701" customFormat="1"/>
    <row r="326" s="701" customFormat="1"/>
    <row r="327" s="701" customFormat="1"/>
    <row r="328" s="701" customFormat="1"/>
    <row r="329" s="701" customFormat="1"/>
    <row r="330" s="701" customFormat="1"/>
    <row r="331" s="701" customFormat="1"/>
    <row r="332" s="701" customFormat="1"/>
    <row r="333" s="701" customFormat="1"/>
    <row r="334" s="701" customFormat="1"/>
    <row r="335" s="701" customFormat="1"/>
    <row r="336" s="701" customFormat="1"/>
    <row r="337" s="701" customFormat="1"/>
    <row r="338" s="701" customFormat="1"/>
    <row r="339" s="701" customFormat="1"/>
    <row r="340" s="701" customFormat="1"/>
    <row r="341" s="701" customFormat="1"/>
    <row r="342" s="701" customFormat="1"/>
    <row r="343" s="701" customFormat="1"/>
    <row r="344" s="701" customFormat="1"/>
    <row r="345" s="701" customFormat="1"/>
    <row r="346" s="701" customFormat="1"/>
    <row r="347" s="701" customFormat="1"/>
    <row r="348" s="701" customFormat="1"/>
    <row r="349" s="701" customFormat="1"/>
    <row r="350" s="701" customFormat="1"/>
    <row r="351" s="701" customFormat="1"/>
    <row r="352" s="701" customFormat="1"/>
    <row r="353" s="701" customFormat="1"/>
    <row r="354" s="701" customFormat="1"/>
    <row r="355" s="701" customFormat="1"/>
    <row r="356" s="701" customFormat="1"/>
    <row r="357" s="701" customFormat="1"/>
    <row r="358" s="701" customFormat="1"/>
    <row r="359" s="701" customFormat="1"/>
    <row r="360" s="701" customFormat="1"/>
    <row r="361" s="701" customFormat="1"/>
    <row r="362" s="701" customFormat="1"/>
    <row r="363" s="701" customFormat="1"/>
    <row r="364" s="701" customFormat="1"/>
    <row r="365" s="701" customFormat="1"/>
    <row r="366" s="701" customFormat="1"/>
    <row r="367" s="701" customFormat="1"/>
    <row r="368" s="701" customFormat="1"/>
    <row r="369" s="701" customFormat="1"/>
    <row r="370" s="701" customFormat="1"/>
    <row r="371" s="701" customFormat="1"/>
    <row r="372" s="701" customFormat="1"/>
    <row r="373" s="701" customFormat="1"/>
    <row r="374" s="701" customFormat="1"/>
    <row r="375" s="701" customFormat="1"/>
    <row r="376" s="701" customFormat="1"/>
    <row r="377" s="701" customFormat="1"/>
    <row r="378" s="701" customFormat="1"/>
    <row r="379" s="701" customFormat="1"/>
    <row r="380" s="701" customFormat="1"/>
    <row r="381" s="701" customFormat="1"/>
    <row r="382" s="701" customFormat="1"/>
    <row r="383" s="701" customFormat="1"/>
    <row r="384" s="701" customFormat="1"/>
    <row r="385" s="701" customFormat="1"/>
    <row r="386" s="701" customFormat="1"/>
    <row r="387" s="701" customFormat="1"/>
    <row r="388" s="701" customFormat="1"/>
    <row r="389" s="701" customFormat="1"/>
    <row r="390" s="701" customFormat="1"/>
    <row r="391" s="701" customFormat="1"/>
    <row r="392" s="701" customFormat="1"/>
    <row r="393" s="701" customFormat="1"/>
    <row r="394" s="701" customFormat="1"/>
    <row r="395" s="701" customFormat="1"/>
    <row r="396" s="701" customFormat="1"/>
    <row r="397" s="701" customFormat="1"/>
    <row r="398" s="701" customFormat="1"/>
    <row r="399" s="701" customFormat="1"/>
    <row r="400" s="701" customFormat="1"/>
    <row r="401" s="701" customFormat="1"/>
    <row r="402" s="701" customFormat="1"/>
    <row r="403" s="701" customFormat="1"/>
    <row r="404" s="701" customFormat="1"/>
    <row r="405" s="701" customFormat="1"/>
    <row r="406" s="701" customFormat="1"/>
    <row r="407" s="701" customFormat="1"/>
    <row r="408" s="701" customFormat="1"/>
    <row r="409" s="701" customFormat="1"/>
    <row r="410" s="701" customFormat="1"/>
    <row r="411" s="701" customFormat="1"/>
    <row r="412" s="701" customFormat="1"/>
    <row r="413" s="701" customFormat="1"/>
    <row r="414" s="701" customFormat="1"/>
    <row r="415" s="701" customFormat="1"/>
    <row r="416" s="701" customFormat="1"/>
    <row r="417" s="701" customFormat="1"/>
  </sheetData>
  <mergeCells count="7">
    <mergeCell ref="A22:J22"/>
    <mergeCell ref="A1:J1"/>
    <mergeCell ref="A2:J2"/>
    <mergeCell ref="H4:I4"/>
    <mergeCell ref="B5:I5"/>
    <mergeCell ref="B16:I16"/>
    <mergeCell ref="A21:J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13"/>
  <sheetViews>
    <sheetView showGridLines="0" workbookViewId="0">
      <selection sqref="A1:L1"/>
    </sheetView>
  </sheetViews>
  <sheetFormatPr defaultColWidth="9.140625" defaultRowHeight="11.25"/>
  <cols>
    <col min="1" max="1" width="11.5703125" style="87" customWidth="1"/>
    <col min="2" max="7" width="8.42578125" style="34" customWidth="1"/>
    <col min="8" max="8" width="10.85546875" style="34" bestFit="1" customWidth="1"/>
    <col min="9" max="9" width="9.5703125" style="34" customWidth="1"/>
    <col min="10" max="10" width="9.140625" style="34"/>
    <col min="11" max="11" width="5.42578125" style="34" customWidth="1"/>
    <col min="12" max="12" width="17" style="34" customWidth="1"/>
    <col min="13" max="16384" width="9.140625" style="34"/>
  </cols>
  <sheetData>
    <row r="1" spans="1:21" ht="12" customHeight="1">
      <c r="A1" s="835" t="s">
        <v>83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</row>
    <row r="2" spans="1:21" ht="12" customHeight="1">
      <c r="A2" s="836" t="s">
        <v>84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</row>
    <row r="3" spans="1:21" ht="12" customHeight="1" thickBot="1">
      <c r="A3" s="35"/>
      <c r="B3" s="35"/>
      <c r="C3" s="35"/>
      <c r="D3" s="35"/>
      <c r="E3" s="35"/>
      <c r="F3" s="35"/>
      <c r="G3" s="35"/>
      <c r="H3" s="35"/>
      <c r="I3" s="35"/>
    </row>
    <row r="4" spans="1:21" s="36" customFormat="1" ht="12" customHeight="1" thickBot="1">
      <c r="B4" s="37"/>
      <c r="C4" s="831" t="s">
        <v>85</v>
      </c>
      <c r="D4" s="832"/>
      <c r="E4" s="832"/>
      <c r="F4" s="832"/>
      <c r="G4" s="832"/>
      <c r="H4" s="837" t="s">
        <v>86</v>
      </c>
      <c r="I4" s="839" t="s">
        <v>87</v>
      </c>
      <c r="J4" s="839"/>
      <c r="K4" s="840"/>
      <c r="L4" s="840"/>
      <c r="M4" s="840"/>
      <c r="N4" s="840"/>
      <c r="O4" s="840"/>
      <c r="P4" s="840"/>
      <c r="Q4" s="840"/>
      <c r="R4" s="840"/>
      <c r="S4" s="840"/>
    </row>
    <row r="5" spans="1:21" s="36" customFormat="1" ht="23.25" thickBot="1">
      <c r="B5" s="37"/>
      <c r="C5" s="39" t="s">
        <v>88</v>
      </c>
      <c r="D5" s="39" t="s">
        <v>89</v>
      </c>
      <c r="E5" s="39" t="s">
        <v>90</v>
      </c>
      <c r="F5" s="39" t="s">
        <v>91</v>
      </c>
      <c r="G5" s="39" t="s">
        <v>92</v>
      </c>
      <c r="H5" s="838"/>
      <c r="I5" s="40" t="s">
        <v>93</v>
      </c>
      <c r="J5" s="39" t="s">
        <v>94</v>
      </c>
    </row>
    <row r="6" spans="1:21" s="36" customFormat="1" ht="12" customHeight="1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1"/>
      <c r="M6" s="43"/>
      <c r="T6" s="44"/>
      <c r="U6" s="44"/>
    </row>
    <row r="7" spans="1:21" s="36" customFormat="1" ht="12" customHeight="1">
      <c r="A7" s="45" t="s">
        <v>95</v>
      </c>
      <c r="B7" s="46"/>
      <c r="C7" s="47"/>
      <c r="D7" s="47"/>
      <c r="E7" s="47"/>
      <c r="F7" s="47"/>
      <c r="G7" s="47"/>
      <c r="H7" s="47"/>
      <c r="I7" s="47"/>
      <c r="J7" s="48"/>
      <c r="K7" s="43"/>
      <c r="L7" s="45" t="s">
        <v>96</v>
      </c>
      <c r="M7" s="43"/>
    </row>
    <row r="8" spans="1:21" s="36" customFormat="1" ht="12" customHeight="1">
      <c r="A8" s="49" t="s">
        <v>97</v>
      </c>
      <c r="B8" s="50" t="s">
        <v>98</v>
      </c>
      <c r="C8" s="51">
        <v>6806</v>
      </c>
      <c r="D8" s="51">
        <v>6124</v>
      </c>
      <c r="E8" s="51">
        <v>6635</v>
      </c>
      <c r="F8" s="51">
        <v>6166</v>
      </c>
      <c r="G8" s="51">
        <v>6317</v>
      </c>
      <c r="H8" s="51">
        <v>32048</v>
      </c>
      <c r="I8" s="52">
        <v>-5.8737151248164463E-2</v>
      </c>
      <c r="J8" s="52">
        <v>1.7267648552564754</v>
      </c>
      <c r="K8" s="50" t="s">
        <v>99</v>
      </c>
      <c r="L8" s="49" t="s">
        <v>97</v>
      </c>
      <c r="M8" s="43"/>
    </row>
    <row r="9" spans="1:21" s="36" customFormat="1" ht="12" customHeight="1">
      <c r="A9" s="49"/>
      <c r="B9" s="50" t="s">
        <v>100</v>
      </c>
      <c r="C9" s="51">
        <v>3528</v>
      </c>
      <c r="D9" s="51">
        <v>3119</v>
      </c>
      <c r="E9" s="51">
        <v>3488</v>
      </c>
      <c r="F9" s="51">
        <v>3120</v>
      </c>
      <c r="G9" s="51">
        <v>3209</v>
      </c>
      <c r="H9" s="51">
        <v>16464</v>
      </c>
      <c r="I9" s="52">
        <v>1.4084507042253522</v>
      </c>
      <c r="J9" s="52">
        <v>2.1720243266724588</v>
      </c>
      <c r="K9" s="50" t="s">
        <v>101</v>
      </c>
      <c r="L9" s="49"/>
      <c r="M9" s="43"/>
    </row>
    <row r="10" spans="1:21" s="36" customFormat="1" ht="12" customHeight="1">
      <c r="A10" s="49"/>
      <c r="B10" s="50" t="s">
        <v>101</v>
      </c>
      <c r="C10" s="51">
        <v>3278</v>
      </c>
      <c r="D10" s="51">
        <v>3005</v>
      </c>
      <c r="E10" s="51">
        <v>3147</v>
      </c>
      <c r="F10" s="51">
        <v>3046</v>
      </c>
      <c r="G10" s="51">
        <v>3108</v>
      </c>
      <c r="H10" s="51">
        <v>15584</v>
      </c>
      <c r="I10" s="52">
        <v>-1.591113779645752</v>
      </c>
      <c r="J10" s="52">
        <v>1.2605588044184535</v>
      </c>
      <c r="K10" s="50" t="s">
        <v>102</v>
      </c>
      <c r="L10" s="49"/>
      <c r="M10" s="43"/>
      <c r="T10" s="44"/>
    </row>
    <row r="11" spans="1:21" s="36" customFormat="1" ht="12" customHeight="1">
      <c r="A11" s="49" t="s">
        <v>103</v>
      </c>
      <c r="B11" s="50" t="s">
        <v>100</v>
      </c>
      <c r="C11" s="51">
        <v>3513</v>
      </c>
      <c r="D11" s="51">
        <v>3108</v>
      </c>
      <c r="E11" s="51">
        <v>3480</v>
      </c>
      <c r="F11" s="51">
        <v>3111</v>
      </c>
      <c r="G11" s="51">
        <v>3197</v>
      </c>
      <c r="H11" s="51">
        <v>16409</v>
      </c>
      <c r="I11" s="52">
        <v>1.2100259291270528</v>
      </c>
      <c r="J11" s="52">
        <v>2.0523664406990485</v>
      </c>
      <c r="K11" s="50" t="s">
        <v>101</v>
      </c>
      <c r="L11" s="49" t="s">
        <v>103</v>
      </c>
      <c r="M11" s="43"/>
    </row>
    <row r="12" spans="1:21" s="36" customFormat="1" ht="12" customHeight="1">
      <c r="A12" s="49"/>
      <c r="B12" s="50" t="s">
        <v>101</v>
      </c>
      <c r="C12" s="51">
        <v>3269</v>
      </c>
      <c r="D12" s="51">
        <v>2997</v>
      </c>
      <c r="E12" s="51">
        <v>3136</v>
      </c>
      <c r="F12" s="51">
        <v>3036</v>
      </c>
      <c r="G12" s="51">
        <v>3100</v>
      </c>
      <c r="H12" s="51">
        <v>15538</v>
      </c>
      <c r="I12" s="52">
        <v>-1.6842105263157894</v>
      </c>
      <c r="J12" s="52">
        <v>1.2313505765847939</v>
      </c>
      <c r="K12" s="50" t="s">
        <v>102</v>
      </c>
      <c r="L12" s="49"/>
      <c r="M12" s="43"/>
    </row>
    <row r="13" spans="1:21" s="36" customFormat="1" ht="12" customHeight="1">
      <c r="A13" s="49" t="s">
        <v>104</v>
      </c>
      <c r="B13" s="50" t="s">
        <v>100</v>
      </c>
      <c r="C13" s="51">
        <v>3380</v>
      </c>
      <c r="D13" s="51">
        <v>2960</v>
      </c>
      <c r="E13" s="51">
        <v>3320</v>
      </c>
      <c r="F13" s="51">
        <v>2955</v>
      </c>
      <c r="G13" s="51">
        <v>3040</v>
      </c>
      <c r="H13" s="51">
        <v>15655</v>
      </c>
      <c r="I13" s="52">
        <v>2.1765417170495769</v>
      </c>
      <c r="J13" s="52">
        <v>2.0202020202020203</v>
      </c>
      <c r="K13" s="50" t="s">
        <v>101</v>
      </c>
      <c r="L13" s="53" t="s">
        <v>104</v>
      </c>
      <c r="M13" s="43"/>
    </row>
    <row r="14" spans="1:21" s="36" customFormat="1" ht="12" customHeight="1">
      <c r="A14" s="43"/>
      <c r="B14" s="50" t="s">
        <v>101</v>
      </c>
      <c r="C14" s="51">
        <v>3128</v>
      </c>
      <c r="D14" s="51">
        <v>2840</v>
      </c>
      <c r="E14" s="51">
        <v>2988</v>
      </c>
      <c r="F14" s="51">
        <v>2916</v>
      </c>
      <c r="G14" s="51">
        <v>2945</v>
      </c>
      <c r="H14" s="51">
        <v>14817</v>
      </c>
      <c r="I14" s="52">
        <v>-0.47725103404390706</v>
      </c>
      <c r="J14" s="52">
        <v>1.6603773584905661</v>
      </c>
      <c r="K14" s="50" t="s">
        <v>102</v>
      </c>
      <c r="L14" s="54"/>
      <c r="M14" s="43"/>
    </row>
    <row r="15" spans="1:21" s="36" customFormat="1" ht="12" customHeight="1">
      <c r="A15" s="55" t="s">
        <v>105</v>
      </c>
      <c r="B15" s="50"/>
      <c r="C15" s="51"/>
      <c r="D15" s="51"/>
      <c r="E15" s="51"/>
      <c r="F15" s="56"/>
      <c r="G15" s="51"/>
      <c r="H15" s="51"/>
      <c r="I15" s="57"/>
      <c r="J15" s="57"/>
      <c r="K15" s="50"/>
      <c r="L15" s="58" t="s">
        <v>106</v>
      </c>
      <c r="M15" s="43"/>
    </row>
    <row r="16" spans="1:21" s="36" customFormat="1" ht="12" customHeight="1">
      <c r="A16" s="59" t="s">
        <v>107</v>
      </c>
      <c r="B16" s="50"/>
      <c r="C16" s="47"/>
      <c r="D16" s="47"/>
      <c r="E16" s="47"/>
      <c r="F16" s="47"/>
      <c r="G16" s="47"/>
      <c r="H16" s="51"/>
      <c r="I16" s="57"/>
      <c r="J16" s="57"/>
      <c r="K16" s="50"/>
      <c r="L16" s="59" t="s">
        <v>108</v>
      </c>
      <c r="M16" s="43"/>
    </row>
    <row r="17" spans="1:13" s="36" customFormat="1" ht="12" customHeight="1">
      <c r="A17" s="60" t="s">
        <v>109</v>
      </c>
      <c r="B17" s="50" t="s">
        <v>98</v>
      </c>
      <c r="C17" s="51">
        <v>10377</v>
      </c>
      <c r="D17" s="51">
        <v>10181</v>
      </c>
      <c r="E17" s="51">
        <v>10797</v>
      </c>
      <c r="F17" s="51">
        <v>10672</v>
      </c>
      <c r="G17" s="51">
        <v>11754</v>
      </c>
      <c r="H17" s="51">
        <v>53781</v>
      </c>
      <c r="I17" s="52">
        <v>20.299095757013681</v>
      </c>
      <c r="J17" s="52">
        <v>-8.9953804761663019</v>
      </c>
      <c r="K17" s="50" t="s">
        <v>99</v>
      </c>
      <c r="L17" s="61" t="s">
        <v>109</v>
      </c>
      <c r="M17" s="43"/>
    </row>
    <row r="18" spans="1:13" s="36" customFormat="1" ht="12" customHeight="1">
      <c r="A18" s="62"/>
      <c r="B18" s="50" t="s">
        <v>100</v>
      </c>
      <c r="C18" s="51">
        <v>5092</v>
      </c>
      <c r="D18" s="51">
        <v>4948</v>
      </c>
      <c r="E18" s="51">
        <v>5392</v>
      </c>
      <c r="F18" s="51">
        <v>5420</v>
      </c>
      <c r="G18" s="51">
        <v>5961</v>
      </c>
      <c r="H18" s="51">
        <v>26813</v>
      </c>
      <c r="I18" s="52">
        <v>15.885298133818843</v>
      </c>
      <c r="J18" s="52">
        <v>-10.11397921555481</v>
      </c>
      <c r="K18" s="50" t="s">
        <v>101</v>
      </c>
      <c r="L18" s="63"/>
      <c r="M18" s="43"/>
    </row>
    <row r="19" spans="1:13" s="36" customFormat="1" ht="12" customHeight="1">
      <c r="A19" s="62"/>
      <c r="B19" s="50" t="s">
        <v>101</v>
      </c>
      <c r="C19" s="51">
        <v>5285</v>
      </c>
      <c r="D19" s="51">
        <v>5233</v>
      </c>
      <c r="E19" s="51">
        <v>5405</v>
      </c>
      <c r="F19" s="51">
        <v>5252</v>
      </c>
      <c r="G19" s="51">
        <v>5793</v>
      </c>
      <c r="H19" s="51">
        <v>26968</v>
      </c>
      <c r="I19" s="52">
        <v>24.881852551984878</v>
      </c>
      <c r="J19" s="52">
        <v>-7.8552636074759974</v>
      </c>
      <c r="K19" s="50" t="s">
        <v>102</v>
      </c>
      <c r="L19" s="63"/>
      <c r="M19" s="43"/>
    </row>
    <row r="20" spans="1:13" s="36" customFormat="1" ht="12" customHeight="1">
      <c r="A20" s="62" t="s">
        <v>103</v>
      </c>
      <c r="B20" s="50" t="s">
        <v>100</v>
      </c>
      <c r="C20" s="51">
        <v>5050</v>
      </c>
      <c r="D20" s="51">
        <v>4922</v>
      </c>
      <c r="E20" s="51">
        <v>5357</v>
      </c>
      <c r="F20" s="51">
        <v>5390</v>
      </c>
      <c r="G20" s="51">
        <v>5933</v>
      </c>
      <c r="H20" s="51">
        <v>26652</v>
      </c>
      <c r="I20" s="52">
        <v>15.428571428571427</v>
      </c>
      <c r="J20" s="52">
        <v>-10.455583926891547</v>
      </c>
      <c r="K20" s="50" t="s">
        <v>101</v>
      </c>
      <c r="L20" s="63" t="s">
        <v>103</v>
      </c>
      <c r="M20" s="43"/>
    </row>
    <row r="21" spans="1:13" s="36" customFormat="1" ht="12" customHeight="1">
      <c r="A21" s="62"/>
      <c r="B21" s="50" t="s">
        <v>101</v>
      </c>
      <c r="C21" s="51">
        <v>5272</v>
      </c>
      <c r="D21" s="51">
        <v>5221</v>
      </c>
      <c r="E21" s="51">
        <v>5392</v>
      </c>
      <c r="F21" s="51">
        <v>5243</v>
      </c>
      <c r="G21" s="51">
        <v>5781</v>
      </c>
      <c r="H21" s="51">
        <v>26909</v>
      </c>
      <c r="I21" s="52">
        <v>24.69252601702933</v>
      </c>
      <c r="J21" s="52">
        <v>-7.9719562243502047</v>
      </c>
      <c r="K21" s="50" t="s">
        <v>102</v>
      </c>
      <c r="L21" s="63"/>
      <c r="M21" s="43"/>
    </row>
    <row r="22" spans="1:13" s="36" customFormat="1" ht="12" customHeight="1">
      <c r="A22" s="62" t="s">
        <v>104</v>
      </c>
      <c r="B22" s="50" t="s">
        <v>100</v>
      </c>
      <c r="C22" s="51">
        <v>4841</v>
      </c>
      <c r="D22" s="51">
        <v>4670</v>
      </c>
      <c r="E22" s="51">
        <v>5068</v>
      </c>
      <c r="F22" s="51">
        <v>5144</v>
      </c>
      <c r="G22" s="51">
        <v>5656</v>
      </c>
      <c r="H22" s="51">
        <v>25379</v>
      </c>
      <c r="I22" s="52">
        <v>15.730337078651685</v>
      </c>
      <c r="J22" s="52">
        <v>-11.200139958012596</v>
      </c>
      <c r="K22" s="50" t="s">
        <v>101</v>
      </c>
      <c r="L22" s="53" t="s">
        <v>110</v>
      </c>
      <c r="M22" s="43"/>
    </row>
    <row r="23" spans="1:13" s="36" customFormat="1" ht="12" customHeight="1">
      <c r="A23" s="43"/>
      <c r="B23" s="50" t="s">
        <v>101</v>
      </c>
      <c r="C23" s="51">
        <v>5018</v>
      </c>
      <c r="D23" s="51">
        <v>4970</v>
      </c>
      <c r="E23" s="51">
        <v>5104</v>
      </c>
      <c r="F23" s="51">
        <v>4971</v>
      </c>
      <c r="G23" s="51">
        <v>5521</v>
      </c>
      <c r="H23" s="51">
        <v>25584</v>
      </c>
      <c r="I23" s="52">
        <v>24.639841033283659</v>
      </c>
      <c r="J23" s="52">
        <v>-9.2540701592593901</v>
      </c>
      <c r="K23" s="50" t="s">
        <v>102</v>
      </c>
      <c r="L23" s="54"/>
      <c r="M23" s="43"/>
    </row>
    <row r="24" spans="1:13" s="36" customFormat="1" ht="12" customHeight="1">
      <c r="A24" s="59" t="s">
        <v>111</v>
      </c>
      <c r="B24" s="50"/>
      <c r="C24" s="64"/>
      <c r="D24" s="64"/>
      <c r="E24" s="64"/>
      <c r="F24" s="64"/>
      <c r="G24" s="64"/>
      <c r="H24" s="64"/>
      <c r="I24" s="52"/>
      <c r="J24" s="52"/>
      <c r="K24" s="50"/>
      <c r="L24" s="45" t="s">
        <v>112</v>
      </c>
      <c r="M24" s="43"/>
    </row>
    <row r="25" spans="1:13" s="36" customFormat="1" ht="12" customHeight="1">
      <c r="A25" s="60" t="s">
        <v>113</v>
      </c>
      <c r="B25" s="50" t="s">
        <v>114</v>
      </c>
      <c r="C25" s="51">
        <v>19</v>
      </c>
      <c r="D25" s="51">
        <v>29</v>
      </c>
      <c r="E25" s="51">
        <v>12</v>
      </c>
      <c r="F25" s="51">
        <v>13</v>
      </c>
      <c r="G25" s="51">
        <v>20</v>
      </c>
      <c r="H25" s="51">
        <v>93</v>
      </c>
      <c r="I25" s="52">
        <v>72.727272727272734</v>
      </c>
      <c r="J25" s="52">
        <v>29.166666666666668</v>
      </c>
      <c r="K25" s="50" t="s">
        <v>115</v>
      </c>
      <c r="L25" s="61" t="s">
        <v>113</v>
      </c>
      <c r="M25" s="43"/>
    </row>
    <row r="26" spans="1:13" s="36" customFormat="1" ht="12" customHeight="1">
      <c r="A26" s="62"/>
      <c r="B26" s="50" t="s">
        <v>100</v>
      </c>
      <c r="C26" s="51">
        <v>7</v>
      </c>
      <c r="D26" s="51">
        <v>15</v>
      </c>
      <c r="E26" s="51">
        <v>7</v>
      </c>
      <c r="F26" s="51">
        <v>8</v>
      </c>
      <c r="G26" s="51">
        <v>11</v>
      </c>
      <c r="H26" s="51">
        <v>48</v>
      </c>
      <c r="I26" s="52">
        <v>0</v>
      </c>
      <c r="J26" s="52">
        <v>23.076923076923077</v>
      </c>
      <c r="K26" s="50" t="s">
        <v>101</v>
      </c>
      <c r="L26" s="63"/>
      <c r="M26" s="43"/>
    </row>
    <row r="27" spans="1:13" s="36" customFormat="1" ht="12" customHeight="1">
      <c r="A27" s="62"/>
      <c r="B27" s="50" t="s">
        <v>101</v>
      </c>
      <c r="C27" s="51">
        <v>12</v>
      </c>
      <c r="D27" s="51">
        <v>14</v>
      </c>
      <c r="E27" s="51">
        <v>5</v>
      </c>
      <c r="F27" s="51">
        <v>5</v>
      </c>
      <c r="G27" s="51">
        <v>9</v>
      </c>
      <c r="H27" s="51">
        <v>45</v>
      </c>
      <c r="I27" s="52">
        <v>200</v>
      </c>
      <c r="J27" s="52">
        <v>36.363636363636367</v>
      </c>
      <c r="K27" s="50" t="s">
        <v>102</v>
      </c>
      <c r="L27" s="63"/>
      <c r="M27" s="43"/>
    </row>
    <row r="28" spans="1:13" s="36" customFormat="1" ht="12" customHeight="1">
      <c r="A28" s="62" t="s">
        <v>103</v>
      </c>
      <c r="B28" s="50" t="s">
        <v>100</v>
      </c>
      <c r="C28" s="51">
        <v>7</v>
      </c>
      <c r="D28" s="51">
        <v>15</v>
      </c>
      <c r="E28" s="51">
        <v>7</v>
      </c>
      <c r="F28" s="51">
        <v>7</v>
      </c>
      <c r="G28" s="51">
        <v>11</v>
      </c>
      <c r="H28" s="51">
        <v>47</v>
      </c>
      <c r="I28" s="52">
        <v>0</v>
      </c>
      <c r="J28" s="52">
        <v>20.512820512820511</v>
      </c>
      <c r="K28" s="50" t="s">
        <v>101</v>
      </c>
      <c r="L28" s="63" t="s">
        <v>103</v>
      </c>
      <c r="M28" s="43"/>
    </row>
    <row r="29" spans="1:13" s="36" customFormat="1" ht="12" customHeight="1">
      <c r="A29" s="62"/>
      <c r="B29" s="50" t="s">
        <v>101</v>
      </c>
      <c r="C29" s="51">
        <v>11</v>
      </c>
      <c r="D29" s="51">
        <v>13</v>
      </c>
      <c r="E29" s="51">
        <v>5</v>
      </c>
      <c r="F29" s="51">
        <v>5</v>
      </c>
      <c r="G29" s="51">
        <v>9</v>
      </c>
      <c r="H29" s="51">
        <v>43</v>
      </c>
      <c r="I29" s="52">
        <v>175</v>
      </c>
      <c r="J29" s="52">
        <v>34.375</v>
      </c>
      <c r="K29" s="50" t="s">
        <v>102</v>
      </c>
      <c r="L29" s="63"/>
      <c r="M29" s="43"/>
    </row>
    <row r="30" spans="1:13" s="36" customFormat="1" ht="12" customHeight="1">
      <c r="A30" s="62" t="s">
        <v>104</v>
      </c>
      <c r="B30" s="50" t="s">
        <v>100</v>
      </c>
      <c r="C30" s="51">
        <v>7</v>
      </c>
      <c r="D30" s="51">
        <v>14</v>
      </c>
      <c r="E30" s="51">
        <v>6</v>
      </c>
      <c r="F30" s="51">
        <v>7</v>
      </c>
      <c r="G30" s="51">
        <v>10</v>
      </c>
      <c r="H30" s="51">
        <v>44</v>
      </c>
      <c r="I30" s="52">
        <v>75</v>
      </c>
      <c r="J30" s="52">
        <v>25.714285714285712</v>
      </c>
      <c r="K30" s="50" t="s">
        <v>100</v>
      </c>
      <c r="L30" s="53" t="s">
        <v>110</v>
      </c>
      <c r="M30" s="43"/>
    </row>
    <row r="31" spans="1:13" s="36" customFormat="1" ht="12" customHeight="1">
      <c r="A31" s="43"/>
      <c r="B31" s="50" t="s">
        <v>101</v>
      </c>
      <c r="C31" s="51">
        <v>11</v>
      </c>
      <c r="D31" s="51">
        <v>13</v>
      </c>
      <c r="E31" s="51">
        <v>5</v>
      </c>
      <c r="F31" s="51">
        <v>5</v>
      </c>
      <c r="G31" s="51">
        <v>9</v>
      </c>
      <c r="H31" s="51">
        <v>43</v>
      </c>
      <c r="I31" s="52">
        <v>266.66666666666663</v>
      </c>
      <c r="J31" s="52">
        <v>43.333333333333336</v>
      </c>
      <c r="K31" s="50" t="s">
        <v>101</v>
      </c>
      <c r="L31" s="54"/>
      <c r="M31" s="43"/>
    </row>
    <row r="32" spans="1:13" s="36" customFormat="1" ht="12" customHeight="1">
      <c r="A32" s="55" t="s">
        <v>116</v>
      </c>
      <c r="B32" s="65"/>
      <c r="C32" s="66"/>
      <c r="D32" s="66"/>
      <c r="E32" s="66"/>
      <c r="F32" s="66"/>
      <c r="G32" s="66"/>
      <c r="H32" s="67"/>
      <c r="I32" s="68"/>
      <c r="J32" s="68"/>
      <c r="K32" s="65"/>
      <c r="L32" s="69" t="s">
        <v>117</v>
      </c>
      <c r="M32" s="43"/>
    </row>
    <row r="33" spans="1:19" s="36" customFormat="1" ht="12" customHeight="1">
      <c r="A33" s="49" t="s">
        <v>103</v>
      </c>
      <c r="B33" s="50" t="s">
        <v>100</v>
      </c>
      <c r="C33" s="51">
        <v>-1537</v>
      </c>
      <c r="D33" s="51">
        <v>-1814</v>
      </c>
      <c r="E33" s="51">
        <v>-1877</v>
      </c>
      <c r="F33" s="51">
        <v>-2279</v>
      </c>
      <c r="G33" s="51">
        <v>-2736</v>
      </c>
      <c r="H33" s="51">
        <v>-10243</v>
      </c>
      <c r="I33" s="52">
        <v>-70.022123893805315</v>
      </c>
      <c r="J33" s="52">
        <v>25.151625867738396</v>
      </c>
      <c r="K33" s="50" t="s">
        <v>100</v>
      </c>
      <c r="L33" s="49" t="s">
        <v>103</v>
      </c>
      <c r="M33" s="70">
        <f t="shared" ref="M33:O36" si="0">+F11-F20</f>
        <v>-2279</v>
      </c>
      <c r="N33" s="71">
        <f t="shared" si="0"/>
        <v>-2736</v>
      </c>
      <c r="O33" s="71">
        <f t="shared" si="0"/>
        <v>-10243</v>
      </c>
    </row>
    <row r="34" spans="1:19" s="36" customFormat="1" ht="12" customHeight="1">
      <c r="A34" s="43"/>
      <c r="B34" s="50" t="s">
        <v>101</v>
      </c>
      <c r="C34" s="51">
        <v>-2003</v>
      </c>
      <c r="D34" s="51">
        <v>-2224</v>
      </c>
      <c r="E34" s="51">
        <v>-2256</v>
      </c>
      <c r="F34" s="51">
        <v>-2207</v>
      </c>
      <c r="G34" s="51">
        <v>-2681</v>
      </c>
      <c r="H34" s="51">
        <v>-11371</v>
      </c>
      <c r="I34" s="52">
        <v>-121.81616832779622</v>
      </c>
      <c r="J34" s="52">
        <v>18.141242531135269</v>
      </c>
      <c r="K34" s="50" t="s">
        <v>101</v>
      </c>
      <c r="L34" s="49"/>
      <c r="M34" s="70">
        <f t="shared" si="0"/>
        <v>-2207</v>
      </c>
      <c r="N34" s="71">
        <f t="shared" si="0"/>
        <v>-2681</v>
      </c>
      <c r="O34" s="71">
        <f t="shared" si="0"/>
        <v>-11371</v>
      </c>
    </row>
    <row r="35" spans="1:19" s="36" customFormat="1" ht="12" customHeight="1">
      <c r="A35" s="49" t="s">
        <v>104</v>
      </c>
      <c r="B35" s="50" t="s">
        <v>100</v>
      </c>
      <c r="C35" s="51">
        <v>-1461</v>
      </c>
      <c r="D35" s="51">
        <v>-1710</v>
      </c>
      <c r="E35" s="51">
        <v>-1748</v>
      </c>
      <c r="F35" s="51">
        <v>-2189</v>
      </c>
      <c r="G35" s="51">
        <v>-2616</v>
      </c>
      <c r="H35" s="51">
        <v>-9724</v>
      </c>
      <c r="I35" s="52">
        <v>-66.971428571428575</v>
      </c>
      <c r="J35" s="52">
        <v>26.528145069890442</v>
      </c>
      <c r="K35" s="50" t="s">
        <v>100</v>
      </c>
      <c r="L35" s="53" t="s">
        <v>110</v>
      </c>
      <c r="M35" s="70">
        <f t="shared" si="0"/>
        <v>-2189</v>
      </c>
      <c r="N35" s="71">
        <f t="shared" si="0"/>
        <v>-2616</v>
      </c>
      <c r="O35" s="71">
        <f t="shared" si="0"/>
        <v>-9724</v>
      </c>
    </row>
    <row r="36" spans="1:19" s="36" customFormat="1" ht="12" customHeight="1">
      <c r="A36" s="43"/>
      <c r="B36" s="50" t="s">
        <v>101</v>
      </c>
      <c r="C36" s="51">
        <v>-1890</v>
      </c>
      <c r="D36" s="51">
        <v>-2130</v>
      </c>
      <c r="E36" s="51">
        <v>-2116</v>
      </c>
      <c r="F36" s="51">
        <v>-2055</v>
      </c>
      <c r="G36" s="72">
        <v>-2576</v>
      </c>
      <c r="H36" s="51">
        <v>-10767</v>
      </c>
      <c r="I36" s="52">
        <v>-114.04303510758777</v>
      </c>
      <c r="J36" s="52">
        <v>20.935526509032162</v>
      </c>
      <c r="K36" s="50" t="s">
        <v>101</v>
      </c>
      <c r="L36" s="43"/>
      <c r="M36" s="70">
        <f t="shared" si="0"/>
        <v>-2055</v>
      </c>
      <c r="N36" s="71">
        <f t="shared" si="0"/>
        <v>-2576</v>
      </c>
      <c r="O36" s="71">
        <f t="shared" si="0"/>
        <v>-10767</v>
      </c>
    </row>
    <row r="37" spans="1:19" s="36" customFormat="1" ht="12" customHeight="1">
      <c r="A37" s="45" t="s">
        <v>118</v>
      </c>
      <c r="B37" s="50"/>
      <c r="C37" s="46"/>
      <c r="D37" s="46"/>
      <c r="E37" s="46"/>
      <c r="F37" s="46"/>
      <c r="G37" s="46"/>
      <c r="H37" s="46"/>
      <c r="I37" s="52"/>
      <c r="J37" s="52"/>
      <c r="K37" s="50"/>
      <c r="L37" s="45" t="s">
        <v>119</v>
      </c>
      <c r="M37" s="43"/>
    </row>
    <row r="38" spans="1:19" s="36" customFormat="1" ht="12" customHeight="1">
      <c r="A38" s="49" t="s">
        <v>103</v>
      </c>
      <c r="B38" s="50"/>
      <c r="C38" s="51">
        <v>3511</v>
      </c>
      <c r="D38" s="51">
        <v>2178</v>
      </c>
      <c r="E38" s="51">
        <v>1685</v>
      </c>
      <c r="F38" s="51">
        <v>1401</v>
      </c>
      <c r="G38" s="51">
        <v>1144</v>
      </c>
      <c r="H38" s="51">
        <v>9919</v>
      </c>
      <c r="I38" s="52">
        <v>34.212538226299692</v>
      </c>
      <c r="J38" s="52">
        <v>82.569482790355238</v>
      </c>
      <c r="K38" s="50"/>
      <c r="L38" s="49" t="s">
        <v>103</v>
      </c>
      <c r="M38" s="43"/>
    </row>
    <row r="39" spans="1:19" s="36" customFormat="1" ht="12" customHeight="1" thickBot="1">
      <c r="A39" s="49" t="s">
        <v>104</v>
      </c>
      <c r="B39" s="50"/>
      <c r="C39" s="51">
        <v>3337</v>
      </c>
      <c r="D39" s="51">
        <v>2045</v>
      </c>
      <c r="E39" s="51">
        <v>1595</v>
      </c>
      <c r="F39" s="51">
        <v>1317</v>
      </c>
      <c r="G39" s="51">
        <v>1069</v>
      </c>
      <c r="H39" s="51">
        <v>9363</v>
      </c>
      <c r="I39" s="52">
        <v>34.016064257028113</v>
      </c>
      <c r="J39" s="52">
        <v>86.254227173264368</v>
      </c>
      <c r="K39" s="50"/>
      <c r="L39" s="53" t="s">
        <v>104</v>
      </c>
      <c r="M39" s="43"/>
    </row>
    <row r="40" spans="1:19" s="36" customFormat="1" ht="12" customHeight="1" thickBot="1">
      <c r="A40" s="43"/>
      <c r="B40" s="73"/>
      <c r="C40" s="831" t="s">
        <v>120</v>
      </c>
      <c r="D40" s="832"/>
      <c r="E40" s="832"/>
      <c r="F40" s="832"/>
      <c r="G40" s="832"/>
      <c r="H40" s="833" t="s">
        <v>121</v>
      </c>
      <c r="I40" s="831" t="s">
        <v>122</v>
      </c>
      <c r="J40" s="831"/>
      <c r="K40" s="74"/>
      <c r="L40" s="74"/>
      <c r="M40" s="74"/>
      <c r="N40" s="74"/>
      <c r="O40" s="74"/>
      <c r="P40" s="74"/>
      <c r="Q40" s="74"/>
      <c r="R40" s="74"/>
      <c r="S40" s="74"/>
    </row>
    <row r="41" spans="1:19" s="36" customFormat="1" ht="34.5" thickBot="1">
      <c r="A41" s="43"/>
      <c r="B41" s="73"/>
      <c r="C41" s="75" t="s">
        <v>123</v>
      </c>
      <c r="D41" s="75" t="s">
        <v>124</v>
      </c>
      <c r="E41" s="75" t="s">
        <v>90</v>
      </c>
      <c r="F41" s="75" t="s">
        <v>125</v>
      </c>
      <c r="G41" s="75" t="s">
        <v>126</v>
      </c>
      <c r="H41" s="834"/>
      <c r="I41" s="40" t="s">
        <v>127</v>
      </c>
      <c r="J41" s="75" t="s">
        <v>128</v>
      </c>
      <c r="K41" s="43"/>
      <c r="L41" s="43"/>
      <c r="M41" s="43"/>
    </row>
    <row r="42" spans="1:19" s="36" customFormat="1" ht="12" customHeight="1">
      <c r="A42" s="76" t="s">
        <v>129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9" s="36" customFormat="1" ht="12" customHeight="1">
      <c r="A43" s="76" t="s">
        <v>130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9" s="36" customFormat="1" ht="6" customHeight="1">
      <c r="B44" s="37"/>
      <c r="C44" s="37"/>
      <c r="D44" s="37"/>
      <c r="E44" s="37"/>
      <c r="F44" s="37"/>
      <c r="G44" s="37"/>
      <c r="H44" s="37"/>
      <c r="I44" s="37"/>
      <c r="J44" s="37"/>
    </row>
    <row r="45" spans="1:19" s="36" customFormat="1" ht="10.9" customHeight="1">
      <c r="A45" s="77" t="s">
        <v>131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9" s="36" customFormat="1" ht="10.9" customHeight="1">
      <c r="A46" s="78" t="s">
        <v>132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9" s="36" customFormat="1" ht="10.9" customHeight="1">
      <c r="A47" s="79" t="s">
        <v>133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9" s="81" customFormat="1" ht="10.9" customHeight="1">
      <c r="A48" s="78" t="s">
        <v>134</v>
      </c>
      <c r="B48" s="80"/>
      <c r="C48" s="80"/>
      <c r="D48" s="80"/>
      <c r="E48" s="80"/>
      <c r="F48" s="80"/>
      <c r="G48" s="80"/>
      <c r="H48" s="80"/>
      <c r="I48" s="80"/>
      <c r="J48" s="80"/>
    </row>
    <row r="49" spans="1:10" s="36" customFormat="1" ht="11.1" customHeight="1">
      <c r="A49" s="77" t="s">
        <v>135</v>
      </c>
      <c r="B49" s="37"/>
      <c r="C49" s="37"/>
      <c r="D49" s="37"/>
      <c r="E49" s="37"/>
      <c r="F49" s="37"/>
      <c r="G49" s="37"/>
      <c r="H49" s="37"/>
      <c r="I49" s="37"/>
      <c r="J49" s="37"/>
    </row>
    <row r="50" spans="1:10" s="36" customFormat="1" ht="10.9" customHeight="1">
      <c r="A50" s="78" t="s">
        <v>136</v>
      </c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6" customFormat="1" ht="11.1" customHeight="1">
      <c r="A51" s="77" t="s">
        <v>137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s="36" customFormat="1" ht="11.1" customHeight="1">
      <c r="A52" s="78" t="s">
        <v>138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s="83" customFormat="1" ht="11.1" customHeight="1">
      <c r="A53" s="36" t="s">
        <v>139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10" s="83" customFormat="1" ht="11.1" customHeight="1">
      <c r="A54" s="36" t="s">
        <v>140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10" s="83" customFormat="1" ht="11.1" customHeight="1">
      <c r="A55" s="36"/>
      <c r="B55" s="82"/>
      <c r="C55" s="82"/>
      <c r="D55" s="82"/>
      <c r="E55" s="82"/>
      <c r="F55" s="82"/>
      <c r="G55" s="82"/>
      <c r="H55" s="82"/>
      <c r="I55" s="82"/>
      <c r="J55" s="82"/>
    </row>
    <row r="56" spans="1:10" s="83" customFormat="1" ht="11.1" customHeight="1">
      <c r="A56" s="84" t="s">
        <v>141</v>
      </c>
      <c r="B56" s="82"/>
      <c r="C56" s="82"/>
      <c r="D56" s="82"/>
      <c r="E56" s="82"/>
      <c r="F56" s="82"/>
      <c r="G56" s="82"/>
      <c r="H56" s="82"/>
      <c r="I56" s="82"/>
      <c r="J56" s="82"/>
    </row>
    <row r="57" spans="1:10" s="83" customFormat="1" ht="11.1" customHeight="1">
      <c r="A57" s="85" t="s">
        <v>142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0" s="83" customFormat="1" ht="11.1" customHeight="1">
      <c r="A58" s="85" t="s">
        <v>143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s="83" customFormat="1" ht="11.1" customHeight="1">
      <c r="A59" s="85" t="s">
        <v>144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s="83" customFormat="1" ht="11.1" customHeight="1">
      <c r="A60" s="86" t="s">
        <v>145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s="83" customFormat="1" ht="11.1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s="83" customFormat="1" ht="11.1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s="36" customFormat="1" ht="11.1" customHeight="1">
      <c r="A63" s="82"/>
      <c r="B63" s="37"/>
      <c r="C63" s="37"/>
      <c r="D63" s="37"/>
      <c r="E63" s="37"/>
      <c r="F63" s="37"/>
      <c r="G63" s="37"/>
      <c r="H63" s="37"/>
      <c r="I63" s="37"/>
      <c r="J63" s="37"/>
    </row>
    <row r="64" spans="1:10" s="36" customFormat="1" ht="11.1" customHeight="1">
      <c r="A64" s="82"/>
      <c r="B64" s="37"/>
      <c r="C64" s="37"/>
      <c r="D64" s="37"/>
      <c r="E64" s="37"/>
      <c r="F64" s="37"/>
      <c r="G64" s="37"/>
      <c r="H64" s="37"/>
      <c r="I64" s="37"/>
      <c r="J64" s="37"/>
    </row>
    <row r="65" spans="1:10" s="36" customFormat="1" ht="12.75">
      <c r="A65"/>
      <c r="B65"/>
      <c r="C65"/>
      <c r="D65"/>
      <c r="E65" s="37"/>
      <c r="F65" s="37"/>
      <c r="G65" s="37"/>
      <c r="H65" s="37"/>
      <c r="I65" s="37"/>
      <c r="J65" s="37"/>
    </row>
    <row r="66" spans="1:10" s="36" customFormat="1" ht="11.1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s="36" customFormat="1" ht="11.1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s="36" customFormat="1" ht="11.1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s="36" customFormat="1" ht="11.1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s="36" customFormat="1" ht="11.1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s="36" customFormat="1" ht="11.1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s="36" customFormat="1" ht="11.1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s="36" customFormat="1" ht="11.1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s="36" customFormat="1" ht="11.1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s="36" customFormat="1" ht="11.1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s="36" customFormat="1" ht="11.1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s="36" customFormat="1" ht="11.1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s="36" customFormat="1" ht="11.1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s="36" customFormat="1" ht="11.1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s="36" customFormat="1" ht="11.1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s="36" customFormat="1" ht="11.1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s="36" customFormat="1" ht="11.1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s="36" customFormat="1" ht="11.1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s="36" customFormat="1" ht="11.1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s="36" customFormat="1" ht="11.1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s="36" customFormat="1" ht="11.1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s="36" customFormat="1" ht="11.1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s="36" customFormat="1" ht="11.1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s="36" customFormat="1" ht="11.1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s="36" customFormat="1" ht="11.1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s="36" customFormat="1" ht="11.1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s="36" customFormat="1" ht="11.1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s="36" customFormat="1" ht="11.1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s="36" customFormat="1" ht="11.1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s="36" customFormat="1" ht="11.1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s="36" customFormat="1" ht="11.1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s="36" customFormat="1" ht="11.1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s="36" customFormat="1" ht="11.1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s="36" customFormat="1" ht="11.1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s="36" customFormat="1" ht="11.1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s="36" customFormat="1" ht="11.1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s="36" customFormat="1" ht="11.1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s="36" customFormat="1" ht="11.1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s="36" customFormat="1" ht="11.1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s="36" customFormat="1" ht="11.1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s="36" customFormat="1" ht="11.1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s="36" customFormat="1" ht="11.1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s="36" customFormat="1" ht="11.1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s="36" customFormat="1" ht="11.1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s="36" customFormat="1" ht="11.1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s="36" customFormat="1" ht="11.1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s="36" customFormat="1" ht="11.1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s="36" customFormat="1" ht="11.1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s="36" customFormat="1" ht="11.1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s="36" customFormat="1" ht="11.1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s="36" customFormat="1" ht="11.1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s="36" customFormat="1" ht="11.1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s="36" customFormat="1" ht="11.1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s="36" customFormat="1" ht="11.1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s="36" customFormat="1" ht="11.1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s="36" customFormat="1" ht="11.1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s="36" customFormat="1" ht="11.1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s="36" customFormat="1" ht="11.1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s="36" customFormat="1" ht="11.1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s="36" customFormat="1" ht="11.1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s="36" customFormat="1" ht="11.1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s="36" customFormat="1" ht="11.1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s="36" customFormat="1" ht="11.1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s="36" customFormat="1" ht="11.1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s="36" customFormat="1" ht="11.1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s="36" customFormat="1" ht="11.1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s="36" customFormat="1" ht="11.1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s="36" customFormat="1" ht="11.1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s="36" customFormat="1" ht="11.1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s="36" customFormat="1" ht="11.1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s="36" customFormat="1" ht="11.1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s="36" customFormat="1" ht="11.1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s="36" customFormat="1" ht="11.1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s="36" customFormat="1" ht="11.1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s="36" customFormat="1" ht="11.1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ht="11.1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</row>
    <row r="142" spans="1:10" ht="11.1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</row>
    <row r="143" spans="1:10" ht="11.1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</row>
    <row r="144" spans="1:10" ht="11.1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</row>
    <row r="145" spans="1:10" ht="11.1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</row>
    <row r="146" spans="1:10" ht="11.1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</row>
    <row r="147" spans="1:10" ht="11.1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</row>
    <row r="148" spans="1:10" ht="11.1" customHeight="1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10" ht="11.1" customHeight="1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10" ht="11.1" customHeight="1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10" ht="11.1" customHeight="1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10" ht="11.1" customHeight="1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10" ht="11.1" customHeight="1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10" ht="11.1" customHeight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10" ht="11.1" customHeigh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10" ht="11.1" customHeight="1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10" ht="11.1" customHeight="1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10" ht="11.1" customHeight="1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10" ht="11.1" customHeight="1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10" ht="11.1" customHeight="1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ht="11.1" customHeight="1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ht="11.1" customHeight="1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ht="11.1" customHeight="1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ht="11.1" customHeight="1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ht="11.1" customHeight="1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1.1" customHeight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ht="11.1" customHeight="1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1.1" customHeight="1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ht="11.1" customHeight="1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ht="11.1" customHeight="1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ht="11.1" customHeight="1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ht="11.1" customHeight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ht="11.1" customHeight="1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ht="11.1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1.1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1.1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1.1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1.1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1.1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1.1" customHeight="1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ht="11.1" customHeight="1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ht="11.1" customHeight="1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ht="11.1" customHeight="1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ht="11.1" customHeight="1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ht="11.1" customHeigh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ht="11.1" customHeight="1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ht="11.1" customHeight="1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ht="11.1" customHeight="1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ht="11.1" customHeight="1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ht="11.1" customHeight="1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ht="11.1" customHeight="1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ht="11.1" customHeight="1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ht="11.1" customHeight="1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ht="11.1" customHeight="1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ht="11.1" customHeight="1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ht="11.1" customHeight="1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ht="11.1" customHeight="1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ht="11.1" customHeight="1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ht="11.1" customHeight="1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ht="11.1" customHeight="1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ht="11.1" customHeight="1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ht="11.1" customHeight="1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ht="11.1" customHeight="1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ht="11.1" customHeight="1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ht="11.1" customHeight="1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ht="11.1" customHeight="1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ht="11.1" customHeight="1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ht="11.1" customHeight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ht="11.1" customHeight="1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ht="11.1" customHeight="1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ht="11.1" customHeight="1">
      <c r="A211" s="37"/>
    </row>
    <row r="212" spans="1:9" ht="11.1" customHeight="1">
      <c r="A212" s="37"/>
    </row>
    <row r="213" spans="1:9" ht="11.1" customHeight="1">
      <c r="A213" s="37"/>
    </row>
  </sheetData>
  <mergeCells count="9">
    <mergeCell ref="C40:G40"/>
    <mergeCell ref="H40:H41"/>
    <mergeCell ref="I40:J40"/>
    <mergeCell ref="A1:L1"/>
    <mergeCell ref="A2:L2"/>
    <mergeCell ref="C4:G4"/>
    <mergeCell ref="H4:H5"/>
    <mergeCell ref="I4:J4"/>
    <mergeCell ref="K4:S4"/>
  </mergeCells>
  <hyperlinks>
    <hyperlink ref="A57" r:id="rId1" xr:uid="{00000000-0004-0000-0400-000000000000}"/>
    <hyperlink ref="A7" r:id="rId2" xr:uid="{00000000-0004-0000-0400-000001000000}"/>
    <hyperlink ref="L7" r:id="rId3" xr:uid="{00000000-0004-0000-0400-000002000000}"/>
    <hyperlink ref="A16" r:id="rId4" display="  Óbitos gerais" xr:uid="{00000000-0004-0000-0400-000003000000}"/>
    <hyperlink ref="A58:A59" r:id="rId5" display="  Óbitos gerais" xr:uid="{00000000-0004-0000-0400-000004000000}"/>
    <hyperlink ref="A59" r:id="rId6" xr:uid="{00000000-0004-0000-0400-000005000000}"/>
    <hyperlink ref="A24" r:id="rId7" display="  Óbitos de menos de  1 ano" xr:uid="{00000000-0004-0000-0400-000006000000}"/>
    <hyperlink ref="L24" r:id="rId8" xr:uid="{00000000-0004-0000-0400-000007000000}"/>
    <hyperlink ref="A60" r:id="rId9" xr:uid="{00000000-0004-0000-0400-000008000000}"/>
    <hyperlink ref="A37" r:id="rId10" xr:uid="{00000000-0004-0000-0400-000009000000}"/>
    <hyperlink ref="L37" r:id="rId11" xr:uid="{00000000-0004-0000-0400-00000A000000}"/>
    <hyperlink ref="L16" r:id="rId12" display="General deaths" xr:uid="{00000000-0004-0000-0400-00000B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109"/>
  <sheetViews>
    <sheetView showGridLines="0" workbookViewId="0">
      <selection sqref="A1:J1"/>
    </sheetView>
  </sheetViews>
  <sheetFormatPr defaultColWidth="9.140625" defaultRowHeight="11.25"/>
  <cols>
    <col min="1" max="1" width="24.85546875" style="202" customWidth="1"/>
    <col min="2" max="6" width="6.85546875" style="202" customWidth="1"/>
    <col min="7" max="7" width="10.28515625" style="202" customWidth="1"/>
    <col min="8" max="8" width="10.85546875" style="202" customWidth="1"/>
    <col min="9" max="9" width="11.85546875" style="202" customWidth="1"/>
    <col min="10" max="10" width="24.5703125" style="440" customWidth="1"/>
    <col min="11" max="16384" width="9.140625" style="202"/>
  </cols>
  <sheetData>
    <row r="1" spans="1:10" ht="12" customHeight="1">
      <c r="A1" s="951" t="s">
        <v>1861</v>
      </c>
      <c r="B1" s="951"/>
      <c r="C1" s="951"/>
      <c r="D1" s="951"/>
      <c r="E1" s="951"/>
      <c r="F1" s="951"/>
      <c r="G1" s="951"/>
      <c r="H1" s="951"/>
      <c r="I1" s="951"/>
      <c r="J1" s="951"/>
    </row>
    <row r="2" spans="1:10" s="440" customFormat="1" ht="12" customHeight="1">
      <c r="A2" s="930" t="s">
        <v>1862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0" s="440" customFormat="1" ht="12" customHeight="1">
      <c r="A3" s="522"/>
      <c r="B3" s="522"/>
      <c r="C3" s="522"/>
      <c r="D3" s="522"/>
      <c r="E3" s="522"/>
      <c r="F3" s="522"/>
      <c r="G3" s="522"/>
      <c r="H3" s="522"/>
      <c r="I3" s="522"/>
      <c r="J3" s="522"/>
    </row>
    <row r="4" spans="1:10" ht="12" customHeight="1" thickBot="1">
      <c r="I4" s="202" t="s">
        <v>1863</v>
      </c>
    </row>
    <row r="5" spans="1:10" s="2" customFormat="1" ht="12" customHeight="1" thickBot="1">
      <c r="A5" s="633"/>
      <c r="B5" s="949" t="s">
        <v>1689</v>
      </c>
      <c r="C5" s="949"/>
      <c r="D5" s="949"/>
      <c r="E5" s="949"/>
      <c r="F5" s="949"/>
      <c r="G5" s="952" t="s">
        <v>1864</v>
      </c>
      <c r="H5" s="949" t="s">
        <v>87</v>
      </c>
      <c r="I5" s="949"/>
      <c r="J5" s="713"/>
    </row>
    <row r="6" spans="1:10" s="2" customFormat="1" ht="21" customHeight="1" thickBot="1">
      <c r="B6" s="628" t="s">
        <v>1691</v>
      </c>
      <c r="C6" s="628" t="s">
        <v>1865</v>
      </c>
      <c r="D6" s="628" t="s">
        <v>1866</v>
      </c>
      <c r="E6" s="628" t="s">
        <v>1842</v>
      </c>
      <c r="F6" s="628" t="s">
        <v>1843</v>
      </c>
      <c r="G6" s="952"/>
      <c r="H6" s="714" t="s">
        <v>93</v>
      </c>
      <c r="I6" s="627" t="s">
        <v>94</v>
      </c>
      <c r="J6" s="642"/>
    </row>
    <row r="7" spans="1:10" s="2" customFormat="1" ht="12" customHeight="1">
      <c r="A7" s="715" t="s">
        <v>506</v>
      </c>
      <c r="B7" s="817">
        <v>7152.2569999999996</v>
      </c>
      <c r="C7" s="817">
        <v>6511.1750000000002</v>
      </c>
      <c r="D7" s="817">
        <v>6006.2359999999999</v>
      </c>
      <c r="E7" s="817">
        <v>4006.723</v>
      </c>
      <c r="F7" s="817">
        <v>2920.471</v>
      </c>
      <c r="G7" s="818">
        <v>28585.731</v>
      </c>
      <c r="H7" s="716">
        <v>110.24968604782418</v>
      </c>
      <c r="I7" s="716">
        <v>252.44468418262295</v>
      </c>
      <c r="J7" s="717" t="s">
        <v>506</v>
      </c>
    </row>
    <row r="8" spans="1:10" s="2" customFormat="1" ht="12" customHeight="1">
      <c r="A8" s="704" t="s">
        <v>1867</v>
      </c>
      <c r="B8" s="817">
        <v>2313.08</v>
      </c>
      <c r="C8" s="817">
        <v>1797.873</v>
      </c>
      <c r="D8" s="817">
        <v>1900.0730000000001</v>
      </c>
      <c r="E8" s="817">
        <v>1282.633</v>
      </c>
      <c r="F8" s="817">
        <v>1145.829</v>
      </c>
      <c r="G8" s="818">
        <v>9290.9120000000003</v>
      </c>
      <c r="H8" s="716">
        <v>16.472217326720198</v>
      </c>
      <c r="I8" s="716">
        <v>84.140061138805379</v>
      </c>
      <c r="J8" s="3" t="s">
        <v>1868</v>
      </c>
    </row>
    <row r="9" spans="1:10" s="2" customFormat="1" ht="12" customHeight="1">
      <c r="A9" s="704" t="s">
        <v>1869</v>
      </c>
      <c r="B9" s="817">
        <v>4839.1769999999997</v>
      </c>
      <c r="C9" s="817">
        <v>4713.3019999999997</v>
      </c>
      <c r="D9" s="817">
        <v>4106.1629999999996</v>
      </c>
      <c r="E9" s="817">
        <v>2724.09</v>
      </c>
      <c r="F9" s="817">
        <v>1774.6420000000001</v>
      </c>
      <c r="G9" s="818">
        <v>19294.819</v>
      </c>
      <c r="H9" s="716">
        <v>241.78792548886099</v>
      </c>
      <c r="I9" s="716">
        <v>529.49390107832221</v>
      </c>
      <c r="J9" s="717" t="s">
        <v>1870</v>
      </c>
    </row>
    <row r="10" spans="1:10" s="2" customFormat="1" ht="12" customHeight="1">
      <c r="A10" s="718" t="s">
        <v>608</v>
      </c>
      <c r="B10" s="817">
        <v>3843.5920000000001</v>
      </c>
      <c r="C10" s="817">
        <v>3805.28</v>
      </c>
      <c r="D10" s="817">
        <v>3422.0050000000001</v>
      </c>
      <c r="E10" s="817">
        <v>2242.2649999999999</v>
      </c>
      <c r="F10" s="817">
        <v>1509.3489999999999</v>
      </c>
      <c r="G10" s="818">
        <v>15721.957</v>
      </c>
      <c r="H10" s="716">
        <v>196.49247042088814</v>
      </c>
      <c r="I10" s="716">
        <v>479.2017662718124</v>
      </c>
      <c r="J10" s="719" t="s">
        <v>609</v>
      </c>
    </row>
    <row r="11" spans="1:10" s="2" customFormat="1" ht="12" customHeight="1">
      <c r="A11" s="720" t="s">
        <v>1584</v>
      </c>
      <c r="B11" s="819">
        <v>579.05100000000004</v>
      </c>
      <c r="C11" s="819">
        <v>552.81299999999999</v>
      </c>
      <c r="D11" s="819">
        <v>517.63699999999994</v>
      </c>
      <c r="E11" s="819">
        <v>408.15100000000001</v>
      </c>
      <c r="F11" s="819">
        <v>202.10499999999999</v>
      </c>
      <c r="G11" s="820">
        <v>2413.1659999999997</v>
      </c>
      <c r="H11" s="721">
        <v>263.51314872593275</v>
      </c>
      <c r="I11" s="721">
        <v>541.73119880863726</v>
      </c>
      <c r="J11" s="722" t="s">
        <v>1585</v>
      </c>
    </row>
    <row r="12" spans="1:10" s="2" customFormat="1" ht="12" customHeight="1">
      <c r="A12" s="720" t="s">
        <v>1871</v>
      </c>
      <c r="B12" s="819">
        <v>105.033</v>
      </c>
      <c r="C12" s="819">
        <v>110.003</v>
      </c>
      <c r="D12" s="819">
        <v>107.5</v>
      </c>
      <c r="E12" s="819">
        <v>58.298999999999999</v>
      </c>
      <c r="F12" s="819">
        <v>39.255000000000003</v>
      </c>
      <c r="G12" s="820">
        <v>446.66900000000004</v>
      </c>
      <c r="H12" s="721">
        <v>80.729919471402013</v>
      </c>
      <c r="I12" s="721">
        <v>316.13314949039489</v>
      </c>
      <c r="J12" s="722" t="s">
        <v>1589</v>
      </c>
    </row>
    <row r="13" spans="1:10" s="2" customFormat="1" ht="12" customHeight="1">
      <c r="A13" s="720" t="s">
        <v>1596</v>
      </c>
      <c r="B13" s="819">
        <v>50.725000000000001</v>
      </c>
      <c r="C13" s="819">
        <v>48.009</v>
      </c>
      <c r="D13" s="819">
        <v>51.274999999999999</v>
      </c>
      <c r="E13" s="819">
        <v>53.606999999999999</v>
      </c>
      <c r="F13" s="819">
        <v>37.381999999999998</v>
      </c>
      <c r="G13" s="820">
        <v>266.30400000000003</v>
      </c>
      <c r="H13" s="721">
        <v>240.89381720430106</v>
      </c>
      <c r="I13" s="721">
        <v>870.4602601945993</v>
      </c>
      <c r="J13" s="722" t="s">
        <v>1597</v>
      </c>
    </row>
    <row r="14" spans="1:10" s="2" customFormat="1" ht="12" customHeight="1">
      <c r="A14" s="720" t="s">
        <v>610</v>
      </c>
      <c r="B14" s="819">
        <v>388.363</v>
      </c>
      <c r="C14" s="819">
        <v>328.42</v>
      </c>
      <c r="D14" s="819">
        <v>504.834</v>
      </c>
      <c r="E14" s="819">
        <v>207.58600000000001</v>
      </c>
      <c r="F14" s="819">
        <v>204</v>
      </c>
      <c r="G14" s="820">
        <v>1719.3220000000001</v>
      </c>
      <c r="H14" s="721">
        <v>93.664416009255291</v>
      </c>
      <c r="I14" s="721">
        <v>316.59728717295127</v>
      </c>
      <c r="J14" s="722" t="s">
        <v>612</v>
      </c>
    </row>
    <row r="15" spans="1:10" s="2" customFormat="1" ht="12" customHeight="1">
      <c r="A15" s="720" t="s">
        <v>613</v>
      </c>
      <c r="B15" s="819">
        <v>390.291</v>
      </c>
      <c r="C15" s="819">
        <v>507.25799999999998</v>
      </c>
      <c r="D15" s="819">
        <v>381.64800000000002</v>
      </c>
      <c r="E15" s="819">
        <v>262.78300000000002</v>
      </c>
      <c r="F15" s="819">
        <v>198.815</v>
      </c>
      <c r="G15" s="820">
        <v>1821.396</v>
      </c>
      <c r="H15" s="721">
        <v>146.07425901757173</v>
      </c>
      <c r="I15" s="721">
        <v>488.14472770718623</v>
      </c>
      <c r="J15" s="722" t="s">
        <v>614</v>
      </c>
    </row>
    <row r="16" spans="1:10" s="2" customFormat="1" ht="12" customHeight="1">
      <c r="A16" s="720" t="s">
        <v>1610</v>
      </c>
      <c r="B16" s="819">
        <v>279.06599999999997</v>
      </c>
      <c r="C16" s="819">
        <v>231.52199999999999</v>
      </c>
      <c r="D16" s="819">
        <v>170.25700000000001</v>
      </c>
      <c r="E16" s="819">
        <v>71.918000000000006</v>
      </c>
      <c r="F16" s="819">
        <v>42.003</v>
      </c>
      <c r="G16" s="820">
        <v>817.06099999999992</v>
      </c>
      <c r="H16" s="721">
        <v>1228.1899957165294</v>
      </c>
      <c r="I16" s="721">
        <v>1640.3531566839906</v>
      </c>
      <c r="J16" s="722" t="s">
        <v>1872</v>
      </c>
    </row>
    <row r="17" spans="1:10" s="2" customFormat="1" ht="12" customHeight="1">
      <c r="A17" s="720" t="s">
        <v>615</v>
      </c>
      <c r="B17" s="819">
        <v>145.62899999999999</v>
      </c>
      <c r="C17" s="819">
        <v>139.05699999999999</v>
      </c>
      <c r="D17" s="819">
        <v>130.00700000000001</v>
      </c>
      <c r="E17" s="819">
        <v>95.903999999999996</v>
      </c>
      <c r="F17" s="819">
        <v>60.19</v>
      </c>
      <c r="G17" s="820">
        <v>617.11400000000003</v>
      </c>
      <c r="H17" s="721">
        <v>261.00396628656415</v>
      </c>
      <c r="I17" s="721">
        <v>411.18603071519698</v>
      </c>
      <c r="J17" s="722" t="s">
        <v>616</v>
      </c>
    </row>
    <row r="18" spans="1:10" s="2" customFormat="1" ht="12" customHeight="1">
      <c r="A18" s="720" t="s">
        <v>1619</v>
      </c>
      <c r="B18" s="819">
        <v>240.55500000000001</v>
      </c>
      <c r="C18" s="819">
        <v>277.53199999999998</v>
      </c>
      <c r="D18" s="819">
        <v>193.11</v>
      </c>
      <c r="E18" s="819">
        <v>162.22</v>
      </c>
      <c r="F18" s="819">
        <v>134.071</v>
      </c>
      <c r="G18" s="820">
        <v>1105.3040000000001</v>
      </c>
      <c r="H18" s="721">
        <v>155.7490511274838</v>
      </c>
      <c r="I18" s="721">
        <v>652.1070215907622</v>
      </c>
      <c r="J18" s="722" t="s">
        <v>1620</v>
      </c>
    </row>
    <row r="19" spans="1:10" s="2" customFormat="1" ht="12" customHeight="1">
      <c r="A19" s="720" t="s">
        <v>1623</v>
      </c>
      <c r="B19" s="819">
        <v>107.081</v>
      </c>
      <c r="C19" s="819">
        <v>96.799000000000007</v>
      </c>
      <c r="D19" s="819">
        <v>72.641999999999996</v>
      </c>
      <c r="E19" s="819">
        <v>57.223999999999997</v>
      </c>
      <c r="F19" s="819">
        <v>50.420999999999999</v>
      </c>
      <c r="G19" s="820">
        <v>421.69100000000003</v>
      </c>
      <c r="H19" s="721">
        <v>73.534178199850913</v>
      </c>
      <c r="I19" s="721">
        <v>200.3283241934335</v>
      </c>
      <c r="J19" s="722" t="s">
        <v>1873</v>
      </c>
    </row>
    <row r="20" spans="1:10" s="2" customFormat="1" ht="11.25" customHeight="1">
      <c r="A20" s="720" t="s">
        <v>1874</v>
      </c>
      <c r="B20" s="820">
        <v>1085.54</v>
      </c>
      <c r="C20" s="820">
        <v>1024.442</v>
      </c>
      <c r="D20" s="820">
        <v>813.67600000000004</v>
      </c>
      <c r="E20" s="820">
        <v>516.33399999999995</v>
      </c>
      <c r="F20" s="820">
        <v>317.75799999999998</v>
      </c>
      <c r="G20" s="820">
        <v>3925.0920000000001</v>
      </c>
      <c r="H20" s="721">
        <v>239.11150125112067</v>
      </c>
      <c r="I20" s="721">
        <v>551.11956763356341</v>
      </c>
      <c r="J20" s="722" t="s">
        <v>1875</v>
      </c>
    </row>
    <row r="21" spans="1:10" s="2" customFormat="1" ht="12" customHeight="1">
      <c r="A21" s="720" t="s">
        <v>1631</v>
      </c>
      <c r="B21" s="820">
        <v>39.854999999999997</v>
      </c>
      <c r="C21" s="820">
        <v>41.488</v>
      </c>
      <c r="D21" s="820">
        <v>54.930999999999997</v>
      </c>
      <c r="E21" s="820">
        <v>57.378999999999998</v>
      </c>
      <c r="F21" s="820">
        <v>28.831</v>
      </c>
      <c r="G21" s="820">
        <v>243.91200000000001</v>
      </c>
      <c r="H21" s="721">
        <v>429.49382223993621</v>
      </c>
      <c r="I21" s="721">
        <v>860.9644630052793</v>
      </c>
      <c r="J21" s="722" t="s">
        <v>1632</v>
      </c>
    </row>
    <row r="22" spans="1:10" s="2" customFormat="1" ht="12" customHeight="1">
      <c r="A22" s="720" t="s">
        <v>1876</v>
      </c>
      <c r="B22" s="820">
        <v>92.61</v>
      </c>
      <c r="C22" s="820">
        <v>91.897000000000006</v>
      </c>
      <c r="D22" s="820">
        <v>91.031999999999996</v>
      </c>
      <c r="E22" s="820">
        <v>44.706000000000003</v>
      </c>
      <c r="F22" s="820">
        <v>29.140999999999998</v>
      </c>
      <c r="G22" s="820">
        <v>365.35399999999998</v>
      </c>
      <c r="H22" s="721">
        <v>132.00060123252669</v>
      </c>
      <c r="I22" s="721">
        <v>266.18524049592571</v>
      </c>
      <c r="J22" s="722" t="s">
        <v>1640</v>
      </c>
    </row>
    <row r="23" spans="1:10" s="2" customFormat="1" ht="12" customHeight="1">
      <c r="A23" s="718" t="s">
        <v>1877</v>
      </c>
      <c r="B23" s="820">
        <v>339.79300000000012</v>
      </c>
      <c r="C23" s="820">
        <v>356.04000000000042</v>
      </c>
      <c r="D23" s="820">
        <v>333.45600000000013</v>
      </c>
      <c r="E23" s="820">
        <v>246.15400000000022</v>
      </c>
      <c r="F23" s="820">
        <v>165.37699999999995</v>
      </c>
      <c r="G23" s="820">
        <v>1559.572000000001</v>
      </c>
      <c r="H23" s="721">
        <v>182.57214137214095</v>
      </c>
      <c r="I23" s="721">
        <v>423.01284415976374</v>
      </c>
      <c r="J23" s="719" t="s">
        <v>1878</v>
      </c>
    </row>
    <row r="24" spans="1:10" s="2" customFormat="1" ht="12" customHeight="1">
      <c r="A24" s="718" t="s">
        <v>1879</v>
      </c>
      <c r="B24" s="818">
        <v>44.790999999999997</v>
      </c>
      <c r="C24" s="818">
        <v>40.887999999999998</v>
      </c>
      <c r="D24" s="818">
        <v>32.000999999999998</v>
      </c>
      <c r="E24" s="818">
        <v>30.803000000000001</v>
      </c>
      <c r="F24" s="818">
        <v>21.113</v>
      </c>
      <c r="G24" s="818">
        <v>186.71099999999998</v>
      </c>
      <c r="H24" s="716">
        <v>191.85508568449859</v>
      </c>
      <c r="I24" s="716">
        <v>227.36214605067062</v>
      </c>
      <c r="J24" s="719" t="s">
        <v>1880</v>
      </c>
    </row>
    <row r="25" spans="1:10" s="2" customFormat="1" ht="12" customHeight="1">
      <c r="A25" s="718" t="s">
        <v>1881</v>
      </c>
      <c r="B25" s="818">
        <v>801.50800000000004</v>
      </c>
      <c r="C25" s="818">
        <v>737.33900000000006</v>
      </c>
      <c r="D25" s="818">
        <v>546.65499999999997</v>
      </c>
      <c r="E25" s="818">
        <v>379.31900000000002</v>
      </c>
      <c r="F25" s="818">
        <v>199.452</v>
      </c>
      <c r="G25" s="818">
        <v>2851.4290000000001</v>
      </c>
      <c r="H25" s="716">
        <v>933.04419554822334</v>
      </c>
      <c r="I25" s="716">
        <v>1246.8688004232247</v>
      </c>
      <c r="J25" s="719" t="s">
        <v>1882</v>
      </c>
    </row>
    <row r="26" spans="1:10" s="2" customFormat="1" ht="12" customHeight="1">
      <c r="A26" s="720" t="s">
        <v>1883</v>
      </c>
      <c r="B26" s="820">
        <v>228.32900000000001</v>
      </c>
      <c r="C26" s="820">
        <v>219.62799999999999</v>
      </c>
      <c r="D26" s="820">
        <v>181.89</v>
      </c>
      <c r="E26" s="820">
        <v>134.18</v>
      </c>
      <c r="F26" s="820">
        <v>94.775999999999996</v>
      </c>
      <c r="G26" s="820">
        <v>965.87999999999988</v>
      </c>
      <c r="H26" s="721">
        <v>649.47973083866736</v>
      </c>
      <c r="I26" s="721">
        <v>813.87156900776779</v>
      </c>
      <c r="J26" s="722" t="s">
        <v>1883</v>
      </c>
    </row>
    <row r="27" spans="1:10" s="2" customFormat="1" ht="12" customHeight="1">
      <c r="A27" s="720" t="s">
        <v>1884</v>
      </c>
      <c r="B27" s="820">
        <v>95.965000000000003</v>
      </c>
      <c r="C27" s="820">
        <v>93.325999999999993</v>
      </c>
      <c r="D27" s="820">
        <v>60.457000000000001</v>
      </c>
      <c r="E27" s="820">
        <v>44.982999999999997</v>
      </c>
      <c r="F27" s="820">
        <v>17.593</v>
      </c>
      <c r="G27" s="820">
        <v>323.596</v>
      </c>
      <c r="H27" s="721">
        <v>2919.6664568911265</v>
      </c>
      <c r="I27" s="721">
        <v>3310.2223627357994</v>
      </c>
      <c r="J27" s="722" t="s">
        <v>1885</v>
      </c>
    </row>
    <row r="28" spans="1:10" s="2" customFormat="1" ht="12" customHeight="1">
      <c r="A28" s="720" t="s">
        <v>1644</v>
      </c>
      <c r="B28" s="820">
        <v>410.51100000000002</v>
      </c>
      <c r="C28" s="820">
        <v>363.58300000000003</v>
      </c>
      <c r="D28" s="820">
        <v>254.06100000000001</v>
      </c>
      <c r="E28" s="820">
        <v>169.32300000000001</v>
      </c>
      <c r="F28" s="820">
        <v>68.459000000000003</v>
      </c>
      <c r="G28" s="820">
        <v>1317.5520000000001</v>
      </c>
      <c r="H28" s="721">
        <v>1091.7869066627959</v>
      </c>
      <c r="I28" s="721">
        <v>1810.7140785428396</v>
      </c>
      <c r="J28" s="722" t="s">
        <v>1886</v>
      </c>
    </row>
    <row r="29" spans="1:10" s="2" customFormat="1" ht="12" customHeight="1">
      <c r="A29" s="720" t="s">
        <v>1887</v>
      </c>
      <c r="B29" s="820">
        <v>66.702999999999975</v>
      </c>
      <c r="C29" s="820">
        <v>60.802000000000021</v>
      </c>
      <c r="D29" s="820">
        <v>50.246999999999957</v>
      </c>
      <c r="E29" s="820">
        <v>30.833000000000027</v>
      </c>
      <c r="F29" s="820">
        <v>18.623999999999995</v>
      </c>
      <c r="G29" s="820">
        <v>244.40099999999998</v>
      </c>
      <c r="H29" s="721">
        <v>602.210759027265</v>
      </c>
      <c r="I29" s="721">
        <v>786.41012621500033</v>
      </c>
      <c r="J29" s="722" t="s">
        <v>1888</v>
      </c>
    </row>
    <row r="30" spans="1:10" s="2" customFormat="1" ht="12" customHeight="1">
      <c r="A30" s="718" t="s">
        <v>1889</v>
      </c>
      <c r="B30" s="818">
        <v>114.598</v>
      </c>
      <c r="C30" s="818">
        <v>106.866</v>
      </c>
      <c r="D30" s="818">
        <v>90.44</v>
      </c>
      <c r="E30" s="818">
        <v>63.892000000000003</v>
      </c>
      <c r="F30" s="818">
        <v>38.911999999999999</v>
      </c>
      <c r="G30" s="818">
        <v>443.947</v>
      </c>
      <c r="H30" s="716">
        <v>431.57992392615267</v>
      </c>
      <c r="I30" s="716">
        <v>526.06224704206682</v>
      </c>
      <c r="J30" s="719" t="s">
        <v>1890</v>
      </c>
    </row>
    <row r="31" spans="1:10" s="2" customFormat="1" ht="12" customHeight="1">
      <c r="A31" s="718" t="s">
        <v>1891</v>
      </c>
      <c r="B31" s="820">
        <v>30.9</v>
      </c>
      <c r="C31" s="820">
        <v>18.018000000000001</v>
      </c>
      <c r="D31" s="820">
        <v>11.654999999999999</v>
      </c>
      <c r="E31" s="820">
        <v>6.2770000000000001</v>
      </c>
      <c r="F31" s="820">
        <v>4.3319999999999999</v>
      </c>
      <c r="G31" s="820">
        <v>74.36</v>
      </c>
      <c r="H31" s="723">
        <v>728.64038616251003</v>
      </c>
      <c r="I31" s="723">
        <v>759.55380880823031</v>
      </c>
      <c r="J31" s="719" t="s">
        <v>1892</v>
      </c>
    </row>
    <row r="32" spans="1:10" s="2" customFormat="1" ht="12" customHeight="1" thickBot="1">
      <c r="A32" s="718" t="s">
        <v>1893</v>
      </c>
      <c r="B32" s="817">
        <v>3.7879999999999998</v>
      </c>
      <c r="C32" s="817">
        <v>4.9109999999999996</v>
      </c>
      <c r="D32" s="817">
        <v>3.407</v>
      </c>
      <c r="E32" s="817">
        <v>1.534</v>
      </c>
      <c r="F32" s="817">
        <v>1.484</v>
      </c>
      <c r="G32" s="818">
        <v>16.414999999999999</v>
      </c>
      <c r="H32" s="716">
        <v>198.97395422257301</v>
      </c>
      <c r="I32" s="716">
        <v>581.40307181403068</v>
      </c>
      <c r="J32" s="719" t="s">
        <v>1894</v>
      </c>
    </row>
    <row r="33" spans="1:10" s="2" customFormat="1" ht="12" customHeight="1" thickBot="1">
      <c r="A33" s="724"/>
      <c r="B33" s="953" t="s">
        <v>1701</v>
      </c>
      <c r="C33" s="954"/>
      <c r="D33" s="954"/>
      <c r="E33" s="954"/>
      <c r="F33" s="955"/>
      <c r="G33" s="956" t="s">
        <v>1895</v>
      </c>
      <c r="H33" s="949" t="s">
        <v>551</v>
      </c>
      <c r="I33" s="949"/>
      <c r="J33" s="725"/>
    </row>
    <row r="34" spans="1:10" s="2" customFormat="1" ht="21" customHeight="1" thickBot="1">
      <c r="B34" s="628" t="s">
        <v>1703</v>
      </c>
      <c r="C34" s="628" t="s">
        <v>1896</v>
      </c>
      <c r="D34" s="628" t="s">
        <v>1897</v>
      </c>
      <c r="E34" s="628" t="s">
        <v>720</v>
      </c>
      <c r="F34" s="628" t="s">
        <v>745</v>
      </c>
      <c r="G34" s="957"/>
      <c r="H34" s="714" t="s">
        <v>377</v>
      </c>
      <c r="I34" s="627" t="s">
        <v>746</v>
      </c>
      <c r="J34" s="642"/>
    </row>
    <row r="35" spans="1:10" s="475" customFormat="1" ht="12" customHeight="1">
      <c r="A35" s="33" t="s">
        <v>1708</v>
      </c>
      <c r="B35" s="33"/>
      <c r="C35" s="33"/>
      <c r="D35" s="33"/>
      <c r="E35" s="33"/>
      <c r="F35" s="33"/>
      <c r="G35" s="33"/>
      <c r="H35" s="33"/>
      <c r="I35" s="33"/>
    </row>
    <row r="36" spans="1:10" s="475" customFormat="1" ht="12" customHeight="1">
      <c r="A36" s="33" t="s">
        <v>1709</v>
      </c>
      <c r="B36" s="33"/>
      <c r="C36" s="33"/>
      <c r="D36" s="33"/>
      <c r="E36" s="33"/>
      <c r="F36" s="33"/>
      <c r="G36" s="33"/>
      <c r="H36" s="33"/>
      <c r="I36" s="33"/>
    </row>
    <row r="37" spans="1:10" s="332" customFormat="1" ht="12" customHeight="1">
      <c r="A37" s="476"/>
      <c r="B37" s="29"/>
      <c r="C37" s="7"/>
      <c r="D37" s="7"/>
      <c r="E37" s="7"/>
      <c r="F37" s="7"/>
      <c r="G37" s="7"/>
      <c r="H37" s="7"/>
      <c r="I37" s="18"/>
      <c r="J37" s="18"/>
    </row>
    <row r="38" spans="1:10" s="2" customFormat="1" ht="22.15" customHeight="1">
      <c r="A38" s="947" t="s">
        <v>1710</v>
      </c>
      <c r="B38" s="947"/>
      <c r="C38" s="947"/>
      <c r="D38" s="947"/>
      <c r="E38" s="947"/>
      <c r="F38" s="947"/>
      <c r="G38" s="947"/>
      <c r="H38" s="947"/>
      <c r="I38" s="947"/>
      <c r="J38" s="947"/>
    </row>
    <row r="39" spans="1:10" s="642" customFormat="1" ht="22.15" customHeight="1">
      <c r="A39" s="950" t="s">
        <v>1711</v>
      </c>
      <c r="B39" s="950"/>
      <c r="C39" s="950"/>
      <c r="D39" s="950"/>
      <c r="E39" s="950"/>
      <c r="F39" s="950"/>
      <c r="G39" s="950"/>
      <c r="H39" s="950"/>
      <c r="I39" s="950"/>
      <c r="J39" s="950"/>
    </row>
    <row r="40" spans="1:10" s="2" customFormat="1" ht="14.45" customHeight="1">
      <c r="A40" s="726"/>
      <c r="B40" s="726"/>
      <c r="C40" s="726"/>
      <c r="D40" s="726"/>
      <c r="E40" s="726"/>
      <c r="F40" s="726"/>
      <c r="G40" s="726"/>
      <c r="H40" s="726"/>
      <c r="I40" s="726"/>
      <c r="J40" s="642"/>
    </row>
    <row r="51" spans="1:10">
      <c r="C51" s="727"/>
    </row>
    <row r="53" spans="1:10">
      <c r="A53" s="728"/>
      <c r="B53" s="728"/>
      <c r="C53" s="729"/>
      <c r="J53" s="730"/>
    </row>
    <row r="55" spans="1:10">
      <c r="C55" s="727"/>
    </row>
    <row r="74" spans="2:2">
      <c r="B74" s="731"/>
    </row>
    <row r="75" spans="2:2">
      <c r="B75" s="732"/>
    </row>
    <row r="76" spans="2:2">
      <c r="B76" s="733"/>
    </row>
    <row r="77" spans="2:2">
      <c r="B77" s="732"/>
    </row>
    <row r="78" spans="2:2">
      <c r="B78" s="732"/>
    </row>
    <row r="79" spans="2:2">
      <c r="B79" s="732"/>
    </row>
    <row r="80" spans="2:2">
      <c r="B80" s="733"/>
    </row>
    <row r="81" spans="1:10">
      <c r="B81" s="733"/>
    </row>
    <row r="82" spans="1:10">
      <c r="B82" s="732"/>
    </row>
    <row r="83" spans="1:10">
      <c r="B83" s="733"/>
    </row>
    <row r="84" spans="1:10">
      <c r="B84" s="732"/>
    </row>
    <row r="85" spans="1:10">
      <c r="A85" s="728"/>
      <c r="B85" s="733"/>
      <c r="J85" s="730"/>
    </row>
    <row r="86" spans="1:10">
      <c r="B86" s="733"/>
    </row>
    <row r="87" spans="1:10">
      <c r="B87" s="731"/>
    </row>
    <row r="88" spans="1:10">
      <c r="B88" s="733"/>
    </row>
    <row r="89" spans="1:10">
      <c r="B89" s="733"/>
    </row>
    <row r="90" spans="1:10">
      <c r="B90" s="731"/>
    </row>
    <row r="91" spans="1:10">
      <c r="A91" s="728"/>
      <c r="B91" s="734"/>
      <c r="J91" s="730"/>
    </row>
    <row r="92" spans="1:10">
      <c r="B92" s="731"/>
    </row>
    <row r="93" spans="1:10">
      <c r="A93" s="728"/>
      <c r="B93" s="734"/>
      <c r="J93" s="730"/>
    </row>
    <row r="94" spans="1:10">
      <c r="A94" s="728"/>
      <c r="B94" s="734"/>
      <c r="J94" s="730"/>
    </row>
    <row r="95" spans="1:10">
      <c r="B95" s="731"/>
    </row>
    <row r="96" spans="1:10">
      <c r="B96" s="731"/>
    </row>
    <row r="97" spans="1:10">
      <c r="B97" s="731"/>
    </row>
    <row r="98" spans="1:10">
      <c r="B98" s="731"/>
    </row>
    <row r="99" spans="1:10">
      <c r="A99" s="728"/>
      <c r="B99" s="734"/>
      <c r="J99" s="730"/>
    </row>
    <row r="100" spans="1:10">
      <c r="A100" s="728"/>
      <c r="B100" s="734"/>
      <c r="J100" s="730"/>
    </row>
    <row r="101" spans="1:10">
      <c r="B101" s="733"/>
    </row>
    <row r="102" spans="1:10">
      <c r="B102" s="733"/>
    </row>
    <row r="103" spans="1:10">
      <c r="B103" s="733"/>
    </row>
    <row r="104" spans="1:10">
      <c r="B104" s="733"/>
    </row>
    <row r="105" spans="1:10">
      <c r="A105" s="728"/>
      <c r="B105" s="735"/>
      <c r="J105" s="730"/>
    </row>
    <row r="106" spans="1:10">
      <c r="B106" s="733"/>
    </row>
    <row r="107" spans="1:10">
      <c r="B107" s="731"/>
    </row>
    <row r="108" spans="1:10">
      <c r="B108" s="733"/>
    </row>
    <row r="109" spans="1:10" ht="12" thickBot="1">
      <c r="A109" s="736"/>
      <c r="B109" s="736"/>
      <c r="J109" s="737"/>
    </row>
  </sheetData>
  <mergeCells count="10">
    <mergeCell ref="A38:J38"/>
    <mergeCell ref="A39:J39"/>
    <mergeCell ref="A1:J1"/>
    <mergeCell ref="A2:J2"/>
    <mergeCell ref="B5:F5"/>
    <mergeCell ref="G5:G6"/>
    <mergeCell ref="H5:I5"/>
    <mergeCell ref="B33:F33"/>
    <mergeCell ref="G33:G34"/>
    <mergeCell ref="H33:I3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27"/>
  <sheetViews>
    <sheetView showGridLines="0" workbookViewId="0">
      <selection sqref="A1:J1"/>
    </sheetView>
  </sheetViews>
  <sheetFormatPr defaultColWidth="9.140625" defaultRowHeight="11.25"/>
  <cols>
    <col min="1" max="1" width="14.42578125" style="202" customWidth="1"/>
    <col min="2" max="6" width="8.140625" style="202" customWidth="1"/>
    <col min="7" max="7" width="8.85546875" style="202" customWidth="1"/>
    <col min="8" max="8" width="11.42578125" style="202" customWidth="1"/>
    <col min="9" max="9" width="9.7109375" style="202" customWidth="1"/>
    <col min="10" max="10" width="14.7109375" style="202" customWidth="1"/>
    <col min="11" max="16384" width="9.140625" style="202"/>
  </cols>
  <sheetData>
    <row r="1" spans="1:12">
      <c r="A1" s="873" t="s">
        <v>1898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2" s="440" customFormat="1">
      <c r="A2" s="874" t="s">
        <v>1899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2" s="440" customFormat="1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2" ht="12" thickBot="1">
      <c r="H4" s="948" t="s">
        <v>1900</v>
      </c>
      <c r="I4" s="948"/>
    </row>
    <row r="5" spans="1:12" s="2" customFormat="1" ht="12" thickBot="1">
      <c r="B5" s="949" t="s">
        <v>1840</v>
      </c>
      <c r="C5" s="949"/>
      <c r="D5" s="949"/>
      <c r="E5" s="949"/>
      <c r="F5" s="949"/>
      <c r="G5" s="952" t="s">
        <v>1690</v>
      </c>
      <c r="H5" s="949" t="s">
        <v>87</v>
      </c>
      <c r="I5" s="949"/>
    </row>
    <row r="6" spans="1:12" s="2" customFormat="1" ht="23.25" thickBot="1">
      <c r="B6" s="628" t="s">
        <v>1691</v>
      </c>
      <c r="C6" s="628" t="s">
        <v>1692</v>
      </c>
      <c r="D6" s="628" t="s">
        <v>1901</v>
      </c>
      <c r="E6" s="628" t="s">
        <v>1902</v>
      </c>
      <c r="F6" s="628" t="s">
        <v>1695</v>
      </c>
      <c r="G6" s="952"/>
      <c r="H6" s="714" t="s">
        <v>93</v>
      </c>
      <c r="I6" s="627" t="s">
        <v>94</v>
      </c>
      <c r="K6" s="639"/>
    </row>
    <row r="7" spans="1:12" s="2" customFormat="1">
      <c r="A7" s="137" t="s">
        <v>723</v>
      </c>
      <c r="B7" s="738">
        <v>2667.74</v>
      </c>
      <c r="C7" s="738">
        <v>2542.538</v>
      </c>
      <c r="D7" s="738">
        <v>2349.5329999999999</v>
      </c>
      <c r="E7" s="738">
        <v>1573.441</v>
      </c>
      <c r="F7" s="738">
        <v>1242.82</v>
      </c>
      <c r="G7" s="738">
        <v>11225.156000000001</v>
      </c>
      <c r="H7" s="739">
        <v>-21.578391624179261</v>
      </c>
      <c r="I7" s="739">
        <v>38.399349008100415</v>
      </c>
      <c r="J7" s="137" t="s">
        <v>723</v>
      </c>
      <c r="K7" s="633"/>
    </row>
    <row r="8" spans="1:12" s="2" customFormat="1">
      <c r="A8" s="634" t="s">
        <v>104</v>
      </c>
      <c r="B8" s="738">
        <v>2403.8719999999998</v>
      </c>
      <c r="C8" s="738">
        <v>2292.4589999999998</v>
      </c>
      <c r="D8" s="738">
        <v>2122.4699999999998</v>
      </c>
      <c r="E8" s="738">
        <v>1404.0719999999999</v>
      </c>
      <c r="F8" s="738">
        <v>1121.287</v>
      </c>
      <c r="G8" s="738">
        <v>10098.677</v>
      </c>
      <c r="H8" s="739">
        <v>-18.33489436137647</v>
      </c>
      <c r="I8" s="739">
        <v>45.006117618813988</v>
      </c>
      <c r="J8" s="634" t="s">
        <v>575</v>
      </c>
      <c r="K8" s="633"/>
    </row>
    <row r="9" spans="1:12" s="2" customFormat="1">
      <c r="A9" s="451" t="s">
        <v>576</v>
      </c>
      <c r="B9" s="740">
        <v>576.00099999999998</v>
      </c>
      <c r="C9" s="740">
        <v>572.20000000000005</v>
      </c>
      <c r="D9" s="740">
        <v>535.88800000000003</v>
      </c>
      <c r="E9" s="740">
        <v>360.63099999999997</v>
      </c>
      <c r="F9" s="740">
        <v>300.041</v>
      </c>
      <c r="G9" s="740">
        <v>2551.1419999999998</v>
      </c>
      <c r="H9" s="741">
        <v>9.5844359930977134</v>
      </c>
      <c r="I9" s="741">
        <v>74.746525470748168</v>
      </c>
      <c r="J9" s="451" t="s">
        <v>576</v>
      </c>
      <c r="K9" s="633"/>
      <c r="L9" s="633"/>
    </row>
    <row r="10" spans="1:12" s="2" customFormat="1">
      <c r="A10" s="451" t="s">
        <v>1696</v>
      </c>
      <c r="B10" s="740">
        <v>365.887</v>
      </c>
      <c r="C10" s="740">
        <v>347.89800000000002</v>
      </c>
      <c r="D10" s="740">
        <v>341.43799999999999</v>
      </c>
      <c r="E10" s="740">
        <v>220.45099999999999</v>
      </c>
      <c r="F10" s="740">
        <v>200.136</v>
      </c>
      <c r="G10" s="740">
        <v>1626.51</v>
      </c>
      <c r="H10" s="741">
        <v>-14.971892552630294</v>
      </c>
      <c r="I10" s="741">
        <v>43.626772254286237</v>
      </c>
      <c r="J10" s="451" t="s">
        <v>1696</v>
      </c>
      <c r="K10" s="633"/>
    </row>
    <row r="11" spans="1:12" s="2" customFormat="1">
      <c r="A11" s="451" t="s">
        <v>1697</v>
      </c>
      <c r="B11" s="740">
        <v>744.36099999999999</v>
      </c>
      <c r="C11" s="740">
        <v>727.90499999999997</v>
      </c>
      <c r="D11" s="740">
        <v>673.24699999999996</v>
      </c>
      <c r="E11" s="740">
        <v>512.58399999999995</v>
      </c>
      <c r="F11" s="740">
        <v>384.17099999999999</v>
      </c>
      <c r="G11" s="740">
        <v>3296.6189999999997</v>
      </c>
      <c r="H11" s="741">
        <v>34.99841308704444</v>
      </c>
      <c r="I11" s="741">
        <v>101.62388060431772</v>
      </c>
      <c r="J11" s="451" t="s">
        <v>1697</v>
      </c>
      <c r="K11" s="633"/>
    </row>
    <row r="12" spans="1:12" s="2" customFormat="1">
      <c r="A12" s="451" t="s">
        <v>1698</v>
      </c>
      <c r="B12" s="740">
        <v>152.56899999999999</v>
      </c>
      <c r="C12" s="740">
        <v>148.245</v>
      </c>
      <c r="D12" s="740">
        <v>135.57300000000001</v>
      </c>
      <c r="E12" s="740">
        <v>89.944000000000003</v>
      </c>
      <c r="F12" s="740">
        <v>79.215000000000003</v>
      </c>
      <c r="G12" s="740">
        <v>658.92499999999995</v>
      </c>
      <c r="H12" s="741">
        <v>-39.990874871677882</v>
      </c>
      <c r="I12" s="741">
        <v>0.10391330834752921</v>
      </c>
      <c r="J12" s="451" t="s">
        <v>1698</v>
      </c>
      <c r="K12" s="633"/>
    </row>
    <row r="13" spans="1:12" s="2" customFormat="1">
      <c r="A13" s="451" t="s">
        <v>580</v>
      </c>
      <c r="B13" s="740">
        <v>565.05399999999997</v>
      </c>
      <c r="C13" s="740">
        <v>496.21100000000001</v>
      </c>
      <c r="D13" s="740">
        <v>436.32400000000001</v>
      </c>
      <c r="E13" s="740">
        <v>220.46199999999999</v>
      </c>
      <c r="F13" s="740">
        <v>157.72399999999999</v>
      </c>
      <c r="G13" s="740">
        <v>1965.4810000000002</v>
      </c>
      <c r="H13" s="741">
        <v>-52.195457056587557</v>
      </c>
      <c r="I13" s="741">
        <v>-5.4452606714870484</v>
      </c>
      <c r="J13" s="451" t="s">
        <v>580</v>
      </c>
      <c r="K13" s="633"/>
    </row>
    <row r="14" spans="1:12" s="2" customFormat="1">
      <c r="A14" s="634" t="s">
        <v>1699</v>
      </c>
      <c r="B14" s="738">
        <v>86.688000000000002</v>
      </c>
      <c r="C14" s="738">
        <v>77.015000000000001</v>
      </c>
      <c r="D14" s="738">
        <v>60.843000000000004</v>
      </c>
      <c r="E14" s="738">
        <v>46.84</v>
      </c>
      <c r="F14" s="738">
        <v>31.885000000000002</v>
      </c>
      <c r="G14" s="738">
        <v>326.18399999999997</v>
      </c>
      <c r="H14" s="739">
        <v>-36.368307470969071</v>
      </c>
      <c r="I14" s="739">
        <v>-8.2799538846554128</v>
      </c>
      <c r="J14" s="634" t="s">
        <v>1699</v>
      </c>
      <c r="K14" s="633"/>
    </row>
    <row r="15" spans="1:12" s="2" customFormat="1" ht="12" thickBot="1">
      <c r="A15" s="634" t="s">
        <v>1700</v>
      </c>
      <c r="B15" s="738">
        <v>177.18</v>
      </c>
      <c r="C15" s="738">
        <v>173.06399999999999</v>
      </c>
      <c r="D15" s="738">
        <v>166.22</v>
      </c>
      <c r="E15" s="738">
        <v>122.529</v>
      </c>
      <c r="F15" s="738">
        <v>89.647999999999996</v>
      </c>
      <c r="G15" s="738">
        <v>800.29500000000007</v>
      </c>
      <c r="H15" s="739">
        <v>-44.972591890926594</v>
      </c>
      <c r="I15" s="739">
        <v>1.2059299988997907</v>
      </c>
      <c r="J15" s="634" t="s">
        <v>1700</v>
      </c>
      <c r="K15" s="633"/>
    </row>
    <row r="16" spans="1:12" s="2" customFormat="1" ht="12" customHeight="1" thickBot="1">
      <c r="A16" s="742"/>
      <c r="B16" s="949" t="s">
        <v>1855</v>
      </c>
      <c r="C16" s="949"/>
      <c r="D16" s="949"/>
      <c r="E16" s="949"/>
      <c r="F16" s="949"/>
      <c r="G16" s="952" t="s">
        <v>1903</v>
      </c>
      <c r="H16" s="949" t="s">
        <v>551</v>
      </c>
      <c r="I16" s="949"/>
      <c r="J16" s="743"/>
    </row>
    <row r="17" spans="1:16" s="2" customFormat="1" ht="34.5" thickBot="1">
      <c r="B17" s="628" t="s">
        <v>1703</v>
      </c>
      <c r="C17" s="628" t="s">
        <v>1896</v>
      </c>
      <c r="D17" s="628" t="s">
        <v>124</v>
      </c>
      <c r="E17" s="628" t="s">
        <v>1904</v>
      </c>
      <c r="F17" s="628" t="s">
        <v>745</v>
      </c>
      <c r="G17" s="952"/>
      <c r="H17" s="714" t="s">
        <v>377</v>
      </c>
      <c r="I17" s="627" t="s">
        <v>746</v>
      </c>
      <c r="K17" s="639"/>
    </row>
    <row r="18" spans="1:16" s="333" customFormat="1">
      <c r="A18" s="33" t="s">
        <v>1708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6" s="333" customFormat="1">
      <c r="A19" s="33" t="s">
        <v>1709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6" s="2" customFormat="1">
      <c r="K20" s="633"/>
    </row>
    <row r="21" spans="1:16" s="2" customFormat="1">
      <c r="A21" s="912" t="s">
        <v>1905</v>
      </c>
      <c r="B21" s="912"/>
      <c r="C21" s="912"/>
      <c r="D21" s="912"/>
      <c r="E21" s="912"/>
      <c r="F21" s="912"/>
      <c r="G21" s="912"/>
      <c r="H21" s="912"/>
      <c r="I21" s="912"/>
      <c r="J21" s="912"/>
      <c r="K21" s="633"/>
    </row>
    <row r="22" spans="1:16" s="642" customFormat="1">
      <c r="A22" s="912" t="s">
        <v>1711</v>
      </c>
      <c r="B22" s="912"/>
      <c r="C22" s="912"/>
      <c r="D22" s="912"/>
      <c r="E22" s="912"/>
      <c r="F22" s="912"/>
      <c r="G22" s="912"/>
      <c r="H22" s="912"/>
      <c r="I22" s="912"/>
      <c r="J22" s="912"/>
      <c r="K22" s="713"/>
    </row>
    <row r="23" spans="1:16" s="2" customFormat="1">
      <c r="A23" s="643"/>
      <c r="B23" s="643"/>
      <c r="C23" s="643"/>
      <c r="D23" s="643"/>
      <c r="E23" s="643"/>
      <c r="F23" s="643"/>
      <c r="G23" s="643"/>
      <c r="H23" s="643"/>
      <c r="I23" s="643"/>
    </row>
    <row r="24" spans="1:16" s="375" customFormat="1">
      <c r="A24" s="84" t="s">
        <v>141</v>
      </c>
      <c r="B24" s="366"/>
      <c r="C24" s="367"/>
      <c r="D24" s="367"/>
      <c r="E24" s="367"/>
      <c r="F24" s="85"/>
      <c r="G24" s="368"/>
      <c r="H24" s="368"/>
      <c r="I24" s="370"/>
      <c r="J24" s="371"/>
      <c r="K24" s="650"/>
      <c r="L24" s="369"/>
      <c r="M24" s="373"/>
      <c r="N24" s="374"/>
      <c r="O24" s="374"/>
      <c r="P24" s="374"/>
    </row>
    <row r="25" spans="1:16" s="375" customFormat="1">
      <c r="A25" s="85" t="s">
        <v>1906</v>
      </c>
      <c r="B25" s="376"/>
      <c r="C25" s="377"/>
      <c r="D25" s="373"/>
      <c r="E25" s="378"/>
      <c r="F25" s="379"/>
      <c r="G25" s="378"/>
      <c r="H25" s="378"/>
      <c r="I25" s="370"/>
      <c r="J25" s="370"/>
      <c r="K25" s="656"/>
      <c r="L25" s="374"/>
      <c r="M25" s="373"/>
      <c r="N25" s="374"/>
      <c r="O25" s="374"/>
      <c r="P25" s="374"/>
    </row>
    <row r="26" spans="1:16" s="2" customFormat="1">
      <c r="A26" s="643"/>
      <c r="B26" s="643"/>
      <c r="C26" s="643"/>
      <c r="D26" s="643"/>
      <c r="E26" s="643"/>
      <c r="F26" s="643"/>
      <c r="G26" s="643"/>
      <c r="H26" s="643"/>
      <c r="I26" s="643"/>
    </row>
    <row r="27" spans="1:16" s="2" customFormat="1"/>
  </sheetData>
  <mergeCells count="11">
    <mergeCell ref="A1:J1"/>
    <mergeCell ref="A2:J2"/>
    <mergeCell ref="H4:I4"/>
    <mergeCell ref="B5:F5"/>
    <mergeCell ref="G5:G6"/>
    <mergeCell ref="H5:I5"/>
    <mergeCell ref="B16:F16"/>
    <mergeCell ref="G16:G17"/>
    <mergeCell ref="H16:I16"/>
    <mergeCell ref="A21:J21"/>
    <mergeCell ref="A22:J22"/>
  </mergeCells>
  <conditionalFormatting sqref="I7:I11 I14:I15 B7:H15">
    <cfRule type="cellIs" dxfId="6" priority="3" operator="between">
      <formula>0.001</formula>
      <formula>0.499</formula>
    </cfRule>
  </conditionalFormatting>
  <conditionalFormatting sqref="K6">
    <cfRule type="cellIs" dxfId="5" priority="2" operator="between">
      <formula>0.001</formula>
      <formula>0.499</formula>
    </cfRule>
  </conditionalFormatting>
  <conditionalFormatting sqref="K17">
    <cfRule type="cellIs" dxfId="4" priority="1" operator="between">
      <formula>0.001</formula>
      <formula>0.499</formula>
    </cfRule>
  </conditionalFormatting>
  <hyperlinks>
    <hyperlink ref="A7" r:id="rId1" xr:uid="{00000000-0004-0000-3200-000000000000}"/>
    <hyperlink ref="A8" r:id="rId2" display="  Continente" xr:uid="{00000000-0004-0000-3200-000001000000}"/>
    <hyperlink ref="A9" r:id="rId3" display="  Norte" xr:uid="{00000000-0004-0000-3200-000002000000}"/>
    <hyperlink ref="A10" r:id="rId4" display="  Centro " xr:uid="{00000000-0004-0000-3200-000003000000}"/>
    <hyperlink ref="A11" r:id="rId5" display="  A. M. Lisboa " xr:uid="{00000000-0004-0000-3200-000004000000}"/>
    <hyperlink ref="A12" r:id="rId6" display="  Alentejo " xr:uid="{00000000-0004-0000-3200-000005000000}"/>
    <hyperlink ref="A13" r:id="rId7" display="  Algarve" xr:uid="{00000000-0004-0000-3200-000006000000}"/>
    <hyperlink ref="A14" r:id="rId8" display="  R.A. Açores" xr:uid="{00000000-0004-0000-3200-000007000000}"/>
    <hyperlink ref="A15" r:id="rId9" display="  R.A. Madeira" xr:uid="{00000000-0004-0000-3200-000008000000}"/>
    <hyperlink ref="A25" r:id="rId10" xr:uid="{00000000-0004-0000-3200-000009000000}"/>
    <hyperlink ref="J7" r:id="rId11" xr:uid="{00000000-0004-0000-3200-00000A000000}"/>
    <hyperlink ref="J8" r:id="rId12" display="  Mainland" xr:uid="{00000000-0004-0000-3200-00000B000000}"/>
    <hyperlink ref="J9" r:id="rId13" display="  Norte" xr:uid="{00000000-0004-0000-3200-00000C000000}"/>
    <hyperlink ref="J10" r:id="rId14" display="  Centro " xr:uid="{00000000-0004-0000-3200-00000D000000}"/>
    <hyperlink ref="J11" r:id="rId15" display="  A. M. Lisboa " xr:uid="{00000000-0004-0000-3200-00000E000000}"/>
    <hyperlink ref="J12" r:id="rId16" display="  Alentejo " xr:uid="{00000000-0004-0000-3200-00000F000000}"/>
    <hyperlink ref="J13" r:id="rId17" display="  Algarve" xr:uid="{00000000-0004-0000-3200-000010000000}"/>
    <hyperlink ref="J14" r:id="rId18" display="  R.A. Açores" xr:uid="{00000000-0004-0000-3200-000011000000}"/>
    <hyperlink ref="J15" r:id="rId19" display="  R.A. Madeira" xr:uid="{00000000-0004-0000-3200-000012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30"/>
  <sheetViews>
    <sheetView showGridLines="0" workbookViewId="0">
      <selection sqref="A1:J1"/>
    </sheetView>
  </sheetViews>
  <sheetFormatPr defaultColWidth="9.140625" defaultRowHeight="11.25"/>
  <cols>
    <col min="1" max="1" width="15.7109375" style="202" customWidth="1"/>
    <col min="2" max="2" width="9.42578125" style="202" customWidth="1"/>
    <col min="3" max="5" width="8" style="202" customWidth="1"/>
    <col min="6" max="6" width="9.140625" style="202"/>
    <col min="7" max="7" width="10.5703125" style="202" customWidth="1"/>
    <col min="8" max="8" width="10.85546875" style="202" customWidth="1"/>
    <col min="9" max="9" width="12.28515625" style="202" customWidth="1"/>
    <col min="10" max="10" width="18.28515625" style="202" customWidth="1"/>
    <col min="11" max="16384" width="9.140625" style="202"/>
  </cols>
  <sheetData>
    <row r="1" spans="1:11">
      <c r="A1" s="873" t="s">
        <v>1907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1">
      <c r="A2" s="874" t="s">
        <v>1908</v>
      </c>
      <c r="B2" s="874"/>
      <c r="C2" s="874"/>
      <c r="D2" s="874"/>
      <c r="E2" s="874"/>
      <c r="F2" s="874"/>
      <c r="G2" s="874"/>
      <c r="H2" s="874"/>
      <c r="I2" s="874"/>
      <c r="J2" s="874"/>
    </row>
    <row r="4" spans="1:11" ht="12" thickBot="1">
      <c r="H4" s="948" t="s">
        <v>1900</v>
      </c>
      <c r="I4" s="948"/>
    </row>
    <row r="5" spans="1:11" s="2" customFormat="1" ht="12" customHeight="1" thickBot="1">
      <c r="B5" s="949" t="s">
        <v>1840</v>
      </c>
      <c r="C5" s="949"/>
      <c r="D5" s="949"/>
      <c r="E5" s="949"/>
      <c r="F5" s="949"/>
      <c r="G5" s="952" t="s">
        <v>1690</v>
      </c>
      <c r="H5" s="949" t="s">
        <v>87</v>
      </c>
      <c r="I5" s="949"/>
    </row>
    <row r="6" spans="1:11" s="2" customFormat="1" ht="23.25" thickBot="1">
      <c r="B6" s="628" t="s">
        <v>1691</v>
      </c>
      <c r="C6" s="628" t="s">
        <v>1692</v>
      </c>
      <c r="D6" s="628" t="s">
        <v>1693</v>
      </c>
      <c r="E6" s="628" t="s">
        <v>1842</v>
      </c>
      <c r="F6" s="628" t="s">
        <v>1695</v>
      </c>
      <c r="G6" s="952"/>
      <c r="H6" s="714" t="s">
        <v>93</v>
      </c>
      <c r="I6" s="627" t="s">
        <v>94</v>
      </c>
      <c r="K6" s="639"/>
    </row>
    <row r="7" spans="1:11" s="2" customFormat="1">
      <c r="A7" s="137" t="s">
        <v>723</v>
      </c>
      <c r="B7" s="744">
        <v>7152.2569999999996</v>
      </c>
      <c r="C7" s="744">
        <v>6511.1750000000002</v>
      </c>
      <c r="D7" s="744">
        <v>6006.2359999999999</v>
      </c>
      <c r="E7" s="744">
        <v>4006.723</v>
      </c>
      <c r="F7" s="744">
        <v>2920.471</v>
      </c>
      <c r="G7" s="744">
        <v>28585.731</v>
      </c>
      <c r="H7" s="745">
        <v>110.24968604782418</v>
      </c>
      <c r="I7" s="745">
        <v>252.44468418262295</v>
      </c>
      <c r="J7" s="137" t="s">
        <v>723</v>
      </c>
      <c r="K7" s="633"/>
    </row>
    <row r="8" spans="1:11" s="2" customFormat="1">
      <c r="A8" s="634" t="s">
        <v>104</v>
      </c>
      <c r="B8" s="744">
        <v>6047.3969999999999</v>
      </c>
      <c r="C8" s="744">
        <v>5504.3130000000001</v>
      </c>
      <c r="D8" s="744">
        <v>5094.576</v>
      </c>
      <c r="E8" s="744">
        <v>3306.5419999999999</v>
      </c>
      <c r="F8" s="744">
        <v>2446.692</v>
      </c>
      <c r="G8" s="744">
        <v>23988.475000000002</v>
      </c>
      <c r="H8" s="745">
        <v>105.44409804003502</v>
      </c>
      <c r="I8" s="745">
        <v>244.44864682234902</v>
      </c>
      <c r="J8" s="634" t="s">
        <v>575</v>
      </c>
      <c r="K8" s="633"/>
    </row>
    <row r="9" spans="1:11" s="2" customFormat="1">
      <c r="A9" s="451" t="s">
        <v>576</v>
      </c>
      <c r="B9" s="746">
        <v>1106.335</v>
      </c>
      <c r="C9" s="746">
        <v>1070.923</v>
      </c>
      <c r="D9" s="746">
        <v>1011.472</v>
      </c>
      <c r="E9" s="746">
        <v>663.86199999999997</v>
      </c>
      <c r="F9" s="746">
        <v>525.96400000000006</v>
      </c>
      <c r="G9" s="746">
        <v>4725.88</v>
      </c>
      <c r="H9" s="747">
        <v>110.48070575298263</v>
      </c>
      <c r="I9" s="747">
        <v>223.71036570747509</v>
      </c>
      <c r="J9" s="451" t="s">
        <v>576</v>
      </c>
      <c r="K9" s="633"/>
    </row>
    <row r="10" spans="1:11" s="2" customFormat="1">
      <c r="A10" s="451" t="s">
        <v>1696</v>
      </c>
      <c r="B10" s="746">
        <v>657.10400000000004</v>
      </c>
      <c r="C10" s="746">
        <v>594.48699999999997</v>
      </c>
      <c r="D10" s="746">
        <v>604.245</v>
      </c>
      <c r="E10" s="746">
        <v>392.01799999999997</v>
      </c>
      <c r="F10" s="746">
        <v>334.30599999999998</v>
      </c>
      <c r="G10" s="746">
        <v>2835.3959999999997</v>
      </c>
      <c r="H10" s="747">
        <v>52.703729610771688</v>
      </c>
      <c r="I10" s="747">
        <v>150.37582034092267</v>
      </c>
      <c r="J10" s="451" t="s">
        <v>1696</v>
      </c>
      <c r="K10" s="633"/>
    </row>
    <row r="11" spans="1:11" s="2" customFormat="1">
      <c r="A11" s="451" t="s">
        <v>1697</v>
      </c>
      <c r="B11" s="746">
        <v>1753.231</v>
      </c>
      <c r="C11" s="746">
        <v>1712.7460000000001</v>
      </c>
      <c r="D11" s="746">
        <v>1600.5229999999999</v>
      </c>
      <c r="E11" s="746">
        <v>1208.9670000000001</v>
      </c>
      <c r="F11" s="746">
        <v>854.79200000000003</v>
      </c>
      <c r="G11" s="746">
        <v>7677.9129999999996</v>
      </c>
      <c r="H11" s="747">
        <v>217.96857005540591</v>
      </c>
      <c r="I11" s="747">
        <v>369.58736026284475</v>
      </c>
      <c r="J11" s="451" t="s">
        <v>1697</v>
      </c>
      <c r="K11" s="633"/>
    </row>
    <row r="12" spans="1:11" s="2" customFormat="1">
      <c r="A12" s="451" t="s">
        <v>1698</v>
      </c>
      <c r="B12" s="746">
        <v>300.52</v>
      </c>
      <c r="C12" s="746">
        <v>258.41300000000001</v>
      </c>
      <c r="D12" s="746">
        <v>248.959</v>
      </c>
      <c r="E12" s="746">
        <v>167.85400000000001</v>
      </c>
      <c r="F12" s="746">
        <v>141.50800000000001</v>
      </c>
      <c r="G12" s="746">
        <v>1213.3610000000001</v>
      </c>
      <c r="H12" s="747">
        <v>18.201877731146965</v>
      </c>
      <c r="I12" s="747">
        <v>84.333853406275239</v>
      </c>
      <c r="J12" s="451" t="s">
        <v>1698</v>
      </c>
      <c r="K12" s="633"/>
    </row>
    <row r="13" spans="1:11" s="2" customFormat="1">
      <c r="A13" s="451" t="s">
        <v>580</v>
      </c>
      <c r="B13" s="746">
        <v>2230.2069999999999</v>
      </c>
      <c r="C13" s="746">
        <v>1867.7439999999999</v>
      </c>
      <c r="D13" s="746">
        <v>1629.377</v>
      </c>
      <c r="E13" s="746">
        <v>873.84100000000001</v>
      </c>
      <c r="F13" s="746">
        <v>590.12199999999996</v>
      </c>
      <c r="G13" s="746">
        <v>7535.9249999999993</v>
      </c>
      <c r="H13" s="747">
        <v>88.679358617404773</v>
      </c>
      <c r="I13" s="747">
        <v>262.53590035936435</v>
      </c>
      <c r="J13" s="451" t="s">
        <v>580</v>
      </c>
      <c r="K13" s="633"/>
    </row>
    <row r="14" spans="1:11" s="2" customFormat="1">
      <c r="A14" s="634" t="s">
        <v>1699</v>
      </c>
      <c r="B14" s="748">
        <v>270.90499999999997</v>
      </c>
      <c r="C14" s="748">
        <v>227.43600000000001</v>
      </c>
      <c r="D14" s="744">
        <v>184.334</v>
      </c>
      <c r="E14" s="748">
        <v>130.69900000000001</v>
      </c>
      <c r="F14" s="748">
        <v>82.08</v>
      </c>
      <c r="G14" s="744">
        <v>953.62400000000002</v>
      </c>
      <c r="H14" s="745">
        <v>98.852709308983037</v>
      </c>
      <c r="I14" s="745">
        <v>168.15060596687567</v>
      </c>
      <c r="J14" s="634" t="s">
        <v>1699</v>
      </c>
      <c r="K14" s="633"/>
    </row>
    <row r="15" spans="1:11" s="2" customFormat="1" ht="12" thickBot="1">
      <c r="A15" s="634" t="s">
        <v>1700</v>
      </c>
      <c r="B15" s="744">
        <v>833.95500000000004</v>
      </c>
      <c r="C15" s="744">
        <v>779.42600000000004</v>
      </c>
      <c r="D15" s="744">
        <v>727.32600000000002</v>
      </c>
      <c r="E15" s="744">
        <v>569.48199999999997</v>
      </c>
      <c r="F15" s="744">
        <v>391.69900000000001</v>
      </c>
      <c r="G15" s="744">
        <v>3643.6320000000001</v>
      </c>
      <c r="H15" s="745">
        <v>159.00430144261378</v>
      </c>
      <c r="I15" s="745">
        <v>360.77654506619592</v>
      </c>
      <c r="J15" s="634" t="s">
        <v>1700</v>
      </c>
      <c r="K15" s="633"/>
    </row>
    <row r="16" spans="1:11" s="2" customFormat="1" ht="12" customHeight="1" thickBot="1">
      <c r="A16" s="742"/>
      <c r="B16" s="949" t="s">
        <v>1855</v>
      </c>
      <c r="C16" s="949"/>
      <c r="D16" s="949"/>
      <c r="E16" s="949"/>
      <c r="F16" s="949"/>
      <c r="G16" s="952" t="s">
        <v>1903</v>
      </c>
      <c r="H16" s="958" t="s">
        <v>551</v>
      </c>
      <c r="I16" s="958"/>
      <c r="J16" s="137"/>
    </row>
    <row r="17" spans="1:16" s="2" customFormat="1" ht="23.25" thickBot="1">
      <c r="B17" s="628" t="s">
        <v>1703</v>
      </c>
      <c r="C17" s="628" t="s">
        <v>1704</v>
      </c>
      <c r="D17" s="628" t="s">
        <v>1909</v>
      </c>
      <c r="E17" s="628" t="s">
        <v>1705</v>
      </c>
      <c r="F17" s="628" t="s">
        <v>745</v>
      </c>
      <c r="G17" s="952"/>
      <c r="H17" s="749" t="s">
        <v>377</v>
      </c>
      <c r="I17" s="627" t="s">
        <v>746</v>
      </c>
      <c r="K17" s="639"/>
    </row>
    <row r="18" spans="1:16" s="333" customFormat="1">
      <c r="A18" s="33" t="s">
        <v>1708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6" s="333" customFormat="1">
      <c r="A19" s="33" t="s">
        <v>1709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6" s="88" customFormat="1">
      <c r="A20" s="641"/>
      <c r="B20" s="233"/>
      <c r="C20" s="5"/>
      <c r="D20" s="5"/>
      <c r="E20" s="5"/>
      <c r="F20" s="5"/>
      <c r="G20" s="5"/>
      <c r="H20" s="5"/>
      <c r="I20" s="216"/>
      <c r="J20" s="216"/>
      <c r="K20" s="641"/>
    </row>
    <row r="21" spans="1:16" s="2" customFormat="1">
      <c r="A21" s="959" t="s">
        <v>1710</v>
      </c>
      <c r="B21" s="959"/>
      <c r="C21" s="959"/>
      <c r="D21" s="959"/>
      <c r="E21" s="959"/>
      <c r="F21" s="959"/>
      <c r="G21" s="959"/>
      <c r="H21" s="959"/>
      <c r="I21" s="959"/>
      <c r="J21" s="959"/>
    </row>
    <row r="22" spans="1:16" s="642" customFormat="1">
      <c r="A22" s="960" t="s">
        <v>1711</v>
      </c>
      <c r="B22" s="960"/>
      <c r="C22" s="960"/>
      <c r="D22" s="960"/>
      <c r="E22" s="960"/>
      <c r="F22" s="960"/>
      <c r="G22" s="960"/>
      <c r="H22" s="960"/>
      <c r="I22" s="960"/>
      <c r="J22" s="960"/>
    </row>
    <row r="23" spans="1:16" s="2" customFormat="1">
      <c r="A23" s="643"/>
      <c r="B23" s="643"/>
      <c r="C23" s="643"/>
      <c r="D23" s="643"/>
      <c r="E23" s="643"/>
      <c r="F23" s="643"/>
      <c r="G23" s="643"/>
      <c r="H23" s="643"/>
      <c r="I23" s="643"/>
    </row>
    <row r="24" spans="1:16" s="375" customFormat="1">
      <c r="A24" s="84" t="s">
        <v>141</v>
      </c>
      <c r="B24" s="366"/>
      <c r="C24" s="367"/>
      <c r="D24" s="367"/>
      <c r="E24" s="367"/>
      <c r="F24" s="85"/>
      <c r="G24" s="368"/>
      <c r="H24" s="368"/>
      <c r="I24" s="370"/>
      <c r="J24" s="371"/>
      <c r="K24" s="650"/>
      <c r="L24" s="369"/>
      <c r="M24" s="373"/>
      <c r="N24" s="374"/>
      <c r="O24" s="374"/>
      <c r="P24" s="374"/>
    </row>
    <row r="25" spans="1:16" s="375" customFormat="1">
      <c r="A25" s="85" t="s">
        <v>1910</v>
      </c>
      <c r="B25" s="376"/>
      <c r="C25" s="377"/>
      <c r="D25" s="373"/>
      <c r="E25" s="378"/>
      <c r="F25" s="379"/>
      <c r="G25" s="378"/>
      <c r="H25" s="378"/>
      <c r="I25" s="370"/>
      <c r="J25" s="370"/>
      <c r="K25" s="656"/>
      <c r="L25" s="374"/>
      <c r="M25" s="373"/>
      <c r="N25" s="374"/>
      <c r="O25" s="374"/>
      <c r="P25" s="374"/>
    </row>
    <row r="26" spans="1:16" s="2" customFormat="1">
      <c r="A26" s="750"/>
      <c r="B26" s="750"/>
      <c r="C26" s="750"/>
      <c r="D26" s="750"/>
      <c r="E26" s="750"/>
      <c r="F26" s="750"/>
      <c r="G26" s="750"/>
      <c r="H26" s="750"/>
      <c r="I26" s="750"/>
      <c r="J26" s="750"/>
    </row>
    <row r="27" spans="1:16" s="2" customFormat="1">
      <c r="A27" s="750"/>
      <c r="B27" s="750"/>
      <c r="C27" s="750"/>
      <c r="D27" s="750"/>
      <c r="E27" s="750"/>
      <c r="F27" s="750"/>
      <c r="G27" s="750"/>
      <c r="H27" s="750"/>
      <c r="I27" s="750"/>
      <c r="J27" s="750"/>
    </row>
    <row r="28" spans="1:16" s="2" customFormat="1"/>
    <row r="29" spans="1:16" s="2" customFormat="1"/>
    <row r="30" spans="1:16" s="2" customFormat="1"/>
  </sheetData>
  <mergeCells count="11">
    <mergeCell ref="A1:J1"/>
    <mergeCell ref="A2:J2"/>
    <mergeCell ref="H4:I4"/>
    <mergeCell ref="B5:F5"/>
    <mergeCell ref="G5:G6"/>
    <mergeCell ref="H5:I5"/>
    <mergeCell ref="B16:F16"/>
    <mergeCell ref="G16:G17"/>
    <mergeCell ref="H16:I16"/>
    <mergeCell ref="A21:J21"/>
    <mergeCell ref="A22:J22"/>
  </mergeCells>
  <conditionalFormatting sqref="K6">
    <cfRule type="cellIs" dxfId="3" priority="2" operator="between">
      <formula>0.001</formula>
      <formula>0.499</formula>
    </cfRule>
  </conditionalFormatting>
  <conditionalFormatting sqref="K17">
    <cfRule type="cellIs" dxfId="2" priority="1" operator="between">
      <formula>0.001</formula>
      <formula>0.499</formula>
    </cfRule>
  </conditionalFormatting>
  <hyperlinks>
    <hyperlink ref="A25" r:id="rId1" xr:uid="{00000000-0004-0000-3300-000000000000}"/>
    <hyperlink ref="A7" r:id="rId2" xr:uid="{00000000-0004-0000-3300-000001000000}"/>
    <hyperlink ref="A8" r:id="rId3" display="  Continente" xr:uid="{00000000-0004-0000-3300-000002000000}"/>
    <hyperlink ref="A9" r:id="rId4" display="  Norte" xr:uid="{00000000-0004-0000-3300-000003000000}"/>
    <hyperlink ref="A10" r:id="rId5" display="  Centro " xr:uid="{00000000-0004-0000-3300-000004000000}"/>
    <hyperlink ref="A11" r:id="rId6" display="  A. M. Lisboa " xr:uid="{00000000-0004-0000-3300-000005000000}"/>
    <hyperlink ref="A12" r:id="rId7" display="  Alentejo " xr:uid="{00000000-0004-0000-3300-000006000000}"/>
    <hyperlink ref="A13" r:id="rId8" display="  Algarve" xr:uid="{00000000-0004-0000-3300-000007000000}"/>
    <hyperlink ref="A14" r:id="rId9" display="  R.A. Açores" xr:uid="{00000000-0004-0000-3300-000008000000}"/>
    <hyperlink ref="A15" r:id="rId10" display="  R.A. Madeira" xr:uid="{00000000-0004-0000-3300-000009000000}"/>
    <hyperlink ref="J7" r:id="rId11" xr:uid="{00000000-0004-0000-3300-00000A000000}"/>
    <hyperlink ref="J8" r:id="rId12" display="  Continente" xr:uid="{00000000-0004-0000-3300-00000B000000}"/>
    <hyperlink ref="J9" r:id="rId13" display="  Norte" xr:uid="{00000000-0004-0000-3300-00000C000000}"/>
    <hyperlink ref="J10" r:id="rId14" display="  Centro " xr:uid="{00000000-0004-0000-3300-00000D000000}"/>
    <hyperlink ref="J11" r:id="rId15" display="  A. M. Lisboa " xr:uid="{00000000-0004-0000-3300-00000E000000}"/>
    <hyperlink ref="J12" r:id="rId16" display="  Alentejo " xr:uid="{00000000-0004-0000-3300-00000F000000}"/>
    <hyperlink ref="J13" r:id="rId17" display="  Algarve" xr:uid="{00000000-0004-0000-3300-000010000000}"/>
    <hyperlink ref="J14" r:id="rId18" display="  R.A. Açores" xr:uid="{00000000-0004-0000-3300-000011000000}"/>
    <hyperlink ref="J15" r:id="rId19" display="  R.A. Madeira" xr:uid="{00000000-0004-0000-3300-000012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31"/>
  <sheetViews>
    <sheetView showGridLines="0" workbookViewId="0">
      <selection sqref="A1:J1"/>
    </sheetView>
  </sheetViews>
  <sheetFormatPr defaultColWidth="9.140625" defaultRowHeight="11.25"/>
  <cols>
    <col min="1" max="1" width="15" style="202" customWidth="1"/>
    <col min="2" max="2" width="10" style="202" customWidth="1"/>
    <col min="3" max="3" width="9.7109375" style="202" customWidth="1"/>
    <col min="4" max="4" width="9.28515625" style="202" customWidth="1"/>
    <col min="5" max="5" width="9.42578125" style="202" customWidth="1"/>
    <col min="6" max="6" width="10" style="202" customWidth="1"/>
    <col min="7" max="7" width="10.85546875" style="202" customWidth="1"/>
    <col min="8" max="8" width="8.85546875" style="202" customWidth="1"/>
    <col min="9" max="9" width="11.140625" style="202" customWidth="1"/>
    <col min="10" max="10" width="12.42578125" style="202" customWidth="1"/>
    <col min="11" max="16384" width="9.140625" style="202"/>
  </cols>
  <sheetData>
    <row r="1" spans="1:12">
      <c r="A1" s="873" t="s">
        <v>1911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2">
      <c r="A2" s="874" t="s">
        <v>1912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2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2" ht="13.5" thickBot="1">
      <c r="A4" s="446"/>
      <c r="B4" s="446"/>
      <c r="C4" s="446"/>
      <c r="D4" s="446"/>
      <c r="E4" s="446"/>
      <c r="F4" s="446"/>
      <c r="G4" s="446"/>
      <c r="H4" s="961" t="s">
        <v>1688</v>
      </c>
      <c r="I4" s="962"/>
      <c r="J4" s="446"/>
    </row>
    <row r="5" spans="1:12" s="2" customFormat="1" ht="12" customHeight="1" thickBot="1">
      <c r="A5" s="701"/>
      <c r="B5" s="949" t="s">
        <v>1689</v>
      </c>
      <c r="C5" s="949"/>
      <c r="D5" s="949"/>
      <c r="E5" s="949"/>
      <c r="F5" s="949"/>
      <c r="G5" s="952" t="s">
        <v>1913</v>
      </c>
      <c r="H5" s="949" t="s">
        <v>87</v>
      </c>
      <c r="I5" s="949"/>
      <c r="J5" s="701"/>
    </row>
    <row r="6" spans="1:12" s="2" customFormat="1" ht="23.25" thickBot="1">
      <c r="A6" s="701"/>
      <c r="B6" s="628" t="s">
        <v>1691</v>
      </c>
      <c r="C6" s="628" t="s">
        <v>1692</v>
      </c>
      <c r="D6" s="628" t="s">
        <v>1693</v>
      </c>
      <c r="E6" s="628" t="s">
        <v>1694</v>
      </c>
      <c r="F6" s="628" t="s">
        <v>1695</v>
      </c>
      <c r="G6" s="952"/>
      <c r="H6" s="714" t="s">
        <v>93</v>
      </c>
      <c r="I6" s="627" t="s">
        <v>94</v>
      </c>
      <c r="J6" s="701"/>
    </row>
    <row r="7" spans="1:12" s="2" customFormat="1">
      <c r="A7" s="137" t="s">
        <v>723</v>
      </c>
      <c r="B7" s="738">
        <v>545416.32700000005</v>
      </c>
      <c r="C7" s="738">
        <v>457063.92599999998</v>
      </c>
      <c r="D7" s="738">
        <v>386393.462</v>
      </c>
      <c r="E7" s="738">
        <v>232984.41800000001</v>
      </c>
      <c r="F7" s="738">
        <v>153268.53400000001</v>
      </c>
      <c r="G7" s="738">
        <v>1881901.679</v>
      </c>
      <c r="H7" s="739">
        <v>157.01358885920632</v>
      </c>
      <c r="I7" s="739">
        <v>308.12485602789934</v>
      </c>
      <c r="J7" s="137" t="s">
        <v>723</v>
      </c>
      <c r="K7" s="633"/>
      <c r="L7" s="633"/>
    </row>
    <row r="8" spans="1:12" s="2" customFormat="1">
      <c r="A8" s="634" t="s">
        <v>104</v>
      </c>
      <c r="B8" s="738">
        <v>472721.71500000003</v>
      </c>
      <c r="C8" s="738">
        <v>394531.46799999999</v>
      </c>
      <c r="D8" s="738">
        <v>333261.34100000001</v>
      </c>
      <c r="E8" s="738">
        <v>193898.51500000001</v>
      </c>
      <c r="F8" s="738">
        <v>128439.28</v>
      </c>
      <c r="G8" s="738">
        <v>1607144.11</v>
      </c>
      <c r="H8" s="739">
        <v>153.17836997359984</v>
      </c>
      <c r="I8" s="739">
        <v>304.11019962468293</v>
      </c>
      <c r="J8" s="634" t="s">
        <v>575</v>
      </c>
      <c r="K8" s="633"/>
      <c r="L8" s="633"/>
    </row>
    <row r="9" spans="1:12" s="2" customFormat="1">
      <c r="A9" s="451" t="s">
        <v>576</v>
      </c>
      <c r="B9" s="740">
        <v>80354.093999999997</v>
      </c>
      <c r="C9" s="740">
        <v>74834.66</v>
      </c>
      <c r="D9" s="740">
        <v>62900.771000000001</v>
      </c>
      <c r="E9" s="740">
        <v>37588.089</v>
      </c>
      <c r="F9" s="740">
        <v>27786.109</v>
      </c>
      <c r="G9" s="740">
        <v>301937.59299999999</v>
      </c>
      <c r="H9" s="741">
        <v>164.94978064363988</v>
      </c>
      <c r="I9" s="741">
        <v>280.65851169630946</v>
      </c>
      <c r="J9" s="451" t="s">
        <v>576</v>
      </c>
    </row>
    <row r="10" spans="1:12" s="2" customFormat="1">
      <c r="A10" s="451" t="s">
        <v>1696</v>
      </c>
      <c r="B10" s="740">
        <v>35152.67</v>
      </c>
      <c r="C10" s="740">
        <v>31993.445</v>
      </c>
      <c r="D10" s="740">
        <v>29780.809000000001</v>
      </c>
      <c r="E10" s="740">
        <v>19991.901999999998</v>
      </c>
      <c r="F10" s="740">
        <v>16030.858</v>
      </c>
      <c r="G10" s="740">
        <v>145506.42499999999</v>
      </c>
      <c r="H10" s="741">
        <v>62.506688156293393</v>
      </c>
      <c r="I10" s="741">
        <v>173.07457053835276</v>
      </c>
      <c r="J10" s="451" t="s">
        <v>1696</v>
      </c>
    </row>
    <row r="11" spans="1:12" s="2" customFormat="1">
      <c r="A11" s="451" t="s">
        <v>1697</v>
      </c>
      <c r="B11" s="740">
        <v>161961.91399999999</v>
      </c>
      <c r="C11" s="740">
        <v>149414.861</v>
      </c>
      <c r="D11" s="740">
        <v>128594.011</v>
      </c>
      <c r="E11" s="740">
        <v>82421.08</v>
      </c>
      <c r="F11" s="740">
        <v>49804.099000000002</v>
      </c>
      <c r="G11" s="740">
        <v>604607.429</v>
      </c>
      <c r="H11" s="741">
        <v>353.24465298103763</v>
      </c>
      <c r="I11" s="741">
        <v>547.27497319371366</v>
      </c>
      <c r="J11" s="451" t="s">
        <v>1697</v>
      </c>
    </row>
    <row r="12" spans="1:12" s="2" customFormat="1">
      <c r="A12" s="451" t="s">
        <v>1698</v>
      </c>
      <c r="B12" s="740">
        <v>23389.833999999999</v>
      </c>
      <c r="C12" s="740">
        <v>18777.082999999999</v>
      </c>
      <c r="D12" s="740">
        <v>17298.895</v>
      </c>
      <c r="E12" s="740">
        <v>10109.356</v>
      </c>
      <c r="F12" s="740">
        <v>8050.0309999999999</v>
      </c>
      <c r="G12" s="740">
        <v>83154.706000000006</v>
      </c>
      <c r="H12" s="741">
        <v>41.108922502960667</v>
      </c>
      <c r="I12" s="741">
        <v>107.12678059481107</v>
      </c>
      <c r="J12" s="451" t="s">
        <v>1698</v>
      </c>
    </row>
    <row r="13" spans="1:12" s="2" customFormat="1">
      <c r="A13" s="451" t="s">
        <v>580</v>
      </c>
      <c r="B13" s="740">
        <v>171863.20300000001</v>
      </c>
      <c r="C13" s="740">
        <v>119511.41899999999</v>
      </c>
      <c r="D13" s="740">
        <v>94686.854999999996</v>
      </c>
      <c r="E13" s="740">
        <v>43788.088000000003</v>
      </c>
      <c r="F13" s="740">
        <v>26768.183000000001</v>
      </c>
      <c r="G13" s="740">
        <v>471937.95700000005</v>
      </c>
      <c r="H13" s="741">
        <v>108.45621581659532</v>
      </c>
      <c r="I13" s="741">
        <v>258.77832312410197</v>
      </c>
      <c r="J13" s="451" t="s">
        <v>580</v>
      </c>
      <c r="L13" s="751"/>
    </row>
    <row r="14" spans="1:12" s="2" customFormat="1">
      <c r="A14" s="634" t="s">
        <v>1699</v>
      </c>
      <c r="B14" s="738">
        <v>18067.748</v>
      </c>
      <c r="C14" s="738">
        <v>13165.063</v>
      </c>
      <c r="D14" s="738">
        <v>9453.8809999999994</v>
      </c>
      <c r="E14" s="738">
        <v>5785.1130000000003</v>
      </c>
      <c r="F14" s="738">
        <v>3691.558</v>
      </c>
      <c r="G14" s="738">
        <v>52966.788</v>
      </c>
      <c r="H14" s="739">
        <v>156.10200452082756</v>
      </c>
      <c r="I14" s="739">
        <v>201.83080573881438</v>
      </c>
      <c r="J14" s="634" t="s">
        <v>1699</v>
      </c>
    </row>
    <row r="15" spans="1:12" s="2" customFormat="1" ht="12" thickBot="1">
      <c r="A15" s="634" t="s">
        <v>1700</v>
      </c>
      <c r="B15" s="738">
        <v>54626.864000000001</v>
      </c>
      <c r="C15" s="738">
        <v>49367.394999999997</v>
      </c>
      <c r="D15" s="738">
        <v>43678.239999999998</v>
      </c>
      <c r="E15" s="738">
        <v>33300.79</v>
      </c>
      <c r="F15" s="738">
        <v>21137.696</v>
      </c>
      <c r="G15" s="738">
        <v>221790.78099999999</v>
      </c>
      <c r="H15" s="739">
        <v>196.18911820147849</v>
      </c>
      <c r="I15" s="739">
        <v>383.61171926686035</v>
      </c>
      <c r="J15" s="634" t="s">
        <v>1700</v>
      </c>
    </row>
    <row r="16" spans="1:12" s="2" customFormat="1" ht="12" customHeight="1" thickBot="1">
      <c r="A16" s="752"/>
      <c r="B16" s="949" t="s">
        <v>1701</v>
      </c>
      <c r="C16" s="949"/>
      <c r="D16" s="949"/>
      <c r="E16" s="949"/>
      <c r="F16" s="949"/>
      <c r="G16" s="952" t="s">
        <v>1903</v>
      </c>
      <c r="H16" s="949" t="s">
        <v>1702</v>
      </c>
      <c r="I16" s="949"/>
      <c r="J16" s="753"/>
    </row>
    <row r="17" spans="1:16" s="2" customFormat="1" ht="34.5" customHeight="1" thickBot="1">
      <c r="A17" s="701"/>
      <c r="B17" s="628" t="s">
        <v>1703</v>
      </c>
      <c r="C17" s="628" t="s">
        <v>1896</v>
      </c>
      <c r="D17" s="628" t="s">
        <v>1909</v>
      </c>
      <c r="E17" s="628" t="s">
        <v>1705</v>
      </c>
      <c r="F17" s="628" t="s">
        <v>1706</v>
      </c>
      <c r="G17" s="952"/>
      <c r="H17" s="749" t="s">
        <v>377</v>
      </c>
      <c r="I17" s="627" t="s">
        <v>746</v>
      </c>
      <c r="J17" s="701"/>
      <c r="K17" s="639"/>
    </row>
    <row r="18" spans="1:16" s="333" customFormat="1">
      <c r="A18" s="33" t="s">
        <v>1708</v>
      </c>
      <c r="B18" s="33"/>
      <c r="C18" s="33"/>
      <c r="D18" s="33"/>
      <c r="E18" s="33"/>
      <c r="F18" s="33"/>
      <c r="G18" s="33"/>
      <c r="H18" s="33"/>
      <c r="I18" s="33"/>
      <c r="J18" s="475"/>
    </row>
    <row r="19" spans="1:16" s="333" customFormat="1">
      <c r="A19" s="33" t="s">
        <v>1709</v>
      </c>
      <c r="B19" s="26"/>
      <c r="C19" s="26"/>
      <c r="D19" s="26"/>
      <c r="E19" s="26"/>
      <c r="F19" s="26"/>
      <c r="G19" s="26"/>
      <c r="H19" s="26"/>
      <c r="I19" s="26"/>
    </row>
    <row r="20" spans="1:16" s="88" customFormat="1">
      <c r="A20" s="641"/>
      <c r="B20" s="233"/>
      <c r="C20" s="5"/>
      <c r="D20" s="5"/>
      <c r="E20" s="5"/>
      <c r="F20" s="5"/>
      <c r="G20" s="5"/>
      <c r="H20" s="5"/>
      <c r="I20" s="216"/>
      <c r="J20" s="216"/>
      <c r="K20" s="641"/>
    </row>
    <row r="21" spans="1:16" s="2" customFormat="1">
      <c r="A21" s="912" t="s">
        <v>1710</v>
      </c>
      <c r="B21" s="912"/>
      <c r="C21" s="912"/>
      <c r="D21" s="912"/>
      <c r="E21" s="912"/>
      <c r="F21" s="912"/>
      <c r="G21" s="912"/>
      <c r="H21" s="912"/>
      <c r="I21" s="912"/>
      <c r="J21" s="912"/>
    </row>
    <row r="22" spans="1:16" s="642" customFormat="1">
      <c r="A22" s="913" t="s">
        <v>1711</v>
      </c>
      <c r="B22" s="913"/>
      <c r="C22" s="913"/>
      <c r="D22" s="913"/>
      <c r="E22" s="913"/>
      <c r="F22" s="913"/>
      <c r="G22" s="913"/>
      <c r="H22" s="913"/>
      <c r="I22" s="913"/>
      <c r="J22" s="913"/>
    </row>
    <row r="23" spans="1:16" s="2" customFormat="1">
      <c r="A23" s="643"/>
      <c r="B23" s="643"/>
      <c r="C23" s="643"/>
      <c r="D23" s="643"/>
      <c r="E23" s="643"/>
      <c r="F23" s="643"/>
      <c r="G23" s="643"/>
      <c r="H23" s="643"/>
      <c r="I23" s="643"/>
    </row>
    <row r="24" spans="1:16" s="375" customFormat="1">
      <c r="A24" s="84" t="s">
        <v>141</v>
      </c>
      <c r="B24" s="366"/>
      <c r="C24" s="367"/>
      <c r="D24" s="367"/>
      <c r="E24" s="367"/>
      <c r="F24" s="85"/>
      <c r="G24" s="368"/>
      <c r="H24" s="368"/>
      <c r="I24" s="370"/>
      <c r="J24" s="371"/>
      <c r="K24" s="650"/>
      <c r="L24" s="369"/>
      <c r="M24" s="373"/>
      <c r="N24" s="374"/>
      <c r="O24" s="374"/>
      <c r="P24" s="374"/>
    </row>
    <row r="25" spans="1:16" s="375" customFormat="1">
      <c r="A25" s="85" t="s">
        <v>1914</v>
      </c>
      <c r="B25" s="376"/>
      <c r="C25" s="377"/>
      <c r="D25" s="373"/>
      <c r="E25" s="378"/>
      <c r="F25" s="379"/>
      <c r="G25" s="378"/>
      <c r="H25" s="378"/>
      <c r="I25" s="370"/>
      <c r="J25" s="370"/>
      <c r="K25" s="656"/>
      <c r="L25" s="374"/>
      <c r="M25" s="373"/>
      <c r="N25" s="374"/>
      <c r="O25" s="374"/>
      <c r="P25" s="374"/>
    </row>
    <row r="26" spans="1:16" s="2" customFormat="1">
      <c r="A26" s="643"/>
      <c r="B26" s="643"/>
      <c r="C26" s="643"/>
      <c r="D26" s="643"/>
      <c r="E26" s="643"/>
      <c r="F26" s="643"/>
      <c r="G26" s="643"/>
      <c r="H26" s="643"/>
      <c r="I26" s="643"/>
      <c r="J26" s="754"/>
    </row>
    <row r="27" spans="1:16" s="2" customFormat="1">
      <c r="A27" s="643"/>
      <c r="B27" s="643"/>
      <c r="C27" s="643"/>
      <c r="D27" s="643"/>
      <c r="E27" s="643"/>
      <c r="F27" s="643"/>
      <c r="G27" s="643"/>
      <c r="H27" s="643"/>
      <c r="I27" s="643"/>
      <c r="J27" s="754"/>
    </row>
    <row r="28" spans="1:16" s="2" customFormat="1"/>
    <row r="29" spans="1:16" s="2" customFormat="1"/>
    <row r="30" spans="1:16" s="2" customFormat="1"/>
    <row r="31" spans="1:16" s="2" customFormat="1"/>
  </sheetData>
  <mergeCells count="11">
    <mergeCell ref="A1:J1"/>
    <mergeCell ref="A2:J2"/>
    <mergeCell ref="H4:I4"/>
    <mergeCell ref="B5:F5"/>
    <mergeCell ref="G5:G6"/>
    <mergeCell ref="H5:I5"/>
    <mergeCell ref="B16:F16"/>
    <mergeCell ref="G16:G17"/>
    <mergeCell ref="H16:I16"/>
    <mergeCell ref="A21:J21"/>
    <mergeCell ref="A22:J22"/>
  </mergeCells>
  <conditionalFormatting sqref="K17">
    <cfRule type="cellIs" dxfId="1" priority="1" operator="between">
      <formula>0.001</formula>
      <formula>0.499</formula>
    </cfRule>
  </conditionalFormatting>
  <hyperlinks>
    <hyperlink ref="A25" r:id="rId1" xr:uid="{00000000-0004-0000-3400-000000000000}"/>
    <hyperlink ref="A7" r:id="rId2" xr:uid="{00000000-0004-0000-3400-000001000000}"/>
    <hyperlink ref="A8" r:id="rId3" xr:uid="{00000000-0004-0000-3400-000002000000}"/>
    <hyperlink ref="A9" r:id="rId4" xr:uid="{00000000-0004-0000-3400-000003000000}"/>
    <hyperlink ref="A10" r:id="rId5" xr:uid="{00000000-0004-0000-3400-000004000000}"/>
    <hyperlink ref="A11" r:id="rId6" xr:uid="{00000000-0004-0000-3400-000005000000}"/>
    <hyperlink ref="A12" r:id="rId7" xr:uid="{00000000-0004-0000-3400-000006000000}"/>
    <hyperlink ref="A13" r:id="rId8" xr:uid="{00000000-0004-0000-3400-000007000000}"/>
    <hyperlink ref="A14" r:id="rId9" xr:uid="{00000000-0004-0000-3400-000008000000}"/>
    <hyperlink ref="A15" r:id="rId10" xr:uid="{00000000-0004-0000-3400-000009000000}"/>
    <hyperlink ref="J7" r:id="rId11" xr:uid="{00000000-0004-0000-3400-00000A000000}"/>
    <hyperlink ref="J8" r:id="rId12" display="  Continente" xr:uid="{00000000-0004-0000-3400-00000B000000}"/>
    <hyperlink ref="J9" r:id="rId13" display="  Norte" xr:uid="{00000000-0004-0000-3400-00000C000000}"/>
    <hyperlink ref="J10" r:id="rId14" display="  Centro " xr:uid="{00000000-0004-0000-3400-00000D000000}"/>
    <hyperlink ref="J11" r:id="rId15" display="  A. M. Lisboa " xr:uid="{00000000-0004-0000-3400-00000E000000}"/>
    <hyperlink ref="J12" r:id="rId16" display="  Alentejo " xr:uid="{00000000-0004-0000-3400-00000F000000}"/>
    <hyperlink ref="J13" r:id="rId17" display="  Algarve" xr:uid="{00000000-0004-0000-3400-000010000000}"/>
    <hyperlink ref="J14" r:id="rId18" display="  R.A. Açores" xr:uid="{00000000-0004-0000-3400-000011000000}"/>
    <hyperlink ref="J15" r:id="rId19" display="  R.A. Madeira" xr:uid="{00000000-0004-0000-3400-000012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52"/>
  <sheetViews>
    <sheetView showGridLines="0" workbookViewId="0">
      <selection sqref="A1:J1"/>
    </sheetView>
  </sheetViews>
  <sheetFormatPr defaultColWidth="9.140625" defaultRowHeight="11.25"/>
  <cols>
    <col min="1" max="1" width="15.7109375" style="202" customWidth="1"/>
    <col min="2" max="6" width="8.7109375" style="202" customWidth="1"/>
    <col min="7" max="7" width="10.42578125" style="202" customWidth="1"/>
    <col min="8" max="8" width="11.85546875" style="202" customWidth="1"/>
    <col min="9" max="9" width="8.7109375" style="202" customWidth="1"/>
    <col min="10" max="10" width="15.140625" style="202" customWidth="1"/>
    <col min="11" max="16384" width="9.140625" style="202"/>
  </cols>
  <sheetData>
    <row r="1" spans="1:12" ht="12" customHeight="1">
      <c r="A1" s="873" t="s">
        <v>1686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2" s="440" customFormat="1" ht="12" customHeight="1">
      <c r="A2" s="966" t="s">
        <v>1687</v>
      </c>
      <c r="B2" s="966"/>
      <c r="C2" s="966"/>
      <c r="D2" s="966"/>
      <c r="E2" s="966"/>
      <c r="F2" s="966"/>
      <c r="G2" s="966"/>
      <c r="H2" s="966"/>
      <c r="I2" s="966"/>
      <c r="J2" s="966"/>
    </row>
    <row r="3" spans="1:12" ht="12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</row>
    <row r="4" spans="1:12" ht="12" customHeight="1" thickBot="1">
      <c r="A4" s="359"/>
      <c r="B4" s="359"/>
      <c r="C4" s="359"/>
      <c r="D4" s="359"/>
      <c r="E4" s="359"/>
      <c r="F4" s="359"/>
      <c r="G4" s="359"/>
      <c r="H4" s="961" t="s">
        <v>1688</v>
      </c>
      <c r="I4" s="962"/>
      <c r="J4" s="359"/>
    </row>
    <row r="5" spans="1:12" s="2" customFormat="1" ht="12" customHeight="1" thickBot="1">
      <c r="A5" s="626"/>
      <c r="B5" s="949" t="s">
        <v>1689</v>
      </c>
      <c r="C5" s="949"/>
      <c r="D5" s="949"/>
      <c r="E5" s="949"/>
      <c r="F5" s="949"/>
      <c r="G5" s="952" t="s">
        <v>1690</v>
      </c>
      <c r="H5" s="967" t="s">
        <v>87</v>
      </c>
      <c r="I5" s="967"/>
      <c r="J5" s="626"/>
    </row>
    <row r="6" spans="1:12" s="2" customFormat="1" ht="21" customHeight="1" thickBot="1">
      <c r="A6" s="701"/>
      <c r="B6" s="628" t="s">
        <v>1691</v>
      </c>
      <c r="C6" s="628" t="s">
        <v>1692</v>
      </c>
      <c r="D6" s="628" t="s">
        <v>1693</v>
      </c>
      <c r="E6" s="628" t="s">
        <v>1694</v>
      </c>
      <c r="F6" s="628" t="s">
        <v>1695</v>
      </c>
      <c r="G6" s="952"/>
      <c r="H6" s="629" t="s">
        <v>93</v>
      </c>
      <c r="I6" s="630" t="s">
        <v>94</v>
      </c>
      <c r="J6" s="626"/>
    </row>
    <row r="7" spans="1:12" s="2" customFormat="1" ht="12" customHeight="1">
      <c r="A7" s="137" t="s">
        <v>723</v>
      </c>
      <c r="B7" s="631">
        <v>416370.73200000002</v>
      </c>
      <c r="C7" s="631">
        <v>338832.11</v>
      </c>
      <c r="D7" s="631">
        <v>288833.91800000001</v>
      </c>
      <c r="E7" s="631">
        <v>168414.71900000001</v>
      </c>
      <c r="F7" s="631">
        <v>110783.03200000001</v>
      </c>
      <c r="G7" s="631">
        <v>1399305.8489999999</v>
      </c>
      <c r="H7" s="632">
        <v>165.41140515366374</v>
      </c>
      <c r="I7" s="632">
        <v>311.76686930202538</v>
      </c>
      <c r="J7" s="137" t="s">
        <v>723</v>
      </c>
      <c r="K7" s="633"/>
      <c r="L7" s="633"/>
    </row>
    <row r="8" spans="1:12" s="2" customFormat="1" ht="12" customHeight="1">
      <c r="A8" s="634" t="s">
        <v>104</v>
      </c>
      <c r="B8" s="631">
        <v>364718.77</v>
      </c>
      <c r="C8" s="631">
        <v>294787.13400000002</v>
      </c>
      <c r="D8" s="631">
        <v>251494.32</v>
      </c>
      <c r="E8" s="631">
        <v>141973.99</v>
      </c>
      <c r="F8" s="631">
        <v>94303.838000000003</v>
      </c>
      <c r="G8" s="631">
        <v>1208333.196</v>
      </c>
      <c r="H8" s="632">
        <v>162.13430337343959</v>
      </c>
      <c r="I8" s="632">
        <v>306.7029057957688</v>
      </c>
      <c r="J8" s="634" t="s">
        <v>575</v>
      </c>
      <c r="K8" s="633"/>
      <c r="L8" s="633"/>
    </row>
    <row r="9" spans="1:12" s="2" customFormat="1" ht="12" customHeight="1">
      <c r="A9" s="451" t="s">
        <v>576</v>
      </c>
      <c r="B9" s="635">
        <v>62095.457999999999</v>
      </c>
      <c r="C9" s="635">
        <v>56552.197</v>
      </c>
      <c r="D9" s="635">
        <v>48819.656999999999</v>
      </c>
      <c r="E9" s="635">
        <v>28067.302</v>
      </c>
      <c r="F9" s="635">
        <v>20439.539000000001</v>
      </c>
      <c r="G9" s="635">
        <v>229297.386</v>
      </c>
      <c r="H9" s="636">
        <v>178.77448417224031</v>
      </c>
      <c r="I9" s="636">
        <v>291.183096521273</v>
      </c>
      <c r="J9" s="451" t="s">
        <v>576</v>
      </c>
      <c r="K9" s="633"/>
    </row>
    <row r="10" spans="1:12" s="2" customFormat="1" ht="12" customHeight="1">
      <c r="A10" s="451" t="s">
        <v>1696</v>
      </c>
      <c r="B10" s="635">
        <v>25992.212</v>
      </c>
      <c r="C10" s="635">
        <v>23046.391</v>
      </c>
      <c r="D10" s="635">
        <v>21933.235000000001</v>
      </c>
      <c r="E10" s="635">
        <v>14070.177</v>
      </c>
      <c r="F10" s="635">
        <v>11850.668</v>
      </c>
      <c r="G10" s="635">
        <v>106133.00600000001</v>
      </c>
      <c r="H10" s="636">
        <v>61.146871291930182</v>
      </c>
      <c r="I10" s="636">
        <v>163.24283415285691</v>
      </c>
      <c r="J10" s="451" t="s">
        <v>1696</v>
      </c>
      <c r="K10" s="633"/>
    </row>
    <row r="11" spans="1:12" s="2" customFormat="1" ht="12" customHeight="1">
      <c r="A11" s="451" t="s">
        <v>1697</v>
      </c>
      <c r="B11" s="635">
        <v>130069.238</v>
      </c>
      <c r="C11" s="635">
        <v>117674.268</v>
      </c>
      <c r="D11" s="635">
        <v>101921.40300000001</v>
      </c>
      <c r="E11" s="635">
        <v>63273.161999999997</v>
      </c>
      <c r="F11" s="635">
        <v>38202.758999999998</v>
      </c>
      <c r="G11" s="635">
        <v>475768.97399999999</v>
      </c>
      <c r="H11" s="636">
        <v>385.00445947936834</v>
      </c>
      <c r="I11" s="636">
        <v>574.47946757275292</v>
      </c>
      <c r="J11" s="451" t="s">
        <v>1697</v>
      </c>
      <c r="K11" s="633"/>
    </row>
    <row r="12" spans="1:12" s="2" customFormat="1" ht="12" customHeight="1">
      <c r="A12" s="451" t="s">
        <v>1698</v>
      </c>
      <c r="B12" s="635">
        <v>18180.100999999999</v>
      </c>
      <c r="C12" s="635">
        <v>13796.656999999999</v>
      </c>
      <c r="D12" s="635">
        <v>12991.812</v>
      </c>
      <c r="E12" s="635">
        <v>7200.0150000000003</v>
      </c>
      <c r="F12" s="635">
        <v>5763.7479999999996</v>
      </c>
      <c r="G12" s="635">
        <v>61804.490999999995</v>
      </c>
      <c r="H12" s="636">
        <v>39.717230189697744</v>
      </c>
      <c r="I12" s="636">
        <v>100.11286128067391</v>
      </c>
      <c r="J12" s="451" t="s">
        <v>1698</v>
      </c>
      <c r="K12" s="633"/>
    </row>
    <row r="13" spans="1:12" s="2" customFormat="1" ht="12" customHeight="1">
      <c r="A13" s="451" t="s">
        <v>580</v>
      </c>
      <c r="B13" s="635">
        <v>128381.761</v>
      </c>
      <c r="C13" s="635">
        <v>83717.620999999999</v>
      </c>
      <c r="D13" s="635">
        <v>65828.213000000003</v>
      </c>
      <c r="E13" s="635">
        <v>29363.333999999999</v>
      </c>
      <c r="F13" s="635">
        <v>18047.124</v>
      </c>
      <c r="G13" s="635">
        <v>335329.33899999998</v>
      </c>
      <c r="H13" s="636">
        <v>110.80701509751938</v>
      </c>
      <c r="I13" s="636">
        <v>246.60359487955924</v>
      </c>
      <c r="J13" s="451" t="s">
        <v>580</v>
      </c>
      <c r="K13" s="633"/>
    </row>
    <row r="14" spans="1:12" s="2" customFormat="1" ht="12" customHeight="1">
      <c r="A14" s="634" t="s">
        <v>1699</v>
      </c>
      <c r="B14" s="631">
        <v>14208.169</v>
      </c>
      <c r="C14" s="631">
        <v>9860.482</v>
      </c>
      <c r="D14" s="631">
        <v>6966.8389999999999</v>
      </c>
      <c r="E14" s="631">
        <v>4162.8040000000001</v>
      </c>
      <c r="F14" s="631">
        <v>2608.8470000000002</v>
      </c>
      <c r="G14" s="631">
        <v>39789.360000000001</v>
      </c>
      <c r="H14" s="632">
        <v>159.64737133920386</v>
      </c>
      <c r="I14" s="632">
        <v>207.26667647402917</v>
      </c>
      <c r="J14" s="634" t="s">
        <v>1699</v>
      </c>
      <c r="K14" s="633"/>
    </row>
    <row r="15" spans="1:12" s="2" customFormat="1" ht="12" customHeight="1" thickBot="1">
      <c r="A15" s="634" t="s">
        <v>1700</v>
      </c>
      <c r="B15" s="631">
        <v>37443.792999999998</v>
      </c>
      <c r="C15" s="631">
        <v>34184.493999999999</v>
      </c>
      <c r="D15" s="631">
        <v>30372.758999999998</v>
      </c>
      <c r="E15" s="631">
        <v>22277.924999999999</v>
      </c>
      <c r="F15" s="631">
        <v>13870.347</v>
      </c>
      <c r="G15" s="631">
        <v>151183.29300000001</v>
      </c>
      <c r="H15" s="632">
        <v>205.13890196164715</v>
      </c>
      <c r="I15" s="632">
        <v>407.74321085406268</v>
      </c>
      <c r="J15" s="634" t="s">
        <v>1700</v>
      </c>
    </row>
    <row r="16" spans="1:12" s="2" customFormat="1" ht="12" customHeight="1" thickBot="1">
      <c r="A16" s="701"/>
      <c r="B16" s="963" t="s">
        <v>1701</v>
      </c>
      <c r="C16" s="964"/>
      <c r="D16" s="964"/>
      <c r="E16" s="964"/>
      <c r="F16" s="964"/>
      <c r="G16" s="965"/>
      <c r="H16" s="963" t="s">
        <v>1702</v>
      </c>
      <c r="I16" s="965"/>
      <c r="J16" s="637"/>
    </row>
    <row r="17" spans="1:16" s="2" customFormat="1" ht="21" customHeight="1" thickBot="1">
      <c r="A17" s="626"/>
      <c r="B17" s="628" t="s">
        <v>1703</v>
      </c>
      <c r="C17" s="628" t="s">
        <v>1704</v>
      </c>
      <c r="D17" s="628" t="s">
        <v>554</v>
      </c>
      <c r="E17" s="628" t="s">
        <v>1705</v>
      </c>
      <c r="F17" s="628" t="s">
        <v>1706</v>
      </c>
      <c r="G17" s="630" t="s">
        <v>1707</v>
      </c>
      <c r="H17" s="638" t="s">
        <v>377</v>
      </c>
      <c r="I17" s="630" t="s">
        <v>746</v>
      </c>
      <c r="J17" s="626"/>
      <c r="K17" s="639"/>
    </row>
    <row r="18" spans="1:16" s="333" customFormat="1" ht="12" customHeight="1">
      <c r="A18" s="33" t="s">
        <v>1708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6" s="333" customFormat="1" ht="12" customHeight="1">
      <c r="A19" s="33" t="s">
        <v>1709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6" s="88" customFormat="1" ht="5.25" customHeight="1">
      <c r="A20" s="640"/>
      <c r="B20" s="597"/>
      <c r="I20" s="338"/>
      <c r="J20" s="338"/>
      <c r="K20" s="641"/>
    </row>
    <row r="21" spans="1:16" s="2" customFormat="1" ht="35.25" customHeight="1">
      <c r="A21" s="912" t="s">
        <v>1710</v>
      </c>
      <c r="B21" s="912"/>
      <c r="C21" s="912"/>
      <c r="D21" s="912"/>
      <c r="E21" s="912"/>
      <c r="F21" s="912"/>
      <c r="G21" s="912"/>
      <c r="H21" s="912"/>
      <c r="I21" s="912"/>
      <c r="J21" s="912"/>
    </row>
    <row r="22" spans="1:16" s="642" customFormat="1" ht="31.5" customHeight="1">
      <c r="A22" s="912" t="s">
        <v>1711</v>
      </c>
      <c r="B22" s="912"/>
      <c r="C22" s="912"/>
      <c r="D22" s="912"/>
      <c r="E22" s="912"/>
      <c r="F22" s="912"/>
      <c r="G22" s="912"/>
      <c r="H22" s="912"/>
      <c r="I22" s="912"/>
      <c r="J22" s="912"/>
    </row>
    <row r="23" spans="1:16" s="2" customFormat="1" ht="12" customHeight="1">
      <c r="A23" s="643"/>
      <c r="B23" s="643"/>
      <c r="C23" s="643"/>
      <c r="D23" s="643"/>
      <c r="E23" s="643"/>
      <c r="F23" s="643"/>
      <c r="G23" s="643"/>
      <c r="H23" s="643"/>
      <c r="I23" s="643"/>
      <c r="J23" s="626"/>
    </row>
    <row r="24" spans="1:16" s="375" customFormat="1" ht="12" customHeight="1">
      <c r="A24" s="84" t="s">
        <v>141</v>
      </c>
      <c r="B24" s="644"/>
      <c r="C24" s="645"/>
      <c r="D24" s="645"/>
      <c r="E24" s="645"/>
      <c r="F24" s="646"/>
      <c r="G24" s="647"/>
      <c r="H24" s="647"/>
      <c r="I24" s="648"/>
      <c r="J24" s="649"/>
      <c r="K24" s="650"/>
      <c r="L24" s="369"/>
      <c r="M24" s="373"/>
      <c r="N24" s="374"/>
      <c r="O24" s="374"/>
      <c r="P24" s="374"/>
    </row>
    <row r="25" spans="1:16" s="375" customFormat="1" ht="12" customHeight="1">
      <c r="A25" s="45" t="s">
        <v>1712</v>
      </c>
      <c r="B25" s="651"/>
      <c r="C25" s="652"/>
      <c r="D25" s="653"/>
      <c r="E25" s="654"/>
      <c r="F25" s="655"/>
      <c r="G25" s="654"/>
      <c r="H25" s="654"/>
      <c r="I25" s="648"/>
      <c r="J25" s="648"/>
      <c r="K25" s="656"/>
      <c r="L25" s="374"/>
      <c r="M25" s="373"/>
      <c r="N25" s="374"/>
      <c r="O25" s="374"/>
      <c r="P25" s="374"/>
    </row>
    <row r="26" spans="1:16" s="2" customFormat="1" ht="15" customHeight="1">
      <c r="A26" s="84"/>
      <c r="B26" s="88"/>
      <c r="C26" s="88"/>
      <c r="D26" s="88"/>
      <c r="E26" s="88"/>
      <c r="F26" s="88"/>
      <c r="G26" s="88"/>
      <c r="H26" s="88"/>
      <c r="I26" s="88"/>
      <c r="J26" s="626"/>
    </row>
    <row r="27" spans="1:16" s="333" customFormat="1" ht="10.15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16" s="333" customFormat="1" ht="10.15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16" s="88" customFormat="1">
      <c r="J29" s="216"/>
      <c r="K29" s="641"/>
    </row>
    <row r="30" spans="1:16" s="375" customFormat="1" ht="12.75" customHeight="1">
      <c r="A30" s="88"/>
      <c r="B30" s="88"/>
      <c r="C30" s="88"/>
      <c r="D30" s="88"/>
      <c r="E30" s="88"/>
      <c r="F30" s="88"/>
      <c r="G30" s="88"/>
      <c r="H30" s="88"/>
      <c r="I30" s="88"/>
      <c r="J30" s="371"/>
      <c r="K30" s="650"/>
      <c r="L30" s="369"/>
      <c r="M30" s="373"/>
      <c r="N30" s="374"/>
      <c r="O30" s="374"/>
      <c r="P30" s="374"/>
    </row>
    <row r="31" spans="1:16" s="375" customFormat="1" ht="12.75" customHeight="1">
      <c r="A31" s="88"/>
      <c r="B31" s="88"/>
      <c r="C31" s="88"/>
      <c r="D31" s="88"/>
      <c r="E31" s="88"/>
      <c r="F31" s="88"/>
      <c r="G31" s="88"/>
      <c r="H31" s="88"/>
      <c r="I31" s="88"/>
      <c r="J31" s="370"/>
      <c r="K31" s="656"/>
      <c r="L31" s="374"/>
      <c r="M31" s="373"/>
      <c r="N31" s="374"/>
      <c r="O31" s="374"/>
      <c r="P31" s="374"/>
    </row>
    <row r="32" spans="1:16" s="2" customFormat="1" ht="14.45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10" s="2" customFormat="1" ht="13.15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10" s="2" customFormat="1" ht="10.15" customHeight="1">
      <c r="A34" s="88"/>
      <c r="B34" s="88"/>
      <c r="C34" s="88"/>
      <c r="D34" s="88"/>
      <c r="E34" s="88"/>
      <c r="F34" s="88"/>
      <c r="G34" s="88"/>
      <c r="H34" s="88"/>
      <c r="I34" s="88"/>
    </row>
    <row r="35" spans="1:10" s="2" customFormat="1"/>
    <row r="36" spans="1:10" s="2" customFormat="1"/>
    <row r="37" spans="1:10" s="2" customFormat="1"/>
    <row r="38" spans="1:10" s="2" customFormat="1"/>
    <row r="39" spans="1:10" s="2" customFormat="1"/>
    <row r="40" spans="1:10" s="2" customFormat="1"/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0">
    <mergeCell ref="B16:G16"/>
    <mergeCell ref="H16:I16"/>
    <mergeCell ref="A21:J21"/>
    <mergeCell ref="A22:J22"/>
    <mergeCell ref="A1:J1"/>
    <mergeCell ref="A2:J2"/>
    <mergeCell ref="H4:I4"/>
    <mergeCell ref="B5:F5"/>
    <mergeCell ref="G5:G6"/>
    <mergeCell ref="H5:I5"/>
  </mergeCells>
  <conditionalFormatting sqref="K17">
    <cfRule type="cellIs" dxfId="0" priority="1" operator="between">
      <formula>0.001</formula>
      <formula>0.499</formula>
    </cfRule>
  </conditionalFormatting>
  <hyperlinks>
    <hyperlink ref="A25" r:id="rId1" xr:uid="{00000000-0004-0000-3500-000000000000}"/>
    <hyperlink ref="A7" r:id="rId2" xr:uid="{00000000-0004-0000-3500-000001000000}"/>
    <hyperlink ref="A8" r:id="rId3" display="  Continente" xr:uid="{00000000-0004-0000-3500-000002000000}"/>
    <hyperlink ref="A9" r:id="rId4" display="  Norte" xr:uid="{00000000-0004-0000-3500-000003000000}"/>
    <hyperlink ref="A10" r:id="rId5" display="  Centro " xr:uid="{00000000-0004-0000-3500-000004000000}"/>
    <hyperlink ref="A11" r:id="rId6" display="  A. M. Lisboa " xr:uid="{00000000-0004-0000-3500-000005000000}"/>
    <hyperlink ref="A12" r:id="rId7" display="  Alentejo " xr:uid="{00000000-0004-0000-3500-000006000000}"/>
    <hyperlink ref="A13" r:id="rId8" display="  Algarve" xr:uid="{00000000-0004-0000-3500-000007000000}"/>
    <hyperlink ref="A14" r:id="rId9" display="  R.A. Açores" xr:uid="{00000000-0004-0000-3500-000008000000}"/>
    <hyperlink ref="A15" r:id="rId10" display="  R.A. Madeira" xr:uid="{00000000-0004-0000-3500-000009000000}"/>
    <hyperlink ref="J7" r:id="rId11" xr:uid="{00000000-0004-0000-3500-00000A000000}"/>
    <hyperlink ref="J8" r:id="rId12" display="  Continente" xr:uid="{00000000-0004-0000-3500-00000B000000}"/>
    <hyperlink ref="J9" r:id="rId13" display="  Norte" xr:uid="{00000000-0004-0000-3500-00000C000000}"/>
    <hyperlink ref="J10" r:id="rId14" display="  Centro " xr:uid="{00000000-0004-0000-3500-00000D000000}"/>
    <hyperlink ref="J11" r:id="rId15" display="  A. M. Lisboa " xr:uid="{00000000-0004-0000-3500-00000E000000}"/>
    <hyperlink ref="J12" r:id="rId16" display="  Alentejo " xr:uid="{00000000-0004-0000-3500-00000F000000}"/>
    <hyperlink ref="J13" r:id="rId17" display="  Algarve" xr:uid="{00000000-0004-0000-3500-000010000000}"/>
    <hyperlink ref="J14" r:id="rId18" display="  R.A. Açores" xr:uid="{00000000-0004-0000-3500-000011000000}"/>
    <hyperlink ref="J15" r:id="rId19" display="  R.A. Madeira" xr:uid="{00000000-0004-0000-3500-000012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Q131"/>
  <sheetViews>
    <sheetView showGridLines="0" workbookViewId="0">
      <selection sqref="A1:K1"/>
    </sheetView>
  </sheetViews>
  <sheetFormatPr defaultColWidth="7.85546875" defaultRowHeight="11.25"/>
  <cols>
    <col min="1" max="1" width="30.85546875" style="162" customWidth="1"/>
    <col min="2" max="8" width="9" style="162" customWidth="1"/>
    <col min="9" max="10" width="11.28515625" style="162" customWidth="1"/>
    <col min="11" max="11" width="30.85546875" style="162" customWidth="1"/>
    <col min="12" max="16384" width="7.85546875" style="162"/>
  </cols>
  <sheetData>
    <row r="1" spans="1:17" ht="12" customHeight="1">
      <c r="A1" s="873" t="s">
        <v>1915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7" ht="12" customHeight="1">
      <c r="A2" s="855" t="s">
        <v>1916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</row>
    <row r="3" spans="1:17" ht="12" customHeight="1" thickBot="1"/>
    <row r="4" spans="1:17" s="88" customFormat="1" ht="12" customHeight="1" thickBot="1">
      <c r="A4" s="755"/>
      <c r="B4" s="953" t="s">
        <v>310</v>
      </c>
      <c r="C4" s="954"/>
      <c r="D4" s="954"/>
      <c r="E4" s="954"/>
      <c r="F4" s="954"/>
      <c r="G4" s="954"/>
      <c r="H4" s="955"/>
      <c r="I4" s="968" t="s">
        <v>389</v>
      </c>
      <c r="J4" s="969"/>
    </row>
    <row r="5" spans="1:17" s="88" customFormat="1" ht="21" customHeight="1" thickBot="1">
      <c r="A5" s="606"/>
      <c r="B5" s="756" t="s">
        <v>500</v>
      </c>
      <c r="C5" s="756" t="s">
        <v>501</v>
      </c>
      <c r="D5" s="756" t="s">
        <v>502</v>
      </c>
      <c r="E5" s="756" t="s">
        <v>720</v>
      </c>
      <c r="F5" s="756" t="s">
        <v>721</v>
      </c>
      <c r="G5" s="756" t="s">
        <v>722</v>
      </c>
      <c r="H5" s="756" t="s">
        <v>1660</v>
      </c>
      <c r="I5" s="756" t="s">
        <v>500</v>
      </c>
      <c r="J5" s="756" t="s">
        <v>1917</v>
      </c>
    </row>
    <row r="6" spans="1:17" s="88" customFormat="1" ht="12" customHeight="1">
      <c r="A6" s="332" t="s">
        <v>1918</v>
      </c>
      <c r="B6" s="606"/>
      <c r="C6" s="606"/>
      <c r="D6" s="606"/>
      <c r="E6" s="606"/>
      <c r="F6" s="606"/>
      <c r="G6" s="606"/>
      <c r="H6" s="606"/>
      <c r="I6" s="757"/>
      <c r="J6" s="757"/>
      <c r="K6" s="758" t="s">
        <v>1918</v>
      </c>
      <c r="P6" s="106"/>
      <c r="Q6" s="106"/>
    </row>
    <row r="7" spans="1:17" s="88" customFormat="1" ht="12" customHeight="1">
      <c r="A7" s="759" t="s">
        <v>1919</v>
      </c>
      <c r="B7" s="760">
        <v>3465</v>
      </c>
      <c r="C7" s="760">
        <v>4208</v>
      </c>
      <c r="D7" s="760">
        <v>3401</v>
      </c>
      <c r="E7" s="760">
        <v>4487</v>
      </c>
      <c r="F7" s="760">
        <v>4445</v>
      </c>
      <c r="G7" s="760">
        <v>4548</v>
      </c>
      <c r="H7" s="760">
        <v>3375</v>
      </c>
      <c r="I7" s="354">
        <v>12.2</v>
      </c>
      <c r="J7" s="354">
        <v>12.2</v>
      </c>
      <c r="K7" s="759" t="s">
        <v>756</v>
      </c>
    </row>
    <row r="8" spans="1:17" s="88" customFormat="1" ht="12" customHeight="1">
      <c r="A8" s="759" t="s">
        <v>1999</v>
      </c>
      <c r="B8" s="760">
        <v>74122</v>
      </c>
      <c r="C8" s="760">
        <v>64807</v>
      </c>
      <c r="D8" s="760">
        <v>364041</v>
      </c>
      <c r="E8" s="760">
        <v>80337</v>
      </c>
      <c r="F8" s="760">
        <v>48963</v>
      </c>
      <c r="G8" s="760">
        <v>48927</v>
      </c>
      <c r="H8" s="760">
        <v>311721</v>
      </c>
      <c r="I8" s="354">
        <v>-3.9</v>
      </c>
      <c r="J8" s="354">
        <v>-3.9</v>
      </c>
      <c r="K8" s="761" t="s">
        <v>1920</v>
      </c>
    </row>
    <row r="9" spans="1:17" s="88" customFormat="1" ht="12" customHeight="1">
      <c r="A9" s="590" t="s">
        <v>1921</v>
      </c>
      <c r="B9" s="760"/>
      <c r="C9" s="760"/>
      <c r="D9" s="760"/>
      <c r="E9" s="760"/>
      <c r="F9" s="760"/>
      <c r="G9" s="760"/>
      <c r="H9" s="760"/>
      <c r="I9" s="354"/>
      <c r="J9" s="354"/>
      <c r="K9" s="762" t="s">
        <v>1922</v>
      </c>
    </row>
    <row r="10" spans="1:17" s="88" customFormat="1" ht="12" customHeight="1">
      <c r="A10" s="759" t="s">
        <v>1919</v>
      </c>
      <c r="B10" s="760">
        <v>28</v>
      </c>
      <c r="C10" s="760">
        <v>136</v>
      </c>
      <c r="D10" s="760">
        <v>23</v>
      </c>
      <c r="E10" s="760">
        <v>39</v>
      </c>
      <c r="F10" s="760">
        <v>22</v>
      </c>
      <c r="G10" s="760">
        <v>36</v>
      </c>
      <c r="H10" s="760">
        <v>47</v>
      </c>
      <c r="I10" s="354">
        <v>-3.4</v>
      </c>
      <c r="J10" s="354">
        <v>-3.4</v>
      </c>
      <c r="K10" s="763" t="s">
        <v>756</v>
      </c>
    </row>
    <row r="11" spans="1:17" s="88" customFormat="1" ht="12" customHeight="1">
      <c r="A11" s="759" t="s">
        <v>1999</v>
      </c>
      <c r="B11" s="760">
        <v>38318</v>
      </c>
      <c r="C11" s="760">
        <v>13127</v>
      </c>
      <c r="D11" s="760">
        <v>2150</v>
      </c>
      <c r="E11" s="760">
        <v>22819</v>
      </c>
      <c r="F11" s="760">
        <v>5419</v>
      </c>
      <c r="G11" s="760">
        <v>3495</v>
      </c>
      <c r="H11" s="760">
        <v>15760</v>
      </c>
      <c r="I11" s="354">
        <v>21.5</v>
      </c>
      <c r="J11" s="354">
        <v>21.5</v>
      </c>
      <c r="K11" s="761" t="s">
        <v>1920</v>
      </c>
    </row>
    <row r="12" spans="1:17" s="88" customFormat="1" ht="12" customHeight="1">
      <c r="A12" s="590" t="s">
        <v>1923</v>
      </c>
      <c r="B12" s="760"/>
      <c r="C12" s="760"/>
      <c r="D12" s="760"/>
      <c r="E12" s="760"/>
      <c r="F12" s="760"/>
      <c r="G12" s="760"/>
      <c r="H12" s="760"/>
      <c r="I12" s="354"/>
      <c r="J12" s="354"/>
      <c r="K12" s="764" t="s">
        <v>1924</v>
      </c>
    </row>
    <row r="13" spans="1:17" s="88" customFormat="1" ht="12" customHeight="1">
      <c r="A13" s="759" t="s">
        <v>1919</v>
      </c>
      <c r="B13" s="760">
        <v>3415</v>
      </c>
      <c r="C13" s="760">
        <v>4036</v>
      </c>
      <c r="D13" s="760">
        <v>3349</v>
      </c>
      <c r="E13" s="760">
        <v>4407</v>
      </c>
      <c r="F13" s="760">
        <v>4403</v>
      </c>
      <c r="G13" s="760">
        <v>4489</v>
      </c>
      <c r="H13" s="760">
        <v>3296</v>
      </c>
      <c r="I13" s="354">
        <v>12.7</v>
      </c>
      <c r="J13" s="354">
        <v>12.7</v>
      </c>
      <c r="K13" s="759" t="s">
        <v>756</v>
      </c>
    </row>
    <row r="14" spans="1:17" s="88" customFormat="1" ht="12" customHeight="1">
      <c r="A14" s="759" t="s">
        <v>1999</v>
      </c>
      <c r="B14" s="760">
        <v>35783</v>
      </c>
      <c r="C14" s="760">
        <v>51620</v>
      </c>
      <c r="D14" s="760">
        <v>41847</v>
      </c>
      <c r="E14" s="760">
        <v>57228</v>
      </c>
      <c r="F14" s="760">
        <v>43523</v>
      </c>
      <c r="G14" s="760">
        <v>44913</v>
      </c>
      <c r="H14" s="760">
        <v>290643</v>
      </c>
      <c r="I14" s="354">
        <v>-21.5</v>
      </c>
      <c r="J14" s="354">
        <v>-21.5</v>
      </c>
      <c r="K14" s="765" t="s">
        <v>1920</v>
      </c>
    </row>
    <row r="15" spans="1:17" s="88" customFormat="1" ht="12" customHeight="1">
      <c r="A15" s="590" t="s">
        <v>1925</v>
      </c>
      <c r="B15" s="760"/>
      <c r="C15" s="760"/>
      <c r="D15" s="760"/>
      <c r="E15" s="760"/>
      <c r="F15" s="760"/>
      <c r="G15" s="760"/>
      <c r="H15" s="760"/>
      <c r="I15" s="354"/>
      <c r="J15" s="354"/>
      <c r="K15" s="766" t="s">
        <v>1649</v>
      </c>
    </row>
    <row r="16" spans="1:17" s="88" customFormat="1" ht="12" customHeight="1">
      <c r="A16" s="759" t="s">
        <v>1919</v>
      </c>
      <c r="B16" s="760">
        <v>22</v>
      </c>
      <c r="C16" s="760">
        <v>36</v>
      </c>
      <c r="D16" s="760">
        <v>29</v>
      </c>
      <c r="E16" s="760">
        <v>41</v>
      </c>
      <c r="F16" s="760">
        <v>20</v>
      </c>
      <c r="G16" s="760">
        <v>23</v>
      </c>
      <c r="H16" s="760">
        <v>32</v>
      </c>
      <c r="I16" s="354">
        <v>-29</v>
      </c>
      <c r="J16" s="354">
        <v>-29</v>
      </c>
      <c r="K16" s="763" t="s">
        <v>756</v>
      </c>
    </row>
    <row r="17" spans="1:11" s="88" customFormat="1" ht="12" customHeight="1">
      <c r="A17" s="759" t="s">
        <v>1999</v>
      </c>
      <c r="B17" s="760">
        <v>21</v>
      </c>
      <c r="C17" s="760">
        <v>60</v>
      </c>
      <c r="D17" s="760">
        <v>320044</v>
      </c>
      <c r="E17" s="760">
        <v>290</v>
      </c>
      <c r="F17" s="760">
        <v>21</v>
      </c>
      <c r="G17" s="760">
        <v>519</v>
      </c>
      <c r="H17" s="760">
        <v>5318</v>
      </c>
      <c r="I17" s="354">
        <v>23.5</v>
      </c>
      <c r="J17" s="354">
        <v>23.5</v>
      </c>
      <c r="K17" s="761" t="s">
        <v>1920</v>
      </c>
    </row>
    <row r="18" spans="1:11" s="88" customFormat="1" ht="12" customHeight="1">
      <c r="A18" s="473" t="s">
        <v>1926</v>
      </c>
      <c r="B18" s="760"/>
      <c r="C18" s="760"/>
      <c r="D18" s="760"/>
      <c r="E18" s="760"/>
      <c r="F18" s="760"/>
      <c r="G18" s="760"/>
      <c r="H18" s="760"/>
      <c r="I18" s="354"/>
      <c r="J18" s="354"/>
      <c r="K18" s="767" t="s">
        <v>1927</v>
      </c>
    </row>
    <row r="19" spans="1:11" s="88" customFormat="1" ht="12" customHeight="1">
      <c r="A19" s="590" t="s">
        <v>1921</v>
      </c>
      <c r="B19" s="760"/>
      <c r="C19" s="760"/>
      <c r="D19" s="760"/>
      <c r="E19" s="760"/>
      <c r="F19" s="760"/>
      <c r="G19" s="760"/>
      <c r="H19" s="760"/>
      <c r="I19" s="354"/>
      <c r="J19" s="354"/>
      <c r="K19" s="759" t="s">
        <v>1922</v>
      </c>
    </row>
    <row r="20" spans="1:11" s="88" customFormat="1" ht="12" customHeight="1">
      <c r="A20" s="759" t="s">
        <v>1919</v>
      </c>
      <c r="B20" s="760">
        <v>0</v>
      </c>
      <c r="C20" s="760">
        <v>0</v>
      </c>
      <c r="D20" s="760">
        <v>1</v>
      </c>
      <c r="E20" s="760">
        <v>0</v>
      </c>
      <c r="F20" s="760">
        <v>1</v>
      </c>
      <c r="G20" s="760">
        <v>0</v>
      </c>
      <c r="H20" s="760">
        <v>1</v>
      </c>
      <c r="I20" s="116">
        <v>-100</v>
      </c>
      <c r="J20" s="116">
        <v>-100</v>
      </c>
      <c r="K20" s="768" t="s">
        <v>756</v>
      </c>
    </row>
    <row r="21" spans="1:11" s="88" customFormat="1" ht="12" customHeight="1">
      <c r="A21" s="759" t="s">
        <v>1999</v>
      </c>
      <c r="B21" s="760">
        <v>0</v>
      </c>
      <c r="C21" s="760">
        <v>0</v>
      </c>
      <c r="D21" s="760">
        <v>100</v>
      </c>
      <c r="E21" s="760">
        <v>0</v>
      </c>
      <c r="F21" s="760">
        <v>50</v>
      </c>
      <c r="G21" s="760">
        <v>0</v>
      </c>
      <c r="H21" s="760">
        <v>50</v>
      </c>
      <c r="I21" s="116">
        <v>-100</v>
      </c>
      <c r="J21" s="116">
        <v>-100</v>
      </c>
      <c r="K21" s="769" t="s">
        <v>1920</v>
      </c>
    </row>
    <row r="22" spans="1:11" s="88" customFormat="1" ht="12" customHeight="1">
      <c r="A22" s="590" t="s">
        <v>1923</v>
      </c>
      <c r="B22" s="760"/>
      <c r="C22" s="760"/>
      <c r="D22" s="760"/>
      <c r="E22" s="760"/>
      <c r="F22" s="760"/>
      <c r="G22" s="760"/>
      <c r="H22" s="760"/>
      <c r="I22" s="354"/>
      <c r="J22" s="354"/>
      <c r="K22" s="759" t="s">
        <v>1649</v>
      </c>
    </row>
    <row r="23" spans="1:11" s="88" customFormat="1" ht="12" customHeight="1">
      <c r="A23" s="759" t="s">
        <v>1919</v>
      </c>
      <c r="B23" s="760">
        <v>91</v>
      </c>
      <c r="C23" s="760">
        <v>102</v>
      </c>
      <c r="D23" s="760">
        <v>107</v>
      </c>
      <c r="E23" s="760">
        <v>177</v>
      </c>
      <c r="F23" s="760">
        <v>194</v>
      </c>
      <c r="G23" s="760">
        <v>152</v>
      </c>
      <c r="H23" s="760">
        <v>119</v>
      </c>
      <c r="I23" s="354">
        <v>-15</v>
      </c>
      <c r="J23" s="354">
        <v>-15</v>
      </c>
      <c r="K23" s="768" t="s">
        <v>756</v>
      </c>
    </row>
    <row r="24" spans="1:11" s="88" customFormat="1" ht="12" customHeight="1">
      <c r="A24" s="759" t="s">
        <v>1999</v>
      </c>
      <c r="B24" s="760">
        <v>711</v>
      </c>
      <c r="C24" s="760">
        <v>650</v>
      </c>
      <c r="D24" s="760">
        <v>897</v>
      </c>
      <c r="E24" s="760">
        <v>780</v>
      </c>
      <c r="F24" s="760">
        <v>1489</v>
      </c>
      <c r="G24" s="760">
        <v>959</v>
      </c>
      <c r="H24" s="760">
        <v>874</v>
      </c>
      <c r="I24" s="354">
        <v>-83.1</v>
      </c>
      <c r="J24" s="354">
        <v>-83.1</v>
      </c>
      <c r="K24" s="769" t="s">
        <v>1920</v>
      </c>
    </row>
    <row r="25" spans="1:11" s="88" customFormat="1" ht="12" customHeight="1">
      <c r="A25" s="590" t="s">
        <v>1925</v>
      </c>
      <c r="B25" s="760"/>
      <c r="C25" s="760"/>
      <c r="D25" s="760"/>
      <c r="E25" s="760"/>
      <c r="F25" s="760"/>
      <c r="G25" s="760"/>
      <c r="H25" s="760"/>
      <c r="I25" s="354"/>
      <c r="J25" s="354"/>
      <c r="K25" s="759" t="s">
        <v>1649</v>
      </c>
    </row>
    <row r="26" spans="1:11" s="88" customFormat="1" ht="12" customHeight="1">
      <c r="A26" s="759" t="s">
        <v>1919</v>
      </c>
      <c r="B26" s="760">
        <v>1</v>
      </c>
      <c r="C26" s="760">
        <v>0</v>
      </c>
      <c r="D26" s="760">
        <v>0</v>
      </c>
      <c r="E26" s="760">
        <v>3</v>
      </c>
      <c r="F26" s="760">
        <v>0</v>
      </c>
      <c r="G26" s="760">
        <v>1</v>
      </c>
      <c r="H26" s="760">
        <v>0</v>
      </c>
      <c r="I26" s="116" t="s">
        <v>345</v>
      </c>
      <c r="J26" s="116" t="s">
        <v>345</v>
      </c>
      <c r="K26" s="768" t="s">
        <v>756</v>
      </c>
    </row>
    <row r="27" spans="1:11" s="88" customFormat="1" ht="12" customHeight="1">
      <c r="A27" s="759" t="s">
        <v>1999</v>
      </c>
      <c r="B27" s="760">
        <v>0</v>
      </c>
      <c r="C27" s="760">
        <v>0</v>
      </c>
      <c r="D27" s="760">
        <v>0</v>
      </c>
      <c r="E27" s="760">
        <v>2</v>
      </c>
      <c r="F27" s="760">
        <v>0</v>
      </c>
      <c r="G27" s="760">
        <v>5</v>
      </c>
      <c r="H27" s="760">
        <v>0</v>
      </c>
      <c r="I27" s="116" t="s">
        <v>345</v>
      </c>
      <c r="J27" s="116" t="s">
        <v>345</v>
      </c>
      <c r="K27" s="769" t="s">
        <v>1920</v>
      </c>
    </row>
    <row r="28" spans="1:11" s="88" customFormat="1" ht="12" customHeight="1">
      <c r="A28" s="473" t="s">
        <v>1928</v>
      </c>
      <c r="B28" s="760"/>
      <c r="C28" s="760"/>
      <c r="D28" s="760"/>
      <c r="E28" s="760"/>
      <c r="F28" s="760"/>
      <c r="G28" s="760"/>
      <c r="H28" s="760"/>
      <c r="I28" s="354"/>
      <c r="J28" s="354"/>
      <c r="K28" s="770" t="s">
        <v>1929</v>
      </c>
    </row>
    <row r="29" spans="1:11" s="88" customFormat="1" ht="12" customHeight="1">
      <c r="A29" s="590" t="s">
        <v>1921</v>
      </c>
      <c r="B29" s="760"/>
      <c r="C29" s="760"/>
      <c r="D29" s="760"/>
      <c r="E29" s="760"/>
      <c r="F29" s="760"/>
      <c r="G29" s="760"/>
      <c r="H29" s="760"/>
      <c r="I29" s="354"/>
      <c r="J29" s="354"/>
      <c r="K29" s="759" t="s">
        <v>1922</v>
      </c>
    </row>
    <row r="30" spans="1:11" s="88" customFormat="1" ht="12" customHeight="1">
      <c r="A30" s="759" t="s">
        <v>1919</v>
      </c>
      <c r="B30" s="760">
        <v>0</v>
      </c>
      <c r="C30" s="760">
        <v>2</v>
      </c>
      <c r="D30" s="760">
        <v>6</v>
      </c>
      <c r="E30" s="760">
        <v>6</v>
      </c>
      <c r="F30" s="760">
        <v>1</v>
      </c>
      <c r="G30" s="760">
        <v>4</v>
      </c>
      <c r="H30" s="760">
        <v>2</v>
      </c>
      <c r="I30" s="116" t="s">
        <v>345</v>
      </c>
      <c r="J30" s="116" t="s">
        <v>345</v>
      </c>
      <c r="K30" s="768" t="s">
        <v>756</v>
      </c>
    </row>
    <row r="31" spans="1:11" s="88" customFormat="1" ht="12" customHeight="1">
      <c r="A31" s="759" t="s">
        <v>1999</v>
      </c>
      <c r="B31" s="760">
        <v>0</v>
      </c>
      <c r="C31" s="760">
        <v>100</v>
      </c>
      <c r="D31" s="760">
        <v>300</v>
      </c>
      <c r="E31" s="760">
        <v>350</v>
      </c>
      <c r="F31" s="760">
        <v>100</v>
      </c>
      <c r="G31" s="760">
        <v>200</v>
      </c>
      <c r="H31" s="760">
        <v>100</v>
      </c>
      <c r="I31" s="116" t="s">
        <v>345</v>
      </c>
      <c r="J31" s="116" t="s">
        <v>345</v>
      </c>
      <c r="K31" s="769" t="s">
        <v>1920</v>
      </c>
    </row>
    <row r="32" spans="1:11" s="88" customFormat="1" ht="12" customHeight="1">
      <c r="A32" s="590" t="s">
        <v>1923</v>
      </c>
      <c r="B32" s="760"/>
      <c r="C32" s="760"/>
      <c r="D32" s="760"/>
      <c r="E32" s="760"/>
      <c r="F32" s="760"/>
      <c r="G32" s="760"/>
      <c r="H32" s="760"/>
      <c r="I32" s="354"/>
      <c r="J32" s="354"/>
      <c r="K32" s="765" t="s">
        <v>1924</v>
      </c>
    </row>
    <row r="33" spans="1:11" s="88" customFormat="1" ht="12" customHeight="1">
      <c r="A33" s="759" t="s">
        <v>1919</v>
      </c>
      <c r="B33" s="760">
        <v>155</v>
      </c>
      <c r="C33" s="760">
        <v>208</v>
      </c>
      <c r="D33" s="760">
        <v>181</v>
      </c>
      <c r="E33" s="760">
        <v>228</v>
      </c>
      <c r="F33" s="760">
        <v>233</v>
      </c>
      <c r="G33" s="760">
        <v>290</v>
      </c>
      <c r="H33" s="760">
        <v>166</v>
      </c>
      <c r="I33" s="354">
        <v>-10.4</v>
      </c>
      <c r="J33" s="354">
        <v>-10.4</v>
      </c>
      <c r="K33" s="768" t="s">
        <v>756</v>
      </c>
    </row>
    <row r="34" spans="1:11" s="88" customFormat="1" ht="12" customHeight="1">
      <c r="A34" s="759" t="s">
        <v>1999</v>
      </c>
      <c r="B34" s="760">
        <v>1181</v>
      </c>
      <c r="C34" s="760">
        <v>1752</v>
      </c>
      <c r="D34" s="760">
        <v>1331</v>
      </c>
      <c r="E34" s="760">
        <v>2957</v>
      </c>
      <c r="F34" s="760">
        <v>1573</v>
      </c>
      <c r="G34" s="760">
        <v>1833</v>
      </c>
      <c r="H34" s="760">
        <v>1244</v>
      </c>
      <c r="I34" s="354">
        <v>-28.7</v>
      </c>
      <c r="J34" s="354">
        <v>-28.7</v>
      </c>
      <c r="K34" s="769" t="s">
        <v>1920</v>
      </c>
    </row>
    <row r="35" spans="1:11" s="88" customFormat="1" ht="12" customHeight="1">
      <c r="A35" s="590" t="s">
        <v>1925</v>
      </c>
      <c r="B35" s="760"/>
      <c r="C35" s="760"/>
      <c r="D35" s="760"/>
      <c r="E35" s="760"/>
      <c r="F35" s="760"/>
      <c r="G35" s="760"/>
      <c r="H35" s="760"/>
      <c r="I35" s="354"/>
      <c r="J35" s="354"/>
      <c r="K35" s="759" t="s">
        <v>1649</v>
      </c>
    </row>
    <row r="36" spans="1:11" s="88" customFormat="1" ht="12" customHeight="1">
      <c r="A36" s="759" t="s">
        <v>1919</v>
      </c>
      <c r="B36" s="760">
        <v>0</v>
      </c>
      <c r="C36" s="760">
        <v>0</v>
      </c>
      <c r="D36" s="760">
        <v>3</v>
      </c>
      <c r="E36" s="760">
        <v>0</v>
      </c>
      <c r="F36" s="760">
        <v>2</v>
      </c>
      <c r="G36" s="760">
        <v>0</v>
      </c>
      <c r="H36" s="760">
        <v>4</v>
      </c>
      <c r="I36" s="116">
        <v>-100</v>
      </c>
      <c r="J36" s="116">
        <v>-100</v>
      </c>
      <c r="K36" s="768" t="s">
        <v>756</v>
      </c>
    </row>
    <row r="37" spans="1:11" s="88" customFormat="1" ht="12" customHeight="1">
      <c r="A37" s="759" t="s">
        <v>1999</v>
      </c>
      <c r="B37" s="760">
        <v>0</v>
      </c>
      <c r="C37" s="760">
        <v>0</v>
      </c>
      <c r="D37" s="760">
        <v>6</v>
      </c>
      <c r="E37" s="760">
        <v>0</v>
      </c>
      <c r="F37" s="760">
        <v>5</v>
      </c>
      <c r="G37" s="760">
        <v>0</v>
      </c>
      <c r="H37" s="760">
        <v>0</v>
      </c>
      <c r="I37" s="116" t="s">
        <v>345</v>
      </c>
      <c r="J37" s="116" t="s">
        <v>345</v>
      </c>
      <c r="K37" s="769" t="s">
        <v>1920</v>
      </c>
    </row>
    <row r="38" spans="1:11" s="88" customFormat="1" ht="12" customHeight="1">
      <c r="A38" s="473" t="s">
        <v>64</v>
      </c>
      <c r="B38" s="760"/>
      <c r="C38" s="760"/>
      <c r="D38" s="760"/>
      <c r="E38" s="760"/>
      <c r="F38" s="760"/>
      <c r="G38" s="760"/>
      <c r="H38" s="760"/>
      <c r="I38" s="354"/>
      <c r="J38" s="354"/>
      <c r="K38" s="771" t="s">
        <v>65</v>
      </c>
    </row>
    <row r="39" spans="1:11" s="88" customFormat="1" ht="12" customHeight="1">
      <c r="A39" s="590" t="s">
        <v>1921</v>
      </c>
      <c r="B39" s="760"/>
      <c r="C39" s="760"/>
      <c r="D39" s="760"/>
      <c r="E39" s="760"/>
      <c r="F39" s="760"/>
      <c r="G39" s="760"/>
      <c r="H39" s="760"/>
      <c r="I39" s="354"/>
      <c r="J39" s="354"/>
      <c r="K39" s="763" t="s">
        <v>1922</v>
      </c>
    </row>
    <row r="40" spans="1:11" s="88" customFormat="1" ht="12" customHeight="1">
      <c r="A40" s="759" t="s">
        <v>1919</v>
      </c>
      <c r="B40" s="760">
        <v>0</v>
      </c>
      <c r="C40" s="760">
        <v>1</v>
      </c>
      <c r="D40" s="760">
        <v>1</v>
      </c>
      <c r="E40" s="760">
        <v>2</v>
      </c>
      <c r="F40" s="760">
        <v>1</v>
      </c>
      <c r="G40" s="760">
        <v>1</v>
      </c>
      <c r="H40" s="760">
        <v>1</v>
      </c>
      <c r="I40" s="116">
        <v>-100</v>
      </c>
      <c r="J40" s="116">
        <v>-100</v>
      </c>
      <c r="K40" s="768" t="s">
        <v>756</v>
      </c>
    </row>
    <row r="41" spans="1:11" s="88" customFormat="1" ht="12" customHeight="1">
      <c r="A41" s="759" t="s">
        <v>1999</v>
      </c>
      <c r="B41" s="760">
        <v>0</v>
      </c>
      <c r="C41" s="760">
        <v>5000</v>
      </c>
      <c r="D41" s="760">
        <v>50</v>
      </c>
      <c r="E41" s="760">
        <v>100</v>
      </c>
      <c r="F41" s="760">
        <v>50</v>
      </c>
      <c r="G41" s="760">
        <v>50</v>
      </c>
      <c r="H41" s="760">
        <v>70</v>
      </c>
      <c r="I41" s="116">
        <v>-100</v>
      </c>
      <c r="J41" s="116">
        <v>-100</v>
      </c>
      <c r="K41" s="769" t="s">
        <v>1920</v>
      </c>
    </row>
    <row r="42" spans="1:11" s="88" customFormat="1" ht="12" customHeight="1">
      <c r="A42" s="590" t="s">
        <v>1923</v>
      </c>
      <c r="B42" s="760"/>
      <c r="C42" s="760"/>
      <c r="D42" s="760"/>
      <c r="E42" s="760"/>
      <c r="F42" s="760"/>
      <c r="G42" s="760"/>
      <c r="H42" s="760"/>
      <c r="I42" s="354"/>
      <c r="J42" s="354"/>
      <c r="K42" s="765" t="s">
        <v>1924</v>
      </c>
    </row>
    <row r="43" spans="1:11" s="88" customFormat="1" ht="12" customHeight="1">
      <c r="A43" s="759" t="s">
        <v>1919</v>
      </c>
      <c r="B43" s="760">
        <v>383</v>
      </c>
      <c r="C43" s="760">
        <v>486</v>
      </c>
      <c r="D43" s="760">
        <v>365</v>
      </c>
      <c r="E43" s="760">
        <v>525</v>
      </c>
      <c r="F43" s="760">
        <v>552</v>
      </c>
      <c r="G43" s="760">
        <v>574</v>
      </c>
      <c r="H43" s="760">
        <v>373</v>
      </c>
      <c r="I43" s="354">
        <v>3</v>
      </c>
      <c r="J43" s="354">
        <v>3</v>
      </c>
      <c r="K43" s="768" t="s">
        <v>756</v>
      </c>
    </row>
    <row r="44" spans="1:11" s="88" customFormat="1" ht="12" customHeight="1">
      <c r="A44" s="759" t="s">
        <v>1999</v>
      </c>
      <c r="B44" s="760">
        <v>3502</v>
      </c>
      <c r="C44" s="760">
        <v>5564</v>
      </c>
      <c r="D44" s="760">
        <v>6228</v>
      </c>
      <c r="E44" s="760">
        <v>4242</v>
      </c>
      <c r="F44" s="760">
        <v>5236</v>
      </c>
      <c r="G44" s="760">
        <v>4268</v>
      </c>
      <c r="H44" s="760">
        <v>13004</v>
      </c>
      <c r="I44" s="354">
        <v>-10.4</v>
      </c>
      <c r="J44" s="354">
        <v>-10.4</v>
      </c>
      <c r="K44" s="772" t="s">
        <v>1920</v>
      </c>
    </row>
    <row r="45" spans="1:11" s="88" customFormat="1" ht="12" customHeight="1">
      <c r="A45" s="590" t="s">
        <v>1925</v>
      </c>
      <c r="B45" s="760"/>
      <c r="C45" s="760"/>
      <c r="D45" s="760"/>
      <c r="E45" s="760"/>
      <c r="F45" s="760"/>
      <c r="G45" s="760"/>
      <c r="H45" s="760"/>
      <c r="I45" s="354"/>
      <c r="J45" s="354"/>
      <c r="K45" s="759" t="s">
        <v>1649</v>
      </c>
    </row>
    <row r="46" spans="1:11" s="88" customFormat="1" ht="12" customHeight="1">
      <c r="A46" s="759" t="s">
        <v>1919</v>
      </c>
      <c r="B46" s="760">
        <v>4</v>
      </c>
      <c r="C46" s="760">
        <v>0</v>
      </c>
      <c r="D46" s="760">
        <v>3</v>
      </c>
      <c r="E46" s="760">
        <v>4</v>
      </c>
      <c r="F46" s="760">
        <v>1</v>
      </c>
      <c r="G46" s="760">
        <v>3</v>
      </c>
      <c r="H46" s="760">
        <v>5</v>
      </c>
      <c r="I46" s="354">
        <v>33.299999999999997</v>
      </c>
      <c r="J46" s="354">
        <v>33.299999999999997</v>
      </c>
      <c r="K46" s="768" t="s">
        <v>756</v>
      </c>
    </row>
    <row r="47" spans="1:11" s="88" customFormat="1" ht="12" customHeight="1">
      <c r="A47" s="759" t="s">
        <v>1999</v>
      </c>
      <c r="B47" s="760">
        <v>0</v>
      </c>
      <c r="C47" s="760">
        <v>0</v>
      </c>
      <c r="D47" s="760">
        <v>320005</v>
      </c>
      <c r="E47" s="760">
        <v>12</v>
      </c>
      <c r="F47" s="760">
        <v>0</v>
      </c>
      <c r="G47" s="760">
        <v>1</v>
      </c>
      <c r="H47" s="760">
        <v>1105</v>
      </c>
      <c r="I47" s="116">
        <v>-100</v>
      </c>
      <c r="J47" s="116">
        <v>-100</v>
      </c>
      <c r="K47" s="772" t="s">
        <v>1920</v>
      </c>
    </row>
    <row r="48" spans="1:11" s="88" customFormat="1" ht="12" customHeight="1">
      <c r="A48" s="473" t="s">
        <v>1930</v>
      </c>
      <c r="B48" s="760"/>
      <c r="C48" s="760"/>
      <c r="D48" s="760"/>
      <c r="E48" s="760"/>
      <c r="F48" s="760"/>
      <c r="G48" s="760"/>
      <c r="H48" s="760"/>
      <c r="I48" s="354"/>
      <c r="J48" s="354"/>
      <c r="K48" s="771" t="s">
        <v>1931</v>
      </c>
    </row>
    <row r="49" spans="1:11" s="88" customFormat="1" ht="12" customHeight="1">
      <c r="A49" s="590" t="s">
        <v>1921</v>
      </c>
      <c r="B49" s="760"/>
      <c r="C49" s="760"/>
      <c r="D49" s="760"/>
      <c r="E49" s="760"/>
      <c r="F49" s="760"/>
      <c r="G49" s="760"/>
      <c r="H49" s="760"/>
      <c r="I49" s="354"/>
      <c r="J49" s="354"/>
      <c r="K49" s="759" t="s">
        <v>1922</v>
      </c>
    </row>
    <row r="50" spans="1:11" s="88" customFormat="1" ht="12" customHeight="1">
      <c r="A50" s="759" t="s">
        <v>1919</v>
      </c>
      <c r="B50" s="760">
        <v>28</v>
      </c>
      <c r="C50" s="760">
        <v>133</v>
      </c>
      <c r="D50" s="760">
        <v>15</v>
      </c>
      <c r="E50" s="760">
        <v>31</v>
      </c>
      <c r="F50" s="760">
        <v>19</v>
      </c>
      <c r="G50" s="760">
        <v>31</v>
      </c>
      <c r="H50" s="760">
        <v>43</v>
      </c>
      <c r="I50" s="354">
        <v>16.7</v>
      </c>
      <c r="J50" s="354">
        <v>16.7</v>
      </c>
      <c r="K50" s="768" t="s">
        <v>756</v>
      </c>
    </row>
    <row r="51" spans="1:11" s="88" customFormat="1" ht="12" customHeight="1">
      <c r="A51" s="759" t="s">
        <v>1999</v>
      </c>
      <c r="B51" s="760">
        <v>38318</v>
      </c>
      <c r="C51" s="760">
        <v>8027</v>
      </c>
      <c r="D51" s="760">
        <v>1700</v>
      </c>
      <c r="E51" s="760">
        <v>22369</v>
      </c>
      <c r="F51" s="760">
        <v>5219</v>
      </c>
      <c r="G51" s="760">
        <v>3245</v>
      </c>
      <c r="H51" s="760">
        <v>15540</v>
      </c>
      <c r="I51" s="354">
        <v>22.7</v>
      </c>
      <c r="J51" s="354">
        <v>22.7</v>
      </c>
      <c r="K51" s="772" t="s">
        <v>1920</v>
      </c>
    </row>
    <row r="52" spans="1:11" s="88" customFormat="1" ht="12" customHeight="1">
      <c r="A52" s="590" t="s">
        <v>1923</v>
      </c>
      <c r="B52" s="760"/>
      <c r="C52" s="760"/>
      <c r="D52" s="760"/>
      <c r="E52" s="760"/>
      <c r="F52" s="760"/>
      <c r="G52" s="760"/>
      <c r="H52" s="760"/>
      <c r="I52" s="354"/>
      <c r="J52" s="354"/>
      <c r="K52" s="765" t="s">
        <v>1924</v>
      </c>
    </row>
    <row r="53" spans="1:11" s="88" customFormat="1" ht="12" customHeight="1">
      <c r="A53" s="759" t="s">
        <v>1919</v>
      </c>
      <c r="B53" s="760">
        <v>2786</v>
      </c>
      <c r="C53" s="760">
        <v>3240</v>
      </c>
      <c r="D53" s="760">
        <v>2696</v>
      </c>
      <c r="E53" s="760">
        <v>3477</v>
      </c>
      <c r="F53" s="760">
        <v>3424</v>
      </c>
      <c r="G53" s="760">
        <v>3473</v>
      </c>
      <c r="H53" s="760">
        <v>2638</v>
      </c>
      <c r="I53" s="354">
        <v>17.2</v>
      </c>
      <c r="J53" s="354">
        <v>17.2</v>
      </c>
      <c r="K53" s="768" t="s">
        <v>756</v>
      </c>
    </row>
    <row r="54" spans="1:11" s="88" customFormat="1" ht="12" customHeight="1">
      <c r="A54" s="759" t="s">
        <v>1999</v>
      </c>
      <c r="B54" s="760">
        <v>30389</v>
      </c>
      <c r="C54" s="760">
        <v>43654</v>
      </c>
      <c r="D54" s="760">
        <v>33391</v>
      </c>
      <c r="E54" s="760">
        <v>49249</v>
      </c>
      <c r="F54" s="760">
        <v>35225</v>
      </c>
      <c r="G54" s="760">
        <v>37853</v>
      </c>
      <c r="H54" s="760">
        <v>275521</v>
      </c>
      <c r="I54" s="354">
        <v>-15.1</v>
      </c>
      <c r="J54" s="354">
        <v>-15.1</v>
      </c>
      <c r="K54" s="772" t="s">
        <v>1920</v>
      </c>
    </row>
    <row r="55" spans="1:11" s="88" customFormat="1" ht="12" customHeight="1">
      <c r="A55" s="590" t="s">
        <v>1925</v>
      </c>
      <c r="B55" s="760"/>
      <c r="C55" s="760"/>
      <c r="D55" s="760"/>
      <c r="E55" s="760"/>
      <c r="F55" s="760"/>
      <c r="G55" s="760"/>
      <c r="H55" s="760"/>
      <c r="I55" s="354"/>
      <c r="J55" s="354"/>
      <c r="K55" s="759" t="s">
        <v>1649</v>
      </c>
    </row>
    <row r="56" spans="1:11" s="5" customFormat="1" ht="12" customHeight="1">
      <c r="A56" s="759" t="s">
        <v>1919</v>
      </c>
      <c r="B56" s="760">
        <v>17</v>
      </c>
      <c r="C56" s="760">
        <v>36</v>
      </c>
      <c r="D56" s="760">
        <v>23</v>
      </c>
      <c r="E56" s="760">
        <v>34</v>
      </c>
      <c r="F56" s="760">
        <v>17</v>
      </c>
      <c r="G56" s="760">
        <v>19</v>
      </c>
      <c r="H56" s="760">
        <v>23</v>
      </c>
      <c r="I56" s="354">
        <v>-32</v>
      </c>
      <c r="J56" s="354">
        <v>-32</v>
      </c>
      <c r="K56" s="768" t="s">
        <v>756</v>
      </c>
    </row>
    <row r="57" spans="1:11" s="5" customFormat="1" ht="12" customHeight="1" thickBot="1">
      <c r="A57" s="759" t="s">
        <v>1999</v>
      </c>
      <c r="B57" s="760">
        <v>21</v>
      </c>
      <c r="C57" s="760">
        <v>60</v>
      </c>
      <c r="D57" s="760">
        <v>33</v>
      </c>
      <c r="E57" s="760">
        <v>276</v>
      </c>
      <c r="F57" s="760">
        <v>16</v>
      </c>
      <c r="G57" s="760">
        <v>513</v>
      </c>
      <c r="H57" s="760">
        <v>4213</v>
      </c>
      <c r="I57" s="354">
        <v>40</v>
      </c>
      <c r="J57" s="354">
        <v>40</v>
      </c>
      <c r="K57" s="772" t="s">
        <v>1920</v>
      </c>
    </row>
    <row r="58" spans="1:11" s="5" customFormat="1" ht="12" customHeight="1" thickBot="1">
      <c r="A58" s="773"/>
      <c r="B58" s="953" t="s">
        <v>374</v>
      </c>
      <c r="C58" s="954"/>
      <c r="D58" s="954"/>
      <c r="E58" s="954"/>
      <c r="F58" s="954"/>
      <c r="G58" s="954"/>
      <c r="H58" s="955"/>
      <c r="I58" s="970" t="s">
        <v>298</v>
      </c>
      <c r="J58" s="971"/>
      <c r="K58" s="773"/>
    </row>
    <row r="59" spans="1:11" s="5" customFormat="1" ht="21" customHeight="1" thickBot="1">
      <c r="A59" s="773"/>
      <c r="B59" s="756" t="s">
        <v>500</v>
      </c>
      <c r="C59" s="756" t="s">
        <v>1932</v>
      </c>
      <c r="D59" s="756" t="s">
        <v>554</v>
      </c>
      <c r="E59" s="756" t="s">
        <v>720</v>
      </c>
      <c r="F59" s="756" t="s">
        <v>745</v>
      </c>
      <c r="G59" s="756" t="s">
        <v>722</v>
      </c>
      <c r="H59" s="756" t="s">
        <v>1679</v>
      </c>
      <c r="I59" s="756" t="s">
        <v>500</v>
      </c>
      <c r="J59" s="756" t="s">
        <v>1933</v>
      </c>
      <c r="K59" s="773"/>
    </row>
    <row r="60" spans="1:11" s="5" customFormat="1" ht="12" customHeight="1">
      <c r="A60" s="332" t="s">
        <v>1934</v>
      </c>
      <c r="B60" s="774"/>
      <c r="C60" s="774"/>
      <c r="D60" s="774"/>
      <c r="E60" s="774"/>
      <c r="F60" s="774"/>
      <c r="G60" s="774"/>
      <c r="H60" s="774"/>
      <c r="I60" s="774"/>
      <c r="J60" s="774"/>
      <c r="K60" s="775"/>
    </row>
    <row r="61" spans="1:11" s="5" customFormat="1" ht="12" customHeight="1">
      <c r="A61" s="332" t="s">
        <v>1935</v>
      </c>
      <c r="B61" s="774"/>
      <c r="C61" s="774"/>
      <c r="D61" s="774"/>
      <c r="E61" s="774"/>
      <c r="F61" s="774"/>
      <c r="G61" s="774"/>
      <c r="H61" s="774"/>
      <c r="I61" s="774"/>
      <c r="J61" s="774"/>
      <c r="K61" s="775"/>
    </row>
    <row r="62" spans="1:11" s="5" customFormat="1" ht="12" customHeight="1">
      <c r="A62" s="773"/>
      <c r="B62" s="776"/>
      <c r="C62" s="776"/>
      <c r="D62" s="776"/>
      <c r="E62" s="776"/>
      <c r="F62" s="776"/>
      <c r="G62" s="776"/>
      <c r="H62" s="776"/>
      <c r="I62" s="338"/>
      <c r="J62" s="338"/>
      <c r="K62" s="773"/>
    </row>
    <row r="63" spans="1:11" s="5" customFormat="1" ht="12" customHeight="1">
      <c r="A63" s="777" t="s">
        <v>1936</v>
      </c>
      <c r="B63" s="88"/>
      <c r="C63" s="88"/>
      <c r="D63" s="88"/>
      <c r="E63" s="88"/>
      <c r="F63" s="88"/>
      <c r="G63" s="88"/>
      <c r="H63" s="88"/>
      <c r="I63" s="88"/>
      <c r="J63" s="88"/>
    </row>
    <row r="64" spans="1:11" s="5" customFormat="1" ht="12" customHeight="1">
      <c r="A64" s="777" t="s">
        <v>1937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1" s="5" customFormat="1" ht="12" customHeight="1">
      <c r="A65" s="777" t="s">
        <v>1938</v>
      </c>
      <c r="B65" s="88"/>
      <c r="C65" s="88"/>
      <c r="D65" s="88"/>
      <c r="E65" s="88"/>
      <c r="F65" s="88"/>
      <c r="G65" s="88"/>
      <c r="H65" s="88"/>
      <c r="I65" s="88"/>
      <c r="J65" s="88"/>
    </row>
    <row r="66" spans="1:11" s="88" customFormat="1" ht="12" customHeight="1">
      <c r="A66" s="777" t="s">
        <v>1939</v>
      </c>
    </row>
    <row r="67" spans="1:11" s="5" customFormat="1" ht="12" customHeight="1">
      <c r="A67" s="775" t="s">
        <v>1940</v>
      </c>
      <c r="B67" s="88"/>
      <c r="C67" s="88"/>
      <c r="D67" s="88"/>
      <c r="E67" s="88"/>
      <c r="F67" s="88"/>
      <c r="G67" s="88"/>
      <c r="H67" s="88"/>
      <c r="I67" s="88"/>
      <c r="J67" s="88"/>
    </row>
    <row r="68" spans="1:11" s="5" customFormat="1" ht="12" customHeight="1">
      <c r="A68" s="775" t="s">
        <v>1941</v>
      </c>
      <c r="B68" s="88"/>
      <c r="C68" s="88"/>
      <c r="D68" s="88"/>
      <c r="E68" s="88"/>
      <c r="F68" s="88"/>
      <c r="G68" s="88"/>
      <c r="H68" s="88"/>
      <c r="I68" s="88"/>
      <c r="J68" s="88"/>
    </row>
    <row r="69" spans="1:11" s="5" customFormat="1" ht="12" customHeight="1">
      <c r="A69" s="775" t="s">
        <v>1942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1" s="88" customFormat="1" ht="12" customHeight="1">
      <c r="A70" s="775" t="s">
        <v>1943</v>
      </c>
    </row>
    <row r="71" spans="1:11" s="88" customFormat="1" ht="12" customHeight="1">
      <c r="A71" s="332"/>
    </row>
    <row r="72" spans="1:11" s="88" customFormat="1" ht="12" customHeight="1">
      <c r="A72" s="84" t="s">
        <v>141</v>
      </c>
    </row>
    <row r="73" spans="1:11" s="26" customFormat="1" ht="12" customHeight="1">
      <c r="A73" s="85" t="s">
        <v>1944</v>
      </c>
    </row>
    <row r="74" spans="1:11" s="88" customFormat="1"/>
    <row r="75" spans="1:11" s="88" customFormat="1"/>
    <row r="76" spans="1:11" s="88" customFormat="1"/>
    <row r="77" spans="1:11" s="88" customFormat="1"/>
    <row r="78" spans="1:1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1:1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1:1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1:10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>
      <c r="A82" s="88"/>
      <c r="B82" s="88"/>
      <c r="C82" s="88"/>
      <c r="D82" s="88"/>
      <c r="E82" s="88"/>
      <c r="F82" s="88"/>
      <c r="G82" s="88"/>
      <c r="H82" s="88"/>
      <c r="I82" s="88"/>
      <c r="J82" s="88"/>
    </row>
    <row r="83" spans="1:10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0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0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0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0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98" spans="1:10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>
      <c r="A101" s="88"/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>
      <c r="A107" s="88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>
      <c r="A113" s="88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>
      <c r="A115" s="88"/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1:10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10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1:10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>
      <c r="A120" s="88"/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1:10">
      <c r="A121" s="88"/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>
      <c r="A122" s="88"/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>
      <c r="A123" s="88"/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>
      <c r="A124" s="88"/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1:10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>
      <c r="A126" s="88"/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1:10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>
      <c r="A128" s="88"/>
      <c r="B128" s="88"/>
      <c r="C128" s="88"/>
      <c r="D128" s="88"/>
      <c r="E128" s="88"/>
      <c r="F128" s="88"/>
      <c r="G128" s="88"/>
      <c r="H128" s="88"/>
      <c r="I128" s="88"/>
      <c r="J128" s="88"/>
    </row>
    <row r="129" spans="1:10">
      <c r="A129" s="88"/>
      <c r="B129" s="88"/>
      <c r="C129" s="88"/>
      <c r="D129" s="88"/>
      <c r="E129" s="88"/>
      <c r="F129" s="88"/>
      <c r="G129" s="88"/>
      <c r="H129" s="88"/>
      <c r="I129" s="88"/>
      <c r="J129" s="88"/>
    </row>
    <row r="130" spans="1:10">
      <c r="A130" s="88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</sheetData>
  <mergeCells count="6">
    <mergeCell ref="A1:K1"/>
    <mergeCell ref="A2:K2"/>
    <mergeCell ref="B4:H4"/>
    <mergeCell ref="I4:J4"/>
    <mergeCell ref="B58:H58"/>
    <mergeCell ref="I58:J58"/>
  </mergeCells>
  <hyperlinks>
    <hyperlink ref="A73" r:id="rId1" xr:uid="{00000000-0004-0000-36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207"/>
  <sheetViews>
    <sheetView showGridLines="0" workbookViewId="0">
      <selection sqref="A1:K1"/>
    </sheetView>
  </sheetViews>
  <sheetFormatPr defaultColWidth="24.140625" defaultRowHeight="11.25"/>
  <cols>
    <col min="1" max="1" width="30.85546875" style="202" customWidth="1"/>
    <col min="2" max="8" width="9" style="202" customWidth="1"/>
    <col min="9" max="10" width="11.28515625" style="202" customWidth="1"/>
    <col min="11" max="11" width="30.85546875" style="202" customWidth="1"/>
    <col min="12" max="16384" width="24.140625" style="202"/>
  </cols>
  <sheetData>
    <row r="1" spans="1:11" ht="12" customHeight="1">
      <c r="A1" s="873" t="s">
        <v>1945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1" ht="12" customHeight="1">
      <c r="A2" s="874" t="s">
        <v>1946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1" ht="12" customHeight="1" thickBot="1"/>
    <row r="4" spans="1:11" s="88" customFormat="1" ht="12" customHeight="1" thickBot="1">
      <c r="A4" s="755"/>
      <c r="B4" s="949" t="s">
        <v>310</v>
      </c>
      <c r="C4" s="949"/>
      <c r="D4" s="949"/>
      <c r="E4" s="949"/>
      <c r="F4" s="949"/>
      <c r="G4" s="949"/>
      <c r="H4" s="949"/>
      <c r="I4" s="972" t="s">
        <v>389</v>
      </c>
      <c r="J4" s="972"/>
    </row>
    <row r="5" spans="1:11" s="88" customFormat="1" ht="21" customHeight="1" thickBot="1">
      <c r="A5" s="606"/>
      <c r="B5" s="756" t="s">
        <v>500</v>
      </c>
      <c r="C5" s="756" t="s">
        <v>501</v>
      </c>
      <c r="D5" s="756" t="s">
        <v>502</v>
      </c>
      <c r="E5" s="756" t="s">
        <v>720</v>
      </c>
      <c r="F5" s="756" t="s">
        <v>721</v>
      </c>
      <c r="G5" s="756" t="s">
        <v>722</v>
      </c>
      <c r="H5" s="756" t="s">
        <v>1660</v>
      </c>
      <c r="I5" s="756" t="s">
        <v>500</v>
      </c>
      <c r="J5" s="756" t="s">
        <v>1917</v>
      </c>
    </row>
    <row r="6" spans="1:11" s="88" customFormat="1" ht="12" customHeight="1">
      <c r="A6" s="332" t="s">
        <v>1918</v>
      </c>
      <c r="K6" s="758" t="s">
        <v>1918</v>
      </c>
    </row>
    <row r="7" spans="1:11" s="88" customFormat="1" ht="12" customHeight="1">
      <c r="A7" s="759" t="s">
        <v>1919</v>
      </c>
      <c r="B7" s="114">
        <v>717</v>
      </c>
      <c r="C7" s="114">
        <v>892</v>
      </c>
      <c r="D7" s="114">
        <v>910</v>
      </c>
      <c r="E7" s="114">
        <v>1171</v>
      </c>
      <c r="F7" s="114">
        <v>1257</v>
      </c>
      <c r="G7" s="114">
        <v>1978</v>
      </c>
      <c r="H7" s="114">
        <v>2042</v>
      </c>
      <c r="I7" s="332">
        <v>-15.6</v>
      </c>
      <c r="J7" s="332">
        <v>-15.6</v>
      </c>
      <c r="K7" s="759" t="s">
        <v>756</v>
      </c>
    </row>
    <row r="8" spans="1:11" s="88" customFormat="1" ht="12" customHeight="1">
      <c r="A8" s="759" t="s">
        <v>1999</v>
      </c>
      <c r="B8" s="114">
        <v>33775</v>
      </c>
      <c r="C8" s="114">
        <v>92768</v>
      </c>
      <c r="D8" s="114">
        <v>72909</v>
      </c>
      <c r="E8" s="114">
        <v>112582</v>
      </c>
      <c r="F8" s="114">
        <v>57255</v>
      </c>
      <c r="G8" s="114">
        <v>158480</v>
      </c>
      <c r="H8" s="114">
        <v>184945</v>
      </c>
      <c r="I8" s="332">
        <v>-74.900000000000006</v>
      </c>
      <c r="J8" s="332">
        <v>-74.900000000000006</v>
      </c>
      <c r="K8" s="765" t="s">
        <v>1920</v>
      </c>
    </row>
    <row r="9" spans="1:11" s="88" customFormat="1" ht="12" customHeight="1">
      <c r="A9" s="590" t="s">
        <v>1921</v>
      </c>
      <c r="B9" s="114"/>
      <c r="C9" s="114"/>
      <c r="D9" s="114"/>
      <c r="E9" s="114"/>
      <c r="F9" s="114"/>
      <c r="G9" s="114"/>
      <c r="H9" s="114"/>
      <c r="I9" s="332"/>
      <c r="J9" s="332"/>
      <c r="K9" s="778" t="s">
        <v>1922</v>
      </c>
    </row>
    <row r="10" spans="1:11" s="88" customFormat="1" ht="12" customHeight="1">
      <c r="A10" s="759" t="s">
        <v>1919</v>
      </c>
      <c r="B10" s="114">
        <v>24</v>
      </c>
      <c r="C10" s="114">
        <v>36</v>
      </c>
      <c r="D10" s="114">
        <v>32</v>
      </c>
      <c r="E10" s="114">
        <v>38</v>
      </c>
      <c r="F10" s="114">
        <v>43</v>
      </c>
      <c r="G10" s="114">
        <v>90</v>
      </c>
      <c r="H10" s="114">
        <v>73</v>
      </c>
      <c r="I10" s="332">
        <v>-47.8</v>
      </c>
      <c r="J10" s="332">
        <v>-47.8</v>
      </c>
      <c r="K10" s="759" t="s">
        <v>756</v>
      </c>
    </row>
    <row r="11" spans="1:11" s="88" customFormat="1" ht="12" customHeight="1">
      <c r="A11" s="759" t="s">
        <v>1999</v>
      </c>
      <c r="B11" s="114">
        <v>24231</v>
      </c>
      <c r="C11" s="114">
        <v>44317</v>
      </c>
      <c r="D11" s="114">
        <v>54273</v>
      </c>
      <c r="E11" s="114">
        <v>41098</v>
      </c>
      <c r="F11" s="114">
        <v>20524</v>
      </c>
      <c r="G11" s="114">
        <v>99742</v>
      </c>
      <c r="H11" s="114">
        <v>125260</v>
      </c>
      <c r="I11" s="332">
        <v>-71.900000000000006</v>
      </c>
      <c r="J11" s="332">
        <v>-71.900000000000006</v>
      </c>
      <c r="K11" s="765" t="s">
        <v>1920</v>
      </c>
    </row>
    <row r="12" spans="1:11" s="88" customFormat="1" ht="12" customHeight="1">
      <c r="A12" s="590" t="s">
        <v>1923</v>
      </c>
      <c r="B12" s="114"/>
      <c r="C12" s="114"/>
      <c r="D12" s="114"/>
      <c r="E12" s="114"/>
      <c r="F12" s="114"/>
      <c r="G12" s="114"/>
      <c r="H12" s="114"/>
      <c r="I12" s="332"/>
      <c r="J12" s="332"/>
      <c r="K12" s="764" t="s">
        <v>1924</v>
      </c>
    </row>
    <row r="13" spans="1:11" s="88" customFormat="1" ht="12" customHeight="1">
      <c r="A13" s="759" t="s">
        <v>1919</v>
      </c>
      <c r="B13" s="114">
        <v>687</v>
      </c>
      <c r="C13" s="114">
        <v>851</v>
      </c>
      <c r="D13" s="114">
        <v>877</v>
      </c>
      <c r="E13" s="114">
        <v>1125</v>
      </c>
      <c r="F13" s="114">
        <v>1208</v>
      </c>
      <c r="G13" s="114">
        <v>1874</v>
      </c>
      <c r="H13" s="114">
        <v>1962</v>
      </c>
      <c r="I13" s="332">
        <v>-14.1</v>
      </c>
      <c r="J13" s="332">
        <v>-14.1</v>
      </c>
      <c r="K13" s="759" t="s">
        <v>756</v>
      </c>
    </row>
    <row r="14" spans="1:11" s="88" customFormat="1" ht="12" customHeight="1">
      <c r="A14" s="759" t="s">
        <v>1999</v>
      </c>
      <c r="B14" s="114">
        <v>9473</v>
      </c>
      <c r="C14" s="114">
        <v>48261</v>
      </c>
      <c r="D14" s="114">
        <v>18634</v>
      </c>
      <c r="E14" s="114">
        <v>71469</v>
      </c>
      <c r="F14" s="114">
        <v>36716</v>
      </c>
      <c r="G14" s="114">
        <v>58441</v>
      </c>
      <c r="H14" s="114">
        <v>59614</v>
      </c>
      <c r="I14" s="332">
        <v>-80.400000000000006</v>
      </c>
      <c r="J14" s="332">
        <v>-80.400000000000006</v>
      </c>
      <c r="K14" s="765" t="s">
        <v>1920</v>
      </c>
    </row>
    <row r="15" spans="1:11" s="88" customFormat="1" ht="12" customHeight="1">
      <c r="A15" s="590" t="s">
        <v>1925</v>
      </c>
      <c r="B15" s="114"/>
      <c r="C15" s="114"/>
      <c r="D15" s="114"/>
      <c r="E15" s="114"/>
      <c r="F15" s="114"/>
      <c r="G15" s="114"/>
      <c r="H15" s="114"/>
      <c r="I15" s="332"/>
      <c r="J15" s="332"/>
      <c r="K15" s="766" t="s">
        <v>1649</v>
      </c>
    </row>
    <row r="16" spans="1:11" s="88" customFormat="1" ht="12" customHeight="1">
      <c r="A16" s="759" t="s">
        <v>1919</v>
      </c>
      <c r="B16" s="114">
        <v>6</v>
      </c>
      <c r="C16" s="114">
        <v>5</v>
      </c>
      <c r="D16" s="114">
        <v>1</v>
      </c>
      <c r="E16" s="114">
        <v>8</v>
      </c>
      <c r="F16" s="114">
        <v>6</v>
      </c>
      <c r="G16" s="114">
        <v>14</v>
      </c>
      <c r="H16" s="114">
        <v>7</v>
      </c>
      <c r="I16" s="332">
        <v>50</v>
      </c>
      <c r="J16" s="332">
        <v>50</v>
      </c>
      <c r="K16" s="759" t="s">
        <v>756</v>
      </c>
    </row>
    <row r="17" spans="1:11" s="88" customFormat="1" ht="12" customHeight="1">
      <c r="A17" s="759" t="s">
        <v>1999</v>
      </c>
      <c r="B17" s="114">
        <v>71</v>
      </c>
      <c r="C17" s="114">
        <v>190</v>
      </c>
      <c r="D17" s="114">
        <v>2</v>
      </c>
      <c r="E17" s="114">
        <v>15</v>
      </c>
      <c r="F17" s="114">
        <v>15</v>
      </c>
      <c r="G17" s="114">
        <v>297</v>
      </c>
      <c r="H17" s="114">
        <v>71</v>
      </c>
      <c r="I17" s="332">
        <v>914.3</v>
      </c>
      <c r="J17" s="332">
        <v>914.3</v>
      </c>
      <c r="K17" s="765" t="s">
        <v>1920</v>
      </c>
    </row>
    <row r="18" spans="1:11" s="88" customFormat="1" ht="12" customHeight="1">
      <c r="A18" s="473" t="s">
        <v>1926</v>
      </c>
      <c r="B18" s="114"/>
      <c r="C18" s="114"/>
      <c r="D18" s="114"/>
      <c r="E18" s="114"/>
      <c r="F18" s="114"/>
      <c r="G18" s="114"/>
      <c r="H18" s="114"/>
      <c r="I18" s="332"/>
      <c r="J18" s="332"/>
      <c r="K18" s="767" t="s">
        <v>1927</v>
      </c>
    </row>
    <row r="19" spans="1:11" s="88" customFormat="1" ht="12" customHeight="1">
      <c r="A19" s="590" t="s">
        <v>1921</v>
      </c>
      <c r="B19" s="114"/>
      <c r="C19" s="114"/>
      <c r="D19" s="114"/>
      <c r="E19" s="114"/>
      <c r="F19" s="114"/>
      <c r="G19" s="114"/>
      <c r="H19" s="114"/>
      <c r="I19" s="332"/>
      <c r="J19" s="332"/>
      <c r="K19" s="766" t="s">
        <v>1922</v>
      </c>
    </row>
    <row r="20" spans="1:11" s="88" customFormat="1" ht="12" customHeight="1">
      <c r="A20" s="759" t="s">
        <v>1919</v>
      </c>
      <c r="B20" s="114">
        <v>0</v>
      </c>
      <c r="C20" s="114">
        <v>1</v>
      </c>
      <c r="D20" s="114">
        <v>0</v>
      </c>
      <c r="E20" s="114">
        <v>1</v>
      </c>
      <c r="F20" s="114">
        <v>0</v>
      </c>
      <c r="G20" s="114">
        <v>1</v>
      </c>
      <c r="H20" s="114">
        <v>3</v>
      </c>
      <c r="I20" s="779">
        <v>-100</v>
      </c>
      <c r="J20" s="332">
        <v>-100</v>
      </c>
      <c r="K20" s="759" t="s">
        <v>756</v>
      </c>
    </row>
    <row r="21" spans="1:11" s="88" customFormat="1" ht="12" customHeight="1">
      <c r="A21" s="759" t="s">
        <v>1999</v>
      </c>
      <c r="B21" s="114">
        <v>0</v>
      </c>
      <c r="C21" s="114">
        <v>50</v>
      </c>
      <c r="D21" s="114">
        <v>0</v>
      </c>
      <c r="E21" s="114">
        <v>50</v>
      </c>
      <c r="F21" s="114">
        <v>0</v>
      </c>
      <c r="G21" s="114">
        <v>50</v>
      </c>
      <c r="H21" s="114">
        <v>105</v>
      </c>
      <c r="I21" s="779">
        <v>-100</v>
      </c>
      <c r="J21" s="332">
        <v>-100</v>
      </c>
      <c r="K21" s="765" t="s">
        <v>1920</v>
      </c>
    </row>
    <row r="22" spans="1:11" s="88" customFormat="1" ht="12" customHeight="1">
      <c r="A22" s="590" t="s">
        <v>1923</v>
      </c>
      <c r="B22" s="114"/>
      <c r="C22" s="114"/>
      <c r="D22" s="114"/>
      <c r="E22" s="114"/>
      <c r="F22" s="114"/>
      <c r="G22" s="114"/>
      <c r="H22" s="114"/>
      <c r="I22" s="779"/>
      <c r="J22" s="332"/>
      <c r="K22" s="766" t="s">
        <v>1649</v>
      </c>
    </row>
    <row r="23" spans="1:11" s="88" customFormat="1" ht="12" customHeight="1">
      <c r="A23" s="759" t="s">
        <v>1919</v>
      </c>
      <c r="B23" s="114">
        <v>22</v>
      </c>
      <c r="C23" s="114">
        <v>14</v>
      </c>
      <c r="D23" s="114">
        <v>22</v>
      </c>
      <c r="E23" s="114">
        <v>34</v>
      </c>
      <c r="F23" s="114">
        <v>44</v>
      </c>
      <c r="G23" s="114">
        <v>53</v>
      </c>
      <c r="H23" s="114">
        <v>66</v>
      </c>
      <c r="I23" s="779">
        <v>10</v>
      </c>
      <c r="J23" s="332">
        <v>10</v>
      </c>
      <c r="K23" s="759" t="s">
        <v>756</v>
      </c>
    </row>
    <row r="24" spans="1:11" s="88" customFormat="1" ht="12" customHeight="1">
      <c r="A24" s="759" t="s">
        <v>1999</v>
      </c>
      <c r="B24" s="114">
        <v>135</v>
      </c>
      <c r="C24" s="114">
        <v>105</v>
      </c>
      <c r="D24" s="114">
        <v>260</v>
      </c>
      <c r="E24" s="114">
        <v>729</v>
      </c>
      <c r="F24" s="114">
        <v>879</v>
      </c>
      <c r="G24" s="114">
        <v>1228</v>
      </c>
      <c r="H24" s="114">
        <v>898</v>
      </c>
      <c r="I24" s="779">
        <v>-28.6</v>
      </c>
      <c r="J24" s="332">
        <v>-28.6</v>
      </c>
      <c r="K24" s="765" t="s">
        <v>1920</v>
      </c>
    </row>
    <row r="25" spans="1:11" s="88" customFormat="1" ht="12" customHeight="1">
      <c r="A25" s="590" t="s">
        <v>1925</v>
      </c>
      <c r="B25" s="114"/>
      <c r="C25" s="114"/>
      <c r="D25" s="114"/>
      <c r="E25" s="114"/>
      <c r="F25" s="114"/>
      <c r="G25" s="114"/>
      <c r="H25" s="114"/>
      <c r="I25" s="779"/>
      <c r="J25" s="332"/>
      <c r="K25" s="766" t="s">
        <v>1649</v>
      </c>
    </row>
    <row r="26" spans="1:11" s="88" customFormat="1" ht="12" customHeight="1">
      <c r="A26" s="759" t="s">
        <v>1919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v>1</v>
      </c>
      <c r="H26" s="114">
        <v>2</v>
      </c>
      <c r="I26" s="779" t="s">
        <v>345</v>
      </c>
      <c r="J26" s="779" t="s">
        <v>345</v>
      </c>
      <c r="K26" s="759" t="s">
        <v>756</v>
      </c>
    </row>
    <row r="27" spans="1:11" s="88" customFormat="1" ht="12" customHeight="1">
      <c r="A27" s="759" t="s">
        <v>1999</v>
      </c>
      <c r="B27" s="114">
        <v>0</v>
      </c>
      <c r="C27" s="114">
        <v>0</v>
      </c>
      <c r="D27" s="114">
        <v>0</v>
      </c>
      <c r="E27" s="114">
        <v>0</v>
      </c>
      <c r="F27" s="114">
        <v>0</v>
      </c>
      <c r="G27" s="114">
        <v>1</v>
      </c>
      <c r="H27" s="114">
        <v>10</v>
      </c>
      <c r="I27" s="779" t="s">
        <v>345</v>
      </c>
      <c r="J27" s="779" t="s">
        <v>345</v>
      </c>
      <c r="K27" s="765" t="s">
        <v>1920</v>
      </c>
    </row>
    <row r="28" spans="1:11" s="88" customFormat="1" ht="12" customHeight="1">
      <c r="A28" s="473" t="s">
        <v>1928</v>
      </c>
      <c r="B28" s="114"/>
      <c r="C28" s="114"/>
      <c r="D28" s="114"/>
      <c r="E28" s="114"/>
      <c r="F28" s="114"/>
      <c r="G28" s="114"/>
      <c r="H28" s="114"/>
      <c r="I28" s="332"/>
      <c r="J28" s="332"/>
      <c r="K28" s="771" t="s">
        <v>1929</v>
      </c>
    </row>
    <row r="29" spans="1:11" s="88" customFormat="1" ht="12" customHeight="1">
      <c r="A29" s="590" t="s">
        <v>1921</v>
      </c>
      <c r="B29" s="114"/>
      <c r="C29" s="114"/>
      <c r="D29" s="114"/>
      <c r="E29" s="114"/>
      <c r="F29" s="114"/>
      <c r="G29" s="114"/>
      <c r="H29" s="114"/>
      <c r="I29" s="332"/>
      <c r="J29" s="332"/>
      <c r="K29" s="766" t="s">
        <v>1922</v>
      </c>
    </row>
    <row r="30" spans="1:11" s="88" customFormat="1" ht="12" customHeight="1">
      <c r="A30" s="759" t="s">
        <v>1919</v>
      </c>
      <c r="B30" s="114">
        <v>7</v>
      </c>
      <c r="C30" s="114">
        <v>7</v>
      </c>
      <c r="D30" s="114">
        <v>4</v>
      </c>
      <c r="E30" s="114">
        <v>3</v>
      </c>
      <c r="F30" s="114">
        <v>6</v>
      </c>
      <c r="G30" s="114">
        <v>12</v>
      </c>
      <c r="H30" s="114">
        <v>6</v>
      </c>
      <c r="I30" s="332">
        <v>-12.5</v>
      </c>
      <c r="J30" s="332">
        <v>-12.5</v>
      </c>
      <c r="K30" s="759" t="s">
        <v>756</v>
      </c>
    </row>
    <row r="31" spans="1:11" s="88" customFormat="1" ht="12" customHeight="1">
      <c r="A31" s="759" t="s">
        <v>1999</v>
      </c>
      <c r="B31" s="114">
        <v>14820</v>
      </c>
      <c r="C31" s="114">
        <v>21831</v>
      </c>
      <c r="D31" s="114">
        <v>975</v>
      </c>
      <c r="E31" s="114">
        <v>12860</v>
      </c>
      <c r="F31" s="114">
        <v>3357</v>
      </c>
      <c r="G31" s="114">
        <v>14573</v>
      </c>
      <c r="H31" s="114">
        <v>1939</v>
      </c>
      <c r="I31" s="332">
        <v>-67.2</v>
      </c>
      <c r="J31" s="332">
        <v>-67.2</v>
      </c>
      <c r="K31" s="765" t="s">
        <v>1920</v>
      </c>
    </row>
    <row r="32" spans="1:11" s="88" customFormat="1" ht="12" customHeight="1">
      <c r="A32" s="590" t="s">
        <v>1923</v>
      </c>
      <c r="B32" s="114"/>
      <c r="C32" s="114"/>
      <c r="D32" s="114"/>
      <c r="E32" s="114"/>
      <c r="F32" s="114"/>
      <c r="G32" s="114"/>
      <c r="H32" s="114"/>
      <c r="I32" s="332"/>
      <c r="J32" s="332"/>
      <c r="K32" s="764" t="s">
        <v>1924</v>
      </c>
    </row>
    <row r="33" spans="1:11" s="88" customFormat="1" ht="12" customHeight="1">
      <c r="A33" s="759" t="s">
        <v>1919</v>
      </c>
      <c r="B33" s="114">
        <v>41</v>
      </c>
      <c r="C33" s="114">
        <v>56</v>
      </c>
      <c r="D33" s="114">
        <v>70</v>
      </c>
      <c r="E33" s="114">
        <v>91</v>
      </c>
      <c r="F33" s="114">
        <v>100</v>
      </c>
      <c r="G33" s="114">
        <v>145</v>
      </c>
      <c r="H33" s="114">
        <v>175</v>
      </c>
      <c r="I33" s="332">
        <v>-42.3</v>
      </c>
      <c r="J33" s="332">
        <v>-42.3</v>
      </c>
      <c r="K33" s="759" t="s">
        <v>756</v>
      </c>
    </row>
    <row r="34" spans="1:11" s="88" customFormat="1" ht="12" customHeight="1">
      <c r="A34" s="759" t="s">
        <v>1999</v>
      </c>
      <c r="B34" s="114">
        <v>917</v>
      </c>
      <c r="C34" s="114">
        <v>5170</v>
      </c>
      <c r="D34" s="114">
        <v>1916</v>
      </c>
      <c r="E34" s="114">
        <v>9615</v>
      </c>
      <c r="F34" s="114">
        <v>13849</v>
      </c>
      <c r="G34" s="114">
        <v>11156</v>
      </c>
      <c r="H34" s="114">
        <v>7639</v>
      </c>
      <c r="I34" s="332">
        <v>-73.5</v>
      </c>
      <c r="J34" s="332">
        <v>-73.5</v>
      </c>
      <c r="K34" s="765" t="s">
        <v>1920</v>
      </c>
    </row>
    <row r="35" spans="1:11" s="88" customFormat="1" ht="12" customHeight="1">
      <c r="A35" s="590" t="s">
        <v>1925</v>
      </c>
      <c r="B35" s="114"/>
      <c r="C35" s="114"/>
      <c r="D35" s="114"/>
      <c r="E35" s="114"/>
      <c r="F35" s="114"/>
      <c r="G35" s="114"/>
      <c r="H35" s="114"/>
      <c r="I35" s="332"/>
      <c r="J35" s="332"/>
      <c r="K35" s="766" t="s">
        <v>1649</v>
      </c>
    </row>
    <row r="36" spans="1:11" s="88" customFormat="1" ht="12" customHeight="1">
      <c r="A36" s="759" t="s">
        <v>1919</v>
      </c>
      <c r="B36" s="114">
        <v>1</v>
      </c>
      <c r="C36" s="114">
        <v>2</v>
      </c>
      <c r="D36" s="114">
        <v>0</v>
      </c>
      <c r="E36" s="114">
        <v>3</v>
      </c>
      <c r="F36" s="114">
        <v>0</v>
      </c>
      <c r="G36" s="114">
        <v>1</v>
      </c>
      <c r="H36" s="114">
        <v>1</v>
      </c>
      <c r="I36" s="779" t="s">
        <v>345</v>
      </c>
      <c r="J36" s="779" t="s">
        <v>345</v>
      </c>
      <c r="K36" s="759" t="s">
        <v>756</v>
      </c>
    </row>
    <row r="37" spans="1:11" s="88" customFormat="1" ht="12" customHeight="1">
      <c r="A37" s="759" t="s">
        <v>1999</v>
      </c>
      <c r="B37" s="114">
        <v>12</v>
      </c>
      <c r="C37" s="114">
        <v>178</v>
      </c>
      <c r="D37" s="114">
        <v>0</v>
      </c>
      <c r="E37" s="114">
        <v>1</v>
      </c>
      <c r="F37" s="114">
        <v>0</v>
      </c>
      <c r="G37" s="114">
        <v>0</v>
      </c>
      <c r="H37" s="114">
        <v>2</v>
      </c>
      <c r="I37" s="779" t="s">
        <v>345</v>
      </c>
      <c r="J37" s="779" t="s">
        <v>345</v>
      </c>
      <c r="K37" s="765" t="s">
        <v>1920</v>
      </c>
    </row>
    <row r="38" spans="1:11" s="88" customFormat="1" ht="12" customHeight="1">
      <c r="A38" s="473" t="s">
        <v>64</v>
      </c>
      <c r="B38" s="114"/>
      <c r="C38" s="114"/>
      <c r="D38" s="114"/>
      <c r="E38" s="114"/>
      <c r="F38" s="114"/>
      <c r="G38" s="114"/>
      <c r="H38" s="114"/>
      <c r="I38" s="332"/>
      <c r="J38" s="332"/>
      <c r="K38" s="771" t="s">
        <v>65</v>
      </c>
    </row>
    <row r="39" spans="1:11" s="88" customFormat="1" ht="12" customHeight="1">
      <c r="A39" s="590" t="s">
        <v>1921</v>
      </c>
      <c r="B39" s="114"/>
      <c r="C39" s="114"/>
      <c r="D39" s="114"/>
      <c r="E39" s="114"/>
      <c r="F39" s="114"/>
      <c r="G39" s="114"/>
      <c r="H39" s="114"/>
      <c r="I39" s="332"/>
      <c r="J39" s="332"/>
      <c r="K39" s="766" t="s">
        <v>1922</v>
      </c>
    </row>
    <row r="40" spans="1:11" s="88" customFormat="1" ht="12" customHeight="1">
      <c r="A40" s="759" t="s">
        <v>1919</v>
      </c>
      <c r="B40" s="114">
        <v>3</v>
      </c>
      <c r="C40" s="114">
        <v>5</v>
      </c>
      <c r="D40" s="114">
        <v>1</v>
      </c>
      <c r="E40" s="114">
        <v>2</v>
      </c>
      <c r="F40" s="114">
        <v>3</v>
      </c>
      <c r="G40" s="114">
        <v>4</v>
      </c>
      <c r="H40" s="114">
        <v>7</v>
      </c>
      <c r="I40" s="779">
        <v>50</v>
      </c>
      <c r="J40" s="332">
        <v>50</v>
      </c>
      <c r="K40" s="759" t="s">
        <v>756</v>
      </c>
    </row>
    <row r="41" spans="1:11" s="88" customFormat="1" ht="12" customHeight="1">
      <c r="A41" s="759" t="s">
        <v>1999</v>
      </c>
      <c r="B41" s="114">
        <v>384</v>
      </c>
      <c r="C41" s="114">
        <v>1794</v>
      </c>
      <c r="D41" s="114">
        <v>737</v>
      </c>
      <c r="E41" s="114">
        <v>12850</v>
      </c>
      <c r="F41" s="114">
        <v>1400</v>
      </c>
      <c r="G41" s="114">
        <v>250</v>
      </c>
      <c r="H41" s="114">
        <v>6396</v>
      </c>
      <c r="I41" s="779">
        <v>28</v>
      </c>
      <c r="J41" s="332">
        <v>28</v>
      </c>
      <c r="K41" s="765" t="s">
        <v>1920</v>
      </c>
    </row>
    <row r="42" spans="1:11" s="88" customFormat="1" ht="12" customHeight="1">
      <c r="A42" s="590" t="s">
        <v>1923</v>
      </c>
      <c r="B42" s="114"/>
      <c r="C42" s="114"/>
      <c r="D42" s="114"/>
      <c r="E42" s="114"/>
      <c r="F42" s="114"/>
      <c r="G42" s="114"/>
      <c r="H42" s="114"/>
      <c r="I42" s="332"/>
      <c r="J42" s="332"/>
      <c r="K42" s="764" t="s">
        <v>1924</v>
      </c>
    </row>
    <row r="43" spans="1:11" s="88" customFormat="1" ht="12" customHeight="1">
      <c r="A43" s="759" t="s">
        <v>1919</v>
      </c>
      <c r="B43" s="114">
        <v>79</v>
      </c>
      <c r="C43" s="114">
        <v>88</v>
      </c>
      <c r="D43" s="114">
        <v>90</v>
      </c>
      <c r="E43" s="114">
        <v>93</v>
      </c>
      <c r="F43" s="114">
        <v>120</v>
      </c>
      <c r="G43" s="114">
        <v>190</v>
      </c>
      <c r="H43" s="114">
        <v>225</v>
      </c>
      <c r="I43" s="332">
        <v>-8.1</v>
      </c>
      <c r="J43" s="332">
        <v>-8.1</v>
      </c>
      <c r="K43" s="759" t="s">
        <v>756</v>
      </c>
    </row>
    <row r="44" spans="1:11" s="88" customFormat="1" ht="12" customHeight="1">
      <c r="A44" s="759" t="s">
        <v>1999</v>
      </c>
      <c r="B44" s="114">
        <v>875</v>
      </c>
      <c r="C44" s="114">
        <v>3497</v>
      </c>
      <c r="D44" s="114">
        <v>3058</v>
      </c>
      <c r="E44" s="114">
        <v>2361</v>
      </c>
      <c r="F44" s="114">
        <v>2945</v>
      </c>
      <c r="G44" s="114">
        <v>8467</v>
      </c>
      <c r="H44" s="114">
        <v>16594</v>
      </c>
      <c r="I44" s="332">
        <v>-68.400000000000006</v>
      </c>
      <c r="J44" s="332">
        <v>-68.400000000000006</v>
      </c>
      <c r="K44" s="765" t="s">
        <v>1920</v>
      </c>
    </row>
    <row r="45" spans="1:11" s="88" customFormat="1" ht="12" customHeight="1">
      <c r="A45" s="590" t="s">
        <v>1925</v>
      </c>
      <c r="B45" s="114"/>
      <c r="C45" s="114"/>
      <c r="D45" s="114"/>
      <c r="E45" s="114"/>
      <c r="F45" s="114"/>
      <c r="G45" s="114"/>
      <c r="H45" s="114"/>
      <c r="I45" s="332"/>
      <c r="J45" s="332"/>
      <c r="K45" s="766" t="s">
        <v>1649</v>
      </c>
    </row>
    <row r="46" spans="1:11" s="88" customFormat="1" ht="12" customHeight="1">
      <c r="A46" s="759" t="s">
        <v>1919</v>
      </c>
      <c r="B46" s="114">
        <v>2</v>
      </c>
      <c r="C46" s="114">
        <v>0</v>
      </c>
      <c r="D46" s="114">
        <v>0</v>
      </c>
      <c r="E46" s="114">
        <v>2</v>
      </c>
      <c r="F46" s="114">
        <v>4</v>
      </c>
      <c r="G46" s="114">
        <v>6</v>
      </c>
      <c r="H46" s="114">
        <v>3</v>
      </c>
      <c r="I46" s="779">
        <v>100</v>
      </c>
      <c r="J46" s="332">
        <v>100</v>
      </c>
      <c r="K46" s="759" t="s">
        <v>756</v>
      </c>
    </row>
    <row r="47" spans="1:11" s="88" customFormat="1" ht="12" customHeight="1">
      <c r="A47" s="759" t="s">
        <v>1999</v>
      </c>
      <c r="B47" s="114">
        <v>2</v>
      </c>
      <c r="C47" s="114">
        <v>0</v>
      </c>
      <c r="D47" s="114">
        <v>0</v>
      </c>
      <c r="E47" s="114">
        <v>3</v>
      </c>
      <c r="F47" s="114">
        <v>8</v>
      </c>
      <c r="G47" s="114">
        <v>50</v>
      </c>
      <c r="H47" s="114">
        <v>57</v>
      </c>
      <c r="I47" s="779" t="s">
        <v>345</v>
      </c>
      <c r="J47" s="779" t="s">
        <v>345</v>
      </c>
      <c r="K47" s="765" t="s">
        <v>1920</v>
      </c>
    </row>
    <row r="48" spans="1:11" s="88" customFormat="1" ht="12" customHeight="1">
      <c r="A48" s="473" t="s">
        <v>1930</v>
      </c>
      <c r="B48" s="114"/>
      <c r="C48" s="114"/>
      <c r="D48" s="114"/>
      <c r="E48" s="114"/>
      <c r="F48" s="114"/>
      <c r="G48" s="114"/>
      <c r="H48" s="114"/>
      <c r="I48" s="332"/>
      <c r="J48" s="332"/>
      <c r="K48" s="771" t="s">
        <v>1931</v>
      </c>
    </row>
    <row r="49" spans="1:11" s="88" customFormat="1" ht="12" customHeight="1">
      <c r="A49" s="590" t="s">
        <v>1921</v>
      </c>
      <c r="B49" s="114"/>
      <c r="C49" s="114"/>
      <c r="D49" s="114"/>
      <c r="E49" s="114"/>
      <c r="F49" s="114"/>
      <c r="G49" s="114"/>
      <c r="H49" s="114"/>
      <c r="I49" s="332"/>
      <c r="J49" s="332"/>
      <c r="K49" s="766" t="s">
        <v>1922</v>
      </c>
    </row>
    <row r="50" spans="1:11" s="88" customFormat="1" ht="12" customHeight="1">
      <c r="A50" s="759" t="s">
        <v>1919</v>
      </c>
      <c r="B50" s="114">
        <v>14</v>
      </c>
      <c r="C50" s="114">
        <v>23</v>
      </c>
      <c r="D50" s="114">
        <v>27</v>
      </c>
      <c r="E50" s="114">
        <v>32</v>
      </c>
      <c r="F50" s="114">
        <v>34</v>
      </c>
      <c r="G50" s="114">
        <v>73</v>
      </c>
      <c r="H50" s="114">
        <v>57</v>
      </c>
      <c r="I50" s="332">
        <v>-60</v>
      </c>
      <c r="J50" s="332">
        <v>-60</v>
      </c>
      <c r="K50" s="759" t="s">
        <v>756</v>
      </c>
    </row>
    <row r="51" spans="1:11" s="88" customFormat="1" ht="12" customHeight="1">
      <c r="A51" s="759" t="s">
        <v>1999</v>
      </c>
      <c r="B51" s="114">
        <v>9027</v>
      </c>
      <c r="C51" s="114">
        <v>20642</v>
      </c>
      <c r="D51" s="114">
        <v>52561</v>
      </c>
      <c r="E51" s="114">
        <v>15338</v>
      </c>
      <c r="F51" s="114">
        <v>15767</v>
      </c>
      <c r="G51" s="114">
        <v>84869</v>
      </c>
      <c r="H51" s="114">
        <v>116820</v>
      </c>
      <c r="I51" s="332">
        <v>-76.8</v>
      </c>
      <c r="J51" s="332">
        <v>-76.8</v>
      </c>
      <c r="K51" s="765" t="s">
        <v>1920</v>
      </c>
    </row>
    <row r="52" spans="1:11" s="88" customFormat="1" ht="12" customHeight="1">
      <c r="A52" s="590" t="s">
        <v>1923</v>
      </c>
      <c r="B52" s="114"/>
      <c r="C52" s="114"/>
      <c r="D52" s="114"/>
      <c r="E52" s="114"/>
      <c r="F52" s="114"/>
      <c r="G52" s="114"/>
      <c r="H52" s="114"/>
      <c r="I52" s="332"/>
      <c r="J52" s="332"/>
      <c r="K52" s="764" t="s">
        <v>1924</v>
      </c>
    </row>
    <row r="53" spans="1:11" s="88" customFormat="1" ht="12" customHeight="1">
      <c r="A53" s="759" t="s">
        <v>1919</v>
      </c>
      <c r="B53" s="114">
        <v>545</v>
      </c>
      <c r="C53" s="114">
        <v>693</v>
      </c>
      <c r="D53" s="114">
        <v>695</v>
      </c>
      <c r="E53" s="114">
        <v>907</v>
      </c>
      <c r="F53" s="114">
        <v>944</v>
      </c>
      <c r="G53" s="114">
        <v>1486</v>
      </c>
      <c r="H53" s="114">
        <v>1496</v>
      </c>
      <c r="I53" s="332">
        <v>-12.5</v>
      </c>
      <c r="J53" s="332">
        <v>-12.5</v>
      </c>
      <c r="K53" s="759" t="s">
        <v>756</v>
      </c>
    </row>
    <row r="54" spans="1:11" s="88" customFormat="1" ht="12" customHeight="1">
      <c r="A54" s="759" t="s">
        <v>1999</v>
      </c>
      <c r="B54" s="114">
        <v>7546</v>
      </c>
      <c r="C54" s="114">
        <v>39489</v>
      </c>
      <c r="D54" s="114">
        <v>13400</v>
      </c>
      <c r="E54" s="114">
        <v>58764</v>
      </c>
      <c r="F54" s="114">
        <v>19043</v>
      </c>
      <c r="G54" s="114">
        <v>37590</v>
      </c>
      <c r="H54" s="114">
        <v>34483</v>
      </c>
      <c r="I54" s="332">
        <v>-82</v>
      </c>
      <c r="J54" s="332">
        <v>-82</v>
      </c>
      <c r="K54" s="765" t="s">
        <v>1920</v>
      </c>
    </row>
    <row r="55" spans="1:11" s="88" customFormat="1" ht="12" customHeight="1">
      <c r="A55" s="590" t="s">
        <v>1925</v>
      </c>
      <c r="B55" s="114"/>
      <c r="C55" s="114"/>
      <c r="D55" s="114"/>
      <c r="E55" s="114"/>
      <c r="F55" s="114"/>
      <c r="G55" s="114"/>
      <c r="H55" s="114"/>
      <c r="I55" s="332"/>
      <c r="J55" s="332"/>
      <c r="K55" s="766" t="s">
        <v>1649</v>
      </c>
    </row>
    <row r="56" spans="1:11" s="88" customFormat="1" ht="12" customHeight="1">
      <c r="A56" s="759" t="s">
        <v>1919</v>
      </c>
      <c r="B56" s="114">
        <v>3</v>
      </c>
      <c r="C56" s="114">
        <v>3</v>
      </c>
      <c r="D56" s="114">
        <v>1</v>
      </c>
      <c r="E56" s="114">
        <v>3</v>
      </c>
      <c r="F56" s="114">
        <v>2</v>
      </c>
      <c r="G56" s="114">
        <v>6</v>
      </c>
      <c r="H56" s="114">
        <v>1</v>
      </c>
      <c r="I56" s="332">
        <v>0</v>
      </c>
      <c r="J56" s="332">
        <v>0</v>
      </c>
      <c r="K56" s="759" t="s">
        <v>756</v>
      </c>
    </row>
    <row r="57" spans="1:11" s="88" customFormat="1" ht="12" customHeight="1" thickBot="1">
      <c r="A57" s="759" t="s">
        <v>1999</v>
      </c>
      <c r="B57" s="114">
        <v>57</v>
      </c>
      <c r="C57" s="114">
        <v>12</v>
      </c>
      <c r="D57" s="114">
        <v>2</v>
      </c>
      <c r="E57" s="114">
        <v>11</v>
      </c>
      <c r="F57" s="114">
        <v>7</v>
      </c>
      <c r="G57" s="114">
        <v>246</v>
      </c>
      <c r="H57" s="114">
        <v>2</v>
      </c>
      <c r="I57" s="332">
        <v>714.3</v>
      </c>
      <c r="J57" s="332">
        <v>714.3</v>
      </c>
      <c r="K57" s="765" t="s">
        <v>1920</v>
      </c>
    </row>
    <row r="58" spans="1:11" s="88" customFormat="1" ht="12" customHeight="1" thickBot="1">
      <c r="B58" s="949" t="s">
        <v>374</v>
      </c>
      <c r="C58" s="949"/>
      <c r="D58" s="949"/>
      <c r="E58" s="949"/>
      <c r="F58" s="949"/>
      <c r="G58" s="949"/>
      <c r="H58" s="949"/>
      <c r="I58" s="973" t="s">
        <v>298</v>
      </c>
      <c r="J58" s="973"/>
      <c r="K58" s="773"/>
    </row>
    <row r="59" spans="1:11" s="88" customFormat="1" ht="21" customHeight="1" thickBot="1">
      <c r="B59" s="756" t="s">
        <v>500</v>
      </c>
      <c r="C59" s="756" t="s">
        <v>1932</v>
      </c>
      <c r="D59" s="756" t="s">
        <v>554</v>
      </c>
      <c r="E59" s="756" t="s">
        <v>720</v>
      </c>
      <c r="F59" s="756" t="s">
        <v>745</v>
      </c>
      <c r="G59" s="756" t="s">
        <v>722</v>
      </c>
      <c r="H59" s="756" t="s">
        <v>1679</v>
      </c>
      <c r="I59" s="756" t="s">
        <v>500</v>
      </c>
      <c r="J59" s="756" t="s">
        <v>1933</v>
      </c>
      <c r="K59" s="773"/>
    </row>
    <row r="60" spans="1:11" s="88" customFormat="1" ht="12" customHeight="1">
      <c r="A60" s="332" t="s">
        <v>1934</v>
      </c>
      <c r="B60" s="774"/>
      <c r="C60" s="774"/>
      <c r="D60" s="774"/>
      <c r="E60" s="774"/>
      <c r="F60" s="774"/>
      <c r="G60" s="774"/>
      <c r="H60" s="774"/>
      <c r="I60" s="774"/>
      <c r="J60" s="774"/>
      <c r="K60" s="773"/>
    </row>
    <row r="61" spans="1:11" s="88" customFormat="1" ht="12" customHeight="1">
      <c r="A61" s="332" t="s">
        <v>1935</v>
      </c>
      <c r="B61" s="774"/>
      <c r="C61" s="774"/>
      <c r="D61" s="774"/>
      <c r="E61" s="774"/>
      <c r="F61" s="774"/>
      <c r="G61" s="774"/>
      <c r="H61" s="774"/>
      <c r="I61" s="774"/>
      <c r="J61" s="774"/>
      <c r="K61" s="773"/>
    </row>
    <row r="62" spans="1:11" s="88" customFormat="1" ht="12" customHeight="1">
      <c r="A62" s="773"/>
      <c r="B62" s="774"/>
      <c r="C62" s="774"/>
      <c r="D62" s="774"/>
      <c r="E62" s="774"/>
      <c r="F62" s="774"/>
      <c r="G62" s="774"/>
      <c r="H62" s="774"/>
      <c r="I62" s="774"/>
      <c r="J62" s="774"/>
      <c r="K62" s="773"/>
    </row>
    <row r="63" spans="1:11" s="88" customFormat="1" ht="12" customHeight="1">
      <c r="A63" s="777" t="s">
        <v>1936</v>
      </c>
      <c r="B63" s="106"/>
      <c r="C63" s="106"/>
      <c r="D63" s="106"/>
      <c r="E63" s="106"/>
      <c r="F63" s="106"/>
      <c r="G63" s="106"/>
      <c r="H63" s="106"/>
      <c r="K63" s="773"/>
    </row>
    <row r="64" spans="1:11" s="88" customFormat="1" ht="12" customHeight="1">
      <c r="A64" s="777" t="s">
        <v>1937</v>
      </c>
      <c r="B64" s="106"/>
      <c r="C64" s="106"/>
      <c r="D64" s="106"/>
      <c r="E64" s="106"/>
      <c r="F64" s="106"/>
      <c r="G64" s="106"/>
      <c r="H64" s="106"/>
    </row>
    <row r="65" spans="1:11" s="88" customFormat="1" ht="12" customHeight="1">
      <c r="A65" s="777" t="s">
        <v>1938</v>
      </c>
    </row>
    <row r="66" spans="1:11" s="88" customFormat="1" ht="12" customHeight="1">
      <c r="A66" s="777" t="s">
        <v>1939</v>
      </c>
    </row>
    <row r="67" spans="1:11" s="88" customFormat="1" ht="12" customHeight="1">
      <c r="A67" s="775" t="s">
        <v>1940</v>
      </c>
      <c r="B67" s="106"/>
      <c r="C67" s="106"/>
      <c r="D67" s="106"/>
      <c r="E67" s="106"/>
      <c r="F67" s="106"/>
      <c r="G67" s="106"/>
      <c r="H67" s="106"/>
      <c r="K67" s="773"/>
    </row>
    <row r="68" spans="1:11" s="88" customFormat="1" ht="12" customHeight="1">
      <c r="A68" s="775" t="s">
        <v>1941</v>
      </c>
    </row>
    <row r="69" spans="1:11" s="88" customFormat="1" ht="12" customHeight="1">
      <c r="A69" s="775" t="s">
        <v>1942</v>
      </c>
    </row>
    <row r="70" spans="1:11" s="88" customFormat="1" ht="12" customHeight="1">
      <c r="A70" s="775" t="s">
        <v>1943</v>
      </c>
    </row>
    <row r="71" spans="1:11" s="88" customFormat="1" ht="12" customHeight="1"/>
    <row r="72" spans="1:11" s="88" customFormat="1" ht="12" customHeight="1">
      <c r="A72" s="780" t="s">
        <v>141</v>
      </c>
    </row>
    <row r="73" spans="1:11" s="26" customFormat="1" ht="12" customHeight="1">
      <c r="A73" s="85" t="s">
        <v>1947</v>
      </c>
    </row>
    <row r="74" spans="1:11" s="88" customFormat="1"/>
    <row r="75" spans="1:11" s="88" customFormat="1"/>
    <row r="76" spans="1:11">
      <c r="A76" s="88"/>
      <c r="B76" s="88"/>
      <c r="C76" s="88"/>
      <c r="D76" s="88"/>
      <c r="E76" s="88"/>
      <c r="F76" s="88"/>
      <c r="G76" s="88"/>
      <c r="H76" s="88"/>
      <c r="I76" s="88"/>
      <c r="J76" s="88"/>
    </row>
    <row r="77" spans="1:11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1">
      <c r="A78" s="88"/>
      <c r="B78" s="88"/>
      <c r="C78" s="88"/>
      <c r="D78" s="88"/>
      <c r="E78" s="88"/>
      <c r="F78" s="88"/>
      <c r="G78" s="88"/>
      <c r="H78" s="88"/>
      <c r="I78" s="88"/>
      <c r="J78" s="88"/>
    </row>
    <row r="79" spans="1:11">
      <c r="A79" s="88"/>
      <c r="B79" s="88"/>
      <c r="C79" s="88"/>
      <c r="D79" s="88"/>
      <c r="E79" s="88"/>
      <c r="F79" s="88"/>
      <c r="G79" s="88"/>
      <c r="H79" s="88"/>
      <c r="I79" s="88"/>
      <c r="J79" s="88"/>
    </row>
    <row r="80" spans="1:11">
      <c r="A80" s="88"/>
      <c r="B80" s="88"/>
      <c r="C80" s="88"/>
      <c r="D80" s="88"/>
      <c r="E80" s="88"/>
      <c r="F80" s="88"/>
      <c r="G80" s="88"/>
      <c r="H80" s="88"/>
      <c r="I80" s="88"/>
      <c r="J80" s="88"/>
    </row>
    <row r="81" spans="1:10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>
      <c r="A82" s="88"/>
      <c r="B82" s="88"/>
      <c r="C82" s="88"/>
      <c r="D82" s="88"/>
      <c r="E82" s="88"/>
      <c r="F82" s="88"/>
      <c r="G82" s="88"/>
      <c r="H82" s="88"/>
      <c r="I82" s="88"/>
      <c r="J82" s="88"/>
    </row>
    <row r="83" spans="1:10">
      <c r="A83" s="88"/>
      <c r="B83" s="88"/>
      <c r="C83" s="88"/>
      <c r="D83" s="88"/>
      <c r="E83" s="88"/>
      <c r="F83" s="88"/>
      <c r="G83" s="88"/>
      <c r="H83" s="88"/>
      <c r="I83" s="88"/>
      <c r="J83" s="88"/>
    </row>
    <row r="84" spans="1:10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>
      <c r="A86" s="88"/>
      <c r="B86" s="88"/>
      <c r="C86" s="88"/>
      <c r="D86" s="88"/>
      <c r="E86" s="88"/>
      <c r="F86" s="88"/>
      <c r="G86" s="88"/>
      <c r="H86" s="88"/>
      <c r="I86" s="88"/>
      <c r="J86" s="88"/>
    </row>
    <row r="87" spans="1:10">
      <c r="A87" s="88"/>
      <c r="B87" s="88"/>
      <c r="C87" s="88"/>
      <c r="D87" s="88"/>
      <c r="E87" s="88"/>
      <c r="F87" s="88"/>
      <c r="G87" s="88"/>
      <c r="H87" s="88"/>
      <c r="I87" s="88"/>
      <c r="J87" s="88"/>
    </row>
    <row r="88" spans="1:10">
      <c r="A88" s="88"/>
      <c r="B88" s="88"/>
      <c r="C88" s="88"/>
      <c r="D88" s="88"/>
      <c r="E88" s="88"/>
      <c r="F88" s="88"/>
      <c r="G88" s="88"/>
      <c r="H88" s="88"/>
      <c r="I88" s="88"/>
      <c r="J88" s="88"/>
    </row>
    <row r="89" spans="1:10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10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>
      <c r="A97" s="88"/>
      <c r="B97" s="88"/>
      <c r="C97" s="88"/>
      <c r="D97" s="88"/>
      <c r="E97" s="88"/>
      <c r="F97" s="88"/>
      <c r="G97" s="88"/>
      <c r="H97" s="88"/>
      <c r="I97" s="88"/>
      <c r="J97" s="88"/>
    </row>
    <row r="98" spans="1:10">
      <c r="A98" s="88"/>
      <c r="B98" s="88"/>
      <c r="C98" s="88"/>
      <c r="D98" s="88"/>
      <c r="E98" s="88"/>
      <c r="F98" s="88"/>
      <c r="G98" s="88"/>
      <c r="H98" s="88"/>
      <c r="I98" s="88"/>
      <c r="J98" s="88"/>
    </row>
    <row r="99" spans="1:10">
      <c r="A99" s="88"/>
      <c r="B99" s="88"/>
      <c r="C99" s="88"/>
      <c r="D99" s="88"/>
      <c r="E99" s="88"/>
      <c r="F99" s="88"/>
      <c r="G99" s="88"/>
      <c r="H99" s="88"/>
      <c r="I99" s="88"/>
      <c r="J99" s="88"/>
    </row>
    <row r="100" spans="1:10">
      <c r="A100" s="88"/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>
      <c r="A101" s="88"/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>
      <c r="A106" s="88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>
      <c r="A107" s="88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>
      <c r="A113" s="88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10">
      <c r="A115" s="88"/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1:10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>
      <c r="A117" s="88"/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1:10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1:10">
      <c r="A119" s="88"/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1:10">
      <c r="A120" s="88"/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1:10">
      <c r="A121" s="88"/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>
      <c r="A122" s="88"/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>
      <c r="A123" s="88"/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>
      <c r="A124" s="88"/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1:10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>
      <c r="A126" s="88"/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1:10">
      <c r="A127" s="88"/>
      <c r="B127" s="88"/>
      <c r="C127" s="88"/>
      <c r="D127" s="88"/>
      <c r="E127" s="88"/>
      <c r="F127" s="88"/>
      <c r="G127" s="88"/>
      <c r="H127" s="88"/>
      <c r="I127" s="88"/>
      <c r="J127" s="88"/>
    </row>
    <row r="128" spans="1:10">
      <c r="A128" s="88"/>
      <c r="B128" s="88"/>
      <c r="C128" s="88"/>
      <c r="D128" s="88"/>
      <c r="E128" s="88"/>
      <c r="F128" s="88"/>
      <c r="G128" s="88"/>
      <c r="H128" s="88"/>
      <c r="I128" s="88"/>
      <c r="J128" s="88"/>
    </row>
    <row r="129" spans="1:10">
      <c r="A129" s="88"/>
      <c r="B129" s="88"/>
      <c r="C129" s="88"/>
      <c r="D129" s="88"/>
      <c r="E129" s="88"/>
      <c r="F129" s="88"/>
      <c r="G129" s="88"/>
      <c r="H129" s="88"/>
      <c r="I129" s="88"/>
      <c r="J129" s="88"/>
    </row>
    <row r="130" spans="1:10">
      <c r="A130" s="88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>
      <c r="A131" s="88"/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>
      <c r="A133" s="88"/>
      <c r="B133" s="88"/>
      <c r="C133" s="88"/>
      <c r="D133" s="88"/>
      <c r="E133" s="88"/>
      <c r="F133" s="88"/>
      <c r="G133" s="88"/>
      <c r="H133" s="88"/>
      <c r="I133" s="88"/>
      <c r="J133" s="88"/>
    </row>
    <row r="134" spans="1:10">
      <c r="A134" s="88"/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1:10">
      <c r="A135" s="88"/>
      <c r="B135" s="88"/>
      <c r="C135" s="88"/>
      <c r="D135" s="88"/>
      <c r="E135" s="88"/>
      <c r="F135" s="88"/>
      <c r="G135" s="88"/>
      <c r="H135" s="88"/>
      <c r="I135" s="88"/>
      <c r="J135" s="88"/>
    </row>
    <row r="136" spans="1:10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10">
      <c r="A137" s="88"/>
      <c r="B137" s="88"/>
      <c r="C137" s="88"/>
      <c r="D137" s="88"/>
      <c r="E137" s="88"/>
      <c r="F137" s="88"/>
      <c r="G137" s="88"/>
      <c r="H137" s="88"/>
      <c r="I137" s="88"/>
      <c r="J137" s="88"/>
    </row>
    <row r="138" spans="1:10">
      <c r="A138" s="88"/>
      <c r="B138" s="88"/>
      <c r="C138" s="88"/>
      <c r="D138" s="88"/>
      <c r="E138" s="88"/>
      <c r="F138" s="88"/>
      <c r="G138" s="88"/>
      <c r="H138" s="88"/>
      <c r="I138" s="88"/>
      <c r="J138" s="88"/>
    </row>
    <row r="139" spans="1:10">
      <c r="A139" s="88"/>
      <c r="B139" s="88"/>
      <c r="C139" s="88"/>
      <c r="D139" s="88"/>
      <c r="E139" s="88"/>
      <c r="F139" s="88"/>
      <c r="G139" s="88"/>
      <c r="H139" s="88"/>
      <c r="I139" s="88"/>
      <c r="J139" s="88"/>
    </row>
    <row r="140" spans="1:10">
      <c r="A140" s="88"/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>
      <c r="A141" s="88"/>
      <c r="B141" s="88"/>
      <c r="C141" s="88"/>
      <c r="D141" s="88"/>
      <c r="E141" s="88"/>
      <c r="F141" s="88"/>
      <c r="G141" s="88"/>
      <c r="H141" s="88"/>
      <c r="I141" s="88"/>
      <c r="J141" s="88"/>
    </row>
    <row r="142" spans="1:10">
      <c r="A142" s="88"/>
      <c r="B142" s="88"/>
      <c r="C142" s="88"/>
      <c r="D142" s="88"/>
      <c r="E142" s="88"/>
      <c r="F142" s="88"/>
      <c r="G142" s="88"/>
      <c r="H142" s="88"/>
      <c r="I142" s="88"/>
      <c r="J142" s="88"/>
    </row>
    <row r="143" spans="1:10">
      <c r="A143" s="88"/>
      <c r="B143" s="88"/>
      <c r="C143" s="88"/>
      <c r="D143" s="88"/>
      <c r="E143" s="88"/>
      <c r="F143" s="88"/>
      <c r="G143" s="88"/>
      <c r="H143" s="88"/>
      <c r="I143" s="88"/>
      <c r="J143" s="88"/>
    </row>
    <row r="144" spans="1:10">
      <c r="A144" s="88"/>
      <c r="B144" s="88"/>
      <c r="C144" s="88"/>
      <c r="D144" s="88"/>
      <c r="E144" s="88"/>
      <c r="F144" s="88"/>
      <c r="G144" s="88"/>
      <c r="H144" s="88"/>
      <c r="I144" s="88"/>
      <c r="J144" s="88"/>
    </row>
    <row r="145" spans="1:10">
      <c r="A145" s="88"/>
      <c r="B145" s="88"/>
      <c r="C145" s="88"/>
      <c r="D145" s="88"/>
      <c r="E145" s="88"/>
      <c r="F145" s="88"/>
      <c r="G145" s="88"/>
      <c r="H145" s="88"/>
      <c r="I145" s="88"/>
      <c r="J145" s="88"/>
    </row>
    <row r="146" spans="1:10">
      <c r="A146" s="88"/>
      <c r="B146" s="88"/>
      <c r="C146" s="88"/>
      <c r="D146" s="88"/>
      <c r="E146" s="88"/>
      <c r="F146" s="88"/>
      <c r="G146" s="88"/>
      <c r="H146" s="88"/>
      <c r="I146" s="88"/>
      <c r="J146" s="88"/>
    </row>
    <row r="147" spans="1:10">
      <c r="A147" s="88"/>
      <c r="B147" s="88"/>
      <c r="C147" s="88"/>
      <c r="D147" s="88"/>
      <c r="E147" s="88"/>
      <c r="F147" s="88"/>
      <c r="G147" s="88"/>
      <c r="H147" s="88"/>
      <c r="I147" s="88"/>
      <c r="J147" s="88"/>
    </row>
    <row r="148" spans="1:10">
      <c r="A148" s="88"/>
      <c r="B148" s="88"/>
      <c r="C148" s="88"/>
      <c r="D148" s="88"/>
      <c r="E148" s="88"/>
      <c r="F148" s="88"/>
      <c r="G148" s="88"/>
      <c r="H148" s="88"/>
      <c r="I148" s="88"/>
      <c r="J148" s="88"/>
    </row>
    <row r="149" spans="1:10">
      <c r="A149" s="88"/>
      <c r="B149" s="88"/>
      <c r="C149" s="88"/>
      <c r="D149" s="88"/>
      <c r="E149" s="88"/>
      <c r="F149" s="88"/>
      <c r="G149" s="88"/>
      <c r="H149" s="88"/>
      <c r="I149" s="88"/>
      <c r="J149" s="88"/>
    </row>
    <row r="150" spans="1:10">
      <c r="A150" s="88"/>
      <c r="B150" s="88"/>
      <c r="C150" s="88"/>
      <c r="D150" s="88"/>
      <c r="E150" s="88"/>
      <c r="F150" s="88"/>
      <c r="G150" s="88"/>
      <c r="H150" s="88"/>
      <c r="I150" s="88"/>
      <c r="J150" s="88"/>
    </row>
    <row r="151" spans="1:10">
      <c r="A151" s="88"/>
      <c r="B151" s="88"/>
      <c r="C151" s="88"/>
      <c r="D151" s="88"/>
      <c r="E151" s="88"/>
      <c r="F151" s="88"/>
      <c r="G151" s="88"/>
      <c r="H151" s="88"/>
      <c r="I151" s="88"/>
      <c r="J151" s="88"/>
    </row>
    <row r="152" spans="1:10">
      <c r="A152" s="88"/>
      <c r="B152" s="88"/>
      <c r="C152" s="88"/>
      <c r="D152" s="88"/>
      <c r="E152" s="88"/>
      <c r="F152" s="88"/>
      <c r="G152" s="88"/>
      <c r="H152" s="88"/>
      <c r="I152" s="88"/>
      <c r="J152" s="88"/>
    </row>
    <row r="153" spans="1:10">
      <c r="A153" s="88"/>
      <c r="B153" s="88"/>
      <c r="C153" s="88"/>
      <c r="D153" s="88"/>
      <c r="E153" s="88"/>
      <c r="F153" s="88"/>
      <c r="G153" s="88"/>
      <c r="H153" s="88"/>
      <c r="I153" s="88"/>
      <c r="J153" s="88"/>
    </row>
    <row r="154" spans="1:10">
      <c r="A154" s="88"/>
      <c r="B154" s="88"/>
      <c r="C154" s="88"/>
      <c r="D154" s="88"/>
      <c r="E154" s="88"/>
      <c r="F154" s="88"/>
      <c r="G154" s="88"/>
      <c r="H154" s="88"/>
      <c r="I154" s="88"/>
      <c r="J154" s="88"/>
    </row>
    <row r="155" spans="1:10">
      <c r="A155" s="88"/>
      <c r="B155" s="88"/>
      <c r="C155" s="88"/>
      <c r="D155" s="88"/>
      <c r="E155" s="88"/>
      <c r="F155" s="88"/>
      <c r="G155" s="88"/>
      <c r="H155" s="88"/>
      <c r="I155" s="88"/>
      <c r="J155" s="88"/>
    </row>
    <row r="156" spans="1:10">
      <c r="A156" s="88"/>
      <c r="B156" s="88"/>
      <c r="C156" s="88"/>
      <c r="D156" s="88"/>
      <c r="E156" s="88"/>
      <c r="F156" s="88"/>
      <c r="G156" s="88"/>
      <c r="H156" s="88"/>
      <c r="I156" s="88"/>
      <c r="J156" s="88"/>
    </row>
    <row r="157" spans="1:10">
      <c r="A157" s="88"/>
      <c r="B157" s="88"/>
      <c r="C157" s="88"/>
      <c r="D157" s="88"/>
      <c r="E157" s="88"/>
      <c r="F157" s="88"/>
      <c r="G157" s="88"/>
      <c r="H157" s="88"/>
      <c r="I157" s="88"/>
      <c r="J157" s="88"/>
    </row>
    <row r="158" spans="1:10">
      <c r="A158" s="88"/>
      <c r="B158" s="88"/>
      <c r="C158" s="88"/>
      <c r="D158" s="88"/>
      <c r="E158" s="88"/>
      <c r="F158" s="88"/>
      <c r="G158" s="88"/>
      <c r="H158" s="88"/>
      <c r="I158" s="88"/>
      <c r="J158" s="88"/>
    </row>
    <row r="159" spans="1:10">
      <c r="A159" s="88"/>
      <c r="B159" s="88"/>
      <c r="C159" s="88"/>
      <c r="D159" s="88"/>
      <c r="E159" s="88"/>
      <c r="F159" s="88"/>
      <c r="G159" s="88"/>
      <c r="H159" s="88"/>
      <c r="I159" s="88"/>
      <c r="J159" s="88"/>
    </row>
    <row r="160" spans="1:10">
      <c r="A160" s="88"/>
      <c r="B160" s="88"/>
      <c r="C160" s="88"/>
      <c r="D160" s="88"/>
      <c r="E160" s="88"/>
      <c r="F160" s="88"/>
      <c r="G160" s="88"/>
      <c r="H160" s="88"/>
      <c r="I160" s="88"/>
      <c r="J160" s="88"/>
    </row>
    <row r="161" spans="1:10">
      <c r="A161" s="88"/>
      <c r="B161" s="88"/>
      <c r="C161" s="88"/>
      <c r="D161" s="88"/>
      <c r="E161" s="88"/>
      <c r="F161" s="88"/>
      <c r="G161" s="88"/>
      <c r="H161" s="88"/>
      <c r="I161" s="88"/>
      <c r="J161" s="88"/>
    </row>
    <row r="162" spans="1:10">
      <c r="A162" s="88"/>
      <c r="B162" s="88"/>
      <c r="C162" s="88"/>
      <c r="D162" s="88"/>
      <c r="E162" s="88"/>
      <c r="F162" s="88"/>
      <c r="G162" s="88"/>
      <c r="H162" s="88"/>
      <c r="I162" s="88"/>
      <c r="J162" s="88"/>
    </row>
    <row r="163" spans="1:10">
      <c r="A163" s="88"/>
      <c r="B163" s="88"/>
      <c r="C163" s="88"/>
      <c r="D163" s="88"/>
      <c r="E163" s="88"/>
      <c r="F163" s="88"/>
      <c r="G163" s="88"/>
      <c r="H163" s="88"/>
      <c r="I163" s="88"/>
      <c r="J163" s="88"/>
    </row>
    <row r="164" spans="1:10">
      <c r="A164" s="88"/>
      <c r="B164" s="88"/>
      <c r="C164" s="88"/>
      <c r="D164" s="88"/>
      <c r="E164" s="88"/>
      <c r="F164" s="88"/>
      <c r="G164" s="88"/>
      <c r="H164" s="88"/>
      <c r="I164" s="88"/>
      <c r="J164" s="88"/>
    </row>
    <row r="165" spans="1:10">
      <c r="A165" s="88"/>
      <c r="B165" s="88"/>
      <c r="C165" s="88"/>
      <c r="D165" s="88"/>
      <c r="E165" s="88"/>
      <c r="F165" s="88"/>
      <c r="G165" s="88"/>
      <c r="H165" s="88"/>
      <c r="I165" s="88"/>
      <c r="J165" s="88"/>
    </row>
    <row r="166" spans="1:10">
      <c r="A166" s="88"/>
      <c r="B166" s="88"/>
      <c r="C166" s="88"/>
      <c r="D166" s="88"/>
      <c r="E166" s="88"/>
      <c r="F166" s="88"/>
      <c r="G166" s="88"/>
      <c r="H166" s="88"/>
      <c r="I166" s="88"/>
      <c r="J166" s="88"/>
    </row>
    <row r="167" spans="1:10">
      <c r="A167" s="88"/>
      <c r="B167" s="88"/>
      <c r="C167" s="88"/>
      <c r="D167" s="88"/>
      <c r="E167" s="88"/>
      <c r="F167" s="88"/>
      <c r="G167" s="88"/>
      <c r="H167" s="88"/>
      <c r="I167" s="88"/>
      <c r="J167" s="88"/>
    </row>
    <row r="168" spans="1:10">
      <c r="A168" s="88"/>
      <c r="B168" s="88"/>
      <c r="C168" s="88"/>
      <c r="D168" s="88"/>
      <c r="E168" s="88"/>
      <c r="F168" s="88"/>
      <c r="G168" s="88"/>
      <c r="H168" s="88"/>
      <c r="I168" s="88"/>
      <c r="J168" s="88"/>
    </row>
    <row r="169" spans="1:10">
      <c r="A169" s="88"/>
      <c r="B169" s="88"/>
      <c r="C169" s="88"/>
      <c r="D169" s="88"/>
      <c r="E169" s="88"/>
      <c r="F169" s="88"/>
      <c r="G169" s="88"/>
      <c r="H169" s="88"/>
      <c r="I169" s="88"/>
      <c r="J169" s="88"/>
    </row>
    <row r="170" spans="1:10">
      <c r="A170" s="88"/>
      <c r="B170" s="88"/>
      <c r="C170" s="88"/>
      <c r="D170" s="88"/>
      <c r="E170" s="88"/>
      <c r="F170" s="88"/>
      <c r="G170" s="88"/>
      <c r="H170" s="88"/>
      <c r="I170" s="88"/>
      <c r="J170" s="88"/>
    </row>
    <row r="171" spans="1:10">
      <c r="A171" s="88"/>
      <c r="B171" s="88"/>
      <c r="C171" s="88"/>
      <c r="D171" s="88"/>
      <c r="E171" s="88"/>
      <c r="F171" s="88"/>
      <c r="G171" s="88"/>
      <c r="H171" s="88"/>
      <c r="I171" s="88"/>
      <c r="J171" s="88"/>
    </row>
    <row r="172" spans="1:10">
      <c r="A172" s="88"/>
      <c r="B172" s="88"/>
      <c r="C172" s="88"/>
      <c r="D172" s="88"/>
      <c r="E172" s="88"/>
      <c r="F172" s="88"/>
      <c r="G172" s="88"/>
      <c r="H172" s="88"/>
      <c r="I172" s="88"/>
      <c r="J172" s="88"/>
    </row>
    <row r="173" spans="1:10">
      <c r="A173" s="88"/>
      <c r="B173" s="88"/>
      <c r="C173" s="88"/>
      <c r="D173" s="88"/>
      <c r="E173" s="88"/>
      <c r="F173" s="88"/>
      <c r="G173" s="88"/>
      <c r="H173" s="88"/>
      <c r="I173" s="88"/>
      <c r="J173" s="88"/>
    </row>
    <row r="174" spans="1:10">
      <c r="A174" s="88"/>
      <c r="B174" s="88"/>
      <c r="C174" s="88"/>
      <c r="D174" s="88"/>
      <c r="E174" s="88"/>
      <c r="F174" s="88"/>
      <c r="G174" s="88"/>
      <c r="H174" s="88"/>
      <c r="I174" s="88"/>
      <c r="J174" s="88"/>
    </row>
    <row r="175" spans="1:10">
      <c r="A175" s="88"/>
      <c r="B175" s="88"/>
      <c r="C175" s="88"/>
      <c r="D175" s="88"/>
      <c r="E175" s="88"/>
      <c r="F175" s="88"/>
      <c r="G175" s="88"/>
      <c r="H175" s="88"/>
      <c r="I175" s="88"/>
      <c r="J175" s="88"/>
    </row>
    <row r="176" spans="1:10">
      <c r="A176" s="88"/>
      <c r="B176" s="88"/>
      <c r="C176" s="88"/>
      <c r="D176" s="88"/>
      <c r="E176" s="88"/>
      <c r="F176" s="88"/>
      <c r="G176" s="88"/>
      <c r="H176" s="88"/>
      <c r="I176" s="88"/>
      <c r="J176" s="88"/>
    </row>
    <row r="177" spans="1:10">
      <c r="A177" s="88"/>
      <c r="B177" s="88"/>
      <c r="C177" s="88"/>
      <c r="D177" s="88"/>
      <c r="E177" s="88"/>
      <c r="F177" s="88"/>
      <c r="G177" s="88"/>
      <c r="H177" s="88"/>
      <c r="I177" s="88"/>
      <c r="J177" s="88"/>
    </row>
    <row r="178" spans="1:10">
      <c r="A178" s="88"/>
      <c r="B178" s="88"/>
      <c r="C178" s="88"/>
      <c r="D178" s="88"/>
      <c r="E178" s="88"/>
      <c r="F178" s="88"/>
      <c r="G178" s="88"/>
      <c r="H178" s="88"/>
      <c r="I178" s="88"/>
      <c r="J178" s="88"/>
    </row>
    <row r="179" spans="1:10">
      <c r="A179" s="88"/>
      <c r="B179" s="88"/>
      <c r="C179" s="88"/>
      <c r="D179" s="88"/>
      <c r="E179" s="88"/>
      <c r="F179" s="88"/>
      <c r="G179" s="88"/>
      <c r="H179" s="88"/>
      <c r="I179" s="88"/>
      <c r="J179" s="88"/>
    </row>
    <row r="180" spans="1:10">
      <c r="A180" s="88"/>
      <c r="B180" s="88"/>
      <c r="C180" s="88"/>
      <c r="D180" s="88"/>
      <c r="E180" s="88"/>
      <c r="F180" s="88"/>
      <c r="G180" s="88"/>
      <c r="H180" s="88"/>
      <c r="I180" s="88"/>
      <c r="J180" s="88"/>
    </row>
    <row r="181" spans="1:10">
      <c r="A181" s="88"/>
      <c r="B181" s="88"/>
      <c r="C181" s="88"/>
      <c r="D181" s="88"/>
      <c r="E181" s="88"/>
      <c r="F181" s="88"/>
      <c r="G181" s="88"/>
      <c r="H181" s="88"/>
      <c r="I181" s="88"/>
      <c r="J181" s="88"/>
    </row>
    <row r="182" spans="1:10">
      <c r="A182" s="88"/>
      <c r="B182" s="88"/>
      <c r="C182" s="88"/>
      <c r="D182" s="88"/>
      <c r="E182" s="88"/>
      <c r="F182" s="88"/>
      <c r="G182" s="88"/>
      <c r="H182" s="88"/>
      <c r="I182" s="88"/>
      <c r="J182" s="88"/>
    </row>
    <row r="183" spans="1:10">
      <c r="A183" s="88"/>
      <c r="B183" s="88"/>
      <c r="C183" s="88"/>
      <c r="D183" s="88"/>
      <c r="E183" s="88"/>
      <c r="F183" s="88"/>
      <c r="G183" s="88"/>
      <c r="H183" s="88"/>
      <c r="I183" s="88"/>
      <c r="J183" s="88"/>
    </row>
    <row r="184" spans="1:10">
      <c r="A184" s="88"/>
      <c r="B184" s="88"/>
      <c r="C184" s="88"/>
      <c r="D184" s="88"/>
      <c r="E184" s="88"/>
      <c r="F184" s="88"/>
      <c r="G184" s="88"/>
      <c r="H184" s="88"/>
      <c r="I184" s="88"/>
      <c r="J184" s="88"/>
    </row>
    <row r="185" spans="1:10">
      <c r="A185" s="88"/>
      <c r="B185" s="88"/>
      <c r="C185" s="88"/>
      <c r="D185" s="88"/>
      <c r="E185" s="88"/>
      <c r="F185" s="88"/>
      <c r="G185" s="88"/>
      <c r="H185" s="88"/>
      <c r="I185" s="88"/>
      <c r="J185" s="88"/>
    </row>
    <row r="186" spans="1:10">
      <c r="A186" s="88"/>
      <c r="B186" s="88"/>
      <c r="C186" s="88"/>
      <c r="D186" s="88"/>
      <c r="E186" s="88"/>
      <c r="F186" s="88"/>
      <c r="G186" s="88"/>
      <c r="H186" s="88"/>
      <c r="I186" s="88"/>
      <c r="J186" s="88"/>
    </row>
    <row r="187" spans="1:10">
      <c r="A187" s="88"/>
      <c r="B187" s="88"/>
      <c r="C187" s="88"/>
      <c r="D187" s="88"/>
      <c r="E187" s="88"/>
      <c r="F187" s="88"/>
      <c r="G187" s="88"/>
      <c r="H187" s="88"/>
      <c r="I187" s="88"/>
      <c r="J187" s="88"/>
    </row>
    <row r="188" spans="1:10">
      <c r="A188" s="88"/>
      <c r="B188" s="88"/>
      <c r="C188" s="88"/>
      <c r="D188" s="88"/>
      <c r="E188" s="88"/>
      <c r="F188" s="88"/>
      <c r="G188" s="88"/>
      <c r="H188" s="88"/>
      <c r="I188" s="88"/>
      <c r="J188" s="88"/>
    </row>
    <row r="189" spans="1:10">
      <c r="A189" s="88"/>
      <c r="B189" s="88"/>
      <c r="C189" s="88"/>
      <c r="D189" s="88"/>
      <c r="E189" s="88"/>
      <c r="F189" s="88"/>
      <c r="G189" s="88"/>
      <c r="H189" s="88"/>
      <c r="I189" s="88"/>
      <c r="J189" s="88"/>
    </row>
    <row r="190" spans="1:10">
      <c r="A190" s="88"/>
      <c r="B190" s="88"/>
      <c r="C190" s="88"/>
      <c r="D190" s="88"/>
      <c r="E190" s="88"/>
      <c r="F190" s="88"/>
      <c r="G190" s="88"/>
      <c r="H190" s="88"/>
      <c r="I190" s="88"/>
      <c r="J190" s="88"/>
    </row>
    <row r="191" spans="1:10">
      <c r="A191" s="88"/>
      <c r="B191" s="88"/>
      <c r="C191" s="88"/>
      <c r="D191" s="88"/>
      <c r="E191" s="88"/>
      <c r="F191" s="88"/>
      <c r="G191" s="88"/>
      <c r="H191" s="88"/>
      <c r="I191" s="88"/>
      <c r="J191" s="88"/>
    </row>
    <row r="192" spans="1:10">
      <c r="A192" s="88"/>
      <c r="B192" s="88"/>
      <c r="C192" s="88"/>
      <c r="D192" s="88"/>
      <c r="E192" s="88"/>
      <c r="F192" s="88"/>
      <c r="G192" s="88"/>
      <c r="H192" s="88"/>
      <c r="I192" s="88"/>
      <c r="J192" s="88"/>
    </row>
    <row r="193" spans="1:10">
      <c r="A193" s="88"/>
      <c r="B193" s="88"/>
      <c r="C193" s="88"/>
      <c r="D193" s="88"/>
      <c r="E193" s="88"/>
      <c r="F193" s="88"/>
      <c r="G193" s="88"/>
      <c r="H193" s="88"/>
      <c r="I193" s="88"/>
      <c r="J193" s="88"/>
    </row>
    <row r="194" spans="1:10">
      <c r="A194" s="88"/>
      <c r="B194" s="88"/>
      <c r="C194" s="88"/>
      <c r="D194" s="88"/>
      <c r="E194" s="88"/>
      <c r="F194" s="88"/>
      <c r="G194" s="88"/>
      <c r="H194" s="88"/>
      <c r="I194" s="88"/>
      <c r="J194" s="88"/>
    </row>
    <row r="195" spans="1:10">
      <c r="A195" s="88"/>
      <c r="B195" s="88"/>
      <c r="C195" s="88"/>
      <c r="D195" s="88"/>
      <c r="E195" s="88"/>
      <c r="F195" s="88"/>
      <c r="G195" s="88"/>
      <c r="H195" s="88"/>
      <c r="I195" s="88"/>
      <c r="J195" s="88"/>
    </row>
    <row r="196" spans="1:10">
      <c r="A196" s="88"/>
      <c r="B196" s="88"/>
      <c r="C196" s="88"/>
      <c r="D196" s="88"/>
      <c r="E196" s="88"/>
      <c r="F196" s="88"/>
      <c r="G196" s="88"/>
      <c r="H196" s="88"/>
      <c r="I196" s="88"/>
      <c r="J196" s="88"/>
    </row>
    <row r="197" spans="1:10">
      <c r="A197" s="88"/>
      <c r="B197" s="88"/>
      <c r="C197" s="88"/>
      <c r="D197" s="88"/>
      <c r="E197" s="88"/>
      <c r="F197" s="88"/>
      <c r="G197" s="88"/>
      <c r="H197" s="88"/>
      <c r="I197" s="88"/>
      <c r="J197" s="88"/>
    </row>
    <row r="198" spans="1:10">
      <c r="A198" s="88"/>
      <c r="B198" s="88"/>
      <c r="C198" s="88"/>
      <c r="D198" s="88"/>
      <c r="E198" s="88"/>
      <c r="F198" s="88"/>
      <c r="G198" s="88"/>
      <c r="H198" s="88"/>
      <c r="I198" s="88"/>
      <c r="J198" s="88"/>
    </row>
    <row r="199" spans="1:10">
      <c r="A199" s="88"/>
      <c r="B199" s="88"/>
      <c r="C199" s="88"/>
      <c r="D199" s="88"/>
      <c r="E199" s="88"/>
      <c r="F199" s="88"/>
      <c r="G199" s="88"/>
      <c r="H199" s="88"/>
      <c r="I199" s="88"/>
      <c r="J199" s="88"/>
    </row>
    <row r="200" spans="1:10">
      <c r="A200" s="88"/>
      <c r="B200" s="88"/>
      <c r="C200" s="88"/>
      <c r="D200" s="88"/>
      <c r="E200" s="88"/>
      <c r="F200" s="88"/>
      <c r="G200" s="88"/>
      <c r="H200" s="88"/>
      <c r="I200" s="88"/>
      <c r="J200" s="88"/>
    </row>
    <row r="201" spans="1:10">
      <c r="A201" s="88"/>
      <c r="B201" s="88"/>
      <c r="C201" s="88"/>
      <c r="D201" s="88"/>
      <c r="E201" s="88"/>
      <c r="F201" s="88"/>
      <c r="G201" s="88"/>
      <c r="H201" s="88"/>
      <c r="I201" s="88"/>
      <c r="J201" s="88"/>
    </row>
    <row r="202" spans="1:10">
      <c r="A202" s="88"/>
      <c r="B202" s="88"/>
      <c r="C202" s="88"/>
      <c r="D202" s="88"/>
      <c r="E202" s="88"/>
      <c r="F202" s="88"/>
      <c r="G202" s="88"/>
      <c r="H202" s="88"/>
      <c r="I202" s="88"/>
      <c r="J202" s="88"/>
    </row>
    <row r="203" spans="1:10">
      <c r="A203" s="88"/>
      <c r="B203" s="88"/>
      <c r="C203" s="88"/>
      <c r="D203" s="88"/>
      <c r="E203" s="88"/>
      <c r="F203" s="88"/>
      <c r="G203" s="88"/>
      <c r="H203" s="88"/>
      <c r="I203" s="88"/>
      <c r="J203" s="88"/>
    </row>
    <row r="204" spans="1:10">
      <c r="A204" s="88"/>
      <c r="B204" s="88"/>
      <c r="C204" s="88"/>
      <c r="D204" s="88"/>
      <c r="E204" s="88"/>
      <c r="F204" s="88"/>
      <c r="G204" s="88"/>
      <c r="H204" s="88"/>
      <c r="I204" s="88"/>
      <c r="J204" s="88"/>
    </row>
    <row r="205" spans="1:10">
      <c r="B205" s="88"/>
      <c r="C205" s="88"/>
      <c r="D205" s="88"/>
      <c r="E205" s="88"/>
      <c r="F205" s="88"/>
      <c r="G205" s="88"/>
      <c r="H205" s="88"/>
      <c r="I205" s="88"/>
      <c r="J205" s="88"/>
    </row>
    <row r="206" spans="1:10">
      <c r="B206" s="88"/>
      <c r="C206" s="88"/>
      <c r="D206" s="88"/>
      <c r="E206" s="88"/>
      <c r="F206" s="88"/>
      <c r="G206" s="88"/>
      <c r="H206" s="88"/>
      <c r="I206" s="88"/>
      <c r="J206" s="88"/>
    </row>
    <row r="207" spans="1:10">
      <c r="B207" s="88"/>
      <c r="C207" s="88"/>
      <c r="D207" s="88"/>
      <c r="E207" s="88"/>
      <c r="F207" s="88"/>
      <c r="G207" s="88"/>
      <c r="H207" s="88"/>
      <c r="I207" s="88"/>
      <c r="J207" s="88"/>
    </row>
  </sheetData>
  <mergeCells count="6">
    <mergeCell ref="A1:K1"/>
    <mergeCell ref="A2:K2"/>
    <mergeCell ref="B4:H4"/>
    <mergeCell ref="I4:J4"/>
    <mergeCell ref="B58:H58"/>
    <mergeCell ref="I58:J58"/>
  </mergeCells>
  <hyperlinks>
    <hyperlink ref="A73" r:id="rId1" xr:uid="{00000000-0004-0000-37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J83"/>
  <sheetViews>
    <sheetView showGridLines="0" workbookViewId="0">
      <selection sqref="A1:J1"/>
    </sheetView>
  </sheetViews>
  <sheetFormatPr defaultColWidth="24.140625" defaultRowHeight="11.25"/>
  <cols>
    <col min="1" max="1" width="32.85546875" style="202" customWidth="1"/>
    <col min="2" max="9" width="9" style="202" customWidth="1"/>
    <col min="10" max="10" width="32.85546875" style="202" customWidth="1"/>
    <col min="11" max="11" width="5.85546875" style="202" bestFit="1" customWidth="1"/>
    <col min="12" max="14" width="1.7109375" style="202" bestFit="1" customWidth="1"/>
    <col min="15" max="16384" width="24.140625" style="202"/>
  </cols>
  <sheetData>
    <row r="1" spans="1:10" ht="12" customHeight="1">
      <c r="A1" s="873" t="s">
        <v>1948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0" ht="12" customHeight="1">
      <c r="A2" s="874" t="s">
        <v>1949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0" ht="12" customHeight="1" thickBot="1"/>
    <row r="4" spans="1:10" s="88" customFormat="1" ht="12" customHeight="1" thickBot="1">
      <c r="A4" s="755"/>
      <c r="B4" s="958" t="s">
        <v>310</v>
      </c>
      <c r="C4" s="958"/>
      <c r="D4" s="958"/>
      <c r="E4" s="958"/>
      <c r="F4" s="958"/>
      <c r="G4" s="958"/>
      <c r="H4" s="958"/>
      <c r="I4" s="781" t="s">
        <v>506</v>
      </c>
    </row>
    <row r="5" spans="1:10" s="88" customFormat="1" ht="21" customHeight="1" thickBot="1">
      <c r="A5" s="606"/>
      <c r="B5" s="756" t="s">
        <v>500</v>
      </c>
      <c r="C5" s="756" t="s">
        <v>501</v>
      </c>
      <c r="D5" s="756" t="s">
        <v>502</v>
      </c>
      <c r="E5" s="756" t="s">
        <v>720</v>
      </c>
      <c r="F5" s="756" t="s">
        <v>721</v>
      </c>
      <c r="G5" s="756" t="s">
        <v>722</v>
      </c>
      <c r="H5" s="756" t="s">
        <v>1660</v>
      </c>
      <c r="I5" s="756" t="s">
        <v>500</v>
      </c>
      <c r="J5" s="782"/>
    </row>
    <row r="6" spans="1:10" s="88" customFormat="1" ht="12" customHeight="1">
      <c r="A6" s="783" t="s">
        <v>1918</v>
      </c>
      <c r="B6" s="784"/>
      <c r="C6" s="784"/>
      <c r="D6" s="784"/>
      <c r="E6" s="784"/>
      <c r="F6" s="784"/>
      <c r="G6" s="784"/>
      <c r="H6" s="784"/>
      <c r="J6" s="347" t="s">
        <v>506</v>
      </c>
    </row>
    <row r="7" spans="1:10" s="88" customFormat="1" ht="12" customHeight="1">
      <c r="A7" s="785" t="s">
        <v>1919</v>
      </c>
      <c r="B7" s="786">
        <v>3465</v>
      </c>
      <c r="C7" s="786">
        <v>4208</v>
      </c>
      <c r="D7" s="786">
        <v>3401</v>
      </c>
      <c r="E7" s="786">
        <v>4487</v>
      </c>
      <c r="F7" s="786">
        <v>4445</v>
      </c>
      <c r="G7" s="786">
        <v>4548</v>
      </c>
      <c r="H7" s="786">
        <v>3375</v>
      </c>
      <c r="I7" s="786">
        <v>24554</v>
      </c>
      <c r="J7" s="787" t="s">
        <v>756</v>
      </c>
    </row>
    <row r="8" spans="1:10" s="88" customFormat="1" ht="12" customHeight="1">
      <c r="A8" s="759" t="s">
        <v>1999</v>
      </c>
      <c r="B8" s="786">
        <v>74122</v>
      </c>
      <c r="C8" s="786">
        <v>64807</v>
      </c>
      <c r="D8" s="786">
        <v>364041</v>
      </c>
      <c r="E8" s="786">
        <v>80337</v>
      </c>
      <c r="F8" s="786">
        <v>48963</v>
      </c>
      <c r="G8" s="786">
        <v>48927</v>
      </c>
      <c r="H8" s="786">
        <v>311721</v>
      </c>
      <c r="I8" s="786">
        <v>681197</v>
      </c>
      <c r="J8" s="788" t="s">
        <v>1950</v>
      </c>
    </row>
    <row r="9" spans="1:10" s="347" customFormat="1" ht="12" customHeight="1">
      <c r="A9" s="789" t="s">
        <v>1951</v>
      </c>
      <c r="B9" s="790"/>
      <c r="C9" s="790"/>
      <c r="D9" s="790"/>
      <c r="E9" s="790"/>
      <c r="F9" s="790"/>
      <c r="G9" s="790"/>
      <c r="H9" s="790"/>
      <c r="I9" s="790"/>
      <c r="J9" s="789" t="s">
        <v>1952</v>
      </c>
    </row>
    <row r="10" spans="1:10" s="88" customFormat="1" ht="12" customHeight="1">
      <c r="A10" s="791" t="s">
        <v>1921</v>
      </c>
      <c r="B10" s="784"/>
      <c r="C10" s="784"/>
      <c r="D10" s="784"/>
      <c r="E10" s="784"/>
      <c r="F10" s="784"/>
      <c r="G10" s="784"/>
      <c r="H10" s="784"/>
      <c r="I10" s="784"/>
      <c r="J10" s="792" t="s">
        <v>1922</v>
      </c>
    </row>
    <row r="11" spans="1:10" s="88" customFormat="1" ht="12" customHeight="1">
      <c r="A11" s="785" t="s">
        <v>1919</v>
      </c>
      <c r="B11" s="786">
        <v>28</v>
      </c>
      <c r="C11" s="786">
        <v>28</v>
      </c>
      <c r="D11" s="786">
        <v>23</v>
      </c>
      <c r="E11" s="786">
        <v>39</v>
      </c>
      <c r="F11" s="786">
        <v>22</v>
      </c>
      <c r="G11" s="786">
        <v>29</v>
      </c>
      <c r="H11" s="786">
        <v>47</v>
      </c>
      <c r="I11" s="786">
        <v>169</v>
      </c>
      <c r="J11" s="787" t="s">
        <v>756</v>
      </c>
    </row>
    <row r="12" spans="1:10" s="88" customFormat="1" ht="12" customHeight="1">
      <c r="A12" s="759" t="s">
        <v>1999</v>
      </c>
      <c r="B12" s="786">
        <v>38318</v>
      </c>
      <c r="C12" s="786">
        <v>7980</v>
      </c>
      <c r="D12" s="786">
        <v>2150</v>
      </c>
      <c r="E12" s="786">
        <v>22819</v>
      </c>
      <c r="F12" s="786">
        <v>5419</v>
      </c>
      <c r="G12" s="786">
        <v>2425</v>
      </c>
      <c r="H12" s="786">
        <v>15760</v>
      </c>
      <c r="I12" s="786">
        <v>79111</v>
      </c>
      <c r="J12" s="788" t="s">
        <v>1950</v>
      </c>
    </row>
    <row r="13" spans="1:10" s="88" customFormat="1" ht="12" customHeight="1">
      <c r="A13" s="793" t="s">
        <v>1923</v>
      </c>
      <c r="B13" s="784"/>
      <c r="C13" s="784"/>
      <c r="D13" s="784"/>
      <c r="E13" s="784"/>
      <c r="F13" s="784"/>
      <c r="G13" s="784"/>
      <c r="H13" s="784"/>
      <c r="I13" s="784"/>
      <c r="J13" s="792" t="s">
        <v>1924</v>
      </c>
    </row>
    <row r="14" spans="1:10" s="88" customFormat="1" ht="12" customHeight="1">
      <c r="A14" s="785" t="s">
        <v>1919</v>
      </c>
      <c r="B14" s="786">
        <v>3406</v>
      </c>
      <c r="C14" s="786">
        <v>4131</v>
      </c>
      <c r="D14" s="786">
        <v>3341</v>
      </c>
      <c r="E14" s="786">
        <v>4397</v>
      </c>
      <c r="F14" s="786">
        <v>4392</v>
      </c>
      <c r="G14" s="786">
        <v>4484</v>
      </c>
      <c r="H14" s="786">
        <v>3288</v>
      </c>
      <c r="I14" s="786">
        <v>24151</v>
      </c>
      <c r="J14" s="787" t="s">
        <v>756</v>
      </c>
    </row>
    <row r="15" spans="1:10" s="88" customFormat="1" ht="12" customHeight="1">
      <c r="A15" s="759" t="s">
        <v>1999</v>
      </c>
      <c r="B15" s="786">
        <v>35628</v>
      </c>
      <c r="C15" s="786">
        <v>50149</v>
      </c>
      <c r="D15" s="786">
        <v>41780</v>
      </c>
      <c r="E15" s="786">
        <v>56629</v>
      </c>
      <c r="F15" s="786">
        <v>43477</v>
      </c>
      <c r="G15" s="786">
        <v>44278</v>
      </c>
      <c r="H15" s="786">
        <v>259938</v>
      </c>
      <c r="I15" s="786">
        <v>271941</v>
      </c>
      <c r="J15" s="788" t="s">
        <v>1950</v>
      </c>
    </row>
    <row r="16" spans="1:10" s="88" customFormat="1" ht="12" customHeight="1">
      <c r="A16" s="793" t="s">
        <v>1925</v>
      </c>
      <c r="B16" s="784"/>
      <c r="C16" s="784"/>
      <c r="D16" s="784"/>
      <c r="E16" s="784"/>
      <c r="F16" s="784"/>
      <c r="G16" s="784"/>
      <c r="H16" s="784"/>
      <c r="I16" s="784"/>
      <c r="J16" s="794" t="s">
        <v>1649</v>
      </c>
    </row>
    <row r="17" spans="1:10" s="88" customFormat="1" ht="12" customHeight="1">
      <c r="A17" s="795" t="s">
        <v>1919</v>
      </c>
      <c r="B17" s="786">
        <v>22</v>
      </c>
      <c r="C17" s="786">
        <v>37</v>
      </c>
      <c r="D17" s="786">
        <v>29</v>
      </c>
      <c r="E17" s="786">
        <v>41</v>
      </c>
      <c r="F17" s="786">
        <v>20</v>
      </c>
      <c r="G17" s="786">
        <v>23</v>
      </c>
      <c r="H17" s="786">
        <v>32</v>
      </c>
      <c r="I17" s="786">
        <v>172</v>
      </c>
      <c r="J17" s="787" t="s">
        <v>756</v>
      </c>
    </row>
    <row r="18" spans="1:10" s="88" customFormat="1" ht="12" customHeight="1">
      <c r="A18" s="759" t="s">
        <v>1999</v>
      </c>
      <c r="B18" s="786">
        <v>21</v>
      </c>
      <c r="C18" s="786">
        <v>60</v>
      </c>
      <c r="D18" s="786">
        <v>320044</v>
      </c>
      <c r="E18" s="786">
        <v>290</v>
      </c>
      <c r="F18" s="786">
        <v>21</v>
      </c>
      <c r="G18" s="786">
        <v>519</v>
      </c>
      <c r="H18" s="786">
        <v>5318</v>
      </c>
      <c r="I18" s="786">
        <v>320955</v>
      </c>
      <c r="J18" s="788" t="s">
        <v>1950</v>
      </c>
    </row>
    <row r="19" spans="1:10" s="88" customFormat="1" ht="12" customHeight="1">
      <c r="A19" s="789" t="s">
        <v>1953</v>
      </c>
      <c r="B19" s="796"/>
      <c r="C19" s="796"/>
      <c r="D19" s="796"/>
      <c r="E19" s="796"/>
      <c r="F19" s="796"/>
      <c r="G19" s="796"/>
      <c r="H19" s="796"/>
      <c r="I19" s="796"/>
      <c r="J19" s="797" t="s">
        <v>1954</v>
      </c>
    </row>
    <row r="20" spans="1:10" s="88" customFormat="1" ht="12" customHeight="1">
      <c r="A20" s="793" t="s">
        <v>1921</v>
      </c>
      <c r="B20" s="796"/>
      <c r="C20" s="796"/>
      <c r="D20" s="796"/>
      <c r="E20" s="796"/>
      <c r="F20" s="796"/>
      <c r="G20" s="796"/>
      <c r="H20" s="796"/>
      <c r="I20" s="796"/>
      <c r="J20" s="792" t="s">
        <v>1922</v>
      </c>
    </row>
    <row r="21" spans="1:10" s="88" customFormat="1" ht="12" customHeight="1">
      <c r="A21" s="795" t="s">
        <v>1919</v>
      </c>
      <c r="B21" s="412">
        <v>0</v>
      </c>
      <c r="C21" s="412">
        <v>1</v>
      </c>
      <c r="D21" s="412">
        <v>0</v>
      </c>
      <c r="E21" s="412">
        <v>0</v>
      </c>
      <c r="F21" s="412">
        <v>0</v>
      </c>
      <c r="G21" s="412">
        <v>7</v>
      </c>
      <c r="H21" s="412">
        <v>0</v>
      </c>
      <c r="I21" s="412">
        <v>8</v>
      </c>
      <c r="J21" s="787" t="s">
        <v>756</v>
      </c>
    </row>
    <row r="22" spans="1:10" s="88" customFormat="1" ht="12" customHeight="1">
      <c r="A22" s="759" t="s">
        <v>1999</v>
      </c>
      <c r="B22" s="412">
        <v>0</v>
      </c>
      <c r="C22" s="412">
        <v>4530</v>
      </c>
      <c r="D22" s="412">
        <v>0</v>
      </c>
      <c r="E22" s="412">
        <v>0</v>
      </c>
      <c r="F22" s="412">
        <v>0</v>
      </c>
      <c r="G22" s="412">
        <v>1070</v>
      </c>
      <c r="H22" s="412">
        <v>0</v>
      </c>
      <c r="I22" s="412">
        <v>5600</v>
      </c>
      <c r="J22" s="788" t="s">
        <v>1950</v>
      </c>
    </row>
    <row r="23" spans="1:10" s="88" customFormat="1" ht="12" customHeight="1">
      <c r="A23" s="793" t="s">
        <v>1923</v>
      </c>
      <c r="B23" s="798"/>
      <c r="C23" s="798"/>
      <c r="D23" s="798"/>
      <c r="E23" s="798"/>
      <c r="F23" s="798"/>
      <c r="G23" s="798"/>
      <c r="H23" s="798"/>
      <c r="I23" s="798"/>
      <c r="J23" s="792" t="s">
        <v>1924</v>
      </c>
    </row>
    <row r="24" spans="1:10" s="88" customFormat="1" ht="12" customHeight="1">
      <c r="A24" s="785" t="s">
        <v>1919</v>
      </c>
      <c r="B24" s="786">
        <v>9</v>
      </c>
      <c r="C24" s="786">
        <v>11</v>
      </c>
      <c r="D24" s="786">
        <v>8</v>
      </c>
      <c r="E24" s="786">
        <v>10</v>
      </c>
      <c r="F24" s="786">
        <v>11</v>
      </c>
      <c r="G24" s="786">
        <v>5</v>
      </c>
      <c r="H24" s="786">
        <v>8</v>
      </c>
      <c r="I24" s="786">
        <v>54</v>
      </c>
      <c r="J24" s="787" t="s">
        <v>756</v>
      </c>
    </row>
    <row r="25" spans="1:10" s="88" customFormat="1" ht="12" customHeight="1">
      <c r="A25" s="759" t="s">
        <v>1999</v>
      </c>
      <c r="B25" s="786">
        <v>155</v>
      </c>
      <c r="C25" s="786">
        <v>2088</v>
      </c>
      <c r="D25" s="786">
        <v>67</v>
      </c>
      <c r="E25" s="786">
        <v>599</v>
      </c>
      <c r="F25" s="786">
        <v>46</v>
      </c>
      <c r="G25" s="786">
        <v>635</v>
      </c>
      <c r="H25" s="786">
        <v>30705</v>
      </c>
      <c r="I25" s="786">
        <v>3590</v>
      </c>
      <c r="J25" s="788" t="s">
        <v>1950</v>
      </c>
    </row>
    <row r="26" spans="1:10" s="88" customFormat="1" ht="12" customHeight="1">
      <c r="A26" s="793" t="s">
        <v>1925</v>
      </c>
      <c r="B26" s="798"/>
      <c r="C26" s="798"/>
      <c r="D26" s="798"/>
      <c r="E26" s="798"/>
      <c r="F26" s="798"/>
      <c r="G26" s="798"/>
      <c r="H26" s="798"/>
      <c r="I26" s="798"/>
      <c r="J26" s="794" t="s">
        <v>1649</v>
      </c>
    </row>
    <row r="27" spans="1:10" s="88" customFormat="1" ht="12" customHeight="1">
      <c r="A27" s="785" t="s">
        <v>1919</v>
      </c>
      <c r="B27" s="412">
        <v>0</v>
      </c>
      <c r="C27" s="412">
        <v>0</v>
      </c>
      <c r="D27" s="412">
        <v>0</v>
      </c>
      <c r="E27" s="412">
        <v>0</v>
      </c>
      <c r="F27" s="412">
        <v>0</v>
      </c>
      <c r="G27" s="412">
        <v>0</v>
      </c>
      <c r="H27" s="412">
        <v>0</v>
      </c>
      <c r="I27" s="412">
        <v>0</v>
      </c>
      <c r="J27" s="787" t="s">
        <v>756</v>
      </c>
    </row>
    <row r="28" spans="1:10" s="88" customFormat="1" ht="12" customHeight="1" thickBot="1">
      <c r="A28" s="759" t="s">
        <v>1999</v>
      </c>
      <c r="B28" s="412">
        <v>0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0</v>
      </c>
      <c r="J28" s="788" t="s">
        <v>1950</v>
      </c>
    </row>
    <row r="29" spans="1:10" s="5" customFormat="1" ht="12" customHeight="1" thickBot="1">
      <c r="A29" s="799"/>
      <c r="B29" s="958" t="s">
        <v>374</v>
      </c>
      <c r="C29" s="958"/>
      <c r="D29" s="958"/>
      <c r="E29" s="958"/>
      <c r="F29" s="958"/>
      <c r="G29" s="958"/>
      <c r="H29" s="958"/>
      <c r="I29" s="781" t="s">
        <v>506</v>
      </c>
    </row>
    <row r="30" spans="1:10" s="5" customFormat="1" ht="21" customHeight="1" thickBot="1">
      <c r="A30" s="799"/>
      <c r="B30" s="756" t="s">
        <v>500</v>
      </c>
      <c r="C30" s="756" t="s">
        <v>1932</v>
      </c>
      <c r="D30" s="756" t="s">
        <v>554</v>
      </c>
      <c r="E30" s="756" t="s">
        <v>720</v>
      </c>
      <c r="F30" s="756" t="s">
        <v>745</v>
      </c>
      <c r="G30" s="756" t="s">
        <v>722</v>
      </c>
      <c r="H30" s="756" t="s">
        <v>1679</v>
      </c>
      <c r="I30" s="756" t="s">
        <v>500</v>
      </c>
    </row>
    <row r="31" spans="1:10" s="5" customFormat="1" ht="12" customHeight="1">
      <c r="A31" s="332" t="s">
        <v>1934</v>
      </c>
      <c r="B31" s="800"/>
      <c r="C31" s="800"/>
      <c r="D31" s="800"/>
      <c r="E31" s="800"/>
      <c r="F31" s="800"/>
      <c r="G31" s="800"/>
      <c r="H31" s="800"/>
    </row>
    <row r="32" spans="1:10" s="5" customFormat="1" ht="12" customHeight="1">
      <c r="A32" s="332" t="s">
        <v>1955</v>
      </c>
      <c r="B32" s="800"/>
      <c r="C32" s="800"/>
      <c r="D32" s="800"/>
      <c r="E32" s="800"/>
      <c r="F32" s="800"/>
      <c r="G32" s="800"/>
      <c r="H32" s="800"/>
    </row>
    <row r="33" spans="1:9" s="5" customFormat="1" ht="12" customHeight="1">
      <c r="A33" s="799"/>
      <c r="B33" s="800"/>
      <c r="C33" s="800"/>
      <c r="D33" s="800"/>
      <c r="E33" s="800"/>
      <c r="F33" s="800"/>
      <c r="G33" s="800"/>
      <c r="H33" s="800"/>
    </row>
    <row r="34" spans="1:9" s="5" customFormat="1" ht="12" customHeight="1">
      <c r="A34" s="84" t="s">
        <v>141</v>
      </c>
    </row>
    <row r="35" spans="1:9" s="26" customFormat="1" ht="12" customHeight="1">
      <c r="A35" s="85" t="s">
        <v>1956</v>
      </c>
      <c r="B35" s="801"/>
      <c r="C35" s="801"/>
      <c r="D35" s="801"/>
      <c r="E35" s="801"/>
      <c r="F35" s="801"/>
      <c r="G35" s="801"/>
      <c r="H35" s="801"/>
      <c r="I35" s="801"/>
    </row>
    <row r="36" spans="1:9" s="88" customFormat="1"/>
    <row r="37" spans="1:9" s="88" customFormat="1"/>
    <row r="38" spans="1:9">
      <c r="A38" s="88"/>
      <c r="B38" s="88"/>
      <c r="C38" s="88"/>
      <c r="D38" s="88"/>
      <c r="E38" s="88"/>
      <c r="F38" s="88"/>
      <c r="G38" s="88"/>
      <c r="H38" s="88"/>
      <c r="I38" s="88"/>
    </row>
    <row r="39" spans="1:9">
      <c r="A39" s="88"/>
      <c r="B39" s="88"/>
      <c r="C39" s="88"/>
      <c r="D39" s="88"/>
      <c r="E39" s="88"/>
      <c r="F39" s="88"/>
      <c r="G39" s="88"/>
      <c r="H39" s="88"/>
      <c r="I39" s="88"/>
    </row>
    <row r="40" spans="1:9">
      <c r="A40" s="88"/>
      <c r="B40" s="88"/>
      <c r="C40" s="88"/>
      <c r="D40" s="88"/>
      <c r="E40" s="88"/>
      <c r="F40" s="88"/>
      <c r="G40" s="88"/>
      <c r="H40" s="88"/>
      <c r="I40" s="88"/>
    </row>
    <row r="41" spans="1:9">
      <c r="A41" s="88"/>
      <c r="B41" s="88"/>
      <c r="C41" s="88"/>
      <c r="D41" s="88"/>
      <c r="E41" s="88"/>
      <c r="F41" s="88"/>
      <c r="G41" s="88"/>
      <c r="H41" s="88"/>
      <c r="I41" s="88"/>
    </row>
    <row r="42" spans="1:9">
      <c r="A42" s="88"/>
      <c r="B42" s="88"/>
      <c r="C42" s="88"/>
      <c r="D42" s="88"/>
      <c r="E42" s="88"/>
      <c r="F42" s="88"/>
      <c r="G42" s="88"/>
      <c r="H42" s="88"/>
      <c r="I42" s="88"/>
    </row>
    <row r="43" spans="1:9">
      <c r="A43" s="88"/>
      <c r="B43" s="88"/>
      <c r="C43" s="88"/>
      <c r="D43" s="88"/>
      <c r="E43" s="88"/>
      <c r="F43" s="88"/>
      <c r="G43" s="88"/>
      <c r="H43" s="88"/>
      <c r="I43" s="88"/>
    </row>
    <row r="44" spans="1:9">
      <c r="A44" s="88"/>
      <c r="B44" s="88"/>
      <c r="C44" s="88"/>
      <c r="D44" s="88"/>
      <c r="E44" s="88"/>
      <c r="F44" s="88"/>
      <c r="G44" s="88"/>
      <c r="H44" s="88"/>
      <c r="I44" s="88"/>
    </row>
    <row r="45" spans="1:9">
      <c r="A45" s="88"/>
      <c r="B45" s="88"/>
      <c r="C45" s="88"/>
      <c r="D45" s="88"/>
      <c r="E45" s="88"/>
      <c r="F45" s="88"/>
      <c r="G45" s="88"/>
      <c r="H45" s="88"/>
      <c r="I45" s="88"/>
    </row>
    <row r="46" spans="1:9">
      <c r="A46" s="88"/>
      <c r="B46" s="88"/>
      <c r="C46" s="88"/>
      <c r="D46" s="88"/>
      <c r="E46" s="88"/>
      <c r="F46" s="88"/>
      <c r="G46" s="88"/>
      <c r="H46" s="88"/>
      <c r="I46" s="88"/>
    </row>
    <row r="47" spans="1:9">
      <c r="A47" s="88"/>
      <c r="B47" s="88"/>
      <c r="C47" s="88"/>
      <c r="D47" s="88"/>
      <c r="E47" s="88"/>
      <c r="F47" s="88"/>
      <c r="G47" s="88"/>
      <c r="H47" s="88"/>
      <c r="I47" s="88"/>
    </row>
    <row r="48" spans="1:9">
      <c r="A48" s="88"/>
      <c r="B48" s="88"/>
      <c r="C48" s="88"/>
      <c r="D48" s="88"/>
      <c r="E48" s="88"/>
      <c r="F48" s="88"/>
      <c r="G48" s="88"/>
      <c r="H48" s="88"/>
      <c r="I48" s="88"/>
    </row>
    <row r="49" spans="1:9">
      <c r="A49" s="88"/>
      <c r="B49" s="88"/>
      <c r="C49" s="88"/>
      <c r="D49" s="88"/>
      <c r="E49" s="88"/>
      <c r="F49" s="88"/>
      <c r="G49" s="88"/>
      <c r="H49" s="88"/>
      <c r="I49" s="88"/>
    </row>
    <row r="50" spans="1:9">
      <c r="A50" s="88"/>
      <c r="B50" s="88"/>
      <c r="C50" s="88"/>
      <c r="D50" s="88"/>
      <c r="E50" s="88"/>
      <c r="F50" s="88"/>
      <c r="G50" s="88"/>
      <c r="H50" s="88"/>
      <c r="I50" s="88"/>
    </row>
    <row r="51" spans="1:9">
      <c r="A51" s="88"/>
      <c r="B51" s="88"/>
      <c r="C51" s="88"/>
      <c r="D51" s="88"/>
      <c r="E51" s="88"/>
      <c r="F51" s="88"/>
      <c r="G51" s="88"/>
      <c r="H51" s="88"/>
      <c r="I51" s="88"/>
    </row>
    <row r="52" spans="1:9">
      <c r="A52" s="88"/>
      <c r="B52" s="88"/>
      <c r="C52" s="88"/>
      <c r="D52" s="88"/>
      <c r="E52" s="88"/>
      <c r="F52" s="88"/>
      <c r="G52" s="88"/>
      <c r="H52" s="88"/>
      <c r="I52" s="88"/>
    </row>
    <row r="53" spans="1:9">
      <c r="A53" s="88"/>
      <c r="B53" s="88"/>
      <c r="C53" s="88"/>
      <c r="D53" s="88"/>
      <c r="E53" s="88"/>
      <c r="F53" s="88"/>
      <c r="G53" s="88"/>
      <c r="H53" s="88"/>
      <c r="I53" s="88"/>
    </row>
    <row r="54" spans="1:9">
      <c r="A54" s="88"/>
      <c r="B54" s="88"/>
      <c r="C54" s="88"/>
      <c r="D54" s="88"/>
      <c r="E54" s="88"/>
      <c r="F54" s="88"/>
      <c r="G54" s="88"/>
      <c r="H54" s="88"/>
      <c r="I54" s="88"/>
    </row>
    <row r="55" spans="1:9">
      <c r="A55" s="88"/>
      <c r="B55" s="88"/>
      <c r="C55" s="88"/>
      <c r="D55" s="88"/>
      <c r="E55" s="88"/>
      <c r="F55" s="88"/>
      <c r="G55" s="88"/>
      <c r="H55" s="88"/>
      <c r="I55" s="88"/>
    </row>
    <row r="56" spans="1:9">
      <c r="A56" s="88"/>
      <c r="B56" s="88"/>
      <c r="C56" s="88"/>
      <c r="D56" s="88"/>
      <c r="E56" s="88"/>
      <c r="F56" s="88"/>
      <c r="G56" s="88"/>
      <c r="H56" s="88"/>
      <c r="I56" s="88"/>
    </row>
    <row r="57" spans="1:9">
      <c r="A57" s="88"/>
      <c r="B57" s="88"/>
      <c r="C57" s="88"/>
      <c r="D57" s="88"/>
      <c r="E57" s="88"/>
      <c r="F57" s="88"/>
      <c r="G57" s="88"/>
      <c r="H57" s="88"/>
      <c r="I57" s="88"/>
    </row>
    <row r="58" spans="1:9">
      <c r="A58" s="88"/>
      <c r="B58" s="88"/>
      <c r="C58" s="88"/>
      <c r="D58" s="88"/>
      <c r="E58" s="88"/>
      <c r="F58" s="88"/>
      <c r="G58" s="88"/>
      <c r="H58" s="88"/>
      <c r="I58" s="88"/>
    </row>
    <row r="59" spans="1:9">
      <c r="A59" s="88"/>
      <c r="B59" s="88"/>
      <c r="C59" s="88"/>
      <c r="D59" s="88"/>
      <c r="E59" s="88"/>
      <c r="F59" s="88"/>
      <c r="G59" s="88"/>
      <c r="H59" s="88"/>
      <c r="I59" s="88"/>
    </row>
    <row r="60" spans="1:9">
      <c r="A60" s="88"/>
      <c r="B60" s="88"/>
      <c r="C60" s="88"/>
      <c r="D60" s="88"/>
      <c r="E60" s="88"/>
      <c r="F60" s="88"/>
      <c r="G60" s="88"/>
      <c r="H60" s="88"/>
      <c r="I60" s="88"/>
    </row>
    <row r="61" spans="1:9">
      <c r="A61" s="88"/>
      <c r="B61" s="88"/>
      <c r="C61" s="88"/>
      <c r="D61" s="88"/>
      <c r="E61" s="88"/>
      <c r="F61" s="88"/>
      <c r="G61" s="88"/>
      <c r="H61" s="88"/>
      <c r="I61" s="88"/>
    </row>
    <row r="62" spans="1:9">
      <c r="A62" s="88"/>
      <c r="B62" s="88"/>
      <c r="C62" s="88"/>
      <c r="D62" s="88"/>
      <c r="E62" s="88"/>
      <c r="F62" s="88"/>
      <c r="G62" s="88"/>
      <c r="H62" s="88"/>
      <c r="I62" s="88"/>
    </row>
    <row r="63" spans="1:9">
      <c r="A63" s="88"/>
      <c r="B63" s="88"/>
      <c r="C63" s="88"/>
      <c r="D63" s="88"/>
      <c r="E63" s="88"/>
      <c r="F63" s="88"/>
      <c r="G63" s="88"/>
      <c r="H63" s="88"/>
      <c r="I63" s="88"/>
    </row>
    <row r="64" spans="1:9">
      <c r="A64" s="88"/>
      <c r="B64" s="88"/>
      <c r="C64" s="88"/>
      <c r="D64" s="88"/>
      <c r="E64" s="88"/>
      <c r="F64" s="88"/>
      <c r="G64" s="88"/>
      <c r="H64" s="88"/>
      <c r="I64" s="88"/>
    </row>
    <row r="65" spans="1:9">
      <c r="A65" s="88"/>
      <c r="B65" s="88"/>
      <c r="C65" s="88"/>
      <c r="D65" s="88"/>
      <c r="E65" s="88"/>
      <c r="F65" s="88"/>
      <c r="G65" s="88"/>
      <c r="H65" s="88"/>
      <c r="I65" s="88"/>
    </row>
    <row r="66" spans="1:9">
      <c r="A66" s="88"/>
      <c r="B66" s="88"/>
      <c r="C66" s="88"/>
      <c r="D66" s="88"/>
      <c r="E66" s="88"/>
      <c r="F66" s="88"/>
      <c r="G66" s="88"/>
      <c r="H66" s="88"/>
      <c r="I66" s="88"/>
    </row>
    <row r="67" spans="1:9">
      <c r="A67" s="88"/>
      <c r="B67" s="88"/>
      <c r="C67" s="88"/>
      <c r="D67" s="88"/>
      <c r="E67" s="88"/>
      <c r="F67" s="88"/>
      <c r="G67" s="88"/>
      <c r="H67" s="88"/>
      <c r="I67" s="88"/>
    </row>
    <row r="68" spans="1:9">
      <c r="A68" s="88"/>
      <c r="B68" s="88"/>
      <c r="C68" s="88"/>
      <c r="D68" s="88"/>
      <c r="E68" s="88"/>
      <c r="F68" s="88"/>
      <c r="G68" s="88"/>
      <c r="H68" s="88"/>
      <c r="I68" s="88"/>
    </row>
    <row r="69" spans="1:9">
      <c r="A69" s="88"/>
      <c r="B69" s="88"/>
      <c r="C69" s="88"/>
      <c r="D69" s="88"/>
      <c r="E69" s="88"/>
      <c r="F69" s="88"/>
      <c r="G69" s="88"/>
      <c r="H69" s="88"/>
      <c r="I69" s="88"/>
    </row>
    <row r="70" spans="1:9">
      <c r="A70" s="88"/>
      <c r="B70" s="88"/>
      <c r="C70" s="88"/>
      <c r="D70" s="88"/>
      <c r="E70" s="88"/>
      <c r="F70" s="88"/>
      <c r="G70" s="88"/>
      <c r="H70" s="88"/>
      <c r="I70" s="88"/>
    </row>
    <row r="71" spans="1:9">
      <c r="A71" s="88"/>
      <c r="B71" s="88"/>
      <c r="C71" s="88"/>
      <c r="D71" s="88"/>
      <c r="E71" s="88"/>
      <c r="F71" s="88"/>
      <c r="G71" s="88"/>
      <c r="H71" s="88"/>
      <c r="I71" s="88"/>
    </row>
    <row r="72" spans="1:9">
      <c r="A72" s="88"/>
      <c r="B72" s="88"/>
      <c r="C72" s="88"/>
      <c r="D72" s="88"/>
      <c r="E72" s="88"/>
      <c r="F72" s="88"/>
      <c r="G72" s="88"/>
      <c r="H72" s="88"/>
      <c r="I72" s="88"/>
    </row>
    <row r="73" spans="1:9">
      <c r="A73" s="88"/>
      <c r="B73" s="88"/>
      <c r="C73" s="88"/>
      <c r="D73" s="88"/>
      <c r="E73" s="88"/>
      <c r="F73" s="88"/>
      <c r="G73" s="88"/>
      <c r="H73" s="88"/>
      <c r="I73" s="88"/>
    </row>
    <row r="74" spans="1:9">
      <c r="A74" s="88"/>
      <c r="B74" s="88"/>
      <c r="C74" s="88"/>
      <c r="D74" s="88"/>
      <c r="E74" s="88"/>
      <c r="F74" s="88"/>
      <c r="G74" s="88"/>
      <c r="H74" s="88"/>
      <c r="I74" s="88"/>
    </row>
    <row r="75" spans="1:9">
      <c r="A75" s="88"/>
      <c r="B75" s="88"/>
      <c r="C75" s="88"/>
      <c r="D75" s="88"/>
      <c r="E75" s="88"/>
      <c r="F75" s="88"/>
      <c r="G75" s="88"/>
      <c r="H75" s="88"/>
      <c r="I75" s="88"/>
    </row>
    <row r="76" spans="1:9">
      <c r="A76" s="88"/>
      <c r="B76" s="88"/>
      <c r="C76" s="88"/>
      <c r="D76" s="88"/>
      <c r="E76" s="88"/>
      <c r="F76" s="88"/>
      <c r="G76" s="88"/>
      <c r="H76" s="88"/>
      <c r="I76" s="88"/>
    </row>
    <row r="77" spans="1:9">
      <c r="A77" s="88"/>
      <c r="B77" s="88"/>
      <c r="C77" s="88"/>
      <c r="D77" s="88"/>
      <c r="E77" s="88"/>
      <c r="F77" s="88"/>
      <c r="G77" s="88"/>
      <c r="H77" s="88"/>
      <c r="I77" s="88"/>
    </row>
    <row r="78" spans="1:9">
      <c r="A78" s="88"/>
      <c r="B78" s="88"/>
      <c r="C78" s="88"/>
      <c r="D78" s="88"/>
      <c r="E78" s="88"/>
      <c r="F78" s="88"/>
      <c r="G78" s="88"/>
      <c r="H78" s="88"/>
      <c r="I78" s="88"/>
    </row>
    <row r="79" spans="1:9">
      <c r="A79" s="88"/>
      <c r="B79" s="88"/>
      <c r="C79" s="88"/>
      <c r="D79" s="88"/>
      <c r="E79" s="88"/>
      <c r="F79" s="88"/>
      <c r="G79" s="88"/>
      <c r="H79" s="88"/>
      <c r="I79" s="88"/>
    </row>
    <row r="80" spans="1:9">
      <c r="A80" s="88"/>
      <c r="B80" s="88"/>
      <c r="C80" s="88"/>
      <c r="D80" s="88"/>
      <c r="E80" s="88"/>
      <c r="F80" s="88"/>
      <c r="G80" s="88"/>
      <c r="H80" s="88"/>
      <c r="I80" s="88"/>
    </row>
    <row r="81" spans="1:9">
      <c r="A81" s="88"/>
      <c r="B81" s="88"/>
      <c r="C81" s="88"/>
      <c r="D81" s="88"/>
      <c r="E81" s="88"/>
      <c r="F81" s="88"/>
      <c r="G81" s="88"/>
      <c r="H81" s="88"/>
      <c r="I81" s="88"/>
    </row>
    <row r="82" spans="1:9">
      <c r="A82" s="88"/>
      <c r="B82" s="88"/>
      <c r="C82" s="88"/>
      <c r="D82" s="88"/>
      <c r="E82" s="88"/>
      <c r="F82" s="88"/>
      <c r="G82" s="88"/>
      <c r="H82" s="88"/>
      <c r="I82" s="88"/>
    </row>
    <row r="83" spans="1:9">
      <c r="A83" s="88"/>
      <c r="B83" s="88"/>
      <c r="C83" s="88"/>
      <c r="D83" s="88"/>
      <c r="E83" s="88"/>
      <c r="F83" s="88"/>
      <c r="G83" s="88"/>
      <c r="H83" s="88"/>
      <c r="I83" s="88"/>
    </row>
  </sheetData>
  <mergeCells count="4">
    <mergeCell ref="A1:J1"/>
    <mergeCell ref="A2:J2"/>
    <mergeCell ref="B4:H4"/>
    <mergeCell ref="B29:H29"/>
  </mergeCells>
  <hyperlinks>
    <hyperlink ref="A35" r:id="rId1" xr:uid="{00000000-0004-0000-3800-000000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54"/>
  <sheetViews>
    <sheetView showGridLines="0" workbookViewId="0">
      <selection sqref="A1:H1"/>
    </sheetView>
  </sheetViews>
  <sheetFormatPr defaultColWidth="8.85546875" defaultRowHeight="11.25"/>
  <cols>
    <col min="1" max="1" width="26.28515625" style="129" customWidth="1"/>
    <col min="2" max="2" width="11.28515625" style="129" customWidth="1"/>
    <col min="3" max="3" width="9.7109375" style="129" customWidth="1"/>
    <col min="4" max="4" width="12" style="129" customWidth="1"/>
    <col min="5" max="5" width="10" style="129" customWidth="1"/>
    <col min="6" max="6" width="9.5703125" style="129" customWidth="1"/>
    <col min="7" max="7" width="8.85546875" style="129" hidden="1" customWidth="1"/>
    <col min="8" max="8" width="13.85546875" style="129" customWidth="1"/>
    <col min="9" max="16384" width="8.85546875" style="129"/>
  </cols>
  <sheetData>
    <row r="1" spans="1:8" s="802" customFormat="1" ht="12" customHeight="1">
      <c r="A1" s="975" t="s">
        <v>1957</v>
      </c>
      <c r="B1" s="975"/>
      <c r="C1" s="975"/>
      <c r="D1" s="975"/>
      <c r="E1" s="975"/>
      <c r="F1" s="975"/>
      <c r="G1" s="975"/>
      <c r="H1" s="975"/>
    </row>
    <row r="2" spans="1:8" s="802" customFormat="1" ht="12" customHeight="1">
      <c r="A2" s="976" t="s">
        <v>1958</v>
      </c>
      <c r="B2" s="976"/>
      <c r="C2" s="976"/>
      <c r="D2" s="976"/>
      <c r="E2" s="976"/>
      <c r="F2" s="976"/>
      <c r="G2" s="976"/>
      <c r="H2" s="976"/>
    </row>
    <row r="3" spans="1:8" s="43" customFormat="1" ht="12" customHeight="1" thickBot="1">
      <c r="F3" s="803"/>
    </row>
    <row r="4" spans="1:8" s="43" customFormat="1" ht="12" customHeight="1" thickBot="1">
      <c r="B4" s="848" t="s">
        <v>1959</v>
      </c>
      <c r="C4" s="977"/>
      <c r="D4" s="977"/>
      <c r="E4" s="977"/>
      <c r="F4" s="849"/>
      <c r="G4" s="804"/>
    </row>
    <row r="5" spans="1:8" s="43" customFormat="1" ht="12" customHeight="1" thickBot="1">
      <c r="B5" s="38" t="s">
        <v>1960</v>
      </c>
      <c r="C5" s="38" t="s">
        <v>1961</v>
      </c>
      <c r="D5" s="38" t="s">
        <v>1962</v>
      </c>
      <c r="E5" s="38" t="s">
        <v>1963</v>
      </c>
      <c r="F5" s="38" t="s">
        <v>1964</v>
      </c>
      <c r="G5" s="805"/>
    </row>
    <row r="6" spans="1:8" s="43" customFormat="1" ht="12" customHeight="1" thickBot="1">
      <c r="B6" s="38" t="s">
        <v>1964</v>
      </c>
      <c r="C6" s="38" t="s">
        <v>1965</v>
      </c>
      <c r="D6" s="38" t="s">
        <v>1966</v>
      </c>
      <c r="E6" s="38" t="s">
        <v>1967</v>
      </c>
      <c r="F6" s="38" t="s">
        <v>1968</v>
      </c>
      <c r="G6" s="805"/>
    </row>
    <row r="7" spans="1:8" s="43" customFormat="1" ht="12" customHeight="1">
      <c r="A7" s="43" t="s">
        <v>1871</v>
      </c>
      <c r="B7" s="116">
        <v>10.5</v>
      </c>
      <c r="C7" s="116">
        <v>9.9</v>
      </c>
      <c r="D7" s="116">
        <v>9.3000000000000007</v>
      </c>
      <c r="E7" s="116">
        <v>9.3000000000000007</v>
      </c>
      <c r="F7" s="116">
        <v>2.6</v>
      </c>
      <c r="G7" s="103"/>
      <c r="H7" s="258" t="s">
        <v>1589</v>
      </c>
    </row>
    <row r="8" spans="1:8" s="43" customFormat="1" ht="12" customHeight="1">
      <c r="A8" s="43" t="s">
        <v>1584</v>
      </c>
      <c r="B8" s="116">
        <v>8.1999999999999993</v>
      </c>
      <c r="C8" s="116">
        <v>8.6999999999999993</v>
      </c>
      <c r="D8" s="116">
        <v>7.8</v>
      </c>
      <c r="E8" s="116">
        <v>7.6</v>
      </c>
      <c r="F8" s="116">
        <v>2.1</v>
      </c>
      <c r="G8" s="103"/>
      <c r="H8" s="136" t="s">
        <v>1585</v>
      </c>
    </row>
    <row r="9" spans="1:8" s="43" customFormat="1" ht="12" customHeight="1">
      <c r="A9" s="43" t="s">
        <v>1602</v>
      </c>
      <c r="B9" s="116">
        <v>22</v>
      </c>
      <c r="C9" s="116">
        <v>20.100000000000001</v>
      </c>
      <c r="D9" s="116">
        <v>19.100000000000001</v>
      </c>
      <c r="E9" s="116">
        <v>14.8</v>
      </c>
      <c r="F9" s="116">
        <v>3.7</v>
      </c>
      <c r="G9" s="103"/>
      <c r="H9" s="258" t="s">
        <v>1603</v>
      </c>
    </row>
    <row r="10" spans="1:8" s="43" customFormat="1" ht="12" customHeight="1">
      <c r="A10" s="43" t="s">
        <v>1610</v>
      </c>
      <c r="B10" s="116">
        <v>9.6</v>
      </c>
      <c r="C10" s="116">
        <v>8.3000000000000007</v>
      </c>
      <c r="D10" s="116">
        <v>7.3</v>
      </c>
      <c r="E10" s="116">
        <v>6.9</v>
      </c>
      <c r="F10" s="116">
        <v>1.6</v>
      </c>
      <c r="G10" s="103"/>
      <c r="H10" s="136" t="s">
        <v>1611</v>
      </c>
    </row>
    <row r="11" spans="1:8" s="43" customFormat="1" ht="12" customHeight="1">
      <c r="A11" s="43" t="s">
        <v>1606</v>
      </c>
      <c r="B11" s="116">
        <v>11.6</v>
      </c>
      <c r="C11" s="116">
        <v>10.5</v>
      </c>
      <c r="D11" s="116">
        <v>9.1</v>
      </c>
      <c r="E11" s="116">
        <v>8</v>
      </c>
      <c r="F11" s="116">
        <v>0.6</v>
      </c>
      <c r="G11" s="103"/>
      <c r="H11" s="258" t="s">
        <v>1607</v>
      </c>
    </row>
    <row r="12" spans="1:8" s="43" customFormat="1" ht="12" customHeight="1">
      <c r="A12" s="43" t="s">
        <v>610</v>
      </c>
      <c r="B12" s="116">
        <v>10</v>
      </c>
      <c r="C12" s="116">
        <v>8.5</v>
      </c>
      <c r="D12" s="116">
        <v>8.3000000000000007</v>
      </c>
      <c r="E12" s="116">
        <v>9.8000000000000007</v>
      </c>
      <c r="F12" s="116">
        <v>2.5</v>
      </c>
      <c r="G12" s="103"/>
      <c r="H12" s="258" t="s">
        <v>612</v>
      </c>
    </row>
    <row r="13" spans="1:8" s="43" customFormat="1" ht="12" customHeight="1">
      <c r="A13" s="43" t="s">
        <v>613</v>
      </c>
      <c r="B13" s="116">
        <v>6.5</v>
      </c>
      <c r="C13" s="116">
        <v>5.8</v>
      </c>
      <c r="D13" s="116">
        <v>5.4</v>
      </c>
      <c r="E13" s="116">
        <v>5.0999999999999996</v>
      </c>
      <c r="F13" s="116">
        <v>1.9</v>
      </c>
      <c r="G13" s="103"/>
      <c r="H13" s="258" t="s">
        <v>614</v>
      </c>
    </row>
    <row r="14" spans="1:8" s="43" customFormat="1" ht="12" customHeight="1">
      <c r="A14" s="43" t="s">
        <v>615</v>
      </c>
      <c r="B14" s="116">
        <v>8.5</v>
      </c>
      <c r="C14" s="116">
        <v>7.3</v>
      </c>
      <c r="D14" s="116">
        <v>6.3</v>
      </c>
      <c r="E14" s="116">
        <v>6.8</v>
      </c>
      <c r="F14" s="116">
        <v>1.3</v>
      </c>
      <c r="G14" s="103"/>
      <c r="H14" s="136" t="s">
        <v>616</v>
      </c>
    </row>
    <row r="15" spans="1:8" s="43" customFormat="1" ht="12" customHeight="1">
      <c r="A15" s="43" t="s">
        <v>1592</v>
      </c>
      <c r="B15" s="116">
        <v>9</v>
      </c>
      <c r="C15" s="116">
        <v>8.8000000000000007</v>
      </c>
      <c r="D15" s="116">
        <v>8.6</v>
      </c>
      <c r="E15" s="116">
        <v>6.2</v>
      </c>
      <c r="F15" s="116">
        <v>2.2000000000000002</v>
      </c>
      <c r="G15" s="103"/>
      <c r="H15" s="258" t="s">
        <v>1593</v>
      </c>
    </row>
    <row r="16" spans="1:8" s="43" customFormat="1" ht="12" customHeight="1">
      <c r="A16" s="43" t="s">
        <v>1612</v>
      </c>
      <c r="B16" s="116">
        <v>19.2</v>
      </c>
      <c r="C16" s="116">
        <v>16.8</v>
      </c>
      <c r="D16" s="116">
        <v>13.1</v>
      </c>
      <c r="E16" s="116">
        <v>11.5</v>
      </c>
      <c r="F16" s="116">
        <v>2.7</v>
      </c>
      <c r="G16" s="103"/>
      <c r="H16" s="136" t="s">
        <v>1613</v>
      </c>
    </row>
    <row r="17" spans="1:8" s="43" customFormat="1" ht="12" customHeight="1">
      <c r="A17" s="43" t="s">
        <v>1614</v>
      </c>
      <c r="B17" s="353" t="s">
        <v>1969</v>
      </c>
      <c r="C17" s="353" t="s">
        <v>1970</v>
      </c>
      <c r="D17" s="353" t="s">
        <v>1971</v>
      </c>
      <c r="E17" s="353" t="s">
        <v>1972</v>
      </c>
      <c r="F17" s="353" t="s">
        <v>1973</v>
      </c>
      <c r="G17" s="103"/>
      <c r="H17" s="136" t="s">
        <v>1615</v>
      </c>
    </row>
    <row r="18" spans="1:8" s="43" customFormat="1" ht="12" customHeight="1">
      <c r="A18" s="43" t="s">
        <v>1616</v>
      </c>
      <c r="B18" s="116">
        <v>10.3</v>
      </c>
      <c r="C18" s="116">
        <v>9.1</v>
      </c>
      <c r="D18" s="116">
        <v>9</v>
      </c>
      <c r="E18" s="116">
        <v>7.9</v>
      </c>
      <c r="F18" s="116">
        <v>3.4</v>
      </c>
      <c r="G18" s="103"/>
      <c r="H18" s="258" t="s">
        <v>1617</v>
      </c>
    </row>
    <row r="19" spans="1:8" s="43" customFormat="1" ht="12" customHeight="1">
      <c r="A19" s="43" t="s">
        <v>1618</v>
      </c>
      <c r="B19" s="116">
        <v>6.1</v>
      </c>
      <c r="C19" s="116">
        <v>5.8</v>
      </c>
      <c r="D19" s="116">
        <v>5.4</v>
      </c>
      <c r="E19" s="116">
        <v>4.5</v>
      </c>
      <c r="F19" s="116">
        <v>0.2</v>
      </c>
      <c r="G19" s="103"/>
      <c r="H19" s="136" t="s">
        <v>1618</v>
      </c>
    </row>
    <row r="20" spans="1:8" s="43" customFormat="1" ht="12" customHeight="1">
      <c r="A20" s="43" t="s">
        <v>1619</v>
      </c>
      <c r="B20" s="353" t="s">
        <v>1974</v>
      </c>
      <c r="C20" s="353" t="s">
        <v>1975</v>
      </c>
      <c r="D20" s="353" t="s">
        <v>1976</v>
      </c>
      <c r="E20" s="353" t="s">
        <v>1977</v>
      </c>
      <c r="F20" s="353" t="s">
        <v>1978</v>
      </c>
      <c r="G20" s="103"/>
      <c r="H20" s="136" t="s">
        <v>1620</v>
      </c>
    </row>
    <row r="21" spans="1:8" s="43" customFormat="1" ht="12" customHeight="1">
      <c r="A21" s="43" t="s">
        <v>1586</v>
      </c>
      <c r="B21" s="116">
        <v>8.6999999999999993</v>
      </c>
      <c r="C21" s="116">
        <v>7.7</v>
      </c>
      <c r="D21" s="116">
        <v>7.1</v>
      </c>
      <c r="E21" s="116">
        <v>6.6</v>
      </c>
      <c r="F21" s="116">
        <v>2.8</v>
      </c>
      <c r="G21" s="103"/>
      <c r="H21" s="43" t="s">
        <v>1587</v>
      </c>
    </row>
    <row r="22" spans="1:8" s="43" customFormat="1" ht="12" customHeight="1">
      <c r="A22" s="43" t="s">
        <v>723</v>
      </c>
      <c r="B22" s="116">
        <v>9</v>
      </c>
      <c r="C22" s="116">
        <v>8.1</v>
      </c>
      <c r="D22" s="116">
        <v>7.4</v>
      </c>
      <c r="E22" s="116">
        <v>5.5</v>
      </c>
      <c r="F22" s="116">
        <v>-0.6</v>
      </c>
      <c r="G22" s="103"/>
      <c r="H22" s="43" t="s">
        <v>723</v>
      </c>
    </row>
    <row r="23" spans="1:8" s="43" customFormat="1" ht="12" customHeight="1">
      <c r="A23" s="43" t="s">
        <v>1600</v>
      </c>
      <c r="B23" s="116">
        <v>10.8</v>
      </c>
      <c r="C23" s="116">
        <v>8.6999999999999993</v>
      </c>
      <c r="D23" s="116">
        <v>7.4</v>
      </c>
      <c r="E23" s="116">
        <v>6</v>
      </c>
      <c r="F23" s="116">
        <v>1.7</v>
      </c>
      <c r="H23" s="258" t="s">
        <v>1599</v>
      </c>
    </row>
    <row r="24" spans="1:8" s="43" customFormat="1" ht="12" customHeight="1">
      <c r="A24" s="43" t="s">
        <v>1598</v>
      </c>
      <c r="B24" s="116">
        <v>12.6</v>
      </c>
      <c r="C24" s="116">
        <v>11.8</v>
      </c>
      <c r="D24" s="116">
        <v>10.9</v>
      </c>
      <c r="E24" s="116">
        <v>9.6</v>
      </c>
      <c r="F24" s="116">
        <v>2.5</v>
      </c>
      <c r="H24" s="258" t="s">
        <v>1601</v>
      </c>
    </row>
    <row r="25" spans="1:8" s="43" customFormat="1" ht="12" customHeight="1">
      <c r="A25" s="43" t="s">
        <v>1604</v>
      </c>
      <c r="B25" s="116">
        <v>8.1</v>
      </c>
      <c r="C25" s="116">
        <v>7.1</v>
      </c>
      <c r="D25" s="116">
        <v>5.8</v>
      </c>
      <c r="E25" s="116">
        <v>5.8</v>
      </c>
      <c r="F25" s="116">
        <v>1.9</v>
      </c>
      <c r="G25" s="103"/>
      <c r="H25" s="258" t="s">
        <v>1605</v>
      </c>
    </row>
    <row r="26" spans="1:8" s="43" customFormat="1" ht="12" customHeight="1">
      <c r="A26" s="806" t="s">
        <v>1979</v>
      </c>
      <c r="B26" s="807">
        <v>8.6</v>
      </c>
      <c r="C26" s="807">
        <v>8.1</v>
      </c>
      <c r="D26" s="807">
        <v>7.4</v>
      </c>
      <c r="E26" s="807">
        <v>7.4</v>
      </c>
      <c r="F26" s="807">
        <v>1.9</v>
      </c>
      <c r="G26" s="808"/>
      <c r="H26" s="806" t="s">
        <v>1980</v>
      </c>
    </row>
    <row r="27" spans="1:8" s="43" customFormat="1" ht="12" customHeight="1">
      <c r="A27" s="43" t="s">
        <v>1590</v>
      </c>
      <c r="B27" s="353" t="s">
        <v>1981</v>
      </c>
      <c r="C27" s="353" t="s">
        <v>1982</v>
      </c>
      <c r="D27" s="353" t="s">
        <v>1983</v>
      </c>
      <c r="E27" s="353" t="s">
        <v>1984</v>
      </c>
      <c r="F27" s="353" t="s">
        <v>1985</v>
      </c>
      <c r="G27" s="103"/>
      <c r="H27" s="136" t="s">
        <v>1591</v>
      </c>
    </row>
    <row r="28" spans="1:8" s="43" customFormat="1" ht="12" customHeight="1">
      <c r="A28" s="43" t="s">
        <v>1627</v>
      </c>
      <c r="B28" s="116">
        <v>16.600000000000001</v>
      </c>
      <c r="C28" s="116">
        <v>15.2</v>
      </c>
      <c r="D28" s="116">
        <v>13.2</v>
      </c>
      <c r="E28" s="116">
        <v>11.9</v>
      </c>
      <c r="F28" s="116">
        <v>2.5</v>
      </c>
      <c r="G28" s="103"/>
      <c r="H28" s="258" t="s">
        <v>1628</v>
      </c>
    </row>
    <row r="29" spans="1:8" s="43" customFormat="1" ht="12" customHeight="1">
      <c r="A29" s="43" t="s">
        <v>1596</v>
      </c>
      <c r="B29" s="116">
        <v>9.1</v>
      </c>
      <c r="C29" s="116">
        <v>8.1999999999999993</v>
      </c>
      <c r="D29" s="116">
        <v>7.4</v>
      </c>
      <c r="E29" s="116">
        <v>6</v>
      </c>
      <c r="F29" s="116">
        <v>1.9</v>
      </c>
      <c r="G29" s="103"/>
      <c r="H29" s="258" t="s">
        <v>1597</v>
      </c>
    </row>
    <row r="30" spans="1:8" s="43" customFormat="1" ht="12" customHeight="1">
      <c r="A30" s="43" t="s">
        <v>1595</v>
      </c>
      <c r="B30" s="116">
        <v>12.1</v>
      </c>
      <c r="C30" s="116">
        <v>10.7</v>
      </c>
      <c r="D30" s="116">
        <v>9.6</v>
      </c>
      <c r="E30" s="116">
        <v>7.3</v>
      </c>
      <c r="F30" s="116">
        <v>2.2000000000000002</v>
      </c>
      <c r="G30" s="103"/>
      <c r="H30" s="136" t="s">
        <v>1595</v>
      </c>
    </row>
    <row r="31" spans="1:8" s="43" customFormat="1" ht="12" customHeight="1">
      <c r="A31" s="43" t="s">
        <v>1608</v>
      </c>
      <c r="B31" s="116">
        <v>12.6</v>
      </c>
      <c r="C31" s="116">
        <v>10.8</v>
      </c>
      <c r="D31" s="116">
        <v>9.6</v>
      </c>
      <c r="E31" s="116">
        <v>8.6</v>
      </c>
      <c r="F31" s="116">
        <v>5.3</v>
      </c>
      <c r="G31" s="103"/>
      <c r="H31" s="136" t="s">
        <v>1609</v>
      </c>
    </row>
    <row r="32" spans="1:8" s="43" customFormat="1" ht="12" customHeight="1">
      <c r="A32" s="43" t="s">
        <v>1623</v>
      </c>
      <c r="B32" s="116">
        <v>14.2</v>
      </c>
      <c r="C32" s="116">
        <v>12.8</v>
      </c>
      <c r="D32" s="116">
        <v>11.4</v>
      </c>
      <c r="E32" s="116">
        <v>10.199999999999999</v>
      </c>
      <c r="F32" s="116">
        <v>4.0999999999999996</v>
      </c>
      <c r="H32" s="258" t="s">
        <v>1624</v>
      </c>
    </row>
    <row r="33" spans="1:8" s="43" customFormat="1" ht="12" customHeight="1">
      <c r="A33" s="43" t="s">
        <v>1629</v>
      </c>
      <c r="B33" s="116">
        <v>13</v>
      </c>
      <c r="C33" s="116">
        <v>12.4</v>
      </c>
      <c r="D33" s="116">
        <v>11.7</v>
      </c>
      <c r="E33" s="116">
        <v>9.6</v>
      </c>
      <c r="F33" s="116">
        <v>3.5</v>
      </c>
      <c r="G33" s="103"/>
      <c r="H33" s="258" t="s">
        <v>1630</v>
      </c>
    </row>
    <row r="34" spans="1:8" s="43" customFormat="1" ht="12" customHeight="1">
      <c r="A34" s="43" t="s">
        <v>1631</v>
      </c>
      <c r="B34" s="116">
        <v>8.9</v>
      </c>
      <c r="C34" s="116">
        <v>7.5</v>
      </c>
      <c r="D34" s="116">
        <v>6.6</v>
      </c>
      <c r="E34" s="116">
        <v>6.3</v>
      </c>
      <c r="F34" s="116">
        <v>1.8</v>
      </c>
      <c r="G34" s="103"/>
      <c r="H34" s="136" t="s">
        <v>1632</v>
      </c>
    </row>
    <row r="35" spans="1:8" s="43" customFormat="1" ht="12" customHeight="1" thickBot="1">
      <c r="A35" s="809" t="s">
        <v>1986</v>
      </c>
      <c r="B35" s="807">
        <v>9.6</v>
      </c>
      <c r="C35" s="807">
        <v>8.8000000000000007</v>
      </c>
      <c r="D35" s="807">
        <v>8.1</v>
      </c>
      <c r="E35" s="807">
        <v>7.8</v>
      </c>
      <c r="F35" s="807">
        <v>2.2000000000000002</v>
      </c>
      <c r="G35" s="808"/>
      <c r="H35" s="810" t="s">
        <v>1987</v>
      </c>
    </row>
    <row r="36" spans="1:8" s="43" customFormat="1" ht="12" customHeight="1" thickBot="1">
      <c r="B36" s="848" t="s">
        <v>1988</v>
      </c>
      <c r="C36" s="977"/>
      <c r="D36" s="977"/>
      <c r="E36" s="977"/>
      <c r="F36" s="849"/>
    </row>
    <row r="37" spans="1:8" s="43" customFormat="1" ht="12" customHeight="1" thickBot="1">
      <c r="B37" s="38" t="s">
        <v>1960</v>
      </c>
      <c r="C37" s="38" t="s">
        <v>1961</v>
      </c>
      <c r="D37" s="38" t="s">
        <v>1989</v>
      </c>
      <c r="E37" s="38" t="s">
        <v>1963</v>
      </c>
      <c r="F37" s="38" t="s">
        <v>1964</v>
      </c>
    </row>
    <row r="38" spans="1:8" s="43" customFormat="1" ht="12" customHeight="1" thickBot="1">
      <c r="B38" s="38" t="s">
        <v>1964</v>
      </c>
      <c r="C38" s="38" t="s">
        <v>1965</v>
      </c>
      <c r="D38" s="38" t="s">
        <v>1990</v>
      </c>
      <c r="E38" s="38" t="s">
        <v>1967</v>
      </c>
      <c r="F38" s="38" t="s">
        <v>1968</v>
      </c>
    </row>
    <row r="39" spans="1:8" s="43" customFormat="1" ht="12" customHeight="1">
      <c r="A39" s="43" t="s">
        <v>1991</v>
      </c>
      <c r="B39" s="103"/>
      <c r="C39" s="103"/>
      <c r="D39" s="103"/>
      <c r="E39" s="103"/>
      <c r="F39" s="811"/>
    </row>
    <row r="40" spans="1:8" s="43" customFormat="1" ht="12" customHeight="1">
      <c r="A40" s="43" t="s">
        <v>1992</v>
      </c>
      <c r="B40" s="103"/>
      <c r="C40" s="103"/>
      <c r="D40" s="103"/>
      <c r="E40" s="103"/>
      <c r="F40" s="811"/>
    </row>
    <row r="41" spans="1:8" s="43" customFormat="1" ht="9" customHeight="1">
      <c r="B41" s="103"/>
      <c r="C41" s="103"/>
      <c r="F41" s="803"/>
    </row>
    <row r="42" spans="1:8" s="43" customFormat="1" ht="12" customHeight="1">
      <c r="A42" s="974" t="s">
        <v>1993</v>
      </c>
      <c r="B42" s="974"/>
      <c r="C42" s="974"/>
      <c r="D42" s="974"/>
      <c r="E42" s="974"/>
      <c r="F42" s="974"/>
      <c r="G42" s="974"/>
      <c r="H42" s="974"/>
    </row>
    <row r="43" spans="1:8" s="43" customFormat="1" ht="12" customHeight="1">
      <c r="A43" s="974"/>
      <c r="B43" s="974"/>
      <c r="C43" s="974"/>
      <c r="D43" s="974"/>
      <c r="E43" s="974"/>
      <c r="F43" s="974"/>
      <c r="G43" s="974"/>
      <c r="H43" s="974"/>
    </row>
    <row r="44" spans="1:8" s="43" customFormat="1" ht="12" customHeight="1">
      <c r="A44" s="812" t="s">
        <v>1994</v>
      </c>
      <c r="B44" s="103"/>
      <c r="C44" s="103"/>
      <c r="F44" s="803"/>
    </row>
    <row r="45" spans="1:8" s="43" customFormat="1" ht="12" customHeight="1">
      <c r="A45" s="54" t="s">
        <v>1995</v>
      </c>
      <c r="F45" s="803"/>
    </row>
    <row r="46" spans="1:8" s="43" customFormat="1" ht="12" customHeight="1">
      <c r="A46" s="974" t="s">
        <v>1996</v>
      </c>
      <c r="B46" s="974"/>
      <c r="C46" s="974"/>
      <c r="D46" s="974"/>
      <c r="E46" s="974"/>
      <c r="F46" s="974"/>
      <c r="G46" s="974"/>
      <c r="H46" s="974"/>
    </row>
    <row r="47" spans="1:8" s="43" customFormat="1" ht="12" customHeight="1">
      <c r="A47" s="974"/>
      <c r="B47" s="974"/>
      <c r="C47" s="974"/>
      <c r="D47" s="974"/>
      <c r="E47" s="974"/>
      <c r="F47" s="974"/>
      <c r="G47" s="974"/>
      <c r="H47" s="974"/>
    </row>
    <row r="48" spans="1:8" s="43" customFormat="1" ht="12" customHeight="1">
      <c r="A48" s="812" t="s">
        <v>1997</v>
      </c>
      <c r="B48" s="103"/>
      <c r="C48" s="103"/>
      <c r="F48" s="803"/>
    </row>
    <row r="49" spans="1:6" s="43" customFormat="1" ht="12" customHeight="1">
      <c r="A49" s="54" t="s">
        <v>1998</v>
      </c>
      <c r="B49" s="103"/>
      <c r="F49" s="803"/>
    </row>
    <row r="50" spans="1:6" s="43" customFormat="1">
      <c r="F50" s="803"/>
    </row>
    <row r="51" spans="1:6" s="43" customFormat="1">
      <c r="F51" s="803"/>
    </row>
    <row r="52" spans="1:6">
      <c r="A52" s="43"/>
      <c r="B52" s="43"/>
      <c r="C52" s="43"/>
      <c r="D52" s="43"/>
      <c r="E52" s="43"/>
      <c r="F52" s="803"/>
    </row>
    <row r="53" spans="1:6">
      <c r="A53" s="43"/>
      <c r="B53" s="43"/>
      <c r="C53" s="43"/>
      <c r="D53" s="43"/>
      <c r="E53" s="43"/>
      <c r="F53" s="803"/>
    </row>
    <row r="54" spans="1:6">
      <c r="A54" s="43"/>
      <c r="B54" s="43"/>
      <c r="C54" s="43"/>
      <c r="D54" s="43"/>
      <c r="E54" s="43"/>
      <c r="F54" s="803"/>
    </row>
  </sheetData>
  <mergeCells count="6">
    <mergeCell ref="A46:H47"/>
    <mergeCell ref="A1:H1"/>
    <mergeCell ref="A2:H2"/>
    <mergeCell ref="B4:F4"/>
    <mergeCell ref="B36:F36"/>
    <mergeCell ref="A42:H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75"/>
  <sheetViews>
    <sheetView showGridLines="0" workbookViewId="0">
      <selection sqref="A1:P1"/>
    </sheetView>
  </sheetViews>
  <sheetFormatPr defaultColWidth="11.28515625" defaultRowHeight="11.25"/>
  <cols>
    <col min="1" max="1" width="55.28515625" style="88" customWidth="1"/>
    <col min="2" max="2" width="6.5703125" style="88" bestFit="1" customWidth="1"/>
    <col min="3" max="3" width="5.7109375" style="88" bestFit="1" customWidth="1"/>
    <col min="4" max="4" width="4.85546875" style="88" bestFit="1" customWidth="1"/>
    <col min="5" max="6" width="5.7109375" style="88" bestFit="1" customWidth="1"/>
    <col min="7" max="8" width="4.85546875" style="88" bestFit="1" customWidth="1"/>
    <col min="9" max="9" width="5.7109375" style="88" bestFit="1" customWidth="1"/>
    <col min="10" max="12" width="4.85546875" style="88" bestFit="1" customWidth="1"/>
    <col min="13" max="14" width="5.7109375" style="88" bestFit="1" customWidth="1"/>
    <col min="15" max="15" width="9" style="88" customWidth="1"/>
    <col min="16" max="16" width="55.28515625" style="88" customWidth="1"/>
    <col min="17" max="16384" width="11.28515625" style="88"/>
  </cols>
  <sheetData>
    <row r="1" spans="1:30" ht="13.15" customHeight="1">
      <c r="A1" s="835" t="s">
        <v>146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</row>
    <row r="2" spans="1:30" ht="13.15" customHeight="1">
      <c r="A2" s="836" t="s">
        <v>147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</row>
    <row r="3" spans="1:30" ht="12" thickBot="1"/>
    <row r="4" spans="1:30" ht="12" customHeight="1" thickBot="1">
      <c r="A4" s="830" t="s">
        <v>148</v>
      </c>
      <c r="B4" s="830" t="s">
        <v>85</v>
      </c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41" t="s">
        <v>149</v>
      </c>
      <c r="P4" s="841" t="s">
        <v>150</v>
      </c>
    </row>
    <row r="5" spans="1:30" ht="21" customHeight="1" thickBot="1">
      <c r="A5" s="830"/>
      <c r="B5" s="89" t="s">
        <v>151</v>
      </c>
      <c r="C5" s="89" t="s">
        <v>152</v>
      </c>
      <c r="D5" s="89" t="s">
        <v>153</v>
      </c>
      <c r="E5" s="89" t="s">
        <v>154</v>
      </c>
      <c r="F5" s="89" t="s">
        <v>155</v>
      </c>
      <c r="G5" s="89" t="s">
        <v>156</v>
      </c>
      <c r="H5" s="89" t="s">
        <v>157</v>
      </c>
      <c r="I5" s="89" t="s">
        <v>158</v>
      </c>
      <c r="J5" s="89" t="s">
        <v>159</v>
      </c>
      <c r="K5" s="89" t="s">
        <v>160</v>
      </c>
      <c r="L5" s="89" t="s">
        <v>161</v>
      </c>
      <c r="M5" s="89" t="s">
        <v>162</v>
      </c>
      <c r="N5" s="89" t="s">
        <v>163</v>
      </c>
      <c r="O5" s="842"/>
      <c r="P5" s="842"/>
    </row>
    <row r="6" spans="1:30" ht="12" customHeight="1">
      <c r="A6" s="90" t="s">
        <v>164</v>
      </c>
      <c r="B6" s="91">
        <v>123720</v>
      </c>
      <c r="C6" s="91">
        <v>11864</v>
      </c>
      <c r="D6" s="91">
        <v>9878</v>
      </c>
      <c r="E6" s="91">
        <v>10616</v>
      </c>
      <c r="F6" s="91">
        <v>10423</v>
      </c>
      <c r="G6" s="91">
        <v>9595</v>
      </c>
      <c r="H6" s="91">
        <v>8567</v>
      </c>
      <c r="I6" s="91">
        <v>10413</v>
      </c>
      <c r="J6" s="91">
        <v>8967</v>
      </c>
      <c r="K6" s="91">
        <v>8997</v>
      </c>
      <c r="L6" s="91">
        <v>9896</v>
      </c>
      <c r="M6" s="91">
        <v>11495</v>
      </c>
      <c r="N6" s="91">
        <v>13009</v>
      </c>
      <c r="O6" s="92">
        <v>10.135844891128244</v>
      </c>
      <c r="P6" s="93" t="s">
        <v>165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</row>
    <row r="7" spans="1:30" ht="12" customHeight="1">
      <c r="A7" s="96" t="s">
        <v>166</v>
      </c>
      <c r="B7" s="97">
        <v>1886</v>
      </c>
      <c r="C7" s="97">
        <v>206</v>
      </c>
      <c r="D7" s="97">
        <v>159</v>
      </c>
      <c r="E7" s="97">
        <v>152</v>
      </c>
      <c r="F7" s="97">
        <v>126</v>
      </c>
      <c r="G7" s="97">
        <v>165</v>
      </c>
      <c r="H7" s="97">
        <v>134</v>
      </c>
      <c r="I7" s="97">
        <v>173</v>
      </c>
      <c r="J7" s="97">
        <v>126</v>
      </c>
      <c r="K7" s="97">
        <v>140</v>
      </c>
      <c r="L7" s="97">
        <v>155</v>
      </c>
      <c r="M7" s="97">
        <v>166</v>
      </c>
      <c r="N7" s="97">
        <v>184</v>
      </c>
      <c r="O7" s="98">
        <v>1.3978494623655848</v>
      </c>
      <c r="P7" s="99" t="s">
        <v>167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1:30" ht="12" customHeight="1">
      <c r="A8" s="101" t="s">
        <v>168</v>
      </c>
      <c r="B8" s="97">
        <v>171</v>
      </c>
      <c r="C8" s="97">
        <v>24</v>
      </c>
      <c r="D8" s="97">
        <v>13</v>
      </c>
      <c r="E8" s="97">
        <v>15</v>
      </c>
      <c r="F8" s="97">
        <v>11</v>
      </c>
      <c r="G8" s="97">
        <v>12</v>
      </c>
      <c r="H8" s="97">
        <v>15</v>
      </c>
      <c r="I8" s="97">
        <v>12</v>
      </c>
      <c r="J8" s="97">
        <v>12</v>
      </c>
      <c r="K8" s="97">
        <v>10</v>
      </c>
      <c r="L8" s="97">
        <v>18</v>
      </c>
      <c r="M8" s="97">
        <v>14</v>
      </c>
      <c r="N8" s="97">
        <v>15</v>
      </c>
      <c r="O8" s="98">
        <v>-0.58139534883720501</v>
      </c>
      <c r="P8" s="99" t="s">
        <v>169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2" customHeight="1">
      <c r="A9" s="101" t="s">
        <v>170</v>
      </c>
      <c r="B9" s="97">
        <v>3</v>
      </c>
      <c r="C9" s="97" t="s">
        <v>171</v>
      </c>
      <c r="D9" s="97" t="s">
        <v>171</v>
      </c>
      <c r="E9" s="97">
        <v>1</v>
      </c>
      <c r="F9" s="97">
        <v>1</v>
      </c>
      <c r="G9" s="97" t="s">
        <v>171</v>
      </c>
      <c r="H9" s="97" t="s">
        <v>171</v>
      </c>
      <c r="I9" s="97">
        <v>1</v>
      </c>
      <c r="J9" s="97" t="s">
        <v>171</v>
      </c>
      <c r="K9" s="97" t="s">
        <v>171</v>
      </c>
      <c r="L9" s="97" t="s">
        <v>171</v>
      </c>
      <c r="M9" s="97" t="s">
        <v>171</v>
      </c>
      <c r="N9" s="97" t="s">
        <v>171</v>
      </c>
      <c r="O9" s="98">
        <v>-25</v>
      </c>
      <c r="P9" s="99" t="s">
        <v>172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12" customHeight="1">
      <c r="A10" s="101" t="s">
        <v>173</v>
      </c>
      <c r="B10" s="97">
        <v>224</v>
      </c>
      <c r="C10" s="97">
        <v>24</v>
      </c>
      <c r="D10" s="97">
        <v>19</v>
      </c>
      <c r="E10" s="97">
        <v>15</v>
      </c>
      <c r="F10" s="97">
        <v>20</v>
      </c>
      <c r="G10" s="97">
        <v>21</v>
      </c>
      <c r="H10" s="97">
        <v>16</v>
      </c>
      <c r="I10" s="97">
        <v>22</v>
      </c>
      <c r="J10" s="97">
        <v>13</v>
      </c>
      <c r="K10" s="97">
        <v>15</v>
      </c>
      <c r="L10" s="97">
        <v>19</v>
      </c>
      <c r="M10" s="97">
        <v>18</v>
      </c>
      <c r="N10" s="97">
        <v>22</v>
      </c>
      <c r="O10" s="98">
        <v>-11.111111111111114</v>
      </c>
      <c r="P10" s="99" t="s">
        <v>174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ht="12" customHeight="1">
      <c r="A11" s="101" t="s">
        <v>175</v>
      </c>
      <c r="B11" s="97">
        <v>109</v>
      </c>
      <c r="C11" s="97">
        <v>14</v>
      </c>
      <c r="D11" s="97">
        <v>8</v>
      </c>
      <c r="E11" s="97">
        <v>10</v>
      </c>
      <c r="F11" s="97">
        <v>11</v>
      </c>
      <c r="G11" s="97">
        <v>19</v>
      </c>
      <c r="H11" s="97">
        <v>12</v>
      </c>
      <c r="I11" s="97">
        <v>4</v>
      </c>
      <c r="J11" s="97">
        <v>4</v>
      </c>
      <c r="K11" s="97">
        <v>7</v>
      </c>
      <c r="L11" s="97">
        <v>11</v>
      </c>
      <c r="M11" s="97">
        <v>5</v>
      </c>
      <c r="N11" s="97">
        <v>4</v>
      </c>
      <c r="O11" s="98">
        <v>13.541666666666671</v>
      </c>
      <c r="P11" s="99" t="s">
        <v>176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1:30" ht="12" customHeight="1">
      <c r="A12" s="101" t="s">
        <v>177</v>
      </c>
      <c r="B12" s="97">
        <v>29077</v>
      </c>
      <c r="C12" s="97">
        <v>2765</v>
      </c>
      <c r="D12" s="97">
        <v>2295</v>
      </c>
      <c r="E12" s="97">
        <v>2459</v>
      </c>
      <c r="F12" s="97">
        <v>2345</v>
      </c>
      <c r="G12" s="97">
        <v>2357</v>
      </c>
      <c r="H12" s="97">
        <v>2278</v>
      </c>
      <c r="I12" s="97">
        <v>2563</v>
      </c>
      <c r="J12" s="97">
        <v>2410</v>
      </c>
      <c r="K12" s="97">
        <v>2399</v>
      </c>
      <c r="L12" s="97">
        <v>2416</v>
      </c>
      <c r="M12" s="97">
        <v>2365</v>
      </c>
      <c r="N12" s="97">
        <v>2425</v>
      </c>
      <c r="O12" s="98">
        <v>-0.33931998903207727</v>
      </c>
      <c r="P12" s="99" t="s">
        <v>178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ht="12" customHeight="1">
      <c r="A13" s="101" t="s">
        <v>179</v>
      </c>
      <c r="B13" s="97">
        <v>28393</v>
      </c>
      <c r="C13" s="97">
        <v>2691</v>
      </c>
      <c r="D13" s="97">
        <v>2262</v>
      </c>
      <c r="E13" s="97">
        <v>2381</v>
      </c>
      <c r="F13" s="97">
        <v>2300</v>
      </c>
      <c r="G13" s="97">
        <v>2308</v>
      </c>
      <c r="H13" s="97">
        <v>2226</v>
      </c>
      <c r="I13" s="97">
        <v>2492</v>
      </c>
      <c r="J13" s="97">
        <v>2356</v>
      </c>
      <c r="K13" s="97">
        <v>2341</v>
      </c>
      <c r="L13" s="97">
        <v>2366</v>
      </c>
      <c r="M13" s="97">
        <v>2306</v>
      </c>
      <c r="N13" s="97">
        <v>2364</v>
      </c>
      <c r="O13" s="98">
        <v>-0.52900784753363439</v>
      </c>
      <c r="P13" s="99" t="s">
        <v>180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1:30" ht="12" customHeight="1">
      <c r="A14" s="101" t="s">
        <v>181</v>
      </c>
      <c r="B14" s="97">
        <v>846</v>
      </c>
      <c r="C14" s="97">
        <v>66</v>
      </c>
      <c r="D14" s="97">
        <v>56</v>
      </c>
      <c r="E14" s="97">
        <v>69</v>
      </c>
      <c r="F14" s="97">
        <v>78</v>
      </c>
      <c r="G14" s="97">
        <v>74</v>
      </c>
      <c r="H14" s="97">
        <v>81</v>
      </c>
      <c r="I14" s="97">
        <v>76</v>
      </c>
      <c r="J14" s="97">
        <v>71</v>
      </c>
      <c r="K14" s="97">
        <v>54</v>
      </c>
      <c r="L14" s="97">
        <v>73</v>
      </c>
      <c r="M14" s="97">
        <v>69</v>
      </c>
      <c r="N14" s="97">
        <v>79</v>
      </c>
      <c r="O14" s="98">
        <v>2.050663449939691</v>
      </c>
      <c r="P14" s="99" t="s">
        <v>182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1:30" ht="12" customHeight="1">
      <c r="A15" s="101" t="s">
        <v>183</v>
      </c>
      <c r="B15" s="97">
        <v>574</v>
      </c>
      <c r="C15" s="97">
        <v>54</v>
      </c>
      <c r="D15" s="97">
        <v>44</v>
      </c>
      <c r="E15" s="97">
        <v>54</v>
      </c>
      <c r="F15" s="97">
        <v>40</v>
      </c>
      <c r="G15" s="97">
        <v>37</v>
      </c>
      <c r="H15" s="97">
        <v>46</v>
      </c>
      <c r="I15" s="97">
        <v>55</v>
      </c>
      <c r="J15" s="97">
        <v>58</v>
      </c>
      <c r="K15" s="97">
        <v>47</v>
      </c>
      <c r="L15" s="97">
        <v>49</v>
      </c>
      <c r="M15" s="97">
        <v>42</v>
      </c>
      <c r="N15" s="97">
        <v>48</v>
      </c>
      <c r="O15" s="98">
        <v>3.9855072463768124</v>
      </c>
      <c r="P15" s="99" t="s">
        <v>184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1:30" ht="12" customHeight="1">
      <c r="A16" s="101" t="s">
        <v>185</v>
      </c>
      <c r="B16" s="97">
        <v>2134</v>
      </c>
      <c r="C16" s="97">
        <v>210</v>
      </c>
      <c r="D16" s="97">
        <v>155</v>
      </c>
      <c r="E16" s="97">
        <v>187</v>
      </c>
      <c r="F16" s="97">
        <v>181</v>
      </c>
      <c r="G16" s="97">
        <v>177</v>
      </c>
      <c r="H16" s="97">
        <v>173</v>
      </c>
      <c r="I16" s="97">
        <v>174</v>
      </c>
      <c r="J16" s="97">
        <v>177</v>
      </c>
      <c r="K16" s="97">
        <v>194</v>
      </c>
      <c r="L16" s="97">
        <v>161</v>
      </c>
      <c r="M16" s="97">
        <v>154</v>
      </c>
      <c r="N16" s="97">
        <v>191</v>
      </c>
      <c r="O16" s="98">
        <v>-5.11338372610048</v>
      </c>
      <c r="P16" s="99" t="s">
        <v>186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1:30" ht="12" customHeight="1">
      <c r="A17" s="101" t="s">
        <v>187</v>
      </c>
      <c r="B17" s="97">
        <v>2617</v>
      </c>
      <c r="C17" s="97">
        <v>236</v>
      </c>
      <c r="D17" s="97">
        <v>227</v>
      </c>
      <c r="E17" s="97">
        <v>204</v>
      </c>
      <c r="F17" s="97">
        <v>209</v>
      </c>
      <c r="G17" s="97">
        <v>221</v>
      </c>
      <c r="H17" s="97">
        <v>220</v>
      </c>
      <c r="I17" s="97">
        <v>219</v>
      </c>
      <c r="J17" s="97">
        <v>244</v>
      </c>
      <c r="K17" s="97">
        <v>215</v>
      </c>
      <c r="L17" s="97">
        <v>208</v>
      </c>
      <c r="M17" s="97">
        <v>209</v>
      </c>
      <c r="N17" s="97">
        <v>205</v>
      </c>
      <c r="O17" s="98">
        <v>-0.26676829268292579</v>
      </c>
      <c r="P17" s="99" t="s">
        <v>188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1:30" ht="12" customHeight="1">
      <c r="A18" s="101" t="s">
        <v>189</v>
      </c>
      <c r="B18" s="97">
        <v>1193</v>
      </c>
      <c r="C18" s="97">
        <v>125</v>
      </c>
      <c r="D18" s="97">
        <v>93</v>
      </c>
      <c r="E18" s="97">
        <v>102</v>
      </c>
      <c r="F18" s="97">
        <v>90</v>
      </c>
      <c r="G18" s="97">
        <v>105</v>
      </c>
      <c r="H18" s="97">
        <v>64</v>
      </c>
      <c r="I18" s="97">
        <v>107</v>
      </c>
      <c r="J18" s="97">
        <v>102</v>
      </c>
      <c r="K18" s="97">
        <v>105</v>
      </c>
      <c r="L18" s="97">
        <v>93</v>
      </c>
      <c r="M18" s="97">
        <v>105</v>
      </c>
      <c r="N18" s="97">
        <v>102</v>
      </c>
      <c r="O18" s="98">
        <v>-0.99585062240663547</v>
      </c>
      <c r="P18" s="99" t="s">
        <v>190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0" ht="12" customHeight="1">
      <c r="A19" s="101" t="s">
        <v>191</v>
      </c>
      <c r="B19" s="97">
        <v>1316</v>
      </c>
      <c r="C19" s="97">
        <v>113</v>
      </c>
      <c r="D19" s="97">
        <v>122</v>
      </c>
      <c r="E19" s="97">
        <v>120</v>
      </c>
      <c r="F19" s="97">
        <v>104</v>
      </c>
      <c r="G19" s="97">
        <v>86</v>
      </c>
      <c r="H19" s="97">
        <v>98</v>
      </c>
      <c r="I19" s="97">
        <v>110</v>
      </c>
      <c r="J19" s="97">
        <v>107</v>
      </c>
      <c r="K19" s="97">
        <v>125</v>
      </c>
      <c r="L19" s="97">
        <v>121</v>
      </c>
      <c r="M19" s="97">
        <v>101</v>
      </c>
      <c r="N19" s="97">
        <v>109</v>
      </c>
      <c r="O19" s="98">
        <v>3.949447077409161</v>
      </c>
      <c r="P19" s="99" t="s">
        <v>192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</row>
    <row r="20" spans="1:30" ht="12" customHeight="1">
      <c r="A20" s="101" t="s">
        <v>193</v>
      </c>
      <c r="B20" s="97">
        <v>1682</v>
      </c>
      <c r="C20" s="97">
        <v>154</v>
      </c>
      <c r="D20" s="97">
        <v>130</v>
      </c>
      <c r="E20" s="97">
        <v>126</v>
      </c>
      <c r="F20" s="97">
        <v>141</v>
      </c>
      <c r="G20" s="97">
        <v>136</v>
      </c>
      <c r="H20" s="97">
        <v>137</v>
      </c>
      <c r="I20" s="97">
        <v>155</v>
      </c>
      <c r="J20" s="97">
        <v>151</v>
      </c>
      <c r="K20" s="97">
        <v>148</v>
      </c>
      <c r="L20" s="97">
        <v>136</v>
      </c>
      <c r="M20" s="97">
        <v>131</v>
      </c>
      <c r="N20" s="97">
        <v>137</v>
      </c>
      <c r="O20" s="98">
        <v>1.7543859649122879</v>
      </c>
      <c r="P20" s="99" t="s">
        <v>194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1:30" ht="12" customHeight="1">
      <c r="A21" s="101" t="s">
        <v>195</v>
      </c>
      <c r="B21" s="97">
        <v>4620</v>
      </c>
      <c r="C21" s="97">
        <v>417</v>
      </c>
      <c r="D21" s="97">
        <v>367</v>
      </c>
      <c r="E21" s="97">
        <v>345</v>
      </c>
      <c r="F21" s="97">
        <v>377</v>
      </c>
      <c r="G21" s="97">
        <v>408</v>
      </c>
      <c r="H21" s="97">
        <v>397</v>
      </c>
      <c r="I21" s="97">
        <v>368</v>
      </c>
      <c r="J21" s="97">
        <v>395</v>
      </c>
      <c r="K21" s="97">
        <v>393</v>
      </c>
      <c r="L21" s="97">
        <v>398</v>
      </c>
      <c r="M21" s="97">
        <v>399</v>
      </c>
      <c r="N21" s="97">
        <v>356</v>
      </c>
      <c r="O21" s="98">
        <v>-2.0563917744328961</v>
      </c>
      <c r="P21" s="99" t="s">
        <v>196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</row>
    <row r="22" spans="1:30" ht="12" customHeight="1">
      <c r="A22" s="101" t="s">
        <v>197</v>
      </c>
      <c r="B22" s="97">
        <v>260</v>
      </c>
      <c r="C22" s="97">
        <v>24</v>
      </c>
      <c r="D22" s="97">
        <v>19</v>
      </c>
      <c r="E22" s="97">
        <v>22</v>
      </c>
      <c r="F22" s="97">
        <v>17</v>
      </c>
      <c r="G22" s="97">
        <v>16</v>
      </c>
      <c r="H22" s="97">
        <v>35</v>
      </c>
      <c r="I22" s="97">
        <v>21</v>
      </c>
      <c r="J22" s="97">
        <v>23</v>
      </c>
      <c r="K22" s="97">
        <v>21</v>
      </c>
      <c r="L22" s="97">
        <v>20</v>
      </c>
      <c r="M22" s="97">
        <v>22</v>
      </c>
      <c r="N22" s="97">
        <v>20</v>
      </c>
      <c r="O22" s="98">
        <v>-1.8867924528301927</v>
      </c>
      <c r="P22" s="99" t="s">
        <v>198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</row>
    <row r="23" spans="1:30" ht="12" customHeight="1">
      <c r="A23" s="101" t="s">
        <v>199</v>
      </c>
      <c r="B23" s="97">
        <v>1810</v>
      </c>
      <c r="C23" s="97">
        <v>172</v>
      </c>
      <c r="D23" s="97">
        <v>147</v>
      </c>
      <c r="E23" s="97">
        <v>149</v>
      </c>
      <c r="F23" s="97">
        <v>155</v>
      </c>
      <c r="G23" s="97">
        <v>137</v>
      </c>
      <c r="H23" s="97">
        <v>145</v>
      </c>
      <c r="I23" s="97">
        <v>167</v>
      </c>
      <c r="J23" s="97">
        <v>144</v>
      </c>
      <c r="K23" s="97">
        <v>139</v>
      </c>
      <c r="L23" s="97">
        <v>160</v>
      </c>
      <c r="M23" s="97">
        <v>141</v>
      </c>
      <c r="N23" s="97">
        <v>154</v>
      </c>
      <c r="O23" s="98">
        <v>-5.1859612362493408</v>
      </c>
      <c r="P23" s="99" t="s">
        <v>200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</row>
    <row r="24" spans="1:30" ht="12" customHeight="1">
      <c r="A24" s="101" t="s">
        <v>201</v>
      </c>
      <c r="B24" s="97">
        <v>205</v>
      </c>
      <c r="C24" s="97">
        <v>22</v>
      </c>
      <c r="D24" s="97">
        <v>17</v>
      </c>
      <c r="E24" s="97">
        <v>18</v>
      </c>
      <c r="F24" s="97">
        <v>17</v>
      </c>
      <c r="G24" s="97">
        <v>15</v>
      </c>
      <c r="H24" s="97">
        <v>13</v>
      </c>
      <c r="I24" s="97">
        <v>23</v>
      </c>
      <c r="J24" s="97">
        <v>18</v>
      </c>
      <c r="K24" s="97">
        <v>12</v>
      </c>
      <c r="L24" s="97">
        <v>18</v>
      </c>
      <c r="M24" s="97">
        <v>21</v>
      </c>
      <c r="N24" s="97">
        <v>11</v>
      </c>
      <c r="O24" s="98">
        <v>-7.2398190045248896</v>
      </c>
      <c r="P24" s="99" t="s">
        <v>202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</row>
    <row r="25" spans="1:30" ht="12" customHeight="1">
      <c r="A25" s="101" t="s">
        <v>203</v>
      </c>
      <c r="B25" s="97">
        <v>472</v>
      </c>
      <c r="C25" s="97">
        <v>39</v>
      </c>
      <c r="D25" s="97">
        <v>30</v>
      </c>
      <c r="E25" s="97">
        <v>39</v>
      </c>
      <c r="F25" s="97">
        <v>45</v>
      </c>
      <c r="G25" s="97">
        <v>34</v>
      </c>
      <c r="H25" s="97">
        <v>33</v>
      </c>
      <c r="I25" s="97">
        <v>43</v>
      </c>
      <c r="J25" s="97">
        <v>39</v>
      </c>
      <c r="K25" s="97">
        <v>43</v>
      </c>
      <c r="L25" s="97">
        <v>42</v>
      </c>
      <c r="M25" s="97">
        <v>44</v>
      </c>
      <c r="N25" s="97">
        <v>41</v>
      </c>
      <c r="O25" s="98">
        <v>-4.4534412955465541</v>
      </c>
      <c r="P25" s="99" t="s">
        <v>204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</row>
    <row r="26" spans="1:30" ht="12" customHeight="1">
      <c r="A26" s="101" t="s">
        <v>205</v>
      </c>
      <c r="B26" s="97">
        <v>396</v>
      </c>
      <c r="C26" s="97">
        <v>30</v>
      </c>
      <c r="D26" s="97">
        <v>30</v>
      </c>
      <c r="E26" s="97">
        <v>35</v>
      </c>
      <c r="F26" s="97">
        <v>31</v>
      </c>
      <c r="G26" s="97">
        <v>31</v>
      </c>
      <c r="H26" s="97">
        <v>29</v>
      </c>
      <c r="I26" s="97">
        <v>39</v>
      </c>
      <c r="J26" s="97">
        <v>36</v>
      </c>
      <c r="K26" s="97">
        <v>42</v>
      </c>
      <c r="L26" s="97">
        <v>22</v>
      </c>
      <c r="M26" s="97">
        <v>34</v>
      </c>
      <c r="N26" s="97">
        <v>37</v>
      </c>
      <c r="O26" s="98">
        <v>1.2787723785166349</v>
      </c>
      <c r="P26" s="99" t="s">
        <v>206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</row>
    <row r="27" spans="1:30" ht="12" customHeight="1">
      <c r="A27" s="101" t="s">
        <v>207</v>
      </c>
      <c r="B27" s="97">
        <v>1949</v>
      </c>
      <c r="C27" s="97">
        <v>219</v>
      </c>
      <c r="D27" s="97">
        <v>162</v>
      </c>
      <c r="E27" s="97">
        <v>171</v>
      </c>
      <c r="F27" s="97">
        <v>163</v>
      </c>
      <c r="G27" s="97">
        <v>148</v>
      </c>
      <c r="H27" s="97">
        <v>152</v>
      </c>
      <c r="I27" s="97">
        <v>168</v>
      </c>
      <c r="J27" s="97">
        <v>143</v>
      </c>
      <c r="K27" s="97">
        <v>152</v>
      </c>
      <c r="L27" s="97">
        <v>153</v>
      </c>
      <c r="M27" s="97">
        <v>162</v>
      </c>
      <c r="N27" s="97">
        <v>156</v>
      </c>
      <c r="O27" s="98">
        <v>2.4172359432475048</v>
      </c>
      <c r="P27" s="99" t="s">
        <v>208</v>
      </c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</row>
    <row r="28" spans="1:30" ht="12" customHeight="1">
      <c r="A28" s="101" t="s">
        <v>209</v>
      </c>
      <c r="B28" s="97">
        <v>475</v>
      </c>
      <c r="C28" s="97">
        <v>38</v>
      </c>
      <c r="D28" s="97">
        <v>41</v>
      </c>
      <c r="E28" s="97">
        <v>49</v>
      </c>
      <c r="F28" s="97">
        <v>46</v>
      </c>
      <c r="G28" s="97">
        <v>42</v>
      </c>
      <c r="H28" s="97">
        <v>35</v>
      </c>
      <c r="I28" s="97">
        <v>40</v>
      </c>
      <c r="J28" s="97">
        <v>30</v>
      </c>
      <c r="K28" s="97">
        <v>48</v>
      </c>
      <c r="L28" s="97">
        <v>41</v>
      </c>
      <c r="M28" s="97">
        <v>34</v>
      </c>
      <c r="N28" s="97">
        <v>31</v>
      </c>
      <c r="O28" s="98">
        <v>4.6255506607929533</v>
      </c>
      <c r="P28" s="99" t="s">
        <v>210</v>
      </c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0" ht="12" customHeight="1">
      <c r="A29" s="101" t="s">
        <v>211</v>
      </c>
      <c r="B29" s="97">
        <v>894</v>
      </c>
      <c r="C29" s="97">
        <v>100</v>
      </c>
      <c r="D29" s="97">
        <v>83</v>
      </c>
      <c r="E29" s="97">
        <v>56</v>
      </c>
      <c r="F29" s="97">
        <v>58</v>
      </c>
      <c r="G29" s="97">
        <v>55</v>
      </c>
      <c r="H29" s="97">
        <v>71</v>
      </c>
      <c r="I29" s="97">
        <v>106</v>
      </c>
      <c r="J29" s="97">
        <v>78</v>
      </c>
      <c r="K29" s="97">
        <v>58</v>
      </c>
      <c r="L29" s="97">
        <v>59</v>
      </c>
      <c r="M29" s="97">
        <v>88</v>
      </c>
      <c r="N29" s="97">
        <v>82</v>
      </c>
      <c r="O29" s="98">
        <v>3.1141868512110733</v>
      </c>
      <c r="P29" s="99" t="s">
        <v>212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0" ht="12" customHeight="1">
      <c r="A30" s="101" t="s">
        <v>213</v>
      </c>
      <c r="B30" s="97">
        <v>2339</v>
      </c>
      <c r="C30" s="97">
        <v>249</v>
      </c>
      <c r="D30" s="97">
        <v>208</v>
      </c>
      <c r="E30" s="97">
        <v>225</v>
      </c>
      <c r="F30" s="97">
        <v>186</v>
      </c>
      <c r="G30" s="97">
        <v>181</v>
      </c>
      <c r="H30" s="97">
        <v>164</v>
      </c>
      <c r="I30" s="97">
        <v>205</v>
      </c>
      <c r="J30" s="97">
        <v>170</v>
      </c>
      <c r="K30" s="97">
        <v>180</v>
      </c>
      <c r="L30" s="97">
        <v>179</v>
      </c>
      <c r="M30" s="97">
        <v>187</v>
      </c>
      <c r="N30" s="97">
        <v>205</v>
      </c>
      <c r="O30" s="98">
        <v>-4.6473705666530805</v>
      </c>
      <c r="P30" s="99" t="s">
        <v>214</v>
      </c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1" spans="1:30" ht="22.5">
      <c r="A31" s="101" t="s">
        <v>215</v>
      </c>
      <c r="B31" s="97">
        <v>462</v>
      </c>
      <c r="C31" s="97">
        <v>43</v>
      </c>
      <c r="D31" s="97">
        <v>44</v>
      </c>
      <c r="E31" s="97">
        <v>45</v>
      </c>
      <c r="F31" s="97">
        <v>35</v>
      </c>
      <c r="G31" s="97">
        <v>40</v>
      </c>
      <c r="H31" s="97">
        <v>25</v>
      </c>
      <c r="I31" s="97">
        <v>32</v>
      </c>
      <c r="J31" s="97">
        <v>31</v>
      </c>
      <c r="K31" s="97">
        <v>47</v>
      </c>
      <c r="L31" s="97">
        <v>32</v>
      </c>
      <c r="M31" s="97">
        <v>41</v>
      </c>
      <c r="N31" s="97">
        <v>47</v>
      </c>
      <c r="O31" s="98">
        <v>11.325301204819269</v>
      </c>
      <c r="P31" s="99" t="s">
        <v>216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30" ht="12" customHeight="1">
      <c r="A32" s="101" t="s">
        <v>217</v>
      </c>
      <c r="B32" s="97">
        <v>5518</v>
      </c>
      <c r="C32" s="97">
        <v>594</v>
      </c>
      <c r="D32" s="97">
        <v>434</v>
      </c>
      <c r="E32" s="97">
        <v>453</v>
      </c>
      <c r="F32" s="97">
        <v>450</v>
      </c>
      <c r="G32" s="97">
        <v>458</v>
      </c>
      <c r="H32" s="97">
        <v>349</v>
      </c>
      <c r="I32" s="97">
        <v>559</v>
      </c>
      <c r="J32" s="97">
        <v>380</v>
      </c>
      <c r="K32" s="97">
        <v>384</v>
      </c>
      <c r="L32" s="97">
        <v>410</v>
      </c>
      <c r="M32" s="97">
        <v>498</v>
      </c>
      <c r="N32" s="97">
        <v>549</v>
      </c>
      <c r="O32" s="98">
        <v>11.339790153349469</v>
      </c>
      <c r="P32" s="99" t="s">
        <v>218</v>
      </c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</row>
    <row r="33" spans="1:30" ht="12" customHeight="1">
      <c r="A33" s="101" t="s">
        <v>219</v>
      </c>
      <c r="B33" s="97">
        <v>4116</v>
      </c>
      <c r="C33" s="97">
        <v>427</v>
      </c>
      <c r="D33" s="97">
        <v>333</v>
      </c>
      <c r="E33" s="97">
        <v>343</v>
      </c>
      <c r="F33" s="97">
        <v>358</v>
      </c>
      <c r="G33" s="97">
        <v>362</v>
      </c>
      <c r="H33" s="97">
        <v>275</v>
      </c>
      <c r="I33" s="97">
        <v>437</v>
      </c>
      <c r="J33" s="97">
        <v>272</v>
      </c>
      <c r="K33" s="97">
        <v>264</v>
      </c>
      <c r="L33" s="97">
        <v>298</v>
      </c>
      <c r="M33" s="97">
        <v>352</v>
      </c>
      <c r="N33" s="97">
        <v>395</v>
      </c>
      <c r="O33" s="98">
        <v>7.1874999999999858</v>
      </c>
      <c r="P33" s="99" t="s">
        <v>220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</row>
    <row r="34" spans="1:30" ht="12" customHeight="1">
      <c r="A34" s="101" t="s">
        <v>221</v>
      </c>
      <c r="B34" s="97">
        <v>6426</v>
      </c>
      <c r="C34" s="97">
        <v>674</v>
      </c>
      <c r="D34" s="97">
        <v>450</v>
      </c>
      <c r="E34" s="97">
        <v>585</v>
      </c>
      <c r="F34" s="97">
        <v>585</v>
      </c>
      <c r="G34" s="97">
        <v>444</v>
      </c>
      <c r="H34" s="97">
        <v>457</v>
      </c>
      <c r="I34" s="97">
        <v>636</v>
      </c>
      <c r="J34" s="97">
        <v>523</v>
      </c>
      <c r="K34" s="97">
        <v>509</v>
      </c>
      <c r="L34" s="97">
        <v>515</v>
      </c>
      <c r="M34" s="97">
        <v>512</v>
      </c>
      <c r="N34" s="97">
        <v>536</v>
      </c>
      <c r="O34" s="98">
        <v>13.213530655391125</v>
      </c>
      <c r="P34" s="99" t="s">
        <v>222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</row>
    <row r="35" spans="1:30" ht="12" customHeight="1">
      <c r="A35" s="101" t="s">
        <v>223</v>
      </c>
      <c r="B35" s="97">
        <v>114</v>
      </c>
      <c r="C35" s="97">
        <v>12</v>
      </c>
      <c r="D35" s="97">
        <v>4</v>
      </c>
      <c r="E35" s="97">
        <v>9</v>
      </c>
      <c r="F35" s="97">
        <v>15</v>
      </c>
      <c r="G35" s="97">
        <v>4</v>
      </c>
      <c r="H35" s="97">
        <v>7</v>
      </c>
      <c r="I35" s="97">
        <v>10</v>
      </c>
      <c r="J35" s="97">
        <v>8</v>
      </c>
      <c r="K35" s="97">
        <v>13</v>
      </c>
      <c r="L35" s="97">
        <v>6</v>
      </c>
      <c r="M35" s="97">
        <v>16</v>
      </c>
      <c r="N35" s="97">
        <v>10</v>
      </c>
      <c r="O35" s="98">
        <v>13.999999999999986</v>
      </c>
      <c r="P35" s="99" t="s">
        <v>224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</row>
    <row r="36" spans="1:30" ht="12" customHeight="1">
      <c r="A36" s="101" t="s">
        <v>225</v>
      </c>
      <c r="B36" s="97">
        <v>13</v>
      </c>
      <c r="C36" s="97" t="s">
        <v>171</v>
      </c>
      <c r="D36" s="97">
        <v>1</v>
      </c>
      <c r="E36" s="97">
        <v>1</v>
      </c>
      <c r="F36" s="97">
        <v>1</v>
      </c>
      <c r="G36" s="97" t="s">
        <v>171</v>
      </c>
      <c r="H36" s="97" t="s">
        <v>171</v>
      </c>
      <c r="I36" s="97">
        <v>1</v>
      </c>
      <c r="J36" s="97">
        <v>1</v>
      </c>
      <c r="K36" s="97">
        <v>3</v>
      </c>
      <c r="L36" s="97" t="s">
        <v>171</v>
      </c>
      <c r="M36" s="97">
        <v>2</v>
      </c>
      <c r="N36" s="97">
        <v>3</v>
      </c>
      <c r="O36" s="98">
        <v>8.3333333333333286</v>
      </c>
      <c r="P36" s="99" t="s">
        <v>226</v>
      </c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ht="12" customHeight="1">
      <c r="A37" s="101" t="s">
        <v>227</v>
      </c>
      <c r="B37" s="97">
        <v>4552</v>
      </c>
      <c r="C37" s="97">
        <v>471</v>
      </c>
      <c r="D37" s="97">
        <v>353</v>
      </c>
      <c r="E37" s="97">
        <v>378</v>
      </c>
      <c r="F37" s="97">
        <v>368</v>
      </c>
      <c r="G37" s="97">
        <v>355</v>
      </c>
      <c r="H37" s="97">
        <v>352</v>
      </c>
      <c r="I37" s="97">
        <v>476</v>
      </c>
      <c r="J37" s="97">
        <v>351</v>
      </c>
      <c r="K37" s="97">
        <v>362</v>
      </c>
      <c r="L37" s="97">
        <v>332</v>
      </c>
      <c r="M37" s="97">
        <v>356</v>
      </c>
      <c r="N37" s="97">
        <v>398</v>
      </c>
      <c r="O37" s="98">
        <v>8.6396181384248223</v>
      </c>
      <c r="P37" s="99" t="s">
        <v>228</v>
      </c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</row>
    <row r="38" spans="1:30" ht="12" customHeight="1">
      <c r="A38" s="101" t="s">
        <v>229</v>
      </c>
      <c r="B38" s="97">
        <v>37</v>
      </c>
      <c r="C38" s="97">
        <v>5</v>
      </c>
      <c r="D38" s="97">
        <v>5</v>
      </c>
      <c r="E38" s="97" t="s">
        <v>171</v>
      </c>
      <c r="F38" s="97">
        <v>1</v>
      </c>
      <c r="G38" s="97">
        <v>3</v>
      </c>
      <c r="H38" s="97">
        <v>3</v>
      </c>
      <c r="I38" s="97">
        <v>3</v>
      </c>
      <c r="J38" s="97">
        <v>5</v>
      </c>
      <c r="K38" s="97">
        <v>2</v>
      </c>
      <c r="L38" s="97">
        <v>5</v>
      </c>
      <c r="M38" s="97">
        <v>3</v>
      </c>
      <c r="N38" s="97">
        <v>2</v>
      </c>
      <c r="O38" s="98">
        <v>0</v>
      </c>
      <c r="P38" s="99" t="s">
        <v>230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</row>
    <row r="39" spans="1:30" ht="12" customHeight="1">
      <c r="A39" s="101" t="s">
        <v>231</v>
      </c>
      <c r="B39" s="97">
        <v>34593</v>
      </c>
      <c r="C39" s="97">
        <v>3622</v>
      </c>
      <c r="D39" s="97">
        <v>2929</v>
      </c>
      <c r="E39" s="97">
        <v>3177</v>
      </c>
      <c r="F39" s="97">
        <v>2969</v>
      </c>
      <c r="G39" s="97">
        <v>2693</v>
      </c>
      <c r="H39" s="97">
        <v>2485</v>
      </c>
      <c r="I39" s="97">
        <v>2857</v>
      </c>
      <c r="J39" s="97">
        <v>2539</v>
      </c>
      <c r="K39" s="97">
        <v>2495</v>
      </c>
      <c r="L39" s="97">
        <v>2700</v>
      </c>
      <c r="M39" s="97">
        <v>2829</v>
      </c>
      <c r="N39" s="97">
        <v>3298</v>
      </c>
      <c r="O39" s="98">
        <v>2.8818700927908623</v>
      </c>
      <c r="P39" s="99" t="s">
        <v>232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</row>
    <row r="40" spans="1:30" ht="12" customHeight="1">
      <c r="A40" s="101" t="s">
        <v>233</v>
      </c>
      <c r="B40" s="97">
        <v>6838</v>
      </c>
      <c r="C40" s="97">
        <v>760</v>
      </c>
      <c r="D40" s="97">
        <v>602</v>
      </c>
      <c r="E40" s="97">
        <v>536</v>
      </c>
      <c r="F40" s="97">
        <v>541</v>
      </c>
      <c r="G40" s="97">
        <v>451</v>
      </c>
      <c r="H40" s="97">
        <v>490</v>
      </c>
      <c r="I40" s="97">
        <v>581</v>
      </c>
      <c r="J40" s="97">
        <v>537</v>
      </c>
      <c r="K40" s="97">
        <v>504</v>
      </c>
      <c r="L40" s="97">
        <v>588</v>
      </c>
      <c r="M40" s="97">
        <v>559</v>
      </c>
      <c r="N40" s="97">
        <v>689</v>
      </c>
      <c r="O40" s="98">
        <v>-4.3770102083624636</v>
      </c>
      <c r="P40" s="99" t="s">
        <v>234</v>
      </c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</row>
    <row r="41" spans="1:30" ht="12" customHeight="1">
      <c r="A41" s="101" t="s">
        <v>235</v>
      </c>
      <c r="B41" s="97">
        <v>8812</v>
      </c>
      <c r="C41" s="97">
        <v>956</v>
      </c>
      <c r="D41" s="97">
        <v>756</v>
      </c>
      <c r="E41" s="97">
        <v>932</v>
      </c>
      <c r="F41" s="97">
        <v>773</v>
      </c>
      <c r="G41" s="97">
        <v>650</v>
      </c>
      <c r="H41" s="97">
        <v>606</v>
      </c>
      <c r="I41" s="97">
        <v>694</v>
      </c>
      <c r="J41" s="97">
        <v>630</v>
      </c>
      <c r="K41" s="97">
        <v>619</v>
      </c>
      <c r="L41" s="97">
        <v>660</v>
      </c>
      <c r="M41" s="97">
        <v>672</v>
      </c>
      <c r="N41" s="97">
        <v>864</v>
      </c>
      <c r="O41" s="98">
        <v>2.1681159420289902</v>
      </c>
      <c r="P41" s="99" t="s">
        <v>236</v>
      </c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</row>
    <row r="42" spans="1:30" ht="12" customHeight="1">
      <c r="A42" s="101" t="s">
        <v>237</v>
      </c>
      <c r="B42" s="97">
        <v>11439</v>
      </c>
      <c r="C42" s="97">
        <v>1114</v>
      </c>
      <c r="D42" s="97">
        <v>896</v>
      </c>
      <c r="E42" s="97">
        <v>1022</v>
      </c>
      <c r="F42" s="97">
        <v>1033</v>
      </c>
      <c r="G42" s="97">
        <v>981</v>
      </c>
      <c r="H42" s="97">
        <v>877</v>
      </c>
      <c r="I42" s="97">
        <v>971</v>
      </c>
      <c r="J42" s="97">
        <v>881</v>
      </c>
      <c r="K42" s="97">
        <v>834</v>
      </c>
      <c r="L42" s="97">
        <v>915</v>
      </c>
      <c r="M42" s="97">
        <v>918</v>
      </c>
      <c r="N42" s="97">
        <v>997</v>
      </c>
      <c r="O42" s="98">
        <v>4.227790432801811</v>
      </c>
      <c r="P42" s="99" t="s">
        <v>238</v>
      </c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</row>
    <row r="43" spans="1:30" ht="12" customHeight="1">
      <c r="A43" s="101" t="s">
        <v>239</v>
      </c>
      <c r="B43" s="97">
        <v>11266</v>
      </c>
      <c r="C43" s="97">
        <v>1411</v>
      </c>
      <c r="D43" s="97">
        <v>1346</v>
      </c>
      <c r="E43" s="97">
        <v>1210</v>
      </c>
      <c r="F43" s="97">
        <v>844</v>
      </c>
      <c r="G43" s="97">
        <v>775</v>
      </c>
      <c r="H43" s="97">
        <v>640</v>
      </c>
      <c r="I43" s="97">
        <v>966</v>
      </c>
      <c r="J43" s="97">
        <v>728</v>
      </c>
      <c r="K43" s="97">
        <v>783</v>
      </c>
      <c r="L43" s="97">
        <v>773</v>
      </c>
      <c r="M43" s="97">
        <v>815</v>
      </c>
      <c r="N43" s="97">
        <v>975</v>
      </c>
      <c r="O43" s="98">
        <v>-7.9800702442211815</v>
      </c>
      <c r="P43" s="99" t="s">
        <v>240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</row>
    <row r="44" spans="1:30" ht="12" customHeight="1">
      <c r="A44" s="101" t="s">
        <v>241</v>
      </c>
      <c r="B44" s="97">
        <v>126</v>
      </c>
      <c r="C44" s="97">
        <v>47</v>
      </c>
      <c r="D44" s="97">
        <v>37</v>
      </c>
      <c r="E44" s="97">
        <v>31</v>
      </c>
      <c r="F44" s="97">
        <v>10</v>
      </c>
      <c r="G44" s="97" t="s">
        <v>171</v>
      </c>
      <c r="H44" s="97">
        <v>1</v>
      </c>
      <c r="I44" s="97" t="s">
        <v>171</v>
      </c>
      <c r="J44" s="97" t="s">
        <v>171</v>
      </c>
      <c r="K44" s="97" t="s">
        <v>171</v>
      </c>
      <c r="L44" s="97" t="s">
        <v>171</v>
      </c>
      <c r="M44" s="97" t="s">
        <v>171</v>
      </c>
      <c r="N44" s="97" t="s">
        <v>171</v>
      </c>
      <c r="O44" s="98">
        <v>-62.275449101796411</v>
      </c>
      <c r="P44" s="99" t="s">
        <v>242</v>
      </c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</row>
    <row r="45" spans="1:30" ht="12" customHeight="1">
      <c r="A45" s="101" t="s">
        <v>243</v>
      </c>
      <c r="B45" s="97">
        <v>4359</v>
      </c>
      <c r="C45" s="97">
        <v>601</v>
      </c>
      <c r="D45" s="97">
        <v>513</v>
      </c>
      <c r="E45" s="97">
        <v>494</v>
      </c>
      <c r="F45" s="97">
        <v>322</v>
      </c>
      <c r="G45" s="97">
        <v>311</v>
      </c>
      <c r="H45" s="97">
        <v>236</v>
      </c>
      <c r="I45" s="97">
        <v>376</v>
      </c>
      <c r="J45" s="97">
        <v>259</v>
      </c>
      <c r="K45" s="97">
        <v>292</v>
      </c>
      <c r="L45" s="97">
        <v>293</v>
      </c>
      <c r="M45" s="97">
        <v>295</v>
      </c>
      <c r="N45" s="97">
        <v>367</v>
      </c>
      <c r="O45" s="98">
        <v>-7.2553191489361666</v>
      </c>
      <c r="P45" s="99" t="s">
        <v>244</v>
      </c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</row>
    <row r="46" spans="1:30" ht="12" customHeight="1">
      <c r="A46" s="101" t="s">
        <v>245</v>
      </c>
      <c r="B46" s="97">
        <v>2662</v>
      </c>
      <c r="C46" s="97">
        <v>306</v>
      </c>
      <c r="D46" s="97">
        <v>296</v>
      </c>
      <c r="E46" s="97">
        <v>311</v>
      </c>
      <c r="F46" s="97">
        <v>246</v>
      </c>
      <c r="G46" s="97">
        <v>165</v>
      </c>
      <c r="H46" s="97">
        <v>174</v>
      </c>
      <c r="I46" s="97">
        <v>186</v>
      </c>
      <c r="J46" s="97">
        <v>207</v>
      </c>
      <c r="K46" s="97">
        <v>187</v>
      </c>
      <c r="L46" s="97">
        <v>165</v>
      </c>
      <c r="M46" s="97">
        <v>191</v>
      </c>
      <c r="N46" s="97">
        <v>228</v>
      </c>
      <c r="O46" s="98">
        <v>-5.7031526744598011</v>
      </c>
      <c r="P46" s="99" t="s">
        <v>246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</row>
    <row r="47" spans="1:30" ht="12" customHeight="1">
      <c r="A47" s="101" t="s">
        <v>247</v>
      </c>
      <c r="B47" s="97">
        <v>160</v>
      </c>
      <c r="C47" s="97">
        <v>22</v>
      </c>
      <c r="D47" s="97">
        <v>15</v>
      </c>
      <c r="E47" s="97">
        <v>14</v>
      </c>
      <c r="F47" s="97">
        <v>10</v>
      </c>
      <c r="G47" s="97">
        <v>7</v>
      </c>
      <c r="H47" s="97">
        <v>17</v>
      </c>
      <c r="I47" s="97">
        <v>13</v>
      </c>
      <c r="J47" s="97">
        <v>15</v>
      </c>
      <c r="K47" s="97">
        <v>15</v>
      </c>
      <c r="L47" s="97">
        <v>7</v>
      </c>
      <c r="M47" s="97">
        <v>13</v>
      </c>
      <c r="N47" s="97">
        <v>12</v>
      </c>
      <c r="O47" s="98">
        <v>-9.604519774011294</v>
      </c>
      <c r="P47" s="99" t="s">
        <v>248</v>
      </c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</row>
    <row r="48" spans="1:30" ht="12" customHeight="1">
      <c r="A48" s="101" t="s">
        <v>249</v>
      </c>
      <c r="B48" s="97">
        <v>5171</v>
      </c>
      <c r="C48" s="97">
        <v>487</v>
      </c>
      <c r="D48" s="97">
        <v>437</v>
      </c>
      <c r="E48" s="97">
        <v>464</v>
      </c>
      <c r="F48" s="97">
        <v>390</v>
      </c>
      <c r="G48" s="97">
        <v>421</v>
      </c>
      <c r="H48" s="97">
        <v>399</v>
      </c>
      <c r="I48" s="97">
        <v>388</v>
      </c>
      <c r="J48" s="97">
        <v>426</v>
      </c>
      <c r="K48" s="97">
        <v>393</v>
      </c>
      <c r="L48" s="97">
        <v>465</v>
      </c>
      <c r="M48" s="97">
        <v>391</v>
      </c>
      <c r="N48" s="97">
        <v>510</v>
      </c>
      <c r="O48" s="98">
        <v>6.6845471425624083</v>
      </c>
      <c r="P48" s="99" t="s">
        <v>250</v>
      </c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</row>
    <row r="49" spans="1:30" ht="12" customHeight="1">
      <c r="A49" s="101" t="s">
        <v>251</v>
      </c>
      <c r="B49" s="97">
        <v>231</v>
      </c>
      <c r="C49" s="97">
        <v>26</v>
      </c>
      <c r="D49" s="97">
        <v>18</v>
      </c>
      <c r="E49" s="97">
        <v>19</v>
      </c>
      <c r="F49" s="97">
        <v>18</v>
      </c>
      <c r="G49" s="97">
        <v>19</v>
      </c>
      <c r="H49" s="97">
        <v>16</v>
      </c>
      <c r="I49" s="97">
        <v>13</v>
      </c>
      <c r="J49" s="97">
        <v>20</v>
      </c>
      <c r="K49" s="97">
        <v>19</v>
      </c>
      <c r="L49" s="97">
        <v>24</v>
      </c>
      <c r="M49" s="97">
        <v>14</v>
      </c>
      <c r="N49" s="97">
        <v>25</v>
      </c>
      <c r="O49" s="98">
        <v>20.942408376963357</v>
      </c>
      <c r="P49" s="99" t="s">
        <v>252</v>
      </c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</row>
    <row r="50" spans="1:30" ht="12" customHeight="1">
      <c r="A50" s="101" t="s">
        <v>253</v>
      </c>
      <c r="B50" s="97">
        <v>1122</v>
      </c>
      <c r="C50" s="97">
        <v>131</v>
      </c>
      <c r="D50" s="97">
        <v>66</v>
      </c>
      <c r="E50" s="97">
        <v>92</v>
      </c>
      <c r="F50" s="97">
        <v>76</v>
      </c>
      <c r="G50" s="97">
        <v>80</v>
      </c>
      <c r="H50" s="97">
        <v>89</v>
      </c>
      <c r="I50" s="97">
        <v>79</v>
      </c>
      <c r="J50" s="97">
        <v>99</v>
      </c>
      <c r="K50" s="97">
        <v>89</v>
      </c>
      <c r="L50" s="97">
        <v>105</v>
      </c>
      <c r="M50" s="97">
        <v>100</v>
      </c>
      <c r="N50" s="97">
        <v>116</v>
      </c>
      <c r="O50" s="98">
        <v>-0.62001771479185663</v>
      </c>
      <c r="P50" s="99" t="s">
        <v>254</v>
      </c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</row>
    <row r="51" spans="1:30" ht="12" customHeight="1">
      <c r="A51" s="101" t="s">
        <v>255</v>
      </c>
      <c r="B51" s="97">
        <v>495</v>
      </c>
      <c r="C51" s="97">
        <v>41</v>
      </c>
      <c r="D51" s="97">
        <v>34</v>
      </c>
      <c r="E51" s="97">
        <v>42</v>
      </c>
      <c r="F51" s="97">
        <v>38</v>
      </c>
      <c r="G51" s="97">
        <v>51</v>
      </c>
      <c r="H51" s="97">
        <v>46</v>
      </c>
      <c r="I51" s="97">
        <v>40</v>
      </c>
      <c r="J51" s="97">
        <v>36</v>
      </c>
      <c r="K51" s="97">
        <v>47</v>
      </c>
      <c r="L51" s="97">
        <v>32</v>
      </c>
      <c r="M51" s="97">
        <v>46</v>
      </c>
      <c r="N51" s="97">
        <v>42</v>
      </c>
      <c r="O51" s="98">
        <v>15.92505854800936</v>
      </c>
      <c r="P51" s="99" t="s">
        <v>256</v>
      </c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</row>
    <row r="52" spans="1:30" ht="12" customHeight="1">
      <c r="A52" s="101" t="s">
        <v>257</v>
      </c>
      <c r="B52" s="97">
        <v>533</v>
      </c>
      <c r="C52" s="97">
        <v>50</v>
      </c>
      <c r="D52" s="97">
        <v>48</v>
      </c>
      <c r="E52" s="97">
        <v>44</v>
      </c>
      <c r="F52" s="97">
        <v>58</v>
      </c>
      <c r="G52" s="97">
        <v>41</v>
      </c>
      <c r="H52" s="97">
        <v>43</v>
      </c>
      <c r="I52" s="97">
        <v>37</v>
      </c>
      <c r="J52" s="97">
        <v>54</v>
      </c>
      <c r="K52" s="97">
        <v>40</v>
      </c>
      <c r="L52" s="97">
        <v>42</v>
      </c>
      <c r="M52" s="97">
        <v>34</v>
      </c>
      <c r="N52" s="97">
        <v>42</v>
      </c>
      <c r="O52" s="98">
        <v>-3.7906137184115494</v>
      </c>
      <c r="P52" s="99" t="s">
        <v>258</v>
      </c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</row>
    <row r="53" spans="1:30" ht="12" customHeight="1">
      <c r="A53" s="101" t="s">
        <v>259</v>
      </c>
      <c r="B53" s="97">
        <v>150</v>
      </c>
      <c r="C53" s="97">
        <v>20</v>
      </c>
      <c r="D53" s="97">
        <v>21</v>
      </c>
      <c r="E53" s="97">
        <v>17</v>
      </c>
      <c r="F53" s="97">
        <v>14</v>
      </c>
      <c r="G53" s="97">
        <v>7</v>
      </c>
      <c r="H53" s="97">
        <v>13</v>
      </c>
      <c r="I53" s="97">
        <v>8</v>
      </c>
      <c r="J53" s="97">
        <v>15</v>
      </c>
      <c r="K53" s="97">
        <v>9</v>
      </c>
      <c r="L53" s="97">
        <v>8</v>
      </c>
      <c r="M53" s="97">
        <v>8</v>
      </c>
      <c r="N53" s="97">
        <v>10</v>
      </c>
      <c r="O53" s="98">
        <v>-11.764705882352942</v>
      </c>
      <c r="P53" s="99" t="s">
        <v>260</v>
      </c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</row>
    <row r="54" spans="1:30" ht="12" customHeight="1">
      <c r="A54" s="101" t="s">
        <v>261</v>
      </c>
      <c r="B54" s="97">
        <v>3770</v>
      </c>
      <c r="C54" s="97">
        <v>309</v>
      </c>
      <c r="D54" s="97">
        <v>333</v>
      </c>
      <c r="E54" s="97">
        <v>290</v>
      </c>
      <c r="F54" s="97">
        <v>289</v>
      </c>
      <c r="G54" s="97">
        <v>427</v>
      </c>
      <c r="H54" s="97">
        <v>258</v>
      </c>
      <c r="I54" s="97">
        <v>315</v>
      </c>
      <c r="J54" s="97">
        <v>291</v>
      </c>
      <c r="K54" s="97">
        <v>261</v>
      </c>
      <c r="L54" s="97">
        <v>339</v>
      </c>
      <c r="M54" s="97">
        <v>302</v>
      </c>
      <c r="N54" s="97">
        <v>356</v>
      </c>
      <c r="O54" s="98">
        <v>20.408815075055898</v>
      </c>
      <c r="P54" s="99" t="s">
        <v>262</v>
      </c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</row>
    <row r="55" spans="1:30" ht="12" customHeight="1">
      <c r="A55" s="101" t="s">
        <v>263</v>
      </c>
      <c r="B55" s="97">
        <v>2023</v>
      </c>
      <c r="C55" s="97">
        <v>173</v>
      </c>
      <c r="D55" s="97">
        <v>189</v>
      </c>
      <c r="E55" s="97">
        <v>184</v>
      </c>
      <c r="F55" s="97">
        <v>149</v>
      </c>
      <c r="G55" s="97">
        <v>215</v>
      </c>
      <c r="H55" s="97">
        <v>127</v>
      </c>
      <c r="I55" s="97">
        <v>181</v>
      </c>
      <c r="J55" s="97">
        <v>140</v>
      </c>
      <c r="K55" s="97">
        <v>141</v>
      </c>
      <c r="L55" s="97">
        <v>179</v>
      </c>
      <c r="M55" s="97">
        <v>164</v>
      </c>
      <c r="N55" s="97">
        <v>181</v>
      </c>
      <c r="O55" s="98">
        <v>6.8674062334918062</v>
      </c>
      <c r="P55" s="99" t="s">
        <v>264</v>
      </c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</row>
    <row r="56" spans="1:30" ht="12" customHeight="1">
      <c r="A56" s="101" t="s">
        <v>265</v>
      </c>
      <c r="B56" s="97">
        <v>19</v>
      </c>
      <c r="C56" s="97">
        <v>1</v>
      </c>
      <c r="D56" s="97">
        <v>2</v>
      </c>
      <c r="E56" s="97">
        <v>1</v>
      </c>
      <c r="F56" s="97">
        <v>2</v>
      </c>
      <c r="G56" s="97" t="s">
        <v>171</v>
      </c>
      <c r="H56" s="97">
        <v>2</v>
      </c>
      <c r="I56" s="97">
        <v>1</v>
      </c>
      <c r="J56" s="97">
        <v>1</v>
      </c>
      <c r="K56" s="97">
        <v>3</v>
      </c>
      <c r="L56" s="97" t="s">
        <v>171</v>
      </c>
      <c r="M56" s="97">
        <v>3</v>
      </c>
      <c r="N56" s="97">
        <v>3</v>
      </c>
      <c r="O56" s="98">
        <v>58.333333333333314</v>
      </c>
      <c r="P56" s="99" t="s">
        <v>266</v>
      </c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</row>
    <row r="57" spans="1:30" ht="12" customHeight="1">
      <c r="A57" s="101" t="s">
        <v>267</v>
      </c>
      <c r="B57" s="97">
        <v>117</v>
      </c>
      <c r="C57" s="97">
        <v>10</v>
      </c>
      <c r="D57" s="97">
        <v>5</v>
      </c>
      <c r="E57" s="97">
        <v>9</v>
      </c>
      <c r="F57" s="97">
        <v>8</v>
      </c>
      <c r="G57" s="97">
        <v>12</v>
      </c>
      <c r="H57" s="97">
        <v>13</v>
      </c>
      <c r="I57" s="97">
        <v>14</v>
      </c>
      <c r="J57" s="97">
        <v>10</v>
      </c>
      <c r="K57" s="97">
        <v>10</v>
      </c>
      <c r="L57" s="97">
        <v>12</v>
      </c>
      <c r="M57" s="97">
        <v>8</v>
      </c>
      <c r="N57" s="97">
        <v>6</v>
      </c>
      <c r="O57" s="98">
        <v>-18.75</v>
      </c>
      <c r="P57" s="99" t="s">
        <v>268</v>
      </c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</row>
    <row r="58" spans="1:30" ht="12" customHeight="1">
      <c r="A58" s="101" t="s">
        <v>269</v>
      </c>
      <c r="B58" s="97">
        <v>204</v>
      </c>
      <c r="C58" s="97">
        <v>35</v>
      </c>
      <c r="D58" s="97">
        <v>16</v>
      </c>
      <c r="E58" s="97">
        <v>17</v>
      </c>
      <c r="F58" s="97">
        <v>12</v>
      </c>
      <c r="G58" s="97">
        <v>21</v>
      </c>
      <c r="H58" s="97">
        <v>10</v>
      </c>
      <c r="I58" s="97">
        <v>22</v>
      </c>
      <c r="J58" s="97">
        <v>21</v>
      </c>
      <c r="K58" s="97">
        <v>15</v>
      </c>
      <c r="L58" s="97">
        <v>13</v>
      </c>
      <c r="M58" s="97">
        <v>9</v>
      </c>
      <c r="N58" s="97">
        <v>13</v>
      </c>
      <c r="O58" s="98">
        <v>-15</v>
      </c>
      <c r="P58" s="99" t="s">
        <v>270</v>
      </c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</row>
    <row r="59" spans="1:30" ht="12" customHeight="1">
      <c r="A59" s="101" t="s">
        <v>271</v>
      </c>
      <c r="B59" s="97">
        <v>17</v>
      </c>
      <c r="C59" s="97">
        <v>4</v>
      </c>
      <c r="D59" s="97" t="s">
        <v>171</v>
      </c>
      <c r="E59" s="97">
        <v>4</v>
      </c>
      <c r="F59" s="97" t="s">
        <v>171</v>
      </c>
      <c r="G59" s="97">
        <v>1</v>
      </c>
      <c r="H59" s="97">
        <v>1</v>
      </c>
      <c r="I59" s="97">
        <v>2</v>
      </c>
      <c r="J59" s="97">
        <v>1</v>
      </c>
      <c r="K59" s="97">
        <v>2</v>
      </c>
      <c r="L59" s="97" t="s">
        <v>171</v>
      </c>
      <c r="M59" s="97" t="s">
        <v>171</v>
      </c>
      <c r="N59" s="97">
        <v>2</v>
      </c>
      <c r="O59" s="98">
        <v>-32</v>
      </c>
      <c r="P59" s="99" t="s">
        <v>272</v>
      </c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</row>
    <row r="60" spans="1:30" ht="12" customHeight="1">
      <c r="A60" s="101" t="s">
        <v>273</v>
      </c>
      <c r="B60" s="97">
        <v>66</v>
      </c>
      <c r="C60" s="97">
        <v>10</v>
      </c>
      <c r="D60" s="97">
        <v>6</v>
      </c>
      <c r="E60" s="97">
        <v>6</v>
      </c>
      <c r="F60" s="97">
        <v>5</v>
      </c>
      <c r="G60" s="97">
        <v>5</v>
      </c>
      <c r="H60" s="97">
        <v>3</v>
      </c>
      <c r="I60" s="97">
        <v>6</v>
      </c>
      <c r="J60" s="97">
        <v>8</v>
      </c>
      <c r="K60" s="97">
        <v>4</v>
      </c>
      <c r="L60" s="97">
        <v>5</v>
      </c>
      <c r="M60" s="97">
        <v>3</v>
      </c>
      <c r="N60" s="97">
        <v>5</v>
      </c>
      <c r="O60" s="98">
        <v>-16.455696202531641</v>
      </c>
      <c r="P60" s="99" t="s">
        <v>274</v>
      </c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</row>
    <row r="61" spans="1:30" ht="12" customHeight="1">
      <c r="A61" s="101" t="s">
        <v>275</v>
      </c>
      <c r="B61" s="97">
        <v>7293</v>
      </c>
      <c r="C61" s="97">
        <v>664</v>
      </c>
      <c r="D61" s="97">
        <v>578</v>
      </c>
      <c r="E61" s="97">
        <v>678</v>
      </c>
      <c r="F61" s="97">
        <v>676</v>
      </c>
      <c r="G61" s="97">
        <v>667</v>
      </c>
      <c r="H61" s="97">
        <v>523</v>
      </c>
      <c r="I61" s="97">
        <v>614</v>
      </c>
      <c r="J61" s="97">
        <v>489</v>
      </c>
      <c r="K61" s="97">
        <v>473</v>
      </c>
      <c r="L61" s="97">
        <v>600</v>
      </c>
      <c r="M61" s="97">
        <v>633</v>
      </c>
      <c r="N61" s="97">
        <v>698</v>
      </c>
      <c r="O61" s="98">
        <v>28.942715700141434</v>
      </c>
      <c r="P61" s="99" t="s">
        <v>276</v>
      </c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</row>
    <row r="62" spans="1:30" ht="12" customHeight="1">
      <c r="A62" s="101" t="s">
        <v>277</v>
      </c>
      <c r="B62" s="97">
        <v>4</v>
      </c>
      <c r="C62" s="97" t="s">
        <v>171</v>
      </c>
      <c r="D62" s="97">
        <v>1</v>
      </c>
      <c r="E62" s="97" t="s">
        <v>171</v>
      </c>
      <c r="F62" s="97" t="s">
        <v>171</v>
      </c>
      <c r="G62" s="97" t="s">
        <v>171</v>
      </c>
      <c r="H62" s="97">
        <v>1</v>
      </c>
      <c r="I62" s="97" t="s">
        <v>171</v>
      </c>
      <c r="J62" s="97" t="s">
        <v>171</v>
      </c>
      <c r="K62" s="97">
        <v>1</v>
      </c>
      <c r="L62" s="97" t="s">
        <v>171</v>
      </c>
      <c r="M62" s="97">
        <v>1</v>
      </c>
      <c r="N62" s="97" t="s">
        <v>171</v>
      </c>
      <c r="O62" s="98">
        <v>-55.555555555555557</v>
      </c>
      <c r="P62" s="99" t="s">
        <v>278</v>
      </c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</row>
    <row r="63" spans="1:30" ht="12" customHeight="1">
      <c r="A63" s="101" t="s">
        <v>279</v>
      </c>
      <c r="B63" s="97">
        <v>4198</v>
      </c>
      <c r="C63" s="97">
        <v>362</v>
      </c>
      <c r="D63" s="97">
        <v>266</v>
      </c>
      <c r="E63" s="97">
        <v>462</v>
      </c>
      <c r="F63" s="97">
        <v>424</v>
      </c>
      <c r="G63" s="97">
        <v>377</v>
      </c>
      <c r="H63" s="97">
        <v>344</v>
      </c>
      <c r="I63" s="97">
        <v>337</v>
      </c>
      <c r="J63" s="97">
        <v>271</v>
      </c>
      <c r="K63" s="97">
        <v>285</v>
      </c>
      <c r="L63" s="97">
        <v>336</v>
      </c>
      <c r="M63" s="97">
        <v>356</v>
      </c>
      <c r="N63" s="97">
        <v>378</v>
      </c>
      <c r="O63" s="98">
        <v>39.793539793539793</v>
      </c>
      <c r="P63" s="99" t="s">
        <v>280</v>
      </c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</row>
    <row r="64" spans="1:30" ht="12" customHeight="1">
      <c r="A64" s="101" t="s">
        <v>281</v>
      </c>
      <c r="B64" s="97">
        <v>5213</v>
      </c>
      <c r="C64" s="97">
        <v>481</v>
      </c>
      <c r="D64" s="97">
        <v>415</v>
      </c>
      <c r="E64" s="97">
        <v>400</v>
      </c>
      <c r="F64" s="97">
        <v>378</v>
      </c>
      <c r="G64" s="97">
        <v>410</v>
      </c>
      <c r="H64" s="97">
        <v>415</v>
      </c>
      <c r="I64" s="97">
        <v>549</v>
      </c>
      <c r="J64" s="97">
        <v>439</v>
      </c>
      <c r="K64" s="97">
        <v>456</v>
      </c>
      <c r="L64" s="97">
        <v>414</v>
      </c>
      <c r="M64" s="97">
        <v>397</v>
      </c>
      <c r="N64" s="97">
        <v>459</v>
      </c>
      <c r="O64" s="98">
        <v>0.5788153579008366</v>
      </c>
      <c r="P64" s="99" t="s">
        <v>282</v>
      </c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</row>
    <row r="65" spans="1:30" ht="12" customHeight="1">
      <c r="A65" s="101" t="s">
        <v>283</v>
      </c>
      <c r="B65" s="97">
        <v>3017</v>
      </c>
      <c r="C65" s="97">
        <v>282</v>
      </c>
      <c r="D65" s="97">
        <v>259</v>
      </c>
      <c r="E65" s="97">
        <v>151</v>
      </c>
      <c r="F65" s="97">
        <v>172</v>
      </c>
      <c r="G65" s="97">
        <v>241</v>
      </c>
      <c r="H65" s="97">
        <v>221</v>
      </c>
      <c r="I65" s="97">
        <v>322</v>
      </c>
      <c r="J65" s="97">
        <v>253</v>
      </c>
      <c r="K65" s="97">
        <v>238</v>
      </c>
      <c r="L65" s="97">
        <v>280</v>
      </c>
      <c r="M65" s="97">
        <v>283</v>
      </c>
      <c r="N65" s="97">
        <v>315</v>
      </c>
      <c r="O65" s="98">
        <v>17.575993764614182</v>
      </c>
      <c r="P65" s="99" t="s">
        <v>284</v>
      </c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</row>
    <row r="66" spans="1:30" ht="12" customHeight="1">
      <c r="A66" s="101" t="s">
        <v>285</v>
      </c>
      <c r="B66" s="97">
        <v>639</v>
      </c>
      <c r="C66" s="97">
        <v>58</v>
      </c>
      <c r="D66" s="97">
        <v>52</v>
      </c>
      <c r="E66" s="97">
        <v>46</v>
      </c>
      <c r="F66" s="97">
        <v>36</v>
      </c>
      <c r="G66" s="97">
        <v>53</v>
      </c>
      <c r="H66" s="97">
        <v>64</v>
      </c>
      <c r="I66" s="97">
        <v>84</v>
      </c>
      <c r="J66" s="97">
        <v>53</v>
      </c>
      <c r="K66" s="97">
        <v>61</v>
      </c>
      <c r="L66" s="97">
        <v>58</v>
      </c>
      <c r="M66" s="97">
        <v>41</v>
      </c>
      <c r="N66" s="97">
        <v>33</v>
      </c>
      <c r="O66" s="98">
        <v>-22.451456310679603</v>
      </c>
      <c r="P66" s="99" t="s">
        <v>286</v>
      </c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</row>
    <row r="67" spans="1:30" ht="12" customHeight="1">
      <c r="A67" s="101" t="s">
        <v>287</v>
      </c>
      <c r="B67" s="97">
        <v>1041</v>
      </c>
      <c r="C67" s="97">
        <v>112</v>
      </c>
      <c r="D67" s="97">
        <v>69</v>
      </c>
      <c r="E67" s="97">
        <v>61</v>
      </c>
      <c r="F67" s="97">
        <v>87</v>
      </c>
      <c r="G67" s="97">
        <v>85</v>
      </c>
      <c r="H67" s="97">
        <v>77</v>
      </c>
      <c r="I67" s="97">
        <v>102</v>
      </c>
      <c r="J67" s="97">
        <v>83</v>
      </c>
      <c r="K67" s="97">
        <v>81</v>
      </c>
      <c r="L67" s="97">
        <v>81</v>
      </c>
      <c r="M67" s="97">
        <v>97</v>
      </c>
      <c r="N67" s="97">
        <v>106</v>
      </c>
      <c r="O67" s="98">
        <v>18.835616438356169</v>
      </c>
      <c r="P67" s="99" t="s">
        <v>288</v>
      </c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</row>
    <row r="68" spans="1:30" ht="12" customHeight="1">
      <c r="A68" s="101" t="s">
        <v>289</v>
      </c>
      <c r="B68" s="97">
        <v>99</v>
      </c>
      <c r="C68" s="97">
        <v>6</v>
      </c>
      <c r="D68" s="97">
        <v>7</v>
      </c>
      <c r="E68" s="97">
        <v>8</v>
      </c>
      <c r="F68" s="97">
        <v>3</v>
      </c>
      <c r="G68" s="97">
        <v>2</v>
      </c>
      <c r="H68" s="97">
        <v>14</v>
      </c>
      <c r="I68" s="97">
        <v>2</v>
      </c>
      <c r="J68" s="97">
        <v>11</v>
      </c>
      <c r="K68" s="97">
        <v>8</v>
      </c>
      <c r="L68" s="97">
        <v>4</v>
      </c>
      <c r="M68" s="97">
        <v>18</v>
      </c>
      <c r="N68" s="97">
        <v>16</v>
      </c>
      <c r="O68" s="98">
        <v>-8.3333333333333428</v>
      </c>
      <c r="P68" s="99" t="s">
        <v>290</v>
      </c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</row>
    <row r="69" spans="1:30" ht="12" customHeight="1">
      <c r="A69" s="101" t="s">
        <v>291</v>
      </c>
      <c r="B69" s="97">
        <v>945</v>
      </c>
      <c r="C69" s="97">
        <v>67</v>
      </c>
      <c r="D69" s="97">
        <v>82</v>
      </c>
      <c r="E69" s="97">
        <v>71</v>
      </c>
      <c r="F69" s="97">
        <v>57</v>
      </c>
      <c r="G69" s="97">
        <v>99</v>
      </c>
      <c r="H69" s="97">
        <v>88</v>
      </c>
      <c r="I69" s="97">
        <v>106</v>
      </c>
      <c r="J69" s="97">
        <v>90</v>
      </c>
      <c r="K69" s="97">
        <v>94</v>
      </c>
      <c r="L69" s="97">
        <v>79</v>
      </c>
      <c r="M69" s="97">
        <v>60</v>
      </c>
      <c r="N69" s="97">
        <v>52</v>
      </c>
      <c r="O69" s="98">
        <v>-4.7379032258064484</v>
      </c>
      <c r="P69" s="99" t="s">
        <v>292</v>
      </c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</row>
    <row r="70" spans="1:30" ht="12" customHeight="1">
      <c r="A70" s="101" t="s">
        <v>293</v>
      </c>
      <c r="B70" s="97">
        <v>89</v>
      </c>
      <c r="C70" s="97">
        <v>3</v>
      </c>
      <c r="D70" s="97">
        <v>6</v>
      </c>
      <c r="E70" s="97">
        <v>5</v>
      </c>
      <c r="F70" s="97">
        <v>7</v>
      </c>
      <c r="G70" s="97">
        <v>12</v>
      </c>
      <c r="H70" s="97">
        <v>7</v>
      </c>
      <c r="I70" s="97">
        <v>12</v>
      </c>
      <c r="J70" s="97">
        <v>5</v>
      </c>
      <c r="K70" s="97">
        <v>6</v>
      </c>
      <c r="L70" s="97">
        <v>3</v>
      </c>
      <c r="M70" s="97">
        <v>15</v>
      </c>
      <c r="N70" s="97">
        <v>8</v>
      </c>
      <c r="O70" s="98">
        <v>0</v>
      </c>
      <c r="P70" s="99" t="s">
        <v>294</v>
      </c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</row>
    <row r="71" spans="1:30" ht="12" customHeight="1" thickBot="1">
      <c r="A71" s="101" t="s">
        <v>295</v>
      </c>
      <c r="B71" s="97">
        <v>796</v>
      </c>
      <c r="C71" s="97">
        <v>93</v>
      </c>
      <c r="D71" s="97">
        <v>38</v>
      </c>
      <c r="E71" s="97">
        <v>131</v>
      </c>
      <c r="F71" s="97">
        <v>117</v>
      </c>
      <c r="G71" s="97">
        <v>36</v>
      </c>
      <c r="H71" s="97">
        <v>78</v>
      </c>
      <c r="I71" s="97">
        <v>57</v>
      </c>
      <c r="J71" s="97">
        <v>65</v>
      </c>
      <c r="K71" s="97">
        <v>69</v>
      </c>
      <c r="L71" s="97">
        <v>44</v>
      </c>
      <c r="M71" s="97">
        <v>12</v>
      </c>
      <c r="N71" s="97">
        <v>56</v>
      </c>
      <c r="O71" s="98">
        <v>-34.051367025683504</v>
      </c>
      <c r="P71" s="99" t="s">
        <v>296</v>
      </c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</row>
    <row r="72" spans="1:30" ht="12" customHeight="1" thickBot="1">
      <c r="A72" s="830"/>
      <c r="B72" s="830" t="s">
        <v>297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41" t="s">
        <v>298</v>
      </c>
      <c r="P72" s="843" t="s">
        <v>150</v>
      </c>
    </row>
    <row r="73" spans="1:30" ht="36" customHeight="1" thickBot="1">
      <c r="A73" s="830"/>
      <c r="B73" s="102" t="s">
        <v>151</v>
      </c>
      <c r="C73" s="102" t="s">
        <v>152</v>
      </c>
      <c r="D73" s="102" t="s">
        <v>299</v>
      </c>
      <c r="E73" s="102" t="s">
        <v>154</v>
      </c>
      <c r="F73" s="102" t="s">
        <v>300</v>
      </c>
      <c r="G73" s="102" t="s">
        <v>301</v>
      </c>
      <c r="H73" s="102" t="s">
        <v>157</v>
      </c>
      <c r="I73" s="102" t="s">
        <v>158</v>
      </c>
      <c r="J73" s="102" t="s">
        <v>302</v>
      </c>
      <c r="K73" s="102" t="s">
        <v>303</v>
      </c>
      <c r="L73" s="102" t="s">
        <v>304</v>
      </c>
      <c r="M73" s="102" t="s">
        <v>162</v>
      </c>
      <c r="N73" s="102" t="s">
        <v>305</v>
      </c>
      <c r="O73" s="842"/>
      <c r="P73" s="844"/>
    </row>
    <row r="74" spans="1:30" ht="12" customHeight="1">
      <c r="A74" s="30" t="s">
        <v>306</v>
      </c>
    </row>
    <row r="75" spans="1:30" ht="12" customHeight="1">
      <c r="A75" s="30" t="s">
        <v>307</v>
      </c>
    </row>
  </sheetData>
  <mergeCells count="10">
    <mergeCell ref="A72:A73"/>
    <mergeCell ref="B72:N72"/>
    <mergeCell ref="O72:O73"/>
    <mergeCell ref="P72:P73"/>
    <mergeCell ref="A1:P1"/>
    <mergeCell ref="A2:P2"/>
    <mergeCell ref="A4:A5"/>
    <mergeCell ref="B4:N4"/>
    <mergeCell ref="O4:O5"/>
    <mergeCell ref="P4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5"/>
  <sheetViews>
    <sheetView showGridLines="0" workbookViewId="0">
      <selection sqref="A1:J1"/>
    </sheetView>
  </sheetViews>
  <sheetFormatPr defaultRowHeight="12.75"/>
  <cols>
    <col min="1" max="1" width="31.42578125" style="132" customWidth="1"/>
    <col min="2" max="9" width="10.28515625" style="132" customWidth="1"/>
  </cols>
  <sheetData>
    <row r="1" spans="1:11" ht="15" customHeight="1">
      <c r="A1" s="850" t="s">
        <v>308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11" ht="15" customHeight="1">
      <c r="A2" s="851" t="s">
        <v>309</v>
      </c>
      <c r="B2" s="851"/>
      <c r="C2" s="851"/>
      <c r="D2" s="851"/>
      <c r="E2" s="851"/>
      <c r="F2" s="851"/>
      <c r="G2" s="851"/>
      <c r="H2" s="851"/>
      <c r="I2" s="851"/>
      <c r="J2" s="851"/>
    </row>
    <row r="3" spans="1:11" ht="13.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1" ht="12" customHeight="1" thickBot="1">
      <c r="A4" s="36"/>
      <c r="B4" s="831" t="s">
        <v>310</v>
      </c>
      <c r="C4" s="831"/>
      <c r="D4" s="831"/>
      <c r="E4" s="831"/>
      <c r="F4" s="831" t="s">
        <v>311</v>
      </c>
      <c r="G4" s="831"/>
      <c r="H4" s="831"/>
      <c r="I4" s="831"/>
      <c r="J4" s="36"/>
    </row>
    <row r="5" spans="1:11" ht="12" customHeight="1" thickBot="1">
      <c r="A5" s="852"/>
      <c r="B5" s="845" t="s">
        <v>312</v>
      </c>
      <c r="C5" s="846"/>
      <c r="D5" s="847" t="s">
        <v>313</v>
      </c>
      <c r="E5" s="847"/>
      <c r="F5" s="845" t="s">
        <v>93</v>
      </c>
      <c r="G5" s="846"/>
      <c r="H5" s="847" t="s">
        <v>314</v>
      </c>
      <c r="I5" s="847"/>
      <c r="J5" s="36"/>
    </row>
    <row r="6" spans="1:11" ht="12" customHeight="1" thickBot="1">
      <c r="A6" s="852"/>
      <c r="B6" s="38" t="s">
        <v>315</v>
      </c>
      <c r="C6" s="38" t="s">
        <v>316</v>
      </c>
      <c r="D6" s="38" t="s">
        <v>315</v>
      </c>
      <c r="E6" s="38" t="s">
        <v>316</v>
      </c>
      <c r="F6" s="38" t="s">
        <v>317</v>
      </c>
      <c r="G6" s="38" t="s">
        <v>318</v>
      </c>
      <c r="H6" s="38" t="s">
        <v>317</v>
      </c>
      <c r="I6" s="38" t="s">
        <v>318</v>
      </c>
      <c r="J6" s="36"/>
    </row>
    <row r="7" spans="1:11">
      <c r="A7" s="55" t="s">
        <v>319</v>
      </c>
      <c r="B7" s="103"/>
      <c r="C7" s="103"/>
      <c r="D7" s="103"/>
      <c r="E7" s="103"/>
      <c r="F7" s="103"/>
      <c r="G7" s="103"/>
      <c r="H7" s="103"/>
      <c r="I7" s="103"/>
      <c r="J7" s="55" t="s">
        <v>320</v>
      </c>
    </row>
    <row r="8" spans="1:11">
      <c r="A8" s="49" t="s">
        <v>321</v>
      </c>
      <c r="B8" s="104">
        <v>697911</v>
      </c>
      <c r="C8" s="105">
        <v>58175337.130000003</v>
      </c>
      <c r="D8" s="106">
        <v>697911</v>
      </c>
      <c r="E8" s="107">
        <v>58175337.130000003</v>
      </c>
      <c r="F8" s="108">
        <v>-3.1808723156317598</v>
      </c>
      <c r="G8" s="108">
        <v>-4.1131022099645378</v>
      </c>
      <c r="H8" s="108">
        <v>-2.611389168730355</v>
      </c>
      <c r="I8" s="108">
        <v>-5.9930232177777327</v>
      </c>
      <c r="J8" s="109" t="s">
        <v>322</v>
      </c>
      <c r="K8" s="110"/>
    </row>
    <row r="9" spans="1:11">
      <c r="A9" s="49" t="s">
        <v>323</v>
      </c>
      <c r="B9" s="104"/>
      <c r="C9" s="105"/>
      <c r="D9" s="106"/>
      <c r="E9" s="107"/>
      <c r="F9" s="108"/>
      <c r="G9" s="108"/>
      <c r="H9" s="111"/>
      <c r="I9" s="111"/>
      <c r="J9" s="109"/>
    </row>
    <row r="10" spans="1:11">
      <c r="A10" s="49" t="s">
        <v>324</v>
      </c>
      <c r="B10" s="104">
        <v>79184</v>
      </c>
      <c r="C10" s="105">
        <v>7646843.21</v>
      </c>
      <c r="D10" s="106">
        <v>79184</v>
      </c>
      <c r="E10" s="107">
        <v>7646843.21</v>
      </c>
      <c r="F10" s="108">
        <v>-7.7679289017273732</v>
      </c>
      <c r="G10" s="108">
        <v>-7.587190877301893</v>
      </c>
      <c r="H10" s="108">
        <v>-4.3707169375247474</v>
      </c>
      <c r="I10" s="108">
        <v>-4.0058357127118853</v>
      </c>
      <c r="J10" s="109" t="s">
        <v>325</v>
      </c>
    </row>
    <row r="11" spans="1:11">
      <c r="A11" s="49" t="s">
        <v>326</v>
      </c>
      <c r="B11" s="104">
        <v>9227</v>
      </c>
      <c r="C11" s="105">
        <v>2583088.0299999998</v>
      </c>
      <c r="D11" s="106">
        <v>9227</v>
      </c>
      <c r="E11" s="107">
        <v>2583088.0299999998</v>
      </c>
      <c r="F11" s="108">
        <v>-43.316132202973336</v>
      </c>
      <c r="G11" s="108">
        <v>-44.182873105869405</v>
      </c>
      <c r="H11" s="108">
        <v>10.101190538737171</v>
      </c>
      <c r="I11" s="108">
        <v>10.340008259381577</v>
      </c>
      <c r="J11" s="109" t="s">
        <v>327</v>
      </c>
    </row>
    <row r="12" spans="1:11">
      <c r="A12" s="49" t="s">
        <v>328</v>
      </c>
      <c r="B12" s="104">
        <v>26172</v>
      </c>
      <c r="C12" s="105">
        <v>26379446.899999999</v>
      </c>
      <c r="D12" s="106">
        <v>26172</v>
      </c>
      <c r="E12" s="107">
        <v>26379446.899999999</v>
      </c>
      <c r="F12" s="108">
        <v>7.9079739424424957</v>
      </c>
      <c r="G12" s="108">
        <v>27.395328569568306</v>
      </c>
      <c r="H12" s="108">
        <v>-5.6122195628209113</v>
      </c>
      <c r="I12" s="108">
        <v>-0.35742283280349341</v>
      </c>
      <c r="J12" s="109" t="s">
        <v>329</v>
      </c>
    </row>
    <row r="13" spans="1:11">
      <c r="A13" s="49" t="s">
        <v>330</v>
      </c>
      <c r="B13" s="104">
        <v>14454</v>
      </c>
      <c r="C13" s="105">
        <v>11149667.33</v>
      </c>
      <c r="D13" s="106">
        <v>14454</v>
      </c>
      <c r="E13" s="107">
        <v>11149667.33</v>
      </c>
      <c r="F13" s="108">
        <v>28.217865696797645</v>
      </c>
      <c r="G13" s="108">
        <v>62.454771096583471</v>
      </c>
      <c r="H13" s="108">
        <v>-2.7779267442484041</v>
      </c>
      <c r="I13" s="108">
        <v>2.554595960132545</v>
      </c>
      <c r="J13" s="109" t="s">
        <v>331</v>
      </c>
    </row>
    <row r="14" spans="1:11">
      <c r="A14" s="49" t="s">
        <v>332</v>
      </c>
      <c r="B14" s="104">
        <v>26129</v>
      </c>
      <c r="C14" s="105">
        <v>3308556.58</v>
      </c>
      <c r="D14" s="106">
        <v>26129</v>
      </c>
      <c r="E14" s="107">
        <v>3308556.58</v>
      </c>
      <c r="F14" s="108">
        <v>-2.4928163600403082</v>
      </c>
      <c r="G14" s="108">
        <v>-3.4549234237741331</v>
      </c>
      <c r="H14" s="108">
        <v>-1.4387964440391983</v>
      </c>
      <c r="I14" s="108">
        <v>-1.3447449687466104</v>
      </c>
      <c r="J14" s="109" t="s">
        <v>333</v>
      </c>
    </row>
    <row r="15" spans="1:11">
      <c r="A15" s="55" t="s">
        <v>334</v>
      </c>
      <c r="B15" s="112"/>
      <c r="C15" s="113"/>
      <c r="D15" s="114"/>
      <c r="E15" s="115"/>
      <c r="F15" s="116"/>
      <c r="G15" s="116"/>
      <c r="H15" s="116"/>
      <c r="I15" s="116"/>
      <c r="J15" s="58" t="s">
        <v>335</v>
      </c>
    </row>
    <row r="16" spans="1:11">
      <c r="A16" s="49" t="s">
        <v>336</v>
      </c>
      <c r="B16" s="104">
        <v>190594</v>
      </c>
      <c r="C16" s="105">
        <v>98918733.480000004</v>
      </c>
      <c r="D16" s="106">
        <v>190594</v>
      </c>
      <c r="E16" s="107">
        <v>98918733.480000004</v>
      </c>
      <c r="F16" s="117">
        <v>80.601328494404612</v>
      </c>
      <c r="G16" s="117">
        <v>123.85648285344914</v>
      </c>
      <c r="H16" s="117">
        <v>3.6501062899757954</v>
      </c>
      <c r="I16" s="117">
        <v>4.7521554506060539</v>
      </c>
      <c r="J16" s="109" t="s">
        <v>337</v>
      </c>
    </row>
    <row r="17" spans="1:10">
      <c r="A17" s="49" t="s">
        <v>338</v>
      </c>
      <c r="B17" s="118">
        <v>679</v>
      </c>
      <c r="C17" s="119">
        <v>404322.13</v>
      </c>
      <c r="D17" s="120">
        <v>679</v>
      </c>
      <c r="E17" s="121">
        <v>404322.13</v>
      </c>
      <c r="F17" s="108">
        <v>24.816176470588232</v>
      </c>
      <c r="G17" s="108">
        <v>78.473720487842655</v>
      </c>
      <c r="H17" s="108">
        <v>-15.688929001203363</v>
      </c>
      <c r="I17" s="108">
        <v>-9.2962114120593355</v>
      </c>
      <c r="J17" s="109" t="s">
        <v>339</v>
      </c>
    </row>
    <row r="18" spans="1:10">
      <c r="A18" s="55" t="s">
        <v>340</v>
      </c>
      <c r="B18" s="112"/>
      <c r="C18" s="113"/>
      <c r="D18" s="114"/>
      <c r="E18" s="115"/>
      <c r="F18" s="116"/>
      <c r="G18" s="116"/>
      <c r="H18" s="116"/>
      <c r="I18" s="116"/>
      <c r="J18" s="58" t="s">
        <v>341</v>
      </c>
    </row>
    <row r="19" spans="1:10">
      <c r="A19" s="49" t="s">
        <v>342</v>
      </c>
      <c r="B19" s="118">
        <v>156565</v>
      </c>
      <c r="C19" s="121">
        <v>89470244.829999998</v>
      </c>
      <c r="D19" s="122">
        <v>156565</v>
      </c>
      <c r="E19" s="121">
        <v>89470244.829999998</v>
      </c>
      <c r="F19" s="108">
        <v>-24.987662838553277</v>
      </c>
      <c r="G19" s="108">
        <v>-19.861001333869098</v>
      </c>
      <c r="H19" s="108">
        <v>-6.2020324294489484</v>
      </c>
      <c r="I19" s="108">
        <v>-5.3272157757018448</v>
      </c>
      <c r="J19" s="109" t="s">
        <v>343</v>
      </c>
    </row>
    <row r="20" spans="1:10">
      <c r="A20" s="62" t="s">
        <v>344</v>
      </c>
      <c r="B20" s="118">
        <v>4589741</v>
      </c>
      <c r="C20" s="121" t="s">
        <v>345</v>
      </c>
      <c r="D20" s="122">
        <v>4589741</v>
      </c>
      <c r="E20" s="121" t="s">
        <v>345</v>
      </c>
      <c r="F20" s="108">
        <v>-24.292894495452941</v>
      </c>
      <c r="G20" s="108" t="s">
        <v>345</v>
      </c>
      <c r="H20" s="108">
        <v>-7.3451713975877766</v>
      </c>
      <c r="I20" s="108" t="s">
        <v>345</v>
      </c>
      <c r="J20" s="63" t="s">
        <v>346</v>
      </c>
    </row>
    <row r="21" spans="1:10">
      <c r="A21" s="49" t="s">
        <v>347</v>
      </c>
      <c r="B21" s="118">
        <v>25777</v>
      </c>
      <c r="C21" s="121">
        <v>10737387.119999999</v>
      </c>
      <c r="D21" s="122">
        <v>25777</v>
      </c>
      <c r="E21" s="121">
        <v>10737387.119999999</v>
      </c>
      <c r="F21" s="108">
        <v>-27.708444344728946</v>
      </c>
      <c r="G21" s="108">
        <v>-24.944935023680586</v>
      </c>
      <c r="H21" s="108">
        <v>-21.053045250536627</v>
      </c>
      <c r="I21" s="108">
        <v>-24.638268802542981</v>
      </c>
      <c r="J21" s="109" t="s">
        <v>348</v>
      </c>
    </row>
    <row r="22" spans="1:10">
      <c r="A22" s="62" t="s">
        <v>344</v>
      </c>
      <c r="B22" s="112">
        <v>828197</v>
      </c>
      <c r="C22" s="115" t="s">
        <v>345</v>
      </c>
      <c r="D22" s="114">
        <v>828197</v>
      </c>
      <c r="E22" s="115" t="s">
        <v>345</v>
      </c>
      <c r="F22" s="116">
        <v>-25.47446982928895</v>
      </c>
      <c r="G22" s="116" t="s">
        <v>345</v>
      </c>
      <c r="H22" s="116">
        <v>-24.211599236614717</v>
      </c>
      <c r="I22" s="116" t="s">
        <v>345</v>
      </c>
      <c r="J22" s="63" t="s">
        <v>346</v>
      </c>
    </row>
    <row r="23" spans="1:10">
      <c r="A23" s="55" t="s">
        <v>349</v>
      </c>
      <c r="B23" s="118"/>
      <c r="C23" s="119"/>
      <c r="D23" s="120"/>
      <c r="E23" s="121"/>
      <c r="F23" s="108"/>
      <c r="G23" s="108"/>
      <c r="H23" s="108"/>
      <c r="I23" s="108"/>
      <c r="J23" s="58" t="s">
        <v>350</v>
      </c>
    </row>
    <row r="24" spans="1:10">
      <c r="A24" s="49" t="s">
        <v>351</v>
      </c>
      <c r="B24" s="112">
        <v>2043087</v>
      </c>
      <c r="C24" s="113">
        <v>1030048936.8400005</v>
      </c>
      <c r="D24" s="114">
        <v>2043087</v>
      </c>
      <c r="E24" s="115">
        <v>1030048936.8400005</v>
      </c>
      <c r="F24" s="116">
        <v>-2.6423608613512783E-2</v>
      </c>
      <c r="G24" s="116">
        <v>2.1388001332291537</v>
      </c>
      <c r="H24" s="116">
        <v>-1.8942464809384774E-2</v>
      </c>
      <c r="I24" s="116">
        <v>1.1872273074653918</v>
      </c>
      <c r="J24" s="109" t="s">
        <v>352</v>
      </c>
    </row>
    <row r="25" spans="1:10">
      <c r="A25" s="49" t="s">
        <v>353</v>
      </c>
      <c r="B25" s="118">
        <v>24232</v>
      </c>
      <c r="C25" s="119">
        <v>6600873.3900000006</v>
      </c>
      <c r="D25" s="120">
        <v>24232</v>
      </c>
      <c r="E25" s="121">
        <v>6600873.3900000006</v>
      </c>
      <c r="F25" s="108">
        <v>0.4060661307698723</v>
      </c>
      <c r="G25" s="108">
        <v>0.73386478259773469</v>
      </c>
      <c r="H25" s="108">
        <v>-0.94559723467784806</v>
      </c>
      <c r="I25" s="108">
        <v>-1.1857593664936985</v>
      </c>
      <c r="J25" s="109" t="s">
        <v>354</v>
      </c>
    </row>
    <row r="26" spans="1:10">
      <c r="A26" s="55" t="s">
        <v>355</v>
      </c>
      <c r="B26" s="112"/>
      <c r="C26" s="115"/>
      <c r="D26" s="114"/>
      <c r="E26" s="115"/>
      <c r="F26" s="116"/>
      <c r="G26" s="116"/>
      <c r="H26" s="116"/>
      <c r="I26" s="116"/>
      <c r="J26" s="58" t="s">
        <v>356</v>
      </c>
    </row>
    <row r="27" spans="1:10">
      <c r="A27" s="49" t="s">
        <v>357</v>
      </c>
      <c r="B27" s="118">
        <v>774</v>
      </c>
      <c r="C27" s="119">
        <v>170908.92</v>
      </c>
      <c r="D27" s="120">
        <v>774</v>
      </c>
      <c r="E27" s="121">
        <v>170908.92</v>
      </c>
      <c r="F27" s="108">
        <v>-35.338345864661662</v>
      </c>
      <c r="G27" s="108">
        <v>-35.678807947019862</v>
      </c>
      <c r="H27" s="108">
        <v>-12.380479324475345</v>
      </c>
      <c r="I27" s="108">
        <v>-12.577141446556411</v>
      </c>
      <c r="J27" s="109" t="s">
        <v>358</v>
      </c>
    </row>
    <row r="28" spans="1:10">
      <c r="A28" s="49" t="s">
        <v>359</v>
      </c>
      <c r="B28" s="112">
        <v>3148</v>
      </c>
      <c r="C28" s="115" t="s">
        <v>360</v>
      </c>
      <c r="D28" s="123">
        <v>3148</v>
      </c>
      <c r="E28" s="115" t="s">
        <v>360</v>
      </c>
      <c r="F28" s="116">
        <v>-5.861244019138752</v>
      </c>
      <c r="G28" s="116" t="s">
        <v>360</v>
      </c>
      <c r="H28" s="116">
        <v>28.957025848314004</v>
      </c>
      <c r="I28" s="116" t="s">
        <v>360</v>
      </c>
      <c r="J28" s="109" t="s">
        <v>361</v>
      </c>
    </row>
    <row r="29" spans="1:10">
      <c r="A29" s="49" t="s">
        <v>362</v>
      </c>
      <c r="B29" s="118">
        <v>731467</v>
      </c>
      <c r="C29" s="119">
        <v>196641011.34000006</v>
      </c>
      <c r="D29" s="120">
        <v>731467</v>
      </c>
      <c r="E29" s="121">
        <v>196641011.34000006</v>
      </c>
      <c r="F29" s="108">
        <v>1.8496678423187518</v>
      </c>
      <c r="G29" s="108">
        <v>-0.82654675279169965</v>
      </c>
      <c r="H29" s="108">
        <v>1.1797221097995561</v>
      </c>
      <c r="I29" s="108">
        <v>2.6287957334753855</v>
      </c>
      <c r="J29" s="54" t="s">
        <v>363</v>
      </c>
    </row>
    <row r="30" spans="1:10">
      <c r="A30" s="55" t="s">
        <v>364</v>
      </c>
      <c r="B30" s="118"/>
      <c r="C30" s="119"/>
      <c r="D30" s="120"/>
      <c r="E30" s="121"/>
      <c r="F30" s="108"/>
      <c r="G30" s="108"/>
      <c r="H30" s="108"/>
      <c r="I30" s="108"/>
      <c r="J30" s="58" t="s">
        <v>365</v>
      </c>
    </row>
    <row r="31" spans="1:10">
      <c r="A31" s="49" t="s">
        <v>366</v>
      </c>
      <c r="B31" s="124">
        <v>176354</v>
      </c>
      <c r="C31" s="125">
        <v>77027828.229999989</v>
      </c>
      <c r="D31" s="123">
        <v>176354</v>
      </c>
      <c r="E31" s="115">
        <v>77027828.229999989</v>
      </c>
      <c r="F31" s="116">
        <v>-1.6880177498299673</v>
      </c>
      <c r="G31" s="116">
        <v>-0.13847493096182006</v>
      </c>
      <c r="H31" s="116">
        <v>-3.3902178985256484</v>
      </c>
      <c r="I31" s="116">
        <v>-1.490975450944191</v>
      </c>
      <c r="J31" s="109" t="s">
        <v>367</v>
      </c>
    </row>
    <row r="32" spans="1:10">
      <c r="A32" s="49" t="s">
        <v>368</v>
      </c>
      <c r="B32" s="106">
        <v>121644</v>
      </c>
      <c r="C32" s="119">
        <v>37557100.420000002</v>
      </c>
      <c r="D32" s="106">
        <v>121644</v>
      </c>
      <c r="E32" s="121">
        <v>37557100.420000002</v>
      </c>
      <c r="F32" s="117">
        <v>8.2376808499279264</v>
      </c>
      <c r="G32" s="117">
        <v>8.9743090101807468</v>
      </c>
      <c r="H32" s="117">
        <v>6.0476698146542986</v>
      </c>
      <c r="I32" s="117">
        <v>7.1248457098387377</v>
      </c>
      <c r="J32" s="109" t="s">
        <v>369</v>
      </c>
    </row>
    <row r="33" spans="1:10">
      <c r="A33" s="55" t="s">
        <v>370</v>
      </c>
      <c r="B33" s="126"/>
      <c r="C33" s="119"/>
      <c r="D33" s="126"/>
      <c r="E33" s="121"/>
      <c r="F33" s="127"/>
      <c r="G33" s="127"/>
      <c r="H33" s="127"/>
      <c r="I33" s="127"/>
      <c r="J33" s="58" t="s">
        <v>371</v>
      </c>
    </row>
    <row r="34" spans="1:10" ht="12" customHeight="1" thickBot="1">
      <c r="A34" s="73" t="s">
        <v>372</v>
      </c>
      <c r="B34" s="126">
        <v>199360</v>
      </c>
      <c r="C34" s="119">
        <v>25409111.870000001</v>
      </c>
      <c r="D34" s="126">
        <v>199360</v>
      </c>
      <c r="E34" s="121">
        <v>25409111.870000001</v>
      </c>
      <c r="F34" s="127">
        <v>-5.1086899611124608</v>
      </c>
      <c r="G34" s="127">
        <v>-5.0098811158492964</v>
      </c>
      <c r="H34" s="127">
        <v>1.3348702910573422</v>
      </c>
      <c r="I34" s="127">
        <v>2.5342713989860073</v>
      </c>
      <c r="J34" s="109" t="s">
        <v>373</v>
      </c>
    </row>
    <row r="35" spans="1:10" ht="12" customHeight="1" thickBot="1">
      <c r="A35" s="43"/>
      <c r="B35" s="831" t="s">
        <v>374</v>
      </c>
      <c r="C35" s="831"/>
      <c r="D35" s="831"/>
      <c r="E35" s="831"/>
      <c r="F35" s="831" t="s">
        <v>31</v>
      </c>
      <c r="G35" s="831"/>
      <c r="H35" s="831"/>
      <c r="I35" s="831"/>
      <c r="J35" s="54"/>
    </row>
    <row r="36" spans="1:10" ht="12" customHeight="1" thickBot="1">
      <c r="A36" s="43"/>
      <c r="B36" s="845" t="s">
        <v>375</v>
      </c>
      <c r="C36" s="846"/>
      <c r="D36" s="847" t="s">
        <v>376</v>
      </c>
      <c r="E36" s="847"/>
      <c r="F36" s="848" t="s">
        <v>377</v>
      </c>
      <c r="G36" s="849"/>
      <c r="H36" s="847" t="s">
        <v>378</v>
      </c>
      <c r="I36" s="847"/>
      <c r="J36" s="43"/>
    </row>
    <row r="37" spans="1:10" ht="12" customHeight="1" thickBot="1">
      <c r="A37" s="43"/>
      <c r="B37" s="38" t="s">
        <v>379</v>
      </c>
      <c r="C37" s="38" t="s">
        <v>316</v>
      </c>
      <c r="D37" s="38" t="s">
        <v>379</v>
      </c>
      <c r="E37" s="38" t="s">
        <v>316</v>
      </c>
      <c r="F37" s="38" t="s">
        <v>380</v>
      </c>
      <c r="G37" s="38" t="s">
        <v>381</v>
      </c>
      <c r="H37" s="38" t="s">
        <v>380</v>
      </c>
      <c r="I37" s="38" t="s">
        <v>381</v>
      </c>
      <c r="J37" s="43"/>
    </row>
    <row r="38" spans="1:10">
      <c r="A38" s="30" t="s">
        <v>382</v>
      </c>
      <c r="B38" s="30"/>
      <c r="C38" s="30"/>
      <c r="D38" s="30"/>
      <c r="E38" s="30"/>
      <c r="F38" s="30"/>
      <c r="G38" s="30"/>
      <c r="H38" s="30"/>
      <c r="I38" s="30"/>
      <c r="J38" s="43"/>
    </row>
    <row r="39" spans="1:10">
      <c r="A39" s="30" t="s">
        <v>383</v>
      </c>
      <c r="B39" s="30"/>
      <c r="C39" s="30"/>
      <c r="D39" s="30"/>
      <c r="E39" s="30"/>
      <c r="F39" s="30"/>
      <c r="G39" s="30"/>
      <c r="H39" s="30"/>
      <c r="I39" s="30"/>
      <c r="J39" s="43"/>
    </row>
    <row r="40" spans="1:10">
      <c r="A40" s="128"/>
      <c r="B40" s="128"/>
      <c r="C40" s="128"/>
      <c r="D40" s="128"/>
      <c r="E40" s="128"/>
      <c r="F40" s="128"/>
      <c r="G40" s="128"/>
      <c r="H40" s="128"/>
      <c r="I40" s="128"/>
      <c r="J40" s="43"/>
    </row>
    <row r="41" spans="1:10">
      <c r="A41" s="54" t="s">
        <v>384</v>
      </c>
      <c r="B41" s="43"/>
      <c r="C41" s="43"/>
      <c r="D41" s="43"/>
      <c r="E41" s="43"/>
      <c r="F41" s="43"/>
      <c r="G41" s="43"/>
      <c r="H41" s="43"/>
      <c r="I41" s="43"/>
      <c r="J41" s="129"/>
    </row>
    <row r="42" spans="1:10">
      <c r="A42" s="54" t="s">
        <v>385</v>
      </c>
      <c r="B42" s="43"/>
      <c r="C42" s="43"/>
      <c r="D42" s="43"/>
      <c r="E42" s="43"/>
      <c r="F42" s="43"/>
      <c r="G42" s="43"/>
      <c r="H42" s="43"/>
      <c r="I42" s="43"/>
      <c r="J42" s="129"/>
    </row>
    <row r="43" spans="1:10">
      <c r="A43" s="130"/>
      <c r="B43" s="131"/>
      <c r="C43" s="131"/>
      <c r="D43" s="131"/>
      <c r="E43" s="131"/>
      <c r="F43" s="131"/>
      <c r="G43" s="131"/>
      <c r="H43" s="131"/>
      <c r="I43" s="131"/>
    </row>
    <row r="44" spans="1:10">
      <c r="B44" s="133"/>
      <c r="C44" s="133"/>
      <c r="D44" s="133"/>
      <c r="E44" s="133"/>
      <c r="F44" s="133"/>
      <c r="G44" s="133"/>
      <c r="H44" s="133"/>
      <c r="I44" s="133"/>
    </row>
    <row r="45" spans="1:10">
      <c r="B45" s="133"/>
      <c r="C45" s="133"/>
      <c r="D45" s="133"/>
      <c r="E45" s="133"/>
      <c r="F45" s="133"/>
      <c r="G45" s="133"/>
      <c r="H45" s="133"/>
      <c r="I45" s="133"/>
    </row>
  </sheetData>
  <mergeCells count="15">
    <mergeCell ref="A1:J1"/>
    <mergeCell ref="A2:J2"/>
    <mergeCell ref="B4:E4"/>
    <mergeCell ref="F4:I4"/>
    <mergeCell ref="A5:A6"/>
    <mergeCell ref="B5:C5"/>
    <mergeCell ref="D5:E5"/>
    <mergeCell ref="F5:G5"/>
    <mergeCell ref="H5:I5"/>
    <mergeCell ref="B35:E35"/>
    <mergeCell ref="F35:I35"/>
    <mergeCell ref="B36:C36"/>
    <mergeCell ref="D36:E36"/>
    <mergeCell ref="F36:G36"/>
    <mergeCell ref="H36:I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5"/>
  <sheetViews>
    <sheetView showGridLines="0" workbookViewId="0">
      <selection sqref="A1:J1"/>
    </sheetView>
  </sheetViews>
  <sheetFormatPr defaultColWidth="9.28515625" defaultRowHeight="11.25"/>
  <cols>
    <col min="1" max="1" width="23.7109375" style="134" customWidth="1"/>
    <col min="2" max="8" width="8.5703125" style="134" customWidth="1"/>
    <col min="9" max="9" width="11.28515625" style="134" customWidth="1"/>
    <col min="10" max="10" width="20.28515625" style="134" customWidth="1"/>
    <col min="11" max="16384" width="9.28515625" style="134"/>
  </cols>
  <sheetData>
    <row r="1" spans="1:12" ht="12" customHeight="1">
      <c r="A1" s="854" t="s">
        <v>386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2" ht="12" customHeight="1">
      <c r="A2" s="855" t="s">
        <v>387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2" ht="12" customHeight="1" thickBot="1"/>
    <row r="4" spans="1:12" s="136" customFormat="1" ht="12" customHeight="1" thickBot="1">
      <c r="A4" s="856" t="s">
        <v>103</v>
      </c>
      <c r="B4" s="858" t="s">
        <v>388</v>
      </c>
      <c r="C4" s="858"/>
      <c r="D4" s="858"/>
      <c r="E4" s="858"/>
      <c r="F4" s="858"/>
      <c r="G4" s="858"/>
      <c r="H4" s="858"/>
      <c r="I4" s="859" t="s">
        <v>389</v>
      </c>
      <c r="J4" s="860" t="s">
        <v>103</v>
      </c>
    </row>
    <row r="5" spans="1:12" s="136" customFormat="1" ht="21" customHeight="1" thickBot="1">
      <c r="A5" s="857"/>
      <c r="B5" s="135" t="s">
        <v>390</v>
      </c>
      <c r="C5" s="135" t="s">
        <v>391</v>
      </c>
      <c r="D5" s="135" t="s">
        <v>392</v>
      </c>
      <c r="E5" s="135" t="s">
        <v>393</v>
      </c>
      <c r="F5" s="135" t="s">
        <v>394</v>
      </c>
      <c r="G5" s="135" t="s">
        <v>395</v>
      </c>
      <c r="H5" s="135" t="s">
        <v>396</v>
      </c>
      <c r="I5" s="859"/>
      <c r="J5" s="861"/>
    </row>
    <row r="6" spans="1:12" s="30" customFormat="1" ht="12" customHeight="1">
      <c r="A6" s="137" t="s">
        <v>397</v>
      </c>
      <c r="J6" s="137" t="s">
        <v>398</v>
      </c>
    </row>
    <row r="7" spans="1:12" s="136" customFormat="1" ht="12" customHeight="1">
      <c r="A7" s="138" t="s">
        <v>399</v>
      </c>
      <c r="B7" s="139">
        <v>10264.9</v>
      </c>
      <c r="C7" s="139">
        <v>10267.200000000001</v>
      </c>
      <c r="D7" s="139">
        <v>10292.9</v>
      </c>
      <c r="E7" s="139">
        <v>10282.5</v>
      </c>
      <c r="F7" s="140">
        <v>10279</v>
      </c>
      <c r="G7" s="140" t="s">
        <v>400</v>
      </c>
      <c r="H7" s="140" t="s">
        <v>401</v>
      </c>
      <c r="I7" s="141" t="s">
        <v>402</v>
      </c>
      <c r="J7" s="142" t="s">
        <v>403</v>
      </c>
      <c r="K7" s="143"/>
      <c r="L7" s="143"/>
    </row>
    <row r="8" spans="1:12" s="136" customFormat="1" ht="12" customHeight="1">
      <c r="A8" s="138" t="s">
        <v>404</v>
      </c>
      <c r="B8" s="144" t="s">
        <v>405</v>
      </c>
      <c r="C8" s="144" t="s">
        <v>406</v>
      </c>
      <c r="D8" s="144" t="s">
        <v>407</v>
      </c>
      <c r="E8" s="144" t="s">
        <v>408</v>
      </c>
      <c r="F8" s="144" t="s">
        <v>409</v>
      </c>
      <c r="G8" s="144" t="s">
        <v>410</v>
      </c>
      <c r="H8" s="144" t="s">
        <v>411</v>
      </c>
      <c r="I8" s="141" t="s">
        <v>412</v>
      </c>
      <c r="J8" s="138" t="s">
        <v>413</v>
      </c>
    </row>
    <row r="9" spans="1:12" s="30" customFormat="1" ht="12" customHeight="1">
      <c r="A9" s="137" t="s">
        <v>414</v>
      </c>
      <c r="B9" s="145"/>
      <c r="C9" s="145"/>
      <c r="D9" s="145"/>
      <c r="E9" s="145"/>
      <c r="F9" s="145"/>
      <c r="G9" s="145"/>
      <c r="H9" s="145"/>
      <c r="I9" s="146"/>
      <c r="J9" s="137" t="s">
        <v>415</v>
      </c>
    </row>
    <row r="10" spans="1:12" s="136" customFormat="1" ht="12" customHeight="1">
      <c r="A10" s="138" t="s">
        <v>399</v>
      </c>
      <c r="B10" s="147">
        <v>5200.6000000000004</v>
      </c>
      <c r="C10" s="147">
        <v>5209.3</v>
      </c>
      <c r="D10" s="147">
        <v>5209.6000000000004</v>
      </c>
      <c r="E10" s="147">
        <v>5196.8</v>
      </c>
      <c r="F10" s="148">
        <v>5156.2</v>
      </c>
      <c r="G10" s="148">
        <v>5041.7</v>
      </c>
      <c r="H10" s="148">
        <v>5103.8</v>
      </c>
      <c r="I10" s="149">
        <v>0.9</v>
      </c>
      <c r="J10" s="142" t="s">
        <v>403</v>
      </c>
      <c r="K10" s="150"/>
      <c r="L10" s="151"/>
    </row>
    <row r="11" spans="1:12" s="136" customFormat="1" ht="12" customHeight="1">
      <c r="A11" s="138" t="s">
        <v>404</v>
      </c>
      <c r="B11" s="147">
        <v>2597.1</v>
      </c>
      <c r="C11" s="147">
        <v>2611.1</v>
      </c>
      <c r="D11" s="147">
        <v>2624.2</v>
      </c>
      <c r="E11" s="147">
        <v>2611.4</v>
      </c>
      <c r="F11" s="148">
        <v>2586.1</v>
      </c>
      <c r="G11" s="148">
        <v>2541.4</v>
      </c>
      <c r="H11" s="148">
        <v>2555.4</v>
      </c>
      <c r="I11" s="149">
        <v>0.4</v>
      </c>
      <c r="J11" s="138" t="s">
        <v>413</v>
      </c>
    </row>
    <row r="12" spans="1:12" s="136" customFormat="1" ht="12" customHeight="1">
      <c r="A12" s="137" t="s">
        <v>416</v>
      </c>
      <c r="B12" s="144"/>
      <c r="C12" s="144"/>
      <c r="D12" s="144"/>
      <c r="E12" s="144"/>
      <c r="F12" s="144"/>
      <c r="G12" s="144"/>
      <c r="H12" s="144"/>
      <c r="I12" s="152"/>
      <c r="J12" s="137" t="s">
        <v>417</v>
      </c>
    </row>
    <row r="13" spans="1:12" s="136" customFormat="1" ht="12" customHeight="1">
      <c r="A13" s="138" t="s">
        <v>399</v>
      </c>
      <c r="B13" s="147">
        <v>4901.8</v>
      </c>
      <c r="C13" s="147">
        <v>4900.8999999999996</v>
      </c>
      <c r="D13" s="147">
        <v>4879</v>
      </c>
      <c r="E13" s="147">
        <v>4878.1000000000004</v>
      </c>
      <c r="F13" s="148">
        <v>4810.5</v>
      </c>
      <c r="G13" s="148">
        <v>4681.6000000000004</v>
      </c>
      <c r="H13" s="148">
        <v>4730.6000000000004</v>
      </c>
      <c r="I13" s="149">
        <v>1.9</v>
      </c>
      <c r="J13" s="142" t="s">
        <v>403</v>
      </c>
      <c r="K13" s="150"/>
      <c r="L13" s="151"/>
    </row>
    <row r="14" spans="1:12" s="136" customFormat="1" ht="12" customHeight="1">
      <c r="A14" s="138" t="s">
        <v>404</v>
      </c>
      <c r="B14" s="147">
        <v>2453</v>
      </c>
      <c r="C14" s="147">
        <v>2470.5</v>
      </c>
      <c r="D14" s="147">
        <v>2461.6</v>
      </c>
      <c r="E14" s="147">
        <v>2467.5</v>
      </c>
      <c r="F14" s="148">
        <v>2419.1</v>
      </c>
      <c r="G14" s="148">
        <v>2366.3000000000002</v>
      </c>
      <c r="H14" s="148">
        <v>2374.4</v>
      </c>
      <c r="I14" s="149">
        <v>1.4</v>
      </c>
      <c r="J14" s="138" t="s">
        <v>413</v>
      </c>
    </row>
    <row r="15" spans="1:12" s="136" customFormat="1" ht="12" customHeight="1">
      <c r="A15" s="137" t="s">
        <v>418</v>
      </c>
      <c r="B15" s="144"/>
      <c r="C15" s="144"/>
      <c r="D15" s="144"/>
      <c r="E15" s="144"/>
      <c r="F15" s="144"/>
      <c r="G15" s="144"/>
      <c r="H15" s="144"/>
      <c r="I15" s="140"/>
      <c r="J15" s="137" t="s">
        <v>419</v>
      </c>
    </row>
    <row r="16" spans="1:12" s="136" customFormat="1" ht="12" customHeight="1">
      <c r="A16" s="138" t="s">
        <v>399</v>
      </c>
      <c r="B16" s="153">
        <v>298.8</v>
      </c>
      <c r="C16" s="153">
        <v>308.39999999999998</v>
      </c>
      <c r="D16" s="153">
        <v>330.6</v>
      </c>
      <c r="E16" s="153">
        <v>318.7</v>
      </c>
      <c r="F16" s="149">
        <v>345.7</v>
      </c>
      <c r="G16" s="149">
        <v>360.1</v>
      </c>
      <c r="H16" s="149">
        <v>373.2</v>
      </c>
      <c r="I16" s="149">
        <v>-13.6</v>
      </c>
      <c r="J16" s="142" t="s">
        <v>403</v>
      </c>
      <c r="K16" s="154"/>
      <c r="L16" s="155"/>
    </row>
    <row r="17" spans="1:13" s="136" customFormat="1" ht="12" customHeight="1">
      <c r="A17" s="138" t="s">
        <v>404</v>
      </c>
      <c r="B17" s="153">
        <v>144</v>
      </c>
      <c r="C17" s="153">
        <v>140.6</v>
      </c>
      <c r="D17" s="153">
        <v>162.6</v>
      </c>
      <c r="E17" s="153">
        <v>143.9</v>
      </c>
      <c r="F17" s="149">
        <v>166.9</v>
      </c>
      <c r="G17" s="149">
        <v>175.2</v>
      </c>
      <c r="H17" s="149">
        <v>181.1</v>
      </c>
      <c r="I17" s="149">
        <v>-13.7</v>
      </c>
      <c r="J17" s="138" t="s">
        <v>413</v>
      </c>
    </row>
    <row r="18" spans="1:13" s="136" customFormat="1" ht="12" customHeight="1">
      <c r="A18" s="137" t="s">
        <v>420</v>
      </c>
      <c r="B18" s="144"/>
      <c r="C18" s="144"/>
      <c r="D18" s="144"/>
      <c r="E18" s="144"/>
      <c r="F18" s="144"/>
      <c r="G18" s="144"/>
      <c r="H18" s="144"/>
      <c r="I18" s="140"/>
      <c r="J18" s="137" t="s">
        <v>421</v>
      </c>
    </row>
    <row r="19" spans="1:13" s="136" customFormat="1" ht="12" customHeight="1">
      <c r="A19" s="138" t="s">
        <v>399</v>
      </c>
      <c r="B19" s="153">
        <v>59.8</v>
      </c>
      <c r="C19" s="153">
        <v>59.9</v>
      </c>
      <c r="D19" s="153">
        <v>59.8</v>
      </c>
      <c r="E19" s="153">
        <v>59.7</v>
      </c>
      <c r="F19" s="149">
        <v>59.3</v>
      </c>
      <c r="G19" s="149">
        <v>58</v>
      </c>
      <c r="H19" s="149">
        <v>58.5</v>
      </c>
      <c r="I19" s="156"/>
      <c r="J19" s="142" t="s">
        <v>403</v>
      </c>
    </row>
    <row r="20" spans="1:13" s="136" customFormat="1" ht="12" customHeight="1">
      <c r="A20" s="138" t="s">
        <v>404</v>
      </c>
      <c r="B20" s="153">
        <v>64</v>
      </c>
      <c r="C20" s="153">
        <v>64.400000000000006</v>
      </c>
      <c r="D20" s="153">
        <v>64.400000000000006</v>
      </c>
      <c r="E20" s="153">
        <v>64.099999999999994</v>
      </c>
      <c r="F20" s="149">
        <v>63.6</v>
      </c>
      <c r="G20" s="149">
        <v>62.5</v>
      </c>
      <c r="H20" s="149">
        <v>62.9</v>
      </c>
      <c r="I20" s="157"/>
      <c r="J20" s="138" t="s">
        <v>413</v>
      </c>
    </row>
    <row r="21" spans="1:13" s="136" customFormat="1" ht="12" customHeight="1">
      <c r="A21" s="137" t="s">
        <v>422</v>
      </c>
      <c r="B21" s="144"/>
      <c r="C21" s="144"/>
      <c r="D21" s="144"/>
      <c r="E21" s="144"/>
      <c r="F21" s="144"/>
      <c r="G21" s="144"/>
      <c r="H21" s="144"/>
      <c r="I21" s="156"/>
      <c r="J21" s="137" t="s">
        <v>423</v>
      </c>
    </row>
    <row r="22" spans="1:13" s="136" customFormat="1" ht="12" customHeight="1">
      <c r="A22" s="138" t="s">
        <v>399</v>
      </c>
      <c r="B22" s="153">
        <v>5.7</v>
      </c>
      <c r="C22" s="153">
        <v>5.9</v>
      </c>
      <c r="D22" s="153">
        <v>6.3</v>
      </c>
      <c r="E22" s="153">
        <v>6.1</v>
      </c>
      <c r="F22" s="149">
        <v>6.7</v>
      </c>
      <c r="G22" s="149">
        <v>7.1</v>
      </c>
      <c r="H22" s="149">
        <v>7.3</v>
      </c>
      <c r="I22" s="156"/>
      <c r="J22" s="142" t="s">
        <v>403</v>
      </c>
    </row>
    <row r="23" spans="1:13" s="136" customFormat="1" ht="12" customHeight="1" thickBot="1">
      <c r="A23" s="138" t="s">
        <v>404</v>
      </c>
      <c r="B23" s="153">
        <v>5.5</v>
      </c>
      <c r="C23" s="153">
        <v>5.4</v>
      </c>
      <c r="D23" s="153">
        <v>6.2</v>
      </c>
      <c r="E23" s="153">
        <v>5.5</v>
      </c>
      <c r="F23" s="149">
        <v>6.5</v>
      </c>
      <c r="G23" s="149">
        <v>6.9</v>
      </c>
      <c r="H23" s="149">
        <v>7.1</v>
      </c>
      <c r="I23" s="156"/>
      <c r="J23" s="138" t="s">
        <v>413</v>
      </c>
    </row>
    <row r="24" spans="1:13" s="136" customFormat="1" ht="12" customHeight="1" thickBot="1">
      <c r="A24" s="856" t="s">
        <v>103</v>
      </c>
      <c r="B24" s="858" t="s">
        <v>424</v>
      </c>
      <c r="C24" s="858"/>
      <c r="D24" s="858"/>
      <c r="E24" s="858"/>
      <c r="F24" s="858"/>
      <c r="G24" s="858"/>
      <c r="H24" s="858"/>
      <c r="I24" s="859" t="s">
        <v>425</v>
      </c>
      <c r="J24" s="856" t="s">
        <v>103</v>
      </c>
    </row>
    <row r="25" spans="1:13" s="136" customFormat="1" ht="33" customHeight="1" thickBot="1">
      <c r="A25" s="857" t="s">
        <v>103</v>
      </c>
      <c r="B25" s="135" t="s">
        <v>426</v>
      </c>
      <c r="C25" s="135" t="s">
        <v>427</v>
      </c>
      <c r="D25" s="135" t="s">
        <v>428</v>
      </c>
      <c r="E25" s="135" t="s">
        <v>429</v>
      </c>
      <c r="F25" s="135" t="s">
        <v>430</v>
      </c>
      <c r="G25" s="135" t="s">
        <v>431</v>
      </c>
      <c r="H25" s="135" t="s">
        <v>432</v>
      </c>
      <c r="I25" s="859"/>
      <c r="J25" s="857"/>
    </row>
    <row r="26" spans="1:13" s="136" customFormat="1" ht="12" customHeight="1">
      <c r="A26" s="30" t="s">
        <v>433</v>
      </c>
    </row>
    <row r="27" spans="1:13" s="136" customFormat="1" ht="12" customHeight="1">
      <c r="A27" s="30" t="s">
        <v>434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3" s="136" customFormat="1" ht="12" customHeight="1">
      <c r="A28" s="159"/>
    </row>
    <row r="29" spans="1:13" s="136" customFormat="1" ht="9.75" customHeight="1">
      <c r="A29" s="862" t="s">
        <v>435</v>
      </c>
      <c r="B29" s="862"/>
      <c r="C29" s="862"/>
      <c r="D29" s="862"/>
      <c r="E29" s="862"/>
      <c r="F29" s="862"/>
      <c r="G29" s="862"/>
      <c r="H29" s="862"/>
      <c r="I29" s="862"/>
      <c r="J29" s="862"/>
    </row>
    <row r="30" spans="1:13" s="136" customFormat="1">
      <c r="A30" s="862"/>
      <c r="B30" s="862"/>
      <c r="C30" s="862"/>
      <c r="D30" s="862"/>
      <c r="E30" s="862"/>
      <c r="F30" s="862"/>
      <c r="G30" s="862"/>
      <c r="H30" s="862"/>
      <c r="I30" s="862"/>
      <c r="J30" s="862"/>
    </row>
    <row r="31" spans="1:13" ht="22.5" customHeight="1">
      <c r="A31" s="853" t="s">
        <v>436</v>
      </c>
      <c r="B31" s="853"/>
      <c r="C31" s="853"/>
      <c r="D31" s="853"/>
      <c r="E31" s="853"/>
      <c r="F31" s="853"/>
      <c r="G31" s="853"/>
      <c r="H31" s="853"/>
      <c r="I31" s="853"/>
      <c r="J31" s="853"/>
    </row>
    <row r="32" spans="1:13">
      <c r="A32" s="160"/>
      <c r="B32" s="160"/>
      <c r="C32" s="160"/>
      <c r="D32" s="160"/>
      <c r="E32" s="160"/>
      <c r="F32" s="160"/>
      <c r="G32" s="160"/>
      <c r="H32" s="160"/>
      <c r="I32" s="160"/>
    </row>
    <row r="33" spans="1:9">
      <c r="A33" s="84" t="s">
        <v>141</v>
      </c>
      <c r="B33" s="136"/>
      <c r="C33" s="136"/>
      <c r="D33" s="136"/>
      <c r="E33" s="136"/>
      <c r="F33" s="136"/>
      <c r="G33" s="136"/>
      <c r="H33" s="136"/>
      <c r="I33" s="136"/>
    </row>
    <row r="34" spans="1:9" s="161" customFormat="1">
      <c r="A34" s="45" t="s">
        <v>437</v>
      </c>
      <c r="B34" s="30"/>
      <c r="C34" s="30"/>
      <c r="D34" s="30"/>
      <c r="E34" s="30"/>
      <c r="F34" s="30"/>
      <c r="G34" s="30"/>
      <c r="H34" s="30"/>
      <c r="I34" s="30"/>
    </row>
    <row r="35" spans="1:9" s="161" customFormat="1">
      <c r="A35" s="45" t="s">
        <v>438</v>
      </c>
      <c r="B35" s="30"/>
      <c r="C35" s="30"/>
      <c r="D35" s="30"/>
      <c r="E35" s="30"/>
      <c r="F35" s="30"/>
      <c r="G35" s="30"/>
      <c r="H35" s="30"/>
      <c r="I35" s="30"/>
    </row>
    <row r="36" spans="1:9" s="161" customFormat="1">
      <c r="A36" s="45" t="s">
        <v>439</v>
      </c>
      <c r="B36" s="30"/>
      <c r="C36" s="30"/>
      <c r="D36" s="30"/>
      <c r="E36" s="30"/>
      <c r="F36" s="30"/>
      <c r="G36" s="30"/>
      <c r="H36" s="30"/>
      <c r="I36" s="30"/>
    </row>
    <row r="37" spans="1:9" s="161" customFormat="1">
      <c r="A37" s="45" t="s">
        <v>440</v>
      </c>
      <c r="B37" s="30"/>
      <c r="C37" s="30"/>
      <c r="D37" s="30"/>
      <c r="E37" s="30"/>
      <c r="F37" s="30"/>
      <c r="G37" s="30"/>
      <c r="H37" s="30"/>
      <c r="I37" s="30"/>
    </row>
    <row r="38" spans="1:9" s="161" customFormat="1">
      <c r="A38" s="45" t="s">
        <v>441</v>
      </c>
      <c r="B38" s="30"/>
      <c r="C38" s="30"/>
      <c r="D38" s="30"/>
      <c r="E38" s="30"/>
      <c r="F38" s="30"/>
      <c r="G38" s="30"/>
      <c r="H38" s="30"/>
      <c r="I38" s="30"/>
    </row>
    <row r="39" spans="1:9" s="161" customFormat="1">
      <c r="A39" s="45" t="s">
        <v>442</v>
      </c>
      <c r="B39" s="30"/>
      <c r="C39" s="30"/>
      <c r="D39" s="30"/>
      <c r="E39" s="30"/>
      <c r="F39" s="30"/>
      <c r="G39" s="30"/>
      <c r="H39" s="30"/>
      <c r="I39" s="30"/>
    </row>
    <row r="40" spans="1:9" s="161" customFormat="1">
      <c r="A40" s="30"/>
      <c r="B40" s="30"/>
      <c r="C40" s="30"/>
      <c r="D40" s="30"/>
      <c r="E40" s="30"/>
      <c r="F40" s="30"/>
      <c r="G40" s="30"/>
      <c r="H40" s="30"/>
      <c r="I40" s="30"/>
    </row>
    <row r="41" spans="1:9" s="161" customFormat="1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61" customForma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s="161" customFormat="1">
      <c r="A43" s="30"/>
      <c r="B43" s="30"/>
      <c r="C43" s="30"/>
      <c r="D43" s="30"/>
      <c r="E43" s="30"/>
      <c r="F43" s="30"/>
      <c r="G43" s="30"/>
      <c r="H43" s="30"/>
      <c r="I43" s="30"/>
    </row>
    <row r="44" spans="1:9">
      <c r="A44" s="136"/>
      <c r="B44" s="136"/>
      <c r="C44" s="136"/>
      <c r="D44" s="136"/>
      <c r="E44" s="136"/>
      <c r="F44" s="136"/>
      <c r="G44" s="136"/>
      <c r="H44" s="136"/>
      <c r="I44" s="136"/>
    </row>
    <row r="45" spans="1:9">
      <c r="A45" s="136"/>
      <c r="B45" s="136"/>
      <c r="C45" s="136"/>
      <c r="D45" s="136"/>
      <c r="E45" s="136"/>
      <c r="F45" s="136"/>
      <c r="G45" s="136"/>
      <c r="H45" s="136"/>
      <c r="I45" s="136"/>
    </row>
  </sheetData>
  <mergeCells count="12">
    <mergeCell ref="A31:J31"/>
    <mergeCell ref="A1:J1"/>
    <mergeCell ref="A2:J2"/>
    <mergeCell ref="A4:A5"/>
    <mergeCell ref="B4:H4"/>
    <mergeCell ref="I4:I5"/>
    <mergeCell ref="J4:J5"/>
    <mergeCell ref="A24:A25"/>
    <mergeCell ref="B24:H24"/>
    <mergeCell ref="I24:I25"/>
    <mergeCell ref="J24:J25"/>
    <mergeCell ref="A29:J30"/>
  </mergeCells>
  <conditionalFormatting sqref="C16:H17">
    <cfRule type="cellIs" dxfId="961" priority="2" operator="between">
      <formula>0.1</formula>
      <formula>7.4</formula>
    </cfRule>
  </conditionalFormatting>
  <conditionalFormatting sqref="K16">
    <cfRule type="cellIs" dxfId="960" priority="1" operator="between">
      <formula>0.1</formula>
      <formula>7.4</formula>
    </cfRule>
  </conditionalFormatting>
  <hyperlinks>
    <hyperlink ref="A34" r:id="rId1" xr:uid="{00000000-0004-0000-0700-000000000000}"/>
    <hyperlink ref="A6" r:id="rId2" display="População Total   " xr:uid="{00000000-0004-0000-0700-000001000000}"/>
    <hyperlink ref="J6" r:id="rId3" display=" Total Population" xr:uid="{00000000-0004-0000-0700-000002000000}"/>
    <hyperlink ref="A35:A37" r:id="rId4" display="http://www.ine.pt/xurl/ind/0010693" xr:uid="{00000000-0004-0000-0700-000003000000}"/>
    <hyperlink ref="A35" r:id="rId5" xr:uid="{00000000-0004-0000-0700-000004000000}"/>
    <hyperlink ref="A9" r:id="rId6" display="População Ativa    " xr:uid="{00000000-0004-0000-0700-000005000000}"/>
    <hyperlink ref="J9" r:id="rId7" display="Active population " xr:uid="{00000000-0004-0000-0700-000006000000}"/>
    <hyperlink ref="A36" r:id="rId8" xr:uid="{00000000-0004-0000-0700-000007000000}"/>
    <hyperlink ref="A12" r:id="rId9" display="População Empregada   " xr:uid="{00000000-0004-0000-0700-000008000000}"/>
    <hyperlink ref="J12" r:id="rId10" xr:uid="{00000000-0004-0000-0700-000009000000}"/>
    <hyperlink ref="A37" r:id="rId11" xr:uid="{00000000-0004-0000-0700-00000A000000}"/>
    <hyperlink ref="A38:A39" r:id="rId12" display="http://www.ine.pt/xurl/ind/0010693" xr:uid="{00000000-0004-0000-0700-00000B000000}"/>
    <hyperlink ref="A15" r:id="rId13" display="População Desempregada    " xr:uid="{00000000-0004-0000-0700-00000C000000}"/>
    <hyperlink ref="J15" r:id="rId14" xr:uid="{00000000-0004-0000-0700-00000D000000}"/>
    <hyperlink ref="A38" r:id="rId15" xr:uid="{00000000-0004-0000-0700-00000E000000}"/>
    <hyperlink ref="A18" r:id="rId16" display="Taxa de Atividade (%)      " xr:uid="{00000000-0004-0000-0700-00000F000000}"/>
    <hyperlink ref="J18" r:id="rId17" display="Activity rate (%)      " xr:uid="{00000000-0004-0000-0700-000010000000}"/>
    <hyperlink ref="A39" r:id="rId18" xr:uid="{00000000-0004-0000-0700-000011000000}"/>
    <hyperlink ref="A21" r:id="rId19" display="Taxa de Desemprego (%)     " xr:uid="{00000000-0004-0000-0700-000012000000}"/>
    <hyperlink ref="J21" r:id="rId20" display="Unemployment rate (%)     " xr:uid="{00000000-0004-0000-0700-000013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3"/>
  <sheetViews>
    <sheetView showGridLines="0" workbookViewId="0">
      <selection sqref="A1:J1"/>
    </sheetView>
  </sheetViews>
  <sheetFormatPr defaultColWidth="9.28515625" defaultRowHeight="11.25"/>
  <cols>
    <col min="1" max="1" width="35.42578125" style="162" customWidth="1"/>
    <col min="2" max="8" width="8.5703125" style="162" customWidth="1"/>
    <col min="9" max="9" width="10.7109375" style="162" customWidth="1"/>
    <col min="10" max="10" width="35.42578125" style="162" customWidth="1"/>
    <col min="11" max="16384" width="9.28515625" style="162"/>
  </cols>
  <sheetData>
    <row r="1" spans="1:10" ht="12" customHeight="1">
      <c r="A1" s="854" t="s">
        <v>443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ht="10.5" customHeight="1">
      <c r="A2" s="855" t="s">
        <v>444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12" customHeight="1" thickBot="1"/>
    <row r="4" spans="1:10" s="163" customFormat="1" ht="12" customHeight="1" thickBot="1">
      <c r="A4" s="856" t="s">
        <v>103</v>
      </c>
      <c r="B4" s="858" t="s">
        <v>388</v>
      </c>
      <c r="C4" s="858"/>
      <c r="D4" s="858"/>
      <c r="E4" s="858"/>
      <c r="F4" s="858"/>
      <c r="G4" s="858"/>
      <c r="H4" s="858"/>
      <c r="I4" s="863" t="s">
        <v>389</v>
      </c>
      <c r="J4" s="856" t="s">
        <v>103</v>
      </c>
    </row>
    <row r="5" spans="1:10" s="163" customFormat="1" ht="23.25" thickBot="1">
      <c r="A5" s="857"/>
      <c r="B5" s="135" t="s">
        <v>390</v>
      </c>
      <c r="C5" s="135" t="s">
        <v>391</v>
      </c>
      <c r="D5" s="135" t="s">
        <v>392</v>
      </c>
      <c r="E5" s="135" t="s">
        <v>393</v>
      </c>
      <c r="F5" s="135" t="s">
        <v>394</v>
      </c>
      <c r="G5" s="135" t="s">
        <v>395</v>
      </c>
      <c r="H5" s="135" t="s">
        <v>396</v>
      </c>
      <c r="I5" s="864"/>
      <c r="J5" s="857"/>
    </row>
    <row r="6" spans="1:10" s="163" customFormat="1" ht="12" customHeight="1">
      <c r="A6" s="137" t="s">
        <v>445</v>
      </c>
      <c r="J6" s="137" t="s">
        <v>446</v>
      </c>
    </row>
    <row r="7" spans="1:10" s="163" customFormat="1" ht="12" customHeight="1">
      <c r="A7" s="138" t="s">
        <v>447</v>
      </c>
      <c r="I7" s="164"/>
      <c r="J7" s="165" t="s">
        <v>448</v>
      </c>
    </row>
    <row r="8" spans="1:10" s="163" customFormat="1" ht="12" customHeight="1">
      <c r="A8" s="166" t="s">
        <v>449</v>
      </c>
      <c r="B8" s="147">
        <v>4140.2</v>
      </c>
      <c r="C8" s="147">
        <v>4147.5</v>
      </c>
      <c r="D8" s="147">
        <v>4107.8</v>
      </c>
      <c r="E8" s="147">
        <v>4103.2</v>
      </c>
      <c r="F8" s="148">
        <v>4088.6</v>
      </c>
      <c r="G8" s="148">
        <v>3969</v>
      </c>
      <c r="H8" s="148">
        <v>4044.7</v>
      </c>
      <c r="I8" s="149">
        <v>1.3</v>
      </c>
      <c r="J8" s="167" t="s">
        <v>403</v>
      </c>
    </row>
    <row r="9" spans="1:10" s="163" customFormat="1" ht="12" customHeight="1">
      <c r="A9" s="168" t="s">
        <v>450</v>
      </c>
      <c r="B9" s="147">
        <v>1981.7</v>
      </c>
      <c r="C9" s="147">
        <v>1998.5</v>
      </c>
      <c r="D9" s="147">
        <v>1977.9</v>
      </c>
      <c r="E9" s="147">
        <v>1987.8</v>
      </c>
      <c r="F9" s="148">
        <v>1977.4</v>
      </c>
      <c r="G9" s="148">
        <v>1927.2</v>
      </c>
      <c r="H9" s="148">
        <v>1948.5</v>
      </c>
      <c r="I9" s="149">
        <v>0.2</v>
      </c>
      <c r="J9" s="169" t="s">
        <v>413</v>
      </c>
    </row>
    <row r="10" spans="1:10" s="163" customFormat="1" ht="12" customHeight="1">
      <c r="A10" s="138" t="s">
        <v>451</v>
      </c>
      <c r="B10" s="144"/>
      <c r="C10" s="144"/>
      <c r="D10" s="144"/>
      <c r="E10" s="144"/>
      <c r="F10" s="144"/>
      <c r="G10" s="144"/>
      <c r="H10" s="144"/>
      <c r="I10" s="144"/>
      <c r="J10" s="165" t="s">
        <v>452</v>
      </c>
    </row>
    <row r="11" spans="1:10" s="163" customFormat="1" ht="12" customHeight="1">
      <c r="A11" s="166" t="s">
        <v>449</v>
      </c>
      <c r="B11" s="147">
        <v>469.2</v>
      </c>
      <c r="C11" s="147">
        <v>455.8</v>
      </c>
      <c r="D11" s="147">
        <v>464.9</v>
      </c>
      <c r="E11" s="147">
        <v>481</v>
      </c>
      <c r="F11" s="148">
        <v>438.1</v>
      </c>
      <c r="G11" s="148">
        <v>445</v>
      </c>
      <c r="H11" s="148">
        <v>450.7</v>
      </c>
      <c r="I11" s="149">
        <v>7.1</v>
      </c>
      <c r="J11" s="167" t="s">
        <v>403</v>
      </c>
    </row>
    <row r="12" spans="1:10" s="163" customFormat="1" ht="12" customHeight="1">
      <c r="A12" s="168" t="s">
        <v>450</v>
      </c>
      <c r="B12" s="147">
        <v>272.3</v>
      </c>
      <c r="C12" s="147">
        <v>262</v>
      </c>
      <c r="D12" s="147">
        <v>275.89999999999998</v>
      </c>
      <c r="E12" s="147">
        <v>285.60000000000002</v>
      </c>
      <c r="F12" s="148">
        <v>248.5</v>
      </c>
      <c r="G12" s="148">
        <v>256.39999999999998</v>
      </c>
      <c r="H12" s="148">
        <v>265</v>
      </c>
      <c r="I12" s="149">
        <v>9.6</v>
      </c>
      <c r="J12" s="169" t="s">
        <v>413</v>
      </c>
    </row>
    <row r="13" spans="1:10" s="163" customFormat="1" ht="12" customHeight="1">
      <c r="A13" s="138" t="s">
        <v>453</v>
      </c>
      <c r="B13" s="144"/>
      <c r="C13" s="144"/>
      <c r="D13" s="144"/>
      <c r="E13" s="144"/>
      <c r="F13" s="144"/>
      <c r="G13" s="144"/>
      <c r="H13" s="144"/>
      <c r="I13" s="144"/>
      <c r="J13" s="165" t="s">
        <v>454</v>
      </c>
    </row>
    <row r="14" spans="1:10" s="163" customFormat="1" ht="12" customHeight="1">
      <c r="A14" s="166" t="s">
        <v>449</v>
      </c>
      <c r="B14" s="147">
        <v>252.8</v>
      </c>
      <c r="C14" s="147">
        <v>266.10000000000002</v>
      </c>
      <c r="D14" s="147">
        <v>258.7</v>
      </c>
      <c r="E14" s="147">
        <v>251.9</v>
      </c>
      <c r="F14" s="148">
        <v>243.2</v>
      </c>
      <c r="G14" s="148">
        <v>233.7</v>
      </c>
      <c r="H14" s="148">
        <v>222</v>
      </c>
      <c r="I14" s="149">
        <v>4</v>
      </c>
      <c r="J14" s="167" t="s">
        <v>403</v>
      </c>
    </row>
    <row r="15" spans="1:10" s="163" customFormat="1" ht="12" customHeight="1">
      <c r="A15" s="168" t="s">
        <v>450</v>
      </c>
      <c r="B15" s="147">
        <v>179.3</v>
      </c>
      <c r="C15" s="147">
        <v>194.4</v>
      </c>
      <c r="D15" s="147">
        <v>181.2</v>
      </c>
      <c r="E15" s="147">
        <v>170.2</v>
      </c>
      <c r="F15" s="148">
        <v>166.7</v>
      </c>
      <c r="G15" s="148">
        <v>163.19999999999999</v>
      </c>
      <c r="H15" s="148">
        <v>154.4</v>
      </c>
      <c r="I15" s="149">
        <v>7.5</v>
      </c>
      <c r="J15" s="169" t="s">
        <v>413</v>
      </c>
    </row>
    <row r="16" spans="1:10" s="163" customFormat="1" ht="12" customHeight="1">
      <c r="A16" s="138" t="s">
        <v>455</v>
      </c>
      <c r="B16" s="144"/>
      <c r="C16" s="144"/>
      <c r="D16" s="144"/>
      <c r="E16" s="144"/>
      <c r="F16" s="144"/>
      <c r="G16" s="144"/>
      <c r="H16" s="144"/>
      <c r="I16" s="144"/>
      <c r="J16" s="165" t="s">
        <v>456</v>
      </c>
    </row>
    <row r="17" spans="1:10" s="163" customFormat="1" ht="12" customHeight="1">
      <c r="A17" s="166" t="s">
        <v>449</v>
      </c>
      <c r="B17" s="147">
        <v>39.5</v>
      </c>
      <c r="C17" s="147">
        <v>31.4</v>
      </c>
      <c r="D17" s="147">
        <v>47.6</v>
      </c>
      <c r="E17" s="147">
        <v>42</v>
      </c>
      <c r="F17" s="148">
        <v>40.700000000000003</v>
      </c>
      <c r="G17" s="148">
        <v>33.799999999999997</v>
      </c>
      <c r="H17" s="148">
        <v>13.2</v>
      </c>
      <c r="I17" s="170">
        <v>-2.8</v>
      </c>
      <c r="J17" s="167" t="s">
        <v>403</v>
      </c>
    </row>
    <row r="18" spans="1:10" s="163" customFormat="1" ht="12" customHeight="1">
      <c r="A18" s="168" t="s">
        <v>450</v>
      </c>
      <c r="B18" s="147">
        <v>19.8</v>
      </c>
      <c r="C18" s="147">
        <v>15.5</v>
      </c>
      <c r="D18" s="147">
        <v>26.6</v>
      </c>
      <c r="E18" s="147">
        <v>23.9</v>
      </c>
      <c r="F18" s="148">
        <v>26.5</v>
      </c>
      <c r="G18" s="148">
        <v>19.5</v>
      </c>
      <c r="H18" s="148" t="s">
        <v>360</v>
      </c>
      <c r="I18" s="170">
        <v>-25.1</v>
      </c>
      <c r="J18" s="169" t="s">
        <v>413</v>
      </c>
    </row>
    <row r="19" spans="1:10" s="163" customFormat="1" ht="12" customHeight="1">
      <c r="A19" s="137" t="s">
        <v>457</v>
      </c>
      <c r="B19" s="144"/>
      <c r="C19" s="144"/>
      <c r="D19" s="144"/>
      <c r="E19" s="144"/>
      <c r="F19" s="144"/>
      <c r="G19" s="144"/>
      <c r="H19" s="144"/>
      <c r="I19" s="144"/>
      <c r="J19" s="137" t="s">
        <v>458</v>
      </c>
    </row>
    <row r="20" spans="1:10" s="163" customFormat="1" ht="12" customHeight="1">
      <c r="A20" s="138" t="s">
        <v>459</v>
      </c>
      <c r="B20" s="144"/>
      <c r="C20" s="144"/>
      <c r="D20" s="144"/>
      <c r="E20" s="144"/>
      <c r="F20" s="144"/>
      <c r="G20" s="144"/>
      <c r="H20" s="144"/>
      <c r="I20" s="144"/>
      <c r="J20" s="138" t="s">
        <v>59</v>
      </c>
    </row>
    <row r="21" spans="1:10" s="163" customFormat="1" ht="12" customHeight="1">
      <c r="A21" s="166" t="s">
        <v>449</v>
      </c>
      <c r="B21" s="147">
        <v>142.1</v>
      </c>
      <c r="C21" s="147">
        <v>124.8</v>
      </c>
      <c r="D21" s="147">
        <v>137.80000000000001</v>
      </c>
      <c r="E21" s="147">
        <v>135.30000000000001</v>
      </c>
      <c r="F21" s="171">
        <v>124.2</v>
      </c>
      <c r="G21" s="171">
        <v>125</v>
      </c>
      <c r="H21" s="171">
        <v>127.4</v>
      </c>
      <c r="I21" s="170">
        <v>14.4</v>
      </c>
      <c r="J21" s="167" t="s">
        <v>403</v>
      </c>
    </row>
    <row r="22" spans="1:10" s="163" customFormat="1" ht="12" customHeight="1">
      <c r="A22" s="168" t="s">
        <v>450</v>
      </c>
      <c r="B22" s="147">
        <v>95.7</v>
      </c>
      <c r="C22" s="147">
        <v>88.9</v>
      </c>
      <c r="D22" s="147">
        <v>90.2</v>
      </c>
      <c r="E22" s="147">
        <v>94.5</v>
      </c>
      <c r="F22" s="171">
        <v>93.5</v>
      </c>
      <c r="G22" s="171">
        <v>90.8</v>
      </c>
      <c r="H22" s="171">
        <v>82.4</v>
      </c>
      <c r="I22" s="170">
        <v>2.2999999999999998</v>
      </c>
      <c r="J22" s="169" t="s">
        <v>413</v>
      </c>
    </row>
    <row r="23" spans="1:10" s="163" customFormat="1" ht="12" customHeight="1">
      <c r="A23" s="142" t="s">
        <v>460</v>
      </c>
      <c r="B23" s="136"/>
      <c r="C23" s="136"/>
      <c r="D23" s="136"/>
      <c r="E23" s="136"/>
      <c r="F23" s="136"/>
      <c r="G23" s="136"/>
      <c r="H23" s="136"/>
      <c r="I23" s="136"/>
      <c r="J23" s="142" t="s">
        <v>461</v>
      </c>
    </row>
    <row r="24" spans="1:10" s="163" customFormat="1" ht="12" customHeight="1">
      <c r="A24" s="166" t="s">
        <v>449</v>
      </c>
      <c r="B24" s="147">
        <v>1174.0999999999999</v>
      </c>
      <c r="C24" s="147">
        <v>1196.4000000000001</v>
      </c>
      <c r="D24" s="147">
        <v>1175.5999999999999</v>
      </c>
      <c r="E24" s="147">
        <v>1168.7</v>
      </c>
      <c r="F24" s="171">
        <v>1206.4000000000001</v>
      </c>
      <c r="G24" s="171">
        <v>1175.8</v>
      </c>
      <c r="H24" s="171">
        <v>1212.3</v>
      </c>
      <c r="I24" s="170">
        <v>-2.7</v>
      </c>
      <c r="J24" s="167" t="s">
        <v>403</v>
      </c>
    </row>
    <row r="25" spans="1:10" s="163" customFormat="1" ht="12" customHeight="1">
      <c r="A25" s="168" t="s">
        <v>450</v>
      </c>
      <c r="B25" s="147">
        <v>791.9</v>
      </c>
      <c r="C25" s="147">
        <v>821.3</v>
      </c>
      <c r="D25" s="147">
        <v>803.1</v>
      </c>
      <c r="E25" s="147">
        <v>800.9</v>
      </c>
      <c r="F25" s="171">
        <v>809.5</v>
      </c>
      <c r="G25" s="171">
        <v>809.4</v>
      </c>
      <c r="H25" s="171">
        <v>831.3</v>
      </c>
      <c r="I25" s="170">
        <v>-2.2000000000000002</v>
      </c>
      <c r="J25" s="169" t="s">
        <v>413</v>
      </c>
    </row>
    <row r="26" spans="1:10" s="163" customFormat="1" ht="12" customHeight="1">
      <c r="A26" s="138" t="s">
        <v>462</v>
      </c>
      <c r="B26" s="136"/>
      <c r="C26" s="136"/>
      <c r="D26" s="136"/>
      <c r="E26" s="136"/>
      <c r="F26" s="136"/>
      <c r="G26" s="136"/>
      <c r="H26" s="136"/>
      <c r="I26" s="136"/>
      <c r="J26" s="138" t="s">
        <v>463</v>
      </c>
    </row>
    <row r="27" spans="1:10" s="163" customFormat="1" ht="12" customHeight="1">
      <c r="A27" s="166" t="s">
        <v>449</v>
      </c>
      <c r="B27" s="147">
        <v>3585.5</v>
      </c>
      <c r="C27" s="147">
        <v>3579.7</v>
      </c>
      <c r="D27" s="147">
        <v>3565.6</v>
      </c>
      <c r="E27" s="147">
        <v>3574.1</v>
      </c>
      <c r="F27" s="171">
        <v>3479.9</v>
      </c>
      <c r="G27" s="171">
        <v>3380.8</v>
      </c>
      <c r="H27" s="171">
        <v>3390.8</v>
      </c>
      <c r="I27" s="170">
        <v>3</v>
      </c>
      <c r="J27" s="167" t="s">
        <v>403</v>
      </c>
    </row>
    <row r="28" spans="1:10" s="163" customFormat="1" ht="12.6" customHeight="1" thickBot="1">
      <c r="A28" s="168" t="s">
        <v>450</v>
      </c>
      <c r="B28" s="147">
        <v>1565.4</v>
      </c>
      <c r="C28" s="147">
        <v>1560.3</v>
      </c>
      <c r="D28" s="147">
        <v>1568.4</v>
      </c>
      <c r="E28" s="147">
        <v>1572.1</v>
      </c>
      <c r="F28" s="171">
        <v>1516.1</v>
      </c>
      <c r="G28" s="171">
        <v>1466.1</v>
      </c>
      <c r="H28" s="171">
        <v>1460.6</v>
      </c>
      <c r="I28" s="170">
        <v>3.3</v>
      </c>
      <c r="J28" s="169" t="s">
        <v>413</v>
      </c>
    </row>
    <row r="29" spans="1:10" s="136" customFormat="1" ht="12" customHeight="1" thickBot="1">
      <c r="A29" s="856" t="s">
        <v>103</v>
      </c>
      <c r="B29" s="858" t="s">
        <v>424</v>
      </c>
      <c r="C29" s="858"/>
      <c r="D29" s="858"/>
      <c r="E29" s="858"/>
      <c r="F29" s="858"/>
      <c r="G29" s="858"/>
      <c r="H29" s="858"/>
      <c r="I29" s="859" t="s">
        <v>425</v>
      </c>
      <c r="J29" s="856" t="s">
        <v>103</v>
      </c>
    </row>
    <row r="30" spans="1:10" s="136" customFormat="1" ht="33" customHeight="1" thickBot="1">
      <c r="A30" s="857" t="s">
        <v>103</v>
      </c>
      <c r="B30" s="135" t="s">
        <v>426</v>
      </c>
      <c r="C30" s="135" t="s">
        <v>427</v>
      </c>
      <c r="D30" s="135" t="s">
        <v>428</v>
      </c>
      <c r="E30" s="135" t="s">
        <v>429</v>
      </c>
      <c r="F30" s="135" t="s">
        <v>430</v>
      </c>
      <c r="G30" s="135" t="s">
        <v>431</v>
      </c>
      <c r="H30" s="135" t="s">
        <v>432</v>
      </c>
      <c r="I30" s="859"/>
      <c r="J30" s="857"/>
    </row>
    <row r="31" spans="1:10" s="163" customFormat="1" ht="12" customHeight="1">
      <c r="A31" s="30" t="s">
        <v>433</v>
      </c>
    </row>
    <row r="32" spans="1:10" s="163" customFormat="1" ht="12" customHeight="1">
      <c r="A32" s="30" t="s">
        <v>434</v>
      </c>
    </row>
    <row r="33" spans="1:10" s="163" customFormat="1" ht="12" customHeight="1"/>
    <row r="34" spans="1:10" s="136" customFormat="1" ht="9.75" customHeight="1">
      <c r="A34" s="862" t="s">
        <v>435</v>
      </c>
      <c r="B34" s="862"/>
      <c r="C34" s="862"/>
      <c r="D34" s="862"/>
      <c r="E34" s="862"/>
      <c r="F34" s="862"/>
      <c r="G34" s="862"/>
      <c r="H34" s="862"/>
      <c r="I34" s="862"/>
      <c r="J34" s="862"/>
    </row>
    <row r="35" spans="1:10" s="136" customFormat="1">
      <c r="A35" s="862"/>
      <c r="B35" s="862"/>
      <c r="C35" s="862"/>
      <c r="D35" s="862"/>
      <c r="E35" s="862"/>
      <c r="F35" s="862"/>
      <c r="G35" s="862"/>
      <c r="H35" s="862"/>
      <c r="I35" s="862"/>
      <c r="J35" s="862"/>
    </row>
    <row r="36" spans="1:10" s="134" customFormat="1" ht="22.5" customHeight="1">
      <c r="A36" s="853" t="s">
        <v>436</v>
      </c>
      <c r="B36" s="853"/>
      <c r="C36" s="853"/>
      <c r="D36" s="853"/>
      <c r="E36" s="853"/>
      <c r="F36" s="853"/>
      <c r="G36" s="853"/>
      <c r="H36" s="853"/>
      <c r="I36" s="853"/>
      <c r="J36" s="853"/>
    </row>
    <row r="37" spans="1:10" ht="12" customHeight="1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10" ht="12" customHeight="1">
      <c r="A38" s="136" t="s">
        <v>464</v>
      </c>
      <c r="B38" s="163"/>
      <c r="C38" s="163"/>
      <c r="D38" s="163"/>
      <c r="E38" s="163"/>
      <c r="F38" s="163"/>
      <c r="G38" s="163"/>
      <c r="H38" s="163"/>
      <c r="I38" s="163"/>
    </row>
    <row r="39" spans="1:10" ht="12" customHeight="1">
      <c r="A39" s="172" t="s">
        <v>465</v>
      </c>
    </row>
    <row r="40" spans="1:10" ht="12" customHeight="1"/>
    <row r="41" spans="1:10" ht="12" customHeight="1">
      <c r="A41" s="84" t="s">
        <v>141</v>
      </c>
    </row>
    <row r="42" spans="1:10" s="173" customFormat="1" ht="12" customHeight="1">
      <c r="A42" s="45" t="s">
        <v>466</v>
      </c>
    </row>
    <row r="43" spans="1:10" s="173" customFormat="1" ht="12" customHeight="1">
      <c r="A43" s="45" t="s">
        <v>467</v>
      </c>
    </row>
  </sheetData>
  <mergeCells count="12">
    <mergeCell ref="A36:J36"/>
    <mergeCell ref="A1:J1"/>
    <mergeCell ref="A2:J2"/>
    <mergeCell ref="A4:A5"/>
    <mergeCell ref="B4:H4"/>
    <mergeCell ref="I4:I5"/>
    <mergeCell ref="J4:J5"/>
    <mergeCell ref="A29:A30"/>
    <mergeCell ref="B29:H29"/>
    <mergeCell ref="I29:I30"/>
    <mergeCell ref="J29:J30"/>
    <mergeCell ref="A34:J35"/>
  </mergeCells>
  <conditionalFormatting sqref="C8:F9 C17:H18">
    <cfRule type="cellIs" dxfId="959" priority="209" operator="between">
      <formula>0.1</formula>
      <formula>7.4</formula>
    </cfRule>
  </conditionalFormatting>
  <conditionalFormatting sqref="C11:C12">
    <cfRule type="cellIs" dxfId="958" priority="208" operator="between">
      <formula>0.1</formula>
      <formula>7.4</formula>
    </cfRule>
  </conditionalFormatting>
  <conditionalFormatting sqref="C14:C15">
    <cfRule type="cellIs" dxfId="957" priority="207" operator="between">
      <formula>0.1</formula>
      <formula>7.4</formula>
    </cfRule>
  </conditionalFormatting>
  <conditionalFormatting sqref="C21:C22">
    <cfRule type="cellIs" dxfId="956" priority="206" operator="between">
      <formula>0.1</formula>
      <formula>7.4</formula>
    </cfRule>
  </conditionalFormatting>
  <conditionalFormatting sqref="C24:C25">
    <cfRule type="cellIs" dxfId="955" priority="205" operator="between">
      <formula>0.1</formula>
      <formula>7.4</formula>
    </cfRule>
  </conditionalFormatting>
  <conditionalFormatting sqref="C27:C28">
    <cfRule type="cellIs" dxfId="954" priority="204" operator="between">
      <formula>0.1</formula>
      <formula>7.4</formula>
    </cfRule>
  </conditionalFormatting>
  <conditionalFormatting sqref="D8:D9">
    <cfRule type="cellIs" dxfId="953" priority="203" operator="between">
      <formula>0.1</formula>
      <formula>7.4</formula>
    </cfRule>
  </conditionalFormatting>
  <conditionalFormatting sqref="D11:D12">
    <cfRule type="cellIs" dxfId="952" priority="202" operator="between">
      <formula>0.1</formula>
      <formula>7.4</formula>
    </cfRule>
  </conditionalFormatting>
  <conditionalFormatting sqref="D14:D15">
    <cfRule type="cellIs" dxfId="951" priority="201" operator="between">
      <formula>0.1</formula>
      <formula>7.4</formula>
    </cfRule>
  </conditionalFormatting>
  <conditionalFormatting sqref="D21:D22">
    <cfRule type="cellIs" dxfId="950" priority="200" operator="between">
      <formula>0.1</formula>
      <formula>7.4</formula>
    </cfRule>
  </conditionalFormatting>
  <conditionalFormatting sqref="D24:D25">
    <cfRule type="cellIs" dxfId="949" priority="199" operator="between">
      <formula>0.1</formula>
      <formula>7.4</formula>
    </cfRule>
  </conditionalFormatting>
  <conditionalFormatting sqref="D27:D28">
    <cfRule type="cellIs" dxfId="948" priority="198" operator="between">
      <formula>0.1</formula>
      <formula>7.4</formula>
    </cfRule>
  </conditionalFormatting>
  <conditionalFormatting sqref="E8:E9">
    <cfRule type="cellIs" dxfId="947" priority="197" operator="between">
      <formula>0.1</formula>
      <formula>7.4</formula>
    </cfRule>
  </conditionalFormatting>
  <conditionalFormatting sqref="E11:E12">
    <cfRule type="cellIs" dxfId="946" priority="196" operator="between">
      <formula>0.1</formula>
      <formula>7.4</formula>
    </cfRule>
  </conditionalFormatting>
  <conditionalFormatting sqref="E14:E15">
    <cfRule type="cellIs" dxfId="945" priority="195" operator="between">
      <formula>0.1</formula>
      <formula>7.4</formula>
    </cfRule>
  </conditionalFormatting>
  <conditionalFormatting sqref="E21:E22">
    <cfRule type="cellIs" dxfId="944" priority="194" operator="between">
      <formula>0.1</formula>
      <formula>7.4</formula>
    </cfRule>
  </conditionalFormatting>
  <conditionalFormatting sqref="E24:E25">
    <cfRule type="cellIs" dxfId="943" priority="193" operator="between">
      <formula>0.1</formula>
      <formula>7.4</formula>
    </cfRule>
  </conditionalFormatting>
  <conditionalFormatting sqref="E27:E28">
    <cfRule type="cellIs" dxfId="942" priority="192" operator="between">
      <formula>0.1</formula>
      <formula>7.4</formula>
    </cfRule>
  </conditionalFormatting>
  <conditionalFormatting sqref="F8:F9">
    <cfRule type="cellIs" dxfId="941" priority="191" operator="between">
      <formula>0.1</formula>
      <formula>7.4</formula>
    </cfRule>
  </conditionalFormatting>
  <conditionalFormatting sqref="F11:F12">
    <cfRule type="cellIs" dxfId="940" priority="190" operator="between">
      <formula>0.1</formula>
      <formula>7.4</formula>
    </cfRule>
  </conditionalFormatting>
  <conditionalFormatting sqref="F14:F15">
    <cfRule type="cellIs" dxfId="939" priority="189" operator="between">
      <formula>0.1</formula>
      <formula>7.4</formula>
    </cfRule>
  </conditionalFormatting>
  <conditionalFormatting sqref="F21:F22">
    <cfRule type="cellIs" dxfId="938" priority="188" operator="between">
      <formula>0.1</formula>
      <formula>7.4</formula>
    </cfRule>
  </conditionalFormatting>
  <conditionalFormatting sqref="F24:F25">
    <cfRule type="cellIs" dxfId="937" priority="187" operator="between">
      <formula>0.1</formula>
      <formula>7.4</formula>
    </cfRule>
  </conditionalFormatting>
  <conditionalFormatting sqref="F27:F28">
    <cfRule type="cellIs" dxfId="936" priority="186" operator="between">
      <formula>0.1</formula>
      <formula>7.4</formula>
    </cfRule>
  </conditionalFormatting>
  <conditionalFormatting sqref="G8:G9">
    <cfRule type="cellIs" dxfId="935" priority="185" operator="between">
      <formula>0.1</formula>
      <formula>7.4</formula>
    </cfRule>
  </conditionalFormatting>
  <conditionalFormatting sqref="G11:G12">
    <cfRule type="cellIs" dxfId="934" priority="184" operator="between">
      <formula>0.1</formula>
      <formula>7.4</formula>
    </cfRule>
  </conditionalFormatting>
  <conditionalFormatting sqref="G14:G15">
    <cfRule type="cellIs" dxfId="933" priority="183" operator="between">
      <formula>0.1</formula>
      <formula>7.4</formula>
    </cfRule>
  </conditionalFormatting>
  <conditionalFormatting sqref="G21:G22">
    <cfRule type="cellIs" dxfId="932" priority="182" operator="between">
      <formula>0.1</formula>
      <formula>7.4</formula>
    </cfRule>
  </conditionalFormatting>
  <conditionalFormatting sqref="G24:G25">
    <cfRule type="cellIs" dxfId="931" priority="181" operator="between">
      <formula>0.1</formula>
      <formula>7.4</formula>
    </cfRule>
  </conditionalFormatting>
  <conditionalFormatting sqref="G27:G28">
    <cfRule type="cellIs" dxfId="930" priority="180" operator="between">
      <formula>0.1</formula>
      <formula>7.4</formula>
    </cfRule>
  </conditionalFormatting>
  <conditionalFormatting sqref="H8:H9">
    <cfRule type="cellIs" dxfId="929" priority="179" operator="between">
      <formula>0.1</formula>
      <formula>7.4</formula>
    </cfRule>
  </conditionalFormatting>
  <conditionalFormatting sqref="H11:H12">
    <cfRule type="cellIs" dxfId="928" priority="178" operator="between">
      <formula>0.1</formula>
      <formula>7.4</formula>
    </cfRule>
  </conditionalFormatting>
  <conditionalFormatting sqref="H14:H15">
    <cfRule type="cellIs" dxfId="927" priority="177" operator="between">
      <formula>0.1</formula>
      <formula>7.4</formula>
    </cfRule>
  </conditionalFormatting>
  <conditionalFormatting sqref="H21:H22">
    <cfRule type="cellIs" dxfId="926" priority="176" operator="between">
      <formula>0.1</formula>
      <formula>7.4</formula>
    </cfRule>
  </conditionalFormatting>
  <conditionalFormatting sqref="H24:H25">
    <cfRule type="cellIs" dxfId="925" priority="175" operator="between">
      <formula>0.1</formula>
      <formula>7.4</formula>
    </cfRule>
  </conditionalFormatting>
  <conditionalFormatting sqref="H27:H28">
    <cfRule type="cellIs" dxfId="924" priority="174" operator="between">
      <formula>0.1</formula>
      <formula>7.4</formula>
    </cfRule>
  </conditionalFormatting>
  <conditionalFormatting sqref="D11:D12">
    <cfRule type="cellIs" dxfId="923" priority="173" operator="between">
      <formula>0.1</formula>
      <formula>7.4</formula>
    </cfRule>
  </conditionalFormatting>
  <conditionalFormatting sqref="D14:D15">
    <cfRule type="cellIs" dxfId="922" priority="172" operator="between">
      <formula>0.1</formula>
      <formula>7.4</formula>
    </cfRule>
  </conditionalFormatting>
  <conditionalFormatting sqref="D21:D22">
    <cfRule type="cellIs" dxfId="921" priority="171" operator="between">
      <formula>0.1</formula>
      <formula>7.4</formula>
    </cfRule>
  </conditionalFormatting>
  <conditionalFormatting sqref="D24:D25">
    <cfRule type="cellIs" dxfId="920" priority="170" operator="between">
      <formula>0.1</formula>
      <formula>7.4</formula>
    </cfRule>
  </conditionalFormatting>
  <conditionalFormatting sqref="D27:D28">
    <cfRule type="cellIs" dxfId="919" priority="169" operator="between">
      <formula>0.1</formula>
      <formula>7.4</formula>
    </cfRule>
  </conditionalFormatting>
  <conditionalFormatting sqref="E8:E9">
    <cfRule type="cellIs" dxfId="918" priority="168" operator="between">
      <formula>0.1</formula>
      <formula>7.4</formula>
    </cfRule>
  </conditionalFormatting>
  <conditionalFormatting sqref="E11:E12">
    <cfRule type="cellIs" dxfId="917" priority="167" operator="between">
      <formula>0.1</formula>
      <formula>7.4</formula>
    </cfRule>
  </conditionalFormatting>
  <conditionalFormatting sqref="E14:E15">
    <cfRule type="cellIs" dxfId="916" priority="166" operator="between">
      <formula>0.1</formula>
      <formula>7.4</formula>
    </cfRule>
  </conditionalFormatting>
  <conditionalFormatting sqref="E21:E22">
    <cfRule type="cellIs" dxfId="915" priority="165" operator="between">
      <formula>0.1</formula>
      <formula>7.4</formula>
    </cfRule>
  </conditionalFormatting>
  <conditionalFormatting sqref="E24:E25">
    <cfRule type="cellIs" dxfId="914" priority="164" operator="between">
      <formula>0.1</formula>
      <formula>7.4</formula>
    </cfRule>
  </conditionalFormatting>
  <conditionalFormatting sqref="E27:E28">
    <cfRule type="cellIs" dxfId="913" priority="163" operator="between">
      <formula>0.1</formula>
      <formula>7.4</formula>
    </cfRule>
  </conditionalFormatting>
  <conditionalFormatting sqref="F8:F9">
    <cfRule type="cellIs" dxfId="912" priority="162" operator="between">
      <formula>0.1</formula>
      <formula>7.4</formula>
    </cfRule>
  </conditionalFormatting>
  <conditionalFormatting sqref="F11:F12">
    <cfRule type="cellIs" dxfId="911" priority="161" operator="between">
      <formula>0.1</formula>
      <formula>7.4</formula>
    </cfRule>
  </conditionalFormatting>
  <conditionalFormatting sqref="F14:F15">
    <cfRule type="cellIs" dxfId="910" priority="160" operator="between">
      <formula>0.1</formula>
      <formula>7.4</formula>
    </cfRule>
  </conditionalFormatting>
  <conditionalFormatting sqref="F21:F22">
    <cfRule type="cellIs" dxfId="909" priority="159" operator="between">
      <formula>0.1</formula>
      <formula>7.4</formula>
    </cfRule>
  </conditionalFormatting>
  <conditionalFormatting sqref="F24:F25">
    <cfRule type="cellIs" dxfId="908" priority="158" operator="between">
      <formula>0.1</formula>
      <formula>7.4</formula>
    </cfRule>
  </conditionalFormatting>
  <conditionalFormatting sqref="F27:F28">
    <cfRule type="cellIs" dxfId="907" priority="157" operator="between">
      <formula>0.1</formula>
      <formula>7.4</formula>
    </cfRule>
  </conditionalFormatting>
  <conditionalFormatting sqref="G8:G9">
    <cfRule type="cellIs" dxfId="906" priority="156" operator="between">
      <formula>0.1</formula>
      <formula>7.4</formula>
    </cfRule>
  </conditionalFormatting>
  <conditionalFormatting sqref="G11:G12">
    <cfRule type="cellIs" dxfId="905" priority="155" operator="between">
      <formula>0.1</formula>
      <formula>7.4</formula>
    </cfRule>
  </conditionalFormatting>
  <conditionalFormatting sqref="G14:G15">
    <cfRule type="cellIs" dxfId="904" priority="154" operator="between">
      <formula>0.1</formula>
      <formula>7.4</formula>
    </cfRule>
  </conditionalFormatting>
  <conditionalFormatting sqref="G21:G22">
    <cfRule type="cellIs" dxfId="903" priority="153" operator="between">
      <formula>0.1</formula>
      <formula>7.4</formula>
    </cfRule>
  </conditionalFormatting>
  <conditionalFormatting sqref="G24:G25">
    <cfRule type="cellIs" dxfId="902" priority="152" operator="between">
      <formula>0.1</formula>
      <formula>7.4</formula>
    </cfRule>
  </conditionalFormatting>
  <conditionalFormatting sqref="G27:G28">
    <cfRule type="cellIs" dxfId="901" priority="151" operator="between">
      <formula>0.1</formula>
      <formula>7.4</formula>
    </cfRule>
  </conditionalFormatting>
  <conditionalFormatting sqref="H8:H9">
    <cfRule type="cellIs" dxfId="900" priority="150" operator="between">
      <formula>0.1</formula>
      <formula>7.4</formula>
    </cfRule>
  </conditionalFormatting>
  <conditionalFormatting sqref="H11:H12">
    <cfRule type="cellIs" dxfId="899" priority="149" operator="between">
      <formula>0.1</formula>
      <formula>7.4</formula>
    </cfRule>
  </conditionalFormatting>
  <conditionalFormatting sqref="H14:H15">
    <cfRule type="cellIs" dxfId="898" priority="148" operator="between">
      <formula>0.1</formula>
      <formula>7.4</formula>
    </cfRule>
  </conditionalFormatting>
  <conditionalFormatting sqref="H21:H22">
    <cfRule type="cellIs" dxfId="897" priority="147" operator="between">
      <formula>0.1</formula>
      <formula>7.4</formula>
    </cfRule>
  </conditionalFormatting>
  <conditionalFormatting sqref="H24:H25">
    <cfRule type="cellIs" dxfId="896" priority="146" operator="between">
      <formula>0.1</formula>
      <formula>7.4</formula>
    </cfRule>
  </conditionalFormatting>
  <conditionalFormatting sqref="H27:H28">
    <cfRule type="cellIs" dxfId="895" priority="145" operator="between">
      <formula>0.1</formula>
      <formula>7.4</formula>
    </cfRule>
  </conditionalFormatting>
  <conditionalFormatting sqref="D11:D12">
    <cfRule type="cellIs" dxfId="894" priority="144" operator="between">
      <formula>0.1</formula>
      <formula>7.4</formula>
    </cfRule>
  </conditionalFormatting>
  <conditionalFormatting sqref="D14:D15">
    <cfRule type="cellIs" dxfId="893" priority="143" operator="between">
      <formula>0.1</formula>
      <formula>7.4</formula>
    </cfRule>
  </conditionalFormatting>
  <conditionalFormatting sqref="D21:D22">
    <cfRule type="cellIs" dxfId="892" priority="142" operator="between">
      <formula>0.1</formula>
      <formula>7.4</formula>
    </cfRule>
  </conditionalFormatting>
  <conditionalFormatting sqref="D24:D25">
    <cfRule type="cellIs" dxfId="891" priority="141" operator="between">
      <formula>0.1</formula>
      <formula>7.4</formula>
    </cfRule>
  </conditionalFormatting>
  <conditionalFormatting sqref="D27:D28">
    <cfRule type="cellIs" dxfId="890" priority="140" operator="between">
      <formula>0.1</formula>
      <formula>7.4</formula>
    </cfRule>
  </conditionalFormatting>
  <conditionalFormatting sqref="E8:E9">
    <cfRule type="cellIs" dxfId="889" priority="139" operator="between">
      <formula>0.1</formula>
      <formula>7.4</formula>
    </cfRule>
  </conditionalFormatting>
  <conditionalFormatting sqref="E11:E12">
    <cfRule type="cellIs" dxfId="888" priority="138" operator="between">
      <formula>0.1</formula>
      <formula>7.4</formula>
    </cfRule>
  </conditionalFormatting>
  <conditionalFormatting sqref="E14:E15">
    <cfRule type="cellIs" dxfId="887" priority="137" operator="between">
      <formula>0.1</formula>
      <formula>7.4</formula>
    </cfRule>
  </conditionalFormatting>
  <conditionalFormatting sqref="E21:E22">
    <cfRule type="cellIs" dxfId="886" priority="136" operator="between">
      <formula>0.1</formula>
      <formula>7.4</formula>
    </cfRule>
  </conditionalFormatting>
  <conditionalFormatting sqref="E24:E25">
    <cfRule type="cellIs" dxfId="885" priority="135" operator="between">
      <formula>0.1</formula>
      <formula>7.4</formula>
    </cfRule>
  </conditionalFormatting>
  <conditionalFormatting sqref="E27:E28">
    <cfRule type="cellIs" dxfId="884" priority="134" operator="between">
      <formula>0.1</formula>
      <formula>7.4</formula>
    </cfRule>
  </conditionalFormatting>
  <conditionalFormatting sqref="F8:F9">
    <cfRule type="cellIs" dxfId="883" priority="133" operator="between">
      <formula>0.1</formula>
      <formula>7.4</formula>
    </cfRule>
  </conditionalFormatting>
  <conditionalFormatting sqref="F11:F12">
    <cfRule type="cellIs" dxfId="882" priority="132" operator="between">
      <formula>0.1</formula>
      <formula>7.4</formula>
    </cfRule>
  </conditionalFormatting>
  <conditionalFormatting sqref="F14:F15">
    <cfRule type="cellIs" dxfId="881" priority="131" operator="between">
      <formula>0.1</formula>
      <formula>7.4</formula>
    </cfRule>
  </conditionalFormatting>
  <conditionalFormatting sqref="F21:F22">
    <cfRule type="cellIs" dxfId="880" priority="130" operator="between">
      <formula>0.1</formula>
      <formula>7.4</formula>
    </cfRule>
  </conditionalFormatting>
  <conditionalFormatting sqref="F24:F25">
    <cfRule type="cellIs" dxfId="879" priority="129" operator="between">
      <formula>0.1</formula>
      <formula>7.4</formula>
    </cfRule>
  </conditionalFormatting>
  <conditionalFormatting sqref="F27:F28">
    <cfRule type="cellIs" dxfId="878" priority="128" operator="between">
      <formula>0.1</formula>
      <formula>7.4</formula>
    </cfRule>
  </conditionalFormatting>
  <conditionalFormatting sqref="G8:G9">
    <cfRule type="cellIs" dxfId="877" priority="127" operator="between">
      <formula>0.1</formula>
      <formula>7.4</formula>
    </cfRule>
  </conditionalFormatting>
  <conditionalFormatting sqref="G11:G12">
    <cfRule type="cellIs" dxfId="876" priority="126" operator="between">
      <formula>0.1</formula>
      <formula>7.4</formula>
    </cfRule>
  </conditionalFormatting>
  <conditionalFormatting sqref="G14:G15">
    <cfRule type="cellIs" dxfId="875" priority="125" operator="between">
      <formula>0.1</formula>
      <formula>7.4</formula>
    </cfRule>
  </conditionalFormatting>
  <conditionalFormatting sqref="G21:G22">
    <cfRule type="cellIs" dxfId="874" priority="124" operator="between">
      <formula>0.1</formula>
      <formula>7.4</formula>
    </cfRule>
  </conditionalFormatting>
  <conditionalFormatting sqref="G24:G25">
    <cfRule type="cellIs" dxfId="873" priority="123" operator="between">
      <formula>0.1</formula>
      <formula>7.4</formula>
    </cfRule>
  </conditionalFormatting>
  <conditionalFormatting sqref="G27:G28">
    <cfRule type="cellIs" dxfId="872" priority="122" operator="between">
      <formula>0.1</formula>
      <formula>7.4</formula>
    </cfRule>
  </conditionalFormatting>
  <conditionalFormatting sqref="H8:H9">
    <cfRule type="cellIs" dxfId="871" priority="121" operator="between">
      <formula>0.1</formula>
      <formula>7.4</formula>
    </cfRule>
  </conditionalFormatting>
  <conditionalFormatting sqref="H11:H12">
    <cfRule type="cellIs" dxfId="870" priority="120" operator="between">
      <formula>0.1</formula>
      <formula>7.4</formula>
    </cfRule>
  </conditionalFormatting>
  <conditionalFormatting sqref="H14:H15">
    <cfRule type="cellIs" dxfId="869" priority="119" operator="between">
      <formula>0.1</formula>
      <formula>7.4</formula>
    </cfRule>
  </conditionalFormatting>
  <conditionalFormatting sqref="H21:H22">
    <cfRule type="cellIs" dxfId="868" priority="118" operator="between">
      <formula>0.1</formula>
      <formula>7.4</formula>
    </cfRule>
  </conditionalFormatting>
  <conditionalFormatting sqref="H24:H25">
    <cfRule type="cellIs" dxfId="867" priority="117" operator="between">
      <formula>0.1</formula>
      <formula>7.4</formula>
    </cfRule>
  </conditionalFormatting>
  <conditionalFormatting sqref="H27:H28">
    <cfRule type="cellIs" dxfId="866" priority="116" operator="between">
      <formula>0.1</formula>
      <formula>7.4</formula>
    </cfRule>
  </conditionalFormatting>
  <conditionalFormatting sqref="E11:E12">
    <cfRule type="cellIs" dxfId="865" priority="115" operator="between">
      <formula>0.1</formula>
      <formula>7.4</formula>
    </cfRule>
  </conditionalFormatting>
  <conditionalFormatting sqref="E14:E15">
    <cfRule type="cellIs" dxfId="864" priority="114" operator="between">
      <formula>0.1</formula>
      <formula>7.4</formula>
    </cfRule>
  </conditionalFormatting>
  <conditionalFormatting sqref="E21:E22">
    <cfRule type="cellIs" dxfId="863" priority="113" operator="between">
      <formula>0.1</formula>
      <formula>7.4</formula>
    </cfRule>
  </conditionalFormatting>
  <conditionalFormatting sqref="E24:E25">
    <cfRule type="cellIs" dxfId="862" priority="112" operator="between">
      <formula>0.1</formula>
      <formula>7.4</formula>
    </cfRule>
  </conditionalFormatting>
  <conditionalFormatting sqref="E27:E28">
    <cfRule type="cellIs" dxfId="861" priority="111" operator="between">
      <formula>0.1</formula>
      <formula>7.4</formula>
    </cfRule>
  </conditionalFormatting>
  <conditionalFormatting sqref="F8:F9">
    <cfRule type="cellIs" dxfId="860" priority="110" operator="between">
      <formula>0.1</formula>
      <formula>7.4</formula>
    </cfRule>
  </conditionalFormatting>
  <conditionalFormatting sqref="F11:F12">
    <cfRule type="cellIs" dxfId="859" priority="109" operator="between">
      <formula>0.1</formula>
      <formula>7.4</formula>
    </cfRule>
  </conditionalFormatting>
  <conditionalFormatting sqref="F14:F15">
    <cfRule type="cellIs" dxfId="858" priority="108" operator="between">
      <formula>0.1</formula>
      <formula>7.4</formula>
    </cfRule>
  </conditionalFormatting>
  <conditionalFormatting sqref="F21:F22">
    <cfRule type="cellIs" dxfId="857" priority="107" operator="between">
      <formula>0.1</formula>
      <formula>7.4</formula>
    </cfRule>
  </conditionalFormatting>
  <conditionalFormatting sqref="F24:F25">
    <cfRule type="cellIs" dxfId="856" priority="106" operator="between">
      <formula>0.1</formula>
      <formula>7.4</formula>
    </cfRule>
  </conditionalFormatting>
  <conditionalFormatting sqref="F27:F28">
    <cfRule type="cellIs" dxfId="855" priority="105" operator="between">
      <formula>0.1</formula>
      <formula>7.4</formula>
    </cfRule>
  </conditionalFormatting>
  <conditionalFormatting sqref="G8:G9">
    <cfRule type="cellIs" dxfId="854" priority="104" operator="between">
      <formula>0.1</formula>
      <formula>7.4</formula>
    </cfRule>
  </conditionalFormatting>
  <conditionalFormatting sqref="G11:G12">
    <cfRule type="cellIs" dxfId="853" priority="103" operator="between">
      <formula>0.1</formula>
      <formula>7.4</formula>
    </cfRule>
  </conditionalFormatting>
  <conditionalFormatting sqref="G14:G15">
    <cfRule type="cellIs" dxfId="852" priority="102" operator="between">
      <formula>0.1</formula>
      <formula>7.4</formula>
    </cfRule>
  </conditionalFormatting>
  <conditionalFormatting sqref="G21:G22">
    <cfRule type="cellIs" dxfId="851" priority="101" operator="between">
      <formula>0.1</formula>
      <formula>7.4</formula>
    </cfRule>
  </conditionalFormatting>
  <conditionalFormatting sqref="G24:G25">
    <cfRule type="cellIs" dxfId="850" priority="100" operator="between">
      <formula>0.1</formula>
      <formula>7.4</formula>
    </cfRule>
  </conditionalFormatting>
  <conditionalFormatting sqref="G27:G28">
    <cfRule type="cellIs" dxfId="849" priority="99" operator="between">
      <formula>0.1</formula>
      <formula>7.4</formula>
    </cfRule>
  </conditionalFormatting>
  <conditionalFormatting sqref="H8:H9">
    <cfRule type="cellIs" dxfId="848" priority="98" operator="between">
      <formula>0.1</formula>
      <formula>7.4</formula>
    </cfRule>
  </conditionalFormatting>
  <conditionalFormatting sqref="H11:H12">
    <cfRule type="cellIs" dxfId="847" priority="97" operator="between">
      <formula>0.1</formula>
      <formula>7.4</formula>
    </cfRule>
  </conditionalFormatting>
  <conditionalFormatting sqref="H14:H15">
    <cfRule type="cellIs" dxfId="846" priority="96" operator="between">
      <formula>0.1</formula>
      <formula>7.4</formula>
    </cfRule>
  </conditionalFormatting>
  <conditionalFormatting sqref="H21:H22">
    <cfRule type="cellIs" dxfId="845" priority="95" operator="between">
      <formula>0.1</formula>
      <formula>7.4</formula>
    </cfRule>
  </conditionalFormatting>
  <conditionalFormatting sqref="H24:H25">
    <cfRule type="cellIs" dxfId="844" priority="94" operator="between">
      <formula>0.1</formula>
      <formula>7.4</formula>
    </cfRule>
  </conditionalFormatting>
  <conditionalFormatting sqref="H27:H28">
    <cfRule type="cellIs" dxfId="843" priority="93" operator="between">
      <formula>0.1</formula>
      <formula>7.4</formula>
    </cfRule>
  </conditionalFormatting>
  <conditionalFormatting sqref="D11:D12">
    <cfRule type="cellIs" dxfId="842" priority="92" operator="between">
      <formula>0.1</formula>
      <formula>7.4</formula>
    </cfRule>
  </conditionalFormatting>
  <conditionalFormatting sqref="D14:D15">
    <cfRule type="cellIs" dxfId="841" priority="91" operator="between">
      <formula>0.1</formula>
      <formula>7.4</formula>
    </cfRule>
  </conditionalFormatting>
  <conditionalFormatting sqref="D21:D22">
    <cfRule type="cellIs" dxfId="840" priority="90" operator="between">
      <formula>0.1</formula>
      <formula>7.4</formula>
    </cfRule>
  </conditionalFormatting>
  <conditionalFormatting sqref="D24:D25">
    <cfRule type="cellIs" dxfId="839" priority="89" operator="between">
      <formula>0.1</formula>
      <formula>7.4</formula>
    </cfRule>
  </conditionalFormatting>
  <conditionalFormatting sqref="D27:D28">
    <cfRule type="cellIs" dxfId="838" priority="88" operator="between">
      <formula>0.1</formula>
      <formula>7.4</formula>
    </cfRule>
  </conditionalFormatting>
  <conditionalFormatting sqref="E8:E9">
    <cfRule type="cellIs" dxfId="837" priority="87" operator="between">
      <formula>0.1</formula>
      <formula>7.4</formula>
    </cfRule>
  </conditionalFormatting>
  <conditionalFormatting sqref="E11:E12">
    <cfRule type="cellIs" dxfId="836" priority="86" operator="between">
      <formula>0.1</formula>
      <formula>7.4</formula>
    </cfRule>
  </conditionalFormatting>
  <conditionalFormatting sqref="E14:E15">
    <cfRule type="cellIs" dxfId="835" priority="85" operator="between">
      <formula>0.1</formula>
      <formula>7.4</formula>
    </cfRule>
  </conditionalFormatting>
  <conditionalFormatting sqref="E21:E22">
    <cfRule type="cellIs" dxfId="834" priority="84" operator="between">
      <formula>0.1</formula>
      <formula>7.4</formula>
    </cfRule>
  </conditionalFormatting>
  <conditionalFormatting sqref="E24:E25">
    <cfRule type="cellIs" dxfId="833" priority="83" operator="between">
      <formula>0.1</formula>
      <formula>7.4</formula>
    </cfRule>
  </conditionalFormatting>
  <conditionalFormatting sqref="E27:E28">
    <cfRule type="cellIs" dxfId="832" priority="82" operator="between">
      <formula>0.1</formula>
      <formula>7.4</formula>
    </cfRule>
  </conditionalFormatting>
  <conditionalFormatting sqref="F8:F9">
    <cfRule type="cellIs" dxfId="831" priority="81" operator="between">
      <formula>0.1</formula>
      <formula>7.4</formula>
    </cfRule>
  </conditionalFormatting>
  <conditionalFormatting sqref="F11:F12">
    <cfRule type="cellIs" dxfId="830" priority="80" operator="between">
      <formula>0.1</formula>
      <formula>7.4</formula>
    </cfRule>
  </conditionalFormatting>
  <conditionalFormatting sqref="F14:F15">
    <cfRule type="cellIs" dxfId="829" priority="79" operator="between">
      <formula>0.1</formula>
      <formula>7.4</formula>
    </cfRule>
  </conditionalFormatting>
  <conditionalFormatting sqref="F21:F22">
    <cfRule type="cellIs" dxfId="828" priority="78" operator="between">
      <formula>0.1</formula>
      <formula>7.4</formula>
    </cfRule>
  </conditionalFormatting>
  <conditionalFormatting sqref="F24:F25">
    <cfRule type="cellIs" dxfId="827" priority="77" operator="between">
      <formula>0.1</formula>
      <formula>7.4</formula>
    </cfRule>
  </conditionalFormatting>
  <conditionalFormatting sqref="F27:F28">
    <cfRule type="cellIs" dxfId="826" priority="76" operator="between">
      <formula>0.1</formula>
      <formula>7.4</formula>
    </cfRule>
  </conditionalFormatting>
  <conditionalFormatting sqref="G8:G9">
    <cfRule type="cellIs" dxfId="825" priority="75" operator="between">
      <formula>0.1</formula>
      <formula>7.4</formula>
    </cfRule>
  </conditionalFormatting>
  <conditionalFormatting sqref="G11:G12">
    <cfRule type="cellIs" dxfId="824" priority="74" operator="between">
      <formula>0.1</formula>
      <formula>7.4</formula>
    </cfRule>
  </conditionalFormatting>
  <conditionalFormatting sqref="G14:G15">
    <cfRule type="cellIs" dxfId="823" priority="73" operator="between">
      <formula>0.1</formula>
      <formula>7.4</formula>
    </cfRule>
  </conditionalFormatting>
  <conditionalFormatting sqref="G21:G22">
    <cfRule type="cellIs" dxfId="822" priority="72" operator="between">
      <formula>0.1</formula>
      <formula>7.4</formula>
    </cfRule>
  </conditionalFormatting>
  <conditionalFormatting sqref="G24:G25">
    <cfRule type="cellIs" dxfId="821" priority="71" operator="between">
      <formula>0.1</formula>
      <formula>7.4</formula>
    </cfRule>
  </conditionalFormatting>
  <conditionalFormatting sqref="G27:G28">
    <cfRule type="cellIs" dxfId="820" priority="70" operator="between">
      <formula>0.1</formula>
      <formula>7.4</formula>
    </cfRule>
  </conditionalFormatting>
  <conditionalFormatting sqref="H8:H9">
    <cfRule type="cellIs" dxfId="819" priority="69" operator="between">
      <formula>0.1</formula>
      <formula>7.4</formula>
    </cfRule>
  </conditionalFormatting>
  <conditionalFormatting sqref="H11:H12">
    <cfRule type="cellIs" dxfId="818" priority="68" operator="between">
      <formula>0.1</formula>
      <formula>7.4</formula>
    </cfRule>
  </conditionalFormatting>
  <conditionalFormatting sqref="H14:H15">
    <cfRule type="cellIs" dxfId="817" priority="67" operator="between">
      <formula>0.1</formula>
      <formula>7.4</formula>
    </cfRule>
  </conditionalFormatting>
  <conditionalFormatting sqref="H21:H22">
    <cfRule type="cellIs" dxfId="816" priority="66" operator="between">
      <formula>0.1</formula>
      <formula>7.4</formula>
    </cfRule>
  </conditionalFormatting>
  <conditionalFormatting sqref="H24:H25">
    <cfRule type="cellIs" dxfId="815" priority="65" operator="between">
      <formula>0.1</formula>
      <formula>7.4</formula>
    </cfRule>
  </conditionalFormatting>
  <conditionalFormatting sqref="H27:H28">
    <cfRule type="cellIs" dxfId="814" priority="64" operator="between">
      <formula>0.1</formula>
      <formula>7.4</formula>
    </cfRule>
  </conditionalFormatting>
  <conditionalFormatting sqref="E11:E12">
    <cfRule type="cellIs" dxfId="813" priority="63" operator="between">
      <formula>0.1</formula>
      <formula>7.4</formula>
    </cfRule>
  </conditionalFormatting>
  <conditionalFormatting sqref="E14:E15">
    <cfRule type="cellIs" dxfId="812" priority="62" operator="between">
      <formula>0.1</formula>
      <formula>7.4</formula>
    </cfRule>
  </conditionalFormatting>
  <conditionalFormatting sqref="E21:E22">
    <cfRule type="cellIs" dxfId="811" priority="61" operator="between">
      <formula>0.1</formula>
      <formula>7.4</formula>
    </cfRule>
  </conditionalFormatting>
  <conditionalFormatting sqref="E24:E25">
    <cfRule type="cellIs" dxfId="810" priority="60" operator="between">
      <formula>0.1</formula>
      <formula>7.4</formula>
    </cfRule>
  </conditionalFormatting>
  <conditionalFormatting sqref="E27:E28">
    <cfRule type="cellIs" dxfId="809" priority="59" operator="between">
      <formula>0.1</formula>
      <formula>7.4</formula>
    </cfRule>
  </conditionalFormatting>
  <conditionalFormatting sqref="F8:F9">
    <cfRule type="cellIs" dxfId="808" priority="58" operator="between">
      <formula>0.1</formula>
      <formula>7.4</formula>
    </cfRule>
  </conditionalFormatting>
  <conditionalFormatting sqref="F11:F12">
    <cfRule type="cellIs" dxfId="807" priority="57" operator="between">
      <formula>0.1</formula>
      <formula>7.4</formula>
    </cfRule>
  </conditionalFormatting>
  <conditionalFormatting sqref="F14:F15">
    <cfRule type="cellIs" dxfId="806" priority="56" operator="between">
      <formula>0.1</formula>
      <formula>7.4</formula>
    </cfRule>
  </conditionalFormatting>
  <conditionalFormatting sqref="F21:F22">
    <cfRule type="cellIs" dxfId="805" priority="55" operator="between">
      <formula>0.1</formula>
      <formula>7.4</formula>
    </cfRule>
  </conditionalFormatting>
  <conditionalFormatting sqref="F24:F25">
    <cfRule type="cellIs" dxfId="804" priority="54" operator="between">
      <formula>0.1</formula>
      <formula>7.4</formula>
    </cfRule>
  </conditionalFormatting>
  <conditionalFormatting sqref="F27:F28">
    <cfRule type="cellIs" dxfId="803" priority="53" operator="between">
      <formula>0.1</formula>
      <formula>7.4</formula>
    </cfRule>
  </conditionalFormatting>
  <conditionalFormatting sqref="G8:G9">
    <cfRule type="cellIs" dxfId="802" priority="52" operator="between">
      <formula>0.1</formula>
      <formula>7.4</formula>
    </cfRule>
  </conditionalFormatting>
  <conditionalFormatting sqref="G11:G12">
    <cfRule type="cellIs" dxfId="801" priority="51" operator="between">
      <formula>0.1</formula>
      <formula>7.4</formula>
    </cfRule>
  </conditionalFormatting>
  <conditionalFormatting sqref="G14:G15">
    <cfRule type="cellIs" dxfId="800" priority="50" operator="between">
      <formula>0.1</formula>
      <formula>7.4</formula>
    </cfRule>
  </conditionalFormatting>
  <conditionalFormatting sqref="G21:G22">
    <cfRule type="cellIs" dxfId="799" priority="49" operator="between">
      <formula>0.1</formula>
      <formula>7.4</formula>
    </cfRule>
  </conditionalFormatting>
  <conditionalFormatting sqref="G24:G25">
    <cfRule type="cellIs" dxfId="798" priority="48" operator="between">
      <formula>0.1</formula>
      <formula>7.4</formula>
    </cfRule>
  </conditionalFormatting>
  <conditionalFormatting sqref="G27:G28">
    <cfRule type="cellIs" dxfId="797" priority="47" operator="between">
      <formula>0.1</formula>
      <formula>7.4</formula>
    </cfRule>
  </conditionalFormatting>
  <conditionalFormatting sqref="H8:H9">
    <cfRule type="cellIs" dxfId="796" priority="46" operator="between">
      <formula>0.1</formula>
      <formula>7.4</formula>
    </cfRule>
  </conditionalFormatting>
  <conditionalFormatting sqref="H11:H12">
    <cfRule type="cellIs" dxfId="795" priority="45" operator="between">
      <formula>0.1</formula>
      <formula>7.4</formula>
    </cfRule>
  </conditionalFormatting>
  <conditionalFormatting sqref="H14:H15">
    <cfRule type="cellIs" dxfId="794" priority="44" operator="between">
      <formula>0.1</formula>
      <formula>7.4</formula>
    </cfRule>
  </conditionalFormatting>
  <conditionalFormatting sqref="H21:H22">
    <cfRule type="cellIs" dxfId="793" priority="43" operator="between">
      <formula>0.1</formula>
      <formula>7.4</formula>
    </cfRule>
  </conditionalFormatting>
  <conditionalFormatting sqref="H24:H25">
    <cfRule type="cellIs" dxfId="792" priority="42" operator="between">
      <formula>0.1</formula>
      <formula>7.4</formula>
    </cfRule>
  </conditionalFormatting>
  <conditionalFormatting sqref="H27:H28">
    <cfRule type="cellIs" dxfId="791" priority="41" operator="between">
      <formula>0.1</formula>
      <formula>7.4</formula>
    </cfRule>
  </conditionalFormatting>
  <conditionalFormatting sqref="E11:E12">
    <cfRule type="cellIs" dxfId="790" priority="40" operator="between">
      <formula>0.1</formula>
      <formula>7.4</formula>
    </cfRule>
  </conditionalFormatting>
  <conditionalFormatting sqref="E14:E15">
    <cfRule type="cellIs" dxfId="789" priority="39" operator="between">
      <formula>0.1</formula>
      <formula>7.4</formula>
    </cfRule>
  </conditionalFormatting>
  <conditionalFormatting sqref="E21:E22">
    <cfRule type="cellIs" dxfId="788" priority="38" operator="between">
      <formula>0.1</formula>
      <formula>7.4</formula>
    </cfRule>
  </conditionalFormatting>
  <conditionalFormatting sqref="E24:E25">
    <cfRule type="cellIs" dxfId="787" priority="37" operator="between">
      <formula>0.1</formula>
      <formula>7.4</formula>
    </cfRule>
  </conditionalFormatting>
  <conditionalFormatting sqref="E27:E28">
    <cfRule type="cellIs" dxfId="786" priority="36" operator="between">
      <formula>0.1</formula>
      <formula>7.4</formula>
    </cfRule>
  </conditionalFormatting>
  <conditionalFormatting sqref="F8:F9">
    <cfRule type="cellIs" dxfId="785" priority="35" operator="between">
      <formula>0.1</formula>
      <formula>7.4</formula>
    </cfRule>
  </conditionalFormatting>
  <conditionalFormatting sqref="F11:F12">
    <cfRule type="cellIs" dxfId="784" priority="34" operator="between">
      <formula>0.1</formula>
      <formula>7.4</formula>
    </cfRule>
  </conditionalFormatting>
  <conditionalFormatting sqref="F14:F15">
    <cfRule type="cellIs" dxfId="783" priority="33" operator="between">
      <formula>0.1</formula>
      <formula>7.4</formula>
    </cfRule>
  </conditionalFormatting>
  <conditionalFormatting sqref="F21:F22">
    <cfRule type="cellIs" dxfId="782" priority="32" operator="between">
      <formula>0.1</formula>
      <formula>7.4</formula>
    </cfRule>
  </conditionalFormatting>
  <conditionalFormatting sqref="F24:F25">
    <cfRule type="cellIs" dxfId="781" priority="31" operator="between">
      <formula>0.1</formula>
      <formula>7.4</formula>
    </cfRule>
  </conditionalFormatting>
  <conditionalFormatting sqref="F27:F28">
    <cfRule type="cellIs" dxfId="780" priority="30" operator="between">
      <formula>0.1</formula>
      <formula>7.4</formula>
    </cfRule>
  </conditionalFormatting>
  <conditionalFormatting sqref="G8:G9">
    <cfRule type="cellIs" dxfId="779" priority="29" operator="between">
      <formula>0.1</formula>
      <formula>7.4</formula>
    </cfRule>
  </conditionalFormatting>
  <conditionalFormatting sqref="G11:G12">
    <cfRule type="cellIs" dxfId="778" priority="28" operator="between">
      <formula>0.1</formula>
      <formula>7.4</formula>
    </cfRule>
  </conditionalFormatting>
  <conditionalFormatting sqref="G14:G15">
    <cfRule type="cellIs" dxfId="777" priority="27" operator="between">
      <formula>0.1</formula>
      <formula>7.4</formula>
    </cfRule>
  </conditionalFormatting>
  <conditionalFormatting sqref="G21:G22">
    <cfRule type="cellIs" dxfId="776" priority="26" operator="between">
      <formula>0.1</formula>
      <formula>7.4</formula>
    </cfRule>
  </conditionalFormatting>
  <conditionalFormatting sqref="G24:G25">
    <cfRule type="cellIs" dxfId="775" priority="25" operator="between">
      <formula>0.1</formula>
      <formula>7.4</formula>
    </cfRule>
  </conditionalFormatting>
  <conditionalFormatting sqref="G27:G28">
    <cfRule type="cellIs" dxfId="774" priority="24" operator="between">
      <formula>0.1</formula>
      <formula>7.4</formula>
    </cfRule>
  </conditionalFormatting>
  <conditionalFormatting sqref="H8:H9">
    <cfRule type="cellIs" dxfId="773" priority="23" operator="between">
      <formula>0.1</formula>
      <formula>7.4</formula>
    </cfRule>
  </conditionalFormatting>
  <conditionalFormatting sqref="H11:H12">
    <cfRule type="cellIs" dxfId="772" priority="22" operator="between">
      <formula>0.1</formula>
      <formula>7.4</formula>
    </cfRule>
  </conditionalFormatting>
  <conditionalFormatting sqref="H14:H15">
    <cfRule type="cellIs" dxfId="771" priority="21" operator="between">
      <formula>0.1</formula>
      <formula>7.4</formula>
    </cfRule>
  </conditionalFormatting>
  <conditionalFormatting sqref="H21:H22">
    <cfRule type="cellIs" dxfId="770" priority="20" operator="between">
      <formula>0.1</formula>
      <formula>7.4</formula>
    </cfRule>
  </conditionalFormatting>
  <conditionalFormatting sqref="H24:H25">
    <cfRule type="cellIs" dxfId="769" priority="19" operator="between">
      <formula>0.1</formula>
      <formula>7.4</formula>
    </cfRule>
  </conditionalFormatting>
  <conditionalFormatting sqref="H27:H28">
    <cfRule type="cellIs" dxfId="768" priority="18" operator="between">
      <formula>0.1</formula>
      <formula>7.4</formula>
    </cfRule>
  </conditionalFormatting>
  <conditionalFormatting sqref="F11:F12">
    <cfRule type="cellIs" dxfId="767" priority="17" operator="between">
      <formula>0.1</formula>
      <formula>7.4</formula>
    </cfRule>
  </conditionalFormatting>
  <conditionalFormatting sqref="F14:F15">
    <cfRule type="cellIs" dxfId="766" priority="16" operator="between">
      <formula>0.1</formula>
      <formula>7.4</formula>
    </cfRule>
  </conditionalFormatting>
  <conditionalFormatting sqref="F21:F22">
    <cfRule type="cellIs" dxfId="765" priority="15" operator="between">
      <formula>0.1</formula>
      <formula>7.4</formula>
    </cfRule>
  </conditionalFormatting>
  <conditionalFormatting sqref="F24:F25">
    <cfRule type="cellIs" dxfId="764" priority="14" operator="between">
      <formula>0.1</formula>
      <formula>7.4</formula>
    </cfRule>
  </conditionalFormatting>
  <conditionalFormatting sqref="F27:F28">
    <cfRule type="cellIs" dxfId="763" priority="13" operator="between">
      <formula>0.1</formula>
      <formula>7.4</formula>
    </cfRule>
  </conditionalFormatting>
  <conditionalFormatting sqref="G8:G9">
    <cfRule type="cellIs" dxfId="762" priority="12" operator="between">
      <formula>0.1</formula>
      <formula>7.4</formula>
    </cfRule>
  </conditionalFormatting>
  <conditionalFormatting sqref="G11:G12">
    <cfRule type="cellIs" dxfId="761" priority="11" operator="between">
      <formula>0.1</formula>
      <formula>7.4</formula>
    </cfRule>
  </conditionalFormatting>
  <conditionalFormatting sqref="G14:G15">
    <cfRule type="cellIs" dxfId="760" priority="10" operator="between">
      <formula>0.1</formula>
      <formula>7.4</formula>
    </cfRule>
  </conditionalFormatting>
  <conditionalFormatting sqref="G21:G22">
    <cfRule type="cellIs" dxfId="759" priority="9" operator="between">
      <formula>0.1</formula>
      <formula>7.4</formula>
    </cfRule>
  </conditionalFormatting>
  <conditionalFormatting sqref="G24:G25">
    <cfRule type="cellIs" dxfId="758" priority="8" operator="between">
      <formula>0.1</formula>
      <formula>7.4</formula>
    </cfRule>
  </conditionalFormatting>
  <conditionalFormatting sqref="G27:G28">
    <cfRule type="cellIs" dxfId="757" priority="7" operator="between">
      <formula>0.1</formula>
      <formula>7.4</formula>
    </cfRule>
  </conditionalFormatting>
  <conditionalFormatting sqref="H8:H9">
    <cfRule type="cellIs" dxfId="756" priority="6" operator="between">
      <formula>0.1</formula>
      <formula>7.4</formula>
    </cfRule>
  </conditionalFormatting>
  <conditionalFormatting sqref="H11:H12">
    <cfRule type="cellIs" dxfId="755" priority="5" operator="between">
      <formula>0.1</formula>
      <formula>7.4</formula>
    </cfRule>
  </conditionalFormatting>
  <conditionalFormatting sqref="H14:H15">
    <cfRule type="cellIs" dxfId="754" priority="4" operator="between">
      <formula>0.1</formula>
      <formula>7.4</formula>
    </cfRule>
  </conditionalFormatting>
  <conditionalFormatting sqref="H21:H22">
    <cfRule type="cellIs" dxfId="753" priority="3" operator="between">
      <formula>0.1</formula>
      <formula>7.4</formula>
    </cfRule>
  </conditionalFormatting>
  <conditionalFormatting sqref="H24:H25">
    <cfRule type="cellIs" dxfId="752" priority="2" operator="between">
      <formula>0.1</formula>
      <formula>7.4</formula>
    </cfRule>
  </conditionalFormatting>
  <conditionalFormatting sqref="H27:H28">
    <cfRule type="cellIs" dxfId="751" priority="1" operator="between">
      <formula>0.1</formula>
      <formula>7.4</formula>
    </cfRule>
  </conditionalFormatting>
  <hyperlinks>
    <hyperlink ref="A42" r:id="rId1" xr:uid="{00000000-0004-0000-0800-000000000000}"/>
    <hyperlink ref="A43" r:id="rId2" xr:uid="{00000000-0004-0000-0800-000001000000}"/>
    <hyperlink ref="A6" r:id="rId3" display="SITUAÇÃO NA PROFISSÃO  " xr:uid="{00000000-0004-0000-0800-000002000000}"/>
    <hyperlink ref="J6" r:id="rId4" display="SITUAÇÃO NA PROFISSÃO  " xr:uid="{00000000-0004-0000-0800-000003000000}"/>
    <hyperlink ref="A19" r:id="rId5" display="SETOR DE ATIVIDADE  (a)  " xr:uid="{00000000-0004-0000-0800-000004000000}"/>
    <hyperlink ref="J19" r:id="rId6" display="ECONOMIC ACTIVITY (a)  " xr:uid="{00000000-0004-0000-08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Índice</vt:lpstr>
      <vt:lpstr>Index</vt:lpstr>
      <vt:lpstr>2.1.</vt:lpstr>
      <vt:lpstr>2.2.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4.1.</vt:lpstr>
      <vt:lpstr>4.2.</vt:lpstr>
      <vt:lpstr>4.3.</vt:lpstr>
      <vt:lpstr>4.4.</vt:lpstr>
      <vt:lpstr>4.5.</vt:lpstr>
      <vt:lpstr>4.6.</vt:lpstr>
      <vt:lpstr>4.7.</vt:lpstr>
      <vt:lpstr>5.1.</vt:lpstr>
      <vt:lpstr>5.2.</vt:lpstr>
      <vt:lpstr>5.3.</vt:lpstr>
      <vt:lpstr>5.4.</vt:lpstr>
      <vt:lpstr>5.4.a.</vt:lpstr>
      <vt:lpstr>5.5.</vt:lpstr>
      <vt:lpstr>5.6.</vt:lpstr>
      <vt:lpstr>5.7.</vt:lpstr>
      <vt:lpstr>5.7.a.</vt:lpstr>
      <vt:lpstr>5_8.</vt:lpstr>
      <vt:lpstr>5.9.</vt:lpstr>
      <vt:lpstr>6.1.</vt:lpstr>
      <vt:lpstr>6.1.a.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8_1.</vt:lpstr>
      <vt:lpstr>8_2.</vt:lpstr>
      <vt:lpstr>8_3.</vt:lpstr>
      <vt:lpstr>9.1.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Boletiim Mensal de Estatística - Julho de 2022</dc:title>
  <dc:creator/>
  <cp:lastModifiedBy/>
  <dcterms:created xsi:type="dcterms:W3CDTF">2022-08-11T14:38:44Z</dcterms:created>
  <dcterms:modified xsi:type="dcterms:W3CDTF">2022-08-12T10:28:02Z</dcterms:modified>
</cp:coreProperties>
</file>