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R:\lsb\PRODVEG\Ecpc\N comunicação_ECPC\2022\Quadros_Destaque\Previsões_Agrícolas_agosto_2022\"/>
    </mc:Choice>
  </mc:AlternateContent>
  <xr:revisionPtr revIDLastSave="0" documentId="13_ncr:1_{EDC2B9FF-F627-4DCF-B40E-A05A27784F6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Índice" sheetId="56" r:id="rId1"/>
    <sheet name="Climatologia" sheetId="23" r:id="rId2"/>
    <sheet name="Área" sheetId="55" r:id="rId3"/>
    <sheet name="Produtividade" sheetId="29" r:id="rId4"/>
    <sheet name="Produção" sheetId="57" r:id="rId5"/>
  </sheets>
  <definedNames>
    <definedName name="_xlnm.Print_Area" localSheetId="2">Área!$A$2:$I$32</definedName>
    <definedName name="_xlnm.Print_Area" localSheetId="1">Climatologia!$A$3:$I$15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57" l="1"/>
  <c r="H15" i="57" s="1"/>
  <c r="G13" i="57"/>
  <c r="H13" i="57" s="1"/>
  <c r="G12" i="57"/>
  <c r="H12" i="57" s="1"/>
  <c r="G11" i="57"/>
  <c r="H11" i="57" s="1"/>
  <c r="G10" i="57"/>
  <c r="H10" i="57" s="1"/>
  <c r="G9" i="57"/>
  <c r="H9" i="57" s="1"/>
  <c r="G8" i="57"/>
  <c r="H8" i="57" s="1"/>
  <c r="G20" i="29"/>
  <c r="H20" i="29" s="1"/>
  <c r="H19" i="29"/>
  <c r="G18" i="29"/>
  <c r="H18" i="29" s="1"/>
  <c r="H17" i="29"/>
  <c r="H16" i="29"/>
  <c r="H15" i="29"/>
  <c r="H13" i="29"/>
  <c r="H12" i="29"/>
  <c r="H10" i="29"/>
</calcChain>
</file>

<file path=xl/sharedStrings.xml><?xml version="1.0" encoding="utf-8"?>
<sst xmlns="http://schemas.openxmlformats.org/spreadsheetml/2006/main" count="99" uniqueCount="60">
  <si>
    <t>Observação</t>
  </si>
  <si>
    <t>Temperatura média do ar (ºC)</t>
  </si>
  <si>
    <t>Precipitação média (mm)</t>
  </si>
  <si>
    <t xml:space="preserve">Média </t>
  </si>
  <si>
    <t>1ª</t>
  </si>
  <si>
    <t>2ª</t>
  </si>
  <si>
    <t>3ª</t>
  </si>
  <si>
    <t xml:space="preserve">Mensal </t>
  </si>
  <si>
    <t>mensal</t>
  </si>
  <si>
    <t>década</t>
  </si>
  <si>
    <t>acumulada</t>
  </si>
  <si>
    <t>A norte do Tejo</t>
  </si>
  <si>
    <t xml:space="preserve">  Valor verificado</t>
  </si>
  <si>
    <t xml:space="preserve">  Desvio da normal</t>
  </si>
  <si>
    <t>A sul do Tejo</t>
  </si>
  <si>
    <t>Fonte: Instituto Português do Mar e da Atmosfera, I.P.</t>
  </si>
  <si>
    <t>Continente</t>
  </si>
  <si>
    <t>Culturas</t>
  </si>
  <si>
    <t>Área</t>
  </si>
  <si>
    <t>Índices</t>
  </si>
  <si>
    <t>1 000 ha</t>
  </si>
  <si>
    <t>CEREAIS</t>
  </si>
  <si>
    <t>Aveia</t>
  </si>
  <si>
    <t>f - Valor previsto</t>
  </si>
  <si>
    <t>Trigo mole</t>
  </si>
  <si>
    <t>Trigo duro</t>
  </si>
  <si>
    <t>Triticale</t>
  </si>
  <si>
    <t>Centeio</t>
  </si>
  <si>
    <t>Cevada</t>
  </si>
  <si>
    <t>Produtividade</t>
  </si>
  <si>
    <t>kg/ha</t>
  </si>
  <si>
    <t>Climatologia</t>
  </si>
  <si>
    <t>Índice</t>
  </si>
  <si>
    <t>2022 f</t>
  </si>
  <si>
    <t>(2021 = 100)</t>
  </si>
  <si>
    <t>Milho de sequeiro</t>
  </si>
  <si>
    <t>Milho de regadio</t>
  </si>
  <si>
    <t>Arroz</t>
  </si>
  <si>
    <t>CULTURAS SACHADAS</t>
  </si>
  <si>
    <t>Batata de sequeiro</t>
  </si>
  <si>
    <t>Batata de regadio</t>
  </si>
  <si>
    <t>CULTURAS INDUSTRIAIS</t>
  </si>
  <si>
    <t>Girassol</t>
  </si>
  <si>
    <t>FRUTOS</t>
  </si>
  <si>
    <t>Pêssego</t>
  </si>
  <si>
    <t>(Média 2017/21 = 100)</t>
  </si>
  <si>
    <t>Nota: foram utilizados dados de 63 estações meteorológicas a norte do Tejo e de 34 estações meteorológicas a sul do Tejo</t>
  </si>
  <si>
    <t>CLIMATOLOGIA EM JULHO 2022</t>
  </si>
  <si>
    <t>ÁREA EM JULHO DE 2022</t>
  </si>
  <si>
    <t>PRODUTIVIDADE EM JULHO DE 2022</t>
  </si>
  <si>
    <t>Tomate para indústria</t>
  </si>
  <si>
    <t>Maçã</t>
  </si>
  <si>
    <t>Pera</t>
  </si>
  <si>
    <t>Amêndoa</t>
  </si>
  <si>
    <t>Uva de mesa</t>
  </si>
  <si>
    <t>Uva para vinho (hl/ha)</t>
  </si>
  <si>
    <t>Produção</t>
  </si>
  <si>
    <t>1 000 t</t>
  </si>
  <si>
    <t>PRODUÇÃO EM JULHO DE 2022</t>
  </si>
  <si>
    <t>PREVISÕES AGRÍCOLAS - junho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</si>
</sst>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&quot; &quot;??/16"/>
    <numFmt numFmtId="166" formatCode="0.0000000000E+00"/>
    <numFmt numFmtId="167" formatCode="#,##0.000"/>
    <numFmt numFmtId="168" formatCode="#\ ##0"/>
    <numFmt numFmtId="169" formatCode="#,##0.0"/>
  </numFmts>
  <fonts count="2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4F622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6" tint="-0.249977111117893"/>
      <name val="Calibri Light"/>
      <family val="2"/>
    </font>
    <font>
      <b/>
      <sz val="10"/>
      <name val="Calibri Light"/>
      <family val="2"/>
    </font>
    <font>
      <b/>
      <sz val="10"/>
      <color rgb="FFFFFFFF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9"/>
      <name val="Calibri Light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808000"/>
      <name val="Calibri"/>
      <family val="2"/>
      <scheme val="minor"/>
    </font>
    <font>
      <sz val="9"/>
      <color indexed="8"/>
      <name val="Arial"/>
      <family val="2"/>
    </font>
    <font>
      <sz val="10"/>
      <color theme="4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rgb="FF8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66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808000"/>
      </right>
      <top/>
      <bottom/>
      <diagonal/>
    </border>
    <border>
      <left/>
      <right/>
      <top/>
      <bottom style="double">
        <color theme="6" tint="-0.24994659260841701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808000"/>
      </left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double">
        <color rgb="FF666633"/>
      </bottom>
      <diagonal/>
    </border>
    <border>
      <left style="medium">
        <color rgb="FF666633"/>
      </left>
      <right style="medium">
        <color rgb="FF666633"/>
      </right>
      <top style="medium">
        <color rgb="FF666633"/>
      </top>
      <bottom style="medium">
        <color rgb="FF666633"/>
      </bottom>
      <diagonal/>
    </border>
    <border>
      <left/>
      <right/>
      <top/>
      <bottom style="medium">
        <color rgb="FF666633"/>
      </bottom>
      <diagonal/>
    </border>
    <border>
      <left/>
      <right/>
      <top style="medium">
        <color rgb="FF666633"/>
      </top>
      <bottom style="medium">
        <color rgb="FF666633"/>
      </bottom>
      <diagonal/>
    </border>
    <border>
      <left/>
      <right/>
      <top style="medium">
        <color rgb="FF666633"/>
      </top>
      <bottom/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6" applyFont="1" applyFill="1" applyBorder="1"/>
    <xf numFmtId="0" fontId="2" fillId="0" borderId="0" xfId="6" applyFont="1"/>
    <xf numFmtId="0" fontId="3" fillId="0" borderId="0" xfId="6" applyFont="1" applyBorder="1"/>
    <xf numFmtId="0" fontId="2" fillId="0" borderId="0" xfId="6" applyFont="1" applyBorder="1"/>
    <xf numFmtId="0" fontId="3" fillId="0" borderId="0" xfId="6" applyFont="1"/>
    <xf numFmtId="0" fontId="7" fillId="0" borderId="6" xfId="6" applyFont="1" applyFill="1" applyBorder="1"/>
    <xf numFmtId="0" fontId="7" fillId="0" borderId="6" xfId="6" applyFont="1" applyBorder="1"/>
    <xf numFmtId="0" fontId="6" fillId="0" borderId="0" xfId="6" applyFont="1" applyBorder="1"/>
    <xf numFmtId="0" fontId="7" fillId="0" borderId="0" xfId="6" applyFont="1" applyBorder="1"/>
    <xf numFmtId="0" fontId="8" fillId="0" borderId="0" xfId="6" applyFont="1" applyAlignment="1">
      <alignment vertical="center"/>
    </xf>
    <xf numFmtId="3" fontId="7" fillId="0" borderId="0" xfId="6" applyNumberFormat="1" applyFont="1" applyBorder="1"/>
    <xf numFmtId="3" fontId="6" fillId="0" borderId="0" xfId="6" applyNumberFormat="1" applyFont="1" applyFill="1" applyBorder="1"/>
    <xf numFmtId="0" fontId="5" fillId="0" borderId="0" xfId="6" applyFont="1" applyFill="1" applyBorder="1"/>
    <xf numFmtId="167" fontId="2" fillId="0" borderId="0" xfId="6" applyNumberFormat="1" applyFont="1" applyBorder="1"/>
    <xf numFmtId="168" fontId="5" fillId="0" borderId="0" xfId="6" applyNumberFormat="1" applyFont="1" applyFill="1" applyBorder="1" applyAlignment="1">
      <alignment horizontal="center"/>
    </xf>
    <xf numFmtId="0" fontId="6" fillId="0" borderId="0" xfId="6" applyFont="1" applyAlignment="1">
      <alignment vertical="center"/>
    </xf>
    <xf numFmtId="3" fontId="2" fillId="0" borderId="0" xfId="6" applyNumberFormat="1" applyFont="1" applyBorder="1"/>
    <xf numFmtId="0" fontId="5" fillId="0" borderId="0" xfId="6" applyFont="1" applyFill="1" applyBorder="1" applyAlignment="1">
      <alignment horizontal="left" indent="1"/>
    </xf>
    <xf numFmtId="3" fontId="2" fillId="0" borderId="0" xfId="6" applyNumberFormat="1" applyFont="1" applyFill="1" applyBorder="1"/>
    <xf numFmtId="167" fontId="6" fillId="0" borderId="0" xfId="6" applyNumberFormat="1" applyFont="1" applyFill="1" applyBorder="1"/>
    <xf numFmtId="167" fontId="2" fillId="0" borderId="0" xfId="6" applyNumberFormat="1" applyFont="1" applyFill="1" applyBorder="1"/>
    <xf numFmtId="3" fontId="5" fillId="0" borderId="0" xfId="6" applyNumberFormat="1" applyFont="1" applyFill="1" applyBorder="1" applyAlignment="1">
      <alignment horizontal="center"/>
    </xf>
    <xf numFmtId="0" fontId="10" fillId="0" borderId="0" xfId="6" applyFont="1" applyFill="1"/>
    <xf numFmtId="0" fontId="11" fillId="0" borderId="0" xfId="6" applyFont="1" applyFill="1"/>
    <xf numFmtId="0" fontId="10" fillId="0" borderId="0" xfId="6" applyFont="1" applyFill="1" applyAlignment="1">
      <alignment horizontal="center"/>
    </xf>
    <xf numFmtId="164" fontId="10" fillId="0" borderId="0" xfId="6" applyNumberFormat="1" applyFont="1" applyFill="1"/>
    <xf numFmtId="164" fontId="10" fillId="0" borderId="0" xfId="6" applyNumberFormat="1" applyFont="1" applyFill="1" applyAlignment="1">
      <alignment horizontal="center"/>
    </xf>
    <xf numFmtId="0" fontId="12" fillId="0" borderId="0" xfId="6" applyFont="1"/>
    <xf numFmtId="165" fontId="10" fillId="0" borderId="0" xfId="6" applyNumberFormat="1" applyFont="1" applyFill="1"/>
    <xf numFmtId="166" fontId="10" fillId="0" borderId="0" xfId="6" applyNumberFormat="1" applyFont="1" applyFill="1"/>
    <xf numFmtId="0" fontId="10" fillId="0" borderId="0" xfId="6" applyFont="1" applyFill="1" applyBorder="1" applyAlignment="1">
      <alignment vertical="center"/>
    </xf>
    <xf numFmtId="0" fontId="13" fillId="0" borderId="0" xfId="6" applyFont="1"/>
    <xf numFmtId="0" fontId="15" fillId="0" borderId="0" xfId="6" applyFont="1" applyFill="1" applyAlignment="1">
      <alignment horizontal="left"/>
    </xf>
    <xf numFmtId="0" fontId="15" fillId="0" borderId="0" xfId="6" quotePrefix="1" applyFont="1" applyFill="1" applyAlignment="1">
      <alignment horizontal="left"/>
    </xf>
    <xf numFmtId="0" fontId="16" fillId="2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169" fontId="18" fillId="3" borderId="5" xfId="0" applyNumberFormat="1" applyFont="1" applyFill="1" applyBorder="1" applyAlignment="1">
      <alignment horizontal="right" vertical="center"/>
    </xf>
    <xf numFmtId="169" fontId="19" fillId="3" borderId="5" xfId="0" applyNumberFormat="1" applyFont="1" applyFill="1" applyBorder="1" applyAlignment="1">
      <alignment horizontal="right" vertical="center"/>
    </xf>
    <xf numFmtId="169" fontId="19" fillId="3" borderId="11" xfId="0" applyNumberFormat="1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left" vertical="center" indent="1"/>
    </xf>
    <xf numFmtId="1" fontId="19" fillId="3" borderId="5" xfId="0" applyNumberFormat="1" applyFont="1" applyFill="1" applyBorder="1" applyAlignment="1">
      <alignment horizontal="right" vertical="center"/>
    </xf>
    <xf numFmtId="1" fontId="19" fillId="3" borderId="5" xfId="0" applyNumberFormat="1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left" vertical="center"/>
    </xf>
    <xf numFmtId="1" fontId="19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8" fillId="0" borderId="0" xfId="6" applyFont="1" applyBorder="1" applyAlignment="1">
      <alignment vertical="center"/>
    </xf>
    <xf numFmtId="0" fontId="16" fillId="2" borderId="8" xfId="0" applyFont="1" applyFill="1" applyBorder="1" applyAlignment="1">
      <alignment horizontal="center" vertical="center" wrapText="1"/>
    </xf>
    <xf numFmtId="1" fontId="9" fillId="0" borderId="0" xfId="6" applyNumberFormat="1" applyFont="1" applyFill="1" applyBorder="1" applyAlignment="1">
      <alignment horizontal="left"/>
    </xf>
    <xf numFmtId="2" fontId="2" fillId="0" borderId="0" xfId="6" applyNumberFormat="1" applyFont="1" applyFill="1" applyBorder="1"/>
    <xf numFmtId="9" fontId="2" fillId="0" borderId="0" xfId="7" applyFont="1" applyFill="1" applyBorder="1"/>
    <xf numFmtId="3" fontId="19" fillId="3" borderId="5" xfId="0" applyNumberFormat="1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left" vertical="center"/>
    </xf>
    <xf numFmtId="169" fontId="18" fillId="3" borderId="13" xfId="0" applyNumberFormat="1" applyFont="1" applyFill="1" applyBorder="1" applyAlignment="1">
      <alignment horizontal="right" vertical="center"/>
    </xf>
    <xf numFmtId="169" fontId="19" fillId="3" borderId="13" xfId="0" applyNumberFormat="1" applyFont="1" applyFill="1" applyBorder="1" applyAlignment="1">
      <alignment horizontal="right" vertical="center"/>
    </xf>
    <xf numFmtId="0" fontId="10" fillId="0" borderId="0" xfId="6" applyFont="1"/>
    <xf numFmtId="0" fontId="20" fillId="0" borderId="0" xfId="6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164" fontId="17" fillId="0" borderId="0" xfId="6" applyNumberFormat="1" applyFont="1"/>
    <xf numFmtId="1" fontId="19" fillId="3" borderId="0" xfId="0" applyNumberFormat="1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left" vertical="center" indent="1"/>
    </xf>
    <xf numFmtId="1" fontId="19" fillId="3" borderId="13" xfId="0" applyNumberFormat="1" applyFont="1" applyFill="1" applyBorder="1" applyAlignment="1">
      <alignment horizontal="right" vertical="center"/>
    </xf>
    <xf numFmtId="1" fontId="19" fillId="0" borderId="13" xfId="0" applyNumberFormat="1" applyFont="1" applyBorder="1" applyAlignment="1">
      <alignment horizontal="right" vertical="center"/>
    </xf>
    <xf numFmtId="1" fontId="19" fillId="3" borderId="13" xfId="0" applyNumberFormat="1" applyFont="1" applyFill="1" applyBorder="1" applyAlignment="1">
      <alignment horizontal="center" vertical="center"/>
    </xf>
    <xf numFmtId="3" fontId="5" fillId="0" borderId="0" xfId="6" applyNumberFormat="1" applyFont="1" applyAlignment="1">
      <alignment horizontal="center"/>
    </xf>
    <xf numFmtId="3" fontId="24" fillId="0" borderId="0" xfId="6" applyNumberFormat="1" applyFont="1" applyAlignment="1">
      <alignment horizontal="center" vertical="center"/>
    </xf>
    <xf numFmtId="17" fontId="25" fillId="0" borderId="0" xfId="6" applyNumberFormat="1" applyFont="1" applyAlignment="1">
      <alignment vertical="center"/>
    </xf>
    <xf numFmtId="168" fontId="5" fillId="0" borderId="0" xfId="6" applyNumberFormat="1" applyFont="1" applyBorder="1" applyAlignment="1">
      <alignment horizontal="center"/>
    </xf>
    <xf numFmtId="0" fontId="23" fillId="4" borderId="14" xfId="8" applyFont="1" applyFill="1" applyBorder="1" applyAlignment="1">
      <alignment horizontal="center"/>
    </xf>
    <xf numFmtId="0" fontId="27" fillId="0" borderId="0" xfId="0" applyFont="1"/>
    <xf numFmtId="0" fontId="28" fillId="4" borderId="0" xfId="8" applyFont="1" applyFill="1" applyBorder="1" applyAlignment="1">
      <alignment horizontal="center" vertical="center"/>
    </xf>
    <xf numFmtId="0" fontId="28" fillId="4" borderId="15" xfId="8" applyFont="1" applyFill="1" applyBorder="1" applyAlignment="1">
      <alignment horizontal="center" vertical="center"/>
    </xf>
    <xf numFmtId="0" fontId="28" fillId="4" borderId="16" xfId="8" applyFont="1" applyFill="1" applyBorder="1" applyAlignment="1">
      <alignment horizontal="center" vertical="center"/>
    </xf>
    <xf numFmtId="0" fontId="27" fillId="0" borderId="0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7" fillId="0" borderId="0" xfId="6" applyFont="1"/>
    <xf numFmtId="1" fontId="19" fillId="0" borderId="5" xfId="0" applyNumberFormat="1" applyFont="1" applyBorder="1" applyAlignment="1">
      <alignment horizontal="right" vertical="center"/>
    </xf>
    <xf numFmtId="168" fontId="5" fillId="0" borderId="0" xfId="6" applyNumberFormat="1" applyFont="1" applyAlignment="1">
      <alignment horizontal="center"/>
    </xf>
    <xf numFmtId="0" fontId="18" fillId="3" borderId="5" xfId="0" applyFont="1" applyFill="1" applyBorder="1" applyAlignment="1">
      <alignment horizontal="left" vertical="center" indent="1"/>
    </xf>
    <xf numFmtId="0" fontId="19" fillId="3" borderId="5" xfId="0" applyFont="1" applyFill="1" applyBorder="1" applyAlignment="1">
      <alignment horizontal="left" vertical="center" indent="2"/>
    </xf>
    <xf numFmtId="0" fontId="2" fillId="0" borderId="0" xfId="6" applyFont="1" applyFill="1"/>
    <xf numFmtId="0" fontId="16" fillId="2" borderId="8" xfId="0" applyFont="1" applyFill="1" applyBorder="1" applyAlignment="1">
      <alignment horizontal="center" vertical="center" wrapText="1"/>
    </xf>
    <xf numFmtId="0" fontId="26" fillId="2" borderId="0" xfId="6" quotePrefix="1" applyFont="1" applyFill="1" applyAlignment="1">
      <alignment horizontal="center" vertical="center"/>
    </xf>
    <xf numFmtId="0" fontId="14" fillId="0" borderId="0" xfId="6" quotePrefix="1" applyFont="1" applyFill="1" applyAlignment="1">
      <alignment horizontal="left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indent="1"/>
    </xf>
    <xf numFmtId="3" fontId="19" fillId="0" borderId="5" xfId="0" applyNumberFormat="1" applyFont="1" applyBorder="1" applyAlignment="1">
      <alignment horizontal="right" vertical="center"/>
    </xf>
    <xf numFmtId="1" fontId="19" fillId="0" borderId="5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indent="2"/>
    </xf>
    <xf numFmtId="0" fontId="6" fillId="0" borderId="0" xfId="6" applyFont="1"/>
    <xf numFmtId="0" fontId="18" fillId="0" borderId="5" xfId="0" applyFont="1" applyFill="1" applyBorder="1" applyAlignment="1">
      <alignment horizontal="left" vertical="center" indent="1"/>
    </xf>
    <xf numFmtId="3" fontId="19" fillId="0" borderId="5" xfId="0" applyNumberFormat="1" applyFont="1" applyFill="1" applyBorder="1" applyAlignment="1">
      <alignment horizontal="right" vertical="center"/>
    </xf>
    <xf numFmtId="1" fontId="19" fillId="0" borderId="5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indent="2"/>
    </xf>
    <xf numFmtId="0" fontId="28" fillId="4" borderId="17" xfId="8" applyFont="1" applyFill="1" applyBorder="1" applyAlignment="1">
      <alignment horizontal="center" vertical="center"/>
    </xf>
  </cellXfs>
  <cellStyles count="9">
    <cellStyle name="Hyperlink" xfId="8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5" xfId="6" xr:uid="{00000000-0005-0000-0000-000006000000}"/>
    <cellStyle name="Percent" xfId="7" builtinId="5"/>
    <cellStyle name="Percent 2" xfId="2" xr:uid="{00000000-0005-0000-0000-000008000000}"/>
  </cellStyles>
  <dxfs count="0"/>
  <tableStyles count="0" defaultTableStyle="TableStyleMedium2" defaultPivotStyle="PivotStyleLight16"/>
  <colors>
    <mruColors>
      <color rgb="FF666633"/>
      <color rgb="FF808000"/>
      <color rgb="FFCC9900"/>
      <color rgb="FF663300"/>
      <color rgb="FF996633"/>
      <color rgb="FFCCCC00"/>
      <color rgb="FF333300"/>
      <color rgb="FF669900"/>
      <color rgb="FFFFFFFF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agricultura">
      <a:dk1>
        <a:sysClr val="windowText" lastClr="000000"/>
      </a:dk1>
      <a:lt1>
        <a:sysClr val="window" lastClr="FFFFFF"/>
      </a:lt1>
      <a:dk2>
        <a:srgbClr val="336600"/>
      </a:dk2>
      <a:lt2>
        <a:srgbClr val="EEECE1"/>
      </a:lt2>
      <a:accent1>
        <a:srgbClr val="666633"/>
      </a:accent1>
      <a:accent2>
        <a:srgbClr val="669900"/>
      </a:accent2>
      <a:accent3>
        <a:srgbClr val="CCCC00"/>
      </a:accent3>
      <a:accent4>
        <a:srgbClr val="CC6600"/>
      </a:accent4>
      <a:accent5>
        <a:srgbClr val="CC9900"/>
      </a:accent5>
      <a:accent6>
        <a:srgbClr val="996633"/>
      </a:accent6>
      <a:hlink>
        <a:srgbClr val="1F497D"/>
      </a:hlink>
      <a:folHlink>
        <a:srgbClr val="8DB3E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showGridLines="0" tabSelected="1" workbookViewId="0">
      <selection sqref="A1:C1"/>
    </sheetView>
  </sheetViews>
  <sheetFormatPr defaultRowHeight="14.25" x14ac:dyDescent="0.2"/>
  <cols>
    <col min="1" max="1" width="4.7109375" style="74" customWidth="1"/>
    <col min="2" max="2" width="43.7109375" style="74" customWidth="1"/>
    <col min="3" max="3" width="4.7109375" style="74" customWidth="1"/>
    <col min="4" max="16384" width="9.140625" style="74"/>
  </cols>
  <sheetData>
    <row r="1" spans="1:3" ht="23.25" customHeight="1" x14ac:dyDescent="0.2">
      <c r="A1" s="88" t="s">
        <v>59</v>
      </c>
      <c r="B1" s="88"/>
      <c r="C1" s="88"/>
    </row>
    <row r="2" spans="1:3" ht="5.0999999999999996" customHeight="1" x14ac:dyDescent="0.2"/>
    <row r="3" spans="1:3" ht="15" thickBot="1" x14ac:dyDescent="0.25">
      <c r="A3" s="75"/>
      <c r="B3" s="76" t="s">
        <v>31</v>
      </c>
      <c r="C3" s="75"/>
    </row>
    <row r="4" spans="1:3" ht="15" thickBot="1" x14ac:dyDescent="0.25">
      <c r="A4" s="75"/>
      <c r="B4" s="77" t="s">
        <v>18</v>
      </c>
      <c r="C4" s="75"/>
    </row>
    <row r="5" spans="1:3" ht="15" thickBot="1" x14ac:dyDescent="0.25">
      <c r="A5" s="75"/>
      <c r="B5" s="77" t="s">
        <v>29</v>
      </c>
      <c r="C5" s="75"/>
    </row>
    <row r="6" spans="1:3" x14ac:dyDescent="0.2">
      <c r="A6" s="75"/>
      <c r="B6" s="109" t="s">
        <v>56</v>
      </c>
      <c r="C6" s="75"/>
    </row>
    <row r="7" spans="1:3" x14ac:dyDescent="0.2">
      <c r="A7" s="78"/>
      <c r="C7" s="78"/>
    </row>
  </sheetData>
  <mergeCells count="1">
    <mergeCell ref="A1:C1"/>
  </mergeCells>
  <hyperlinks>
    <hyperlink ref="B3" location="Climatologia!A1" display="Climatologia!A1" xr:uid="{00000000-0004-0000-0000-000000000000}"/>
    <hyperlink ref="B4" location="Área!A1" display="Área" xr:uid="{00000000-0004-0000-0000-000001000000}"/>
    <hyperlink ref="B5" location="Produtividade!A1" display="Produtividade" xr:uid="{00000000-0004-0000-0000-000002000000}"/>
    <hyperlink ref="B6" location="Produção!A1" display="Produção" xr:uid="{0108F14F-7568-4A29-A5C2-4AD1591B334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zoomScaleNormal="100" workbookViewId="0">
      <selection sqref="A1:I1"/>
    </sheetView>
  </sheetViews>
  <sheetFormatPr defaultColWidth="9.140625" defaultRowHeight="12.75" x14ac:dyDescent="0.2"/>
  <cols>
    <col min="1" max="1" width="16.7109375" style="23" customWidth="1"/>
    <col min="2" max="2" width="12.7109375" style="23" customWidth="1"/>
    <col min="3" max="4" width="8.7109375" style="25" customWidth="1"/>
    <col min="5" max="5" width="8.7109375" style="23" customWidth="1"/>
    <col min="6" max="6" width="12.7109375" style="23" customWidth="1"/>
    <col min="7" max="9" width="8.7109375" style="23" customWidth="1"/>
    <col min="10" max="16384" width="9.140625" style="23"/>
  </cols>
  <sheetData>
    <row r="1" spans="1:11" ht="13.5" thickBot="1" x14ac:dyDescent="0.25">
      <c r="A1" s="89" t="s">
        <v>47</v>
      </c>
      <c r="B1" s="89"/>
      <c r="C1" s="89"/>
      <c r="D1" s="89"/>
      <c r="E1" s="89"/>
      <c r="F1" s="89"/>
      <c r="G1" s="89"/>
      <c r="H1" s="89"/>
      <c r="I1" s="89"/>
      <c r="K1" s="73" t="s">
        <v>32</v>
      </c>
    </row>
    <row r="2" spans="1:11" ht="5.0999999999999996" customHeight="1" thickBot="1" x14ac:dyDescent="0.25">
      <c r="A2" s="33"/>
      <c r="B2" s="34"/>
      <c r="C2" s="34"/>
      <c r="D2" s="34"/>
      <c r="E2" s="34"/>
      <c r="F2" s="34"/>
      <c r="G2" s="34"/>
      <c r="H2" s="34"/>
      <c r="I2" s="34"/>
    </row>
    <row r="3" spans="1:11" ht="15.95" customHeight="1" thickBot="1" x14ac:dyDescent="0.25">
      <c r="A3" s="90" t="s">
        <v>0</v>
      </c>
      <c r="B3" s="92" t="s">
        <v>1</v>
      </c>
      <c r="C3" s="93"/>
      <c r="D3" s="93"/>
      <c r="E3" s="94"/>
      <c r="F3" s="92" t="s">
        <v>2</v>
      </c>
      <c r="G3" s="93"/>
      <c r="H3" s="93"/>
      <c r="I3" s="94"/>
    </row>
    <row r="4" spans="1:11" ht="15.95" customHeight="1" x14ac:dyDescent="0.2">
      <c r="A4" s="91"/>
      <c r="B4" s="35" t="s">
        <v>3</v>
      </c>
      <c r="C4" s="35" t="s">
        <v>4</v>
      </c>
      <c r="D4" s="35" t="s">
        <v>5</v>
      </c>
      <c r="E4" s="35" t="s">
        <v>6</v>
      </c>
      <c r="F4" s="35" t="s">
        <v>7</v>
      </c>
      <c r="G4" s="35" t="s">
        <v>4</v>
      </c>
      <c r="H4" s="35" t="s">
        <v>5</v>
      </c>
      <c r="I4" s="36" t="s">
        <v>6</v>
      </c>
    </row>
    <row r="5" spans="1:11" ht="15.95" customHeight="1" x14ac:dyDescent="0.2">
      <c r="A5" s="91"/>
      <c r="B5" s="37" t="s">
        <v>8</v>
      </c>
      <c r="C5" s="37" t="s">
        <v>9</v>
      </c>
      <c r="D5" s="37" t="s">
        <v>9</v>
      </c>
      <c r="E5" s="37" t="s">
        <v>9</v>
      </c>
      <c r="F5" s="37" t="s">
        <v>10</v>
      </c>
      <c r="G5" s="37" t="s">
        <v>9</v>
      </c>
      <c r="H5" s="37" t="s">
        <v>9</v>
      </c>
      <c r="I5" s="38" t="s">
        <v>9</v>
      </c>
    </row>
    <row r="6" spans="1:11" ht="5.0999999999999996" customHeight="1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1" s="31" customFormat="1" ht="15.95" customHeight="1" x14ac:dyDescent="0.25">
      <c r="A7" s="39" t="s">
        <v>11</v>
      </c>
      <c r="B7" s="41"/>
      <c r="C7" s="42"/>
      <c r="D7" s="42"/>
      <c r="E7" s="42"/>
      <c r="F7" s="41"/>
      <c r="G7" s="42"/>
      <c r="H7" s="42"/>
      <c r="I7" s="43"/>
    </row>
    <row r="8" spans="1:11" s="31" customFormat="1" ht="15.95" customHeight="1" x14ac:dyDescent="0.25">
      <c r="A8" s="40" t="s">
        <v>12</v>
      </c>
      <c r="B8" s="41">
        <v>24.533333333333335</v>
      </c>
      <c r="C8" s="42">
        <v>23.8</v>
      </c>
      <c r="D8" s="42">
        <v>26.1</v>
      </c>
      <c r="E8" s="42">
        <v>23.7</v>
      </c>
      <c r="F8" s="41">
        <v>4.5</v>
      </c>
      <c r="G8" s="42">
        <v>4</v>
      </c>
      <c r="H8" s="42">
        <v>0.5</v>
      </c>
      <c r="I8" s="43">
        <v>0</v>
      </c>
    </row>
    <row r="9" spans="1:11" s="31" customFormat="1" ht="15.95" customHeight="1" x14ac:dyDescent="0.25">
      <c r="A9" s="40" t="s">
        <v>13</v>
      </c>
      <c r="B9" s="41">
        <v>3.3000000000000003</v>
      </c>
      <c r="C9" s="42">
        <v>3.5</v>
      </c>
      <c r="D9" s="42">
        <v>4.4000000000000004</v>
      </c>
      <c r="E9" s="42">
        <v>2</v>
      </c>
      <c r="F9" s="41">
        <v>-9.6999999999999993</v>
      </c>
      <c r="G9" s="42">
        <v>-2.6</v>
      </c>
      <c r="H9" s="42">
        <v>-3.5</v>
      </c>
      <c r="I9" s="43">
        <v>-3.6</v>
      </c>
    </row>
    <row r="10" spans="1:11" s="31" customFormat="1" ht="15.95" customHeight="1" x14ac:dyDescent="0.25">
      <c r="A10" s="39" t="s">
        <v>14</v>
      </c>
      <c r="B10" s="41"/>
      <c r="C10" s="42"/>
      <c r="D10" s="42"/>
      <c r="E10" s="42"/>
      <c r="F10" s="41"/>
      <c r="G10" s="42"/>
      <c r="H10" s="42"/>
      <c r="I10" s="43"/>
    </row>
    <row r="11" spans="1:11" s="31" customFormat="1" ht="15.95" customHeight="1" x14ac:dyDescent="0.25">
      <c r="A11" s="40" t="s">
        <v>12</v>
      </c>
      <c r="B11" s="41">
        <v>26.166666666666668</v>
      </c>
      <c r="C11" s="42">
        <v>25</v>
      </c>
      <c r="D11" s="42">
        <v>27.1</v>
      </c>
      <c r="E11" s="42">
        <v>26.4</v>
      </c>
      <c r="F11" s="41">
        <v>0</v>
      </c>
      <c r="G11" s="42">
        <v>0</v>
      </c>
      <c r="H11" s="42">
        <v>0</v>
      </c>
      <c r="I11" s="43">
        <v>0</v>
      </c>
    </row>
    <row r="12" spans="1:11" s="31" customFormat="1" ht="15.95" customHeight="1" x14ac:dyDescent="0.25">
      <c r="A12" s="40" t="s">
        <v>13</v>
      </c>
      <c r="B12" s="41">
        <v>3.1666666666666665</v>
      </c>
      <c r="C12" s="42">
        <v>3</v>
      </c>
      <c r="D12" s="42">
        <v>3.6</v>
      </c>
      <c r="E12" s="42">
        <v>2.9</v>
      </c>
      <c r="F12" s="41">
        <v>-4.4000000000000004</v>
      </c>
      <c r="G12" s="42">
        <v>-2.5</v>
      </c>
      <c r="H12" s="42">
        <v>-1.1000000000000001</v>
      </c>
      <c r="I12" s="43">
        <v>-0.8</v>
      </c>
    </row>
    <row r="13" spans="1:11" s="59" customFormat="1" ht="5.0999999999999996" customHeight="1" thickBot="1" x14ac:dyDescent="0.25">
      <c r="A13" s="56"/>
      <c r="B13" s="57"/>
      <c r="C13" s="58"/>
      <c r="D13" s="58"/>
      <c r="E13" s="58"/>
      <c r="F13" s="57"/>
      <c r="G13" s="58"/>
      <c r="H13" s="58"/>
      <c r="I13" s="58"/>
    </row>
    <row r="14" spans="1:11" s="59" customFormat="1" ht="12" customHeight="1" thickTop="1" x14ac:dyDescent="0.2">
      <c r="A14" s="60" t="s">
        <v>15</v>
      </c>
      <c r="B14" s="61"/>
      <c r="C14" s="62"/>
      <c r="D14" s="62"/>
      <c r="E14" s="61"/>
      <c r="F14" s="63"/>
      <c r="G14" s="63"/>
      <c r="H14" s="63"/>
      <c r="I14" s="63"/>
    </row>
    <row r="15" spans="1:11" s="59" customFormat="1" x14ac:dyDescent="0.2">
      <c r="A15" s="60" t="s">
        <v>46</v>
      </c>
      <c r="B15" s="61"/>
      <c r="C15" s="62"/>
      <c r="D15" s="62"/>
      <c r="E15" s="61"/>
      <c r="F15" s="61"/>
      <c r="G15" s="61"/>
      <c r="H15" s="61"/>
      <c r="I15" s="61"/>
    </row>
    <row r="16" spans="1:11" x14ac:dyDescent="0.2">
      <c r="C16" s="27"/>
      <c r="D16" s="27"/>
      <c r="E16" s="27"/>
    </row>
    <row r="17" spans="1:8" x14ac:dyDescent="0.2">
      <c r="B17" s="26"/>
      <c r="C17" s="26"/>
      <c r="D17" s="26"/>
      <c r="E17" s="26"/>
    </row>
    <row r="18" spans="1:8" x14ac:dyDescent="0.2">
      <c r="B18" s="26"/>
      <c r="C18" s="26"/>
      <c r="D18" s="26"/>
      <c r="E18" s="26"/>
    </row>
    <row r="19" spans="1:8" x14ac:dyDescent="0.2">
      <c r="A19" s="28"/>
    </row>
    <row r="20" spans="1:8" x14ac:dyDescent="0.2">
      <c r="A20" s="32"/>
    </row>
    <row r="31" spans="1:8" x14ac:dyDescent="0.2">
      <c r="F31" s="29"/>
      <c r="H31" s="30"/>
    </row>
  </sheetData>
  <mergeCells count="4">
    <mergeCell ref="A1:I1"/>
    <mergeCell ref="A3:A5"/>
    <mergeCell ref="B3:E3"/>
    <mergeCell ref="F3:I3"/>
  </mergeCells>
  <hyperlinks>
    <hyperlink ref="K1" location="' Índice'!A1" display="Índice" xr:uid="{00000000-0004-0000-0100-000000000000}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showGridLines="0" zoomScaleNormal="100" workbookViewId="0">
      <selection sqref="A1:I1"/>
    </sheetView>
  </sheetViews>
  <sheetFormatPr defaultColWidth="9.140625" defaultRowHeight="12.75" x14ac:dyDescent="0.2"/>
  <cols>
    <col min="1" max="1" width="21.7109375" style="4" bestFit="1" customWidth="1"/>
    <col min="2" max="7" width="9.28515625" style="4" customWidth="1"/>
    <col min="8" max="8" width="25" style="4" bestFit="1" customWidth="1"/>
    <col min="9" max="9" width="15.5703125" style="4" bestFit="1" customWidth="1"/>
    <col min="10" max="10" width="4.7109375" style="1" customWidth="1"/>
    <col min="11" max="11" width="11" style="1" bestFit="1" customWidth="1"/>
    <col min="12" max="16384" width="9.140625" style="2"/>
  </cols>
  <sheetData>
    <row r="1" spans="1:16" s="23" customFormat="1" ht="13.5" thickBot="1" x14ac:dyDescent="0.25">
      <c r="A1" s="89" t="s">
        <v>48</v>
      </c>
      <c r="B1" s="89"/>
      <c r="C1" s="89"/>
      <c r="D1" s="89"/>
      <c r="E1" s="89"/>
      <c r="F1" s="89"/>
      <c r="G1" s="89"/>
      <c r="H1" s="89"/>
      <c r="I1" s="89"/>
      <c r="K1" s="73" t="s">
        <v>32</v>
      </c>
    </row>
    <row r="2" spans="1:16" ht="15.75" thickBot="1" x14ac:dyDescent="0.25">
      <c r="A2" s="49" t="s">
        <v>16</v>
      </c>
      <c r="B2" s="3"/>
      <c r="C2" s="3"/>
      <c r="D2" s="3"/>
      <c r="E2" s="3"/>
      <c r="F2" s="3"/>
      <c r="G2" s="3"/>
      <c r="H2" s="3"/>
    </row>
    <row r="3" spans="1:16" ht="13.9" customHeight="1" thickBot="1" x14ac:dyDescent="0.25">
      <c r="A3" s="90" t="s">
        <v>17</v>
      </c>
      <c r="B3" s="95" t="s">
        <v>18</v>
      </c>
      <c r="C3" s="96"/>
      <c r="D3" s="96"/>
      <c r="E3" s="96"/>
      <c r="F3" s="96"/>
      <c r="G3" s="97"/>
      <c r="H3" s="95" t="s">
        <v>19</v>
      </c>
      <c r="I3" s="96"/>
    </row>
    <row r="4" spans="1:16" ht="13.9" customHeight="1" thickBot="1" x14ac:dyDescent="0.25">
      <c r="A4" s="91"/>
      <c r="B4" s="80">
        <v>2017</v>
      </c>
      <c r="C4" s="80">
        <v>2018</v>
      </c>
      <c r="D4" s="80">
        <v>2019</v>
      </c>
      <c r="E4" s="80">
        <v>2020</v>
      </c>
      <c r="F4" s="80">
        <v>2021</v>
      </c>
      <c r="G4" s="80" t="s">
        <v>33</v>
      </c>
      <c r="H4" s="80" t="s">
        <v>33</v>
      </c>
      <c r="I4" s="80" t="s">
        <v>33</v>
      </c>
    </row>
    <row r="5" spans="1:16" ht="13.9" customHeight="1" x14ac:dyDescent="0.2">
      <c r="A5" s="91"/>
      <c r="B5" s="92" t="s">
        <v>20</v>
      </c>
      <c r="C5" s="93"/>
      <c r="D5" s="93"/>
      <c r="E5" s="93"/>
      <c r="F5" s="93"/>
      <c r="G5" s="94"/>
      <c r="H5" s="37" t="s">
        <v>45</v>
      </c>
      <c r="I5" s="37" t="s">
        <v>34</v>
      </c>
      <c r="J5" s="52"/>
      <c r="K5" s="52"/>
    </row>
    <row r="6" spans="1:16" s="86" customFormat="1" ht="5.0999999999999996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52"/>
      <c r="K6" s="52"/>
    </row>
    <row r="7" spans="1:16" s="5" customFormat="1" ht="15.95" customHeight="1" x14ac:dyDescent="0.2">
      <c r="A7" s="39" t="s">
        <v>21</v>
      </c>
      <c r="B7" s="40"/>
      <c r="C7" s="40"/>
      <c r="D7" s="40"/>
      <c r="E7" s="40"/>
      <c r="F7" s="40"/>
      <c r="G7" s="40"/>
      <c r="H7" s="40"/>
      <c r="I7" s="47"/>
      <c r="J7" s="81"/>
      <c r="K7" s="81"/>
    </row>
    <row r="8" spans="1:16" s="5" customFormat="1" ht="15.95" customHeight="1" x14ac:dyDescent="0.2">
      <c r="A8" s="44" t="s">
        <v>36</v>
      </c>
      <c r="B8" s="45">
        <v>78.805999999999997</v>
      </c>
      <c r="C8" s="45">
        <v>76.099000000000004</v>
      </c>
      <c r="D8" s="45">
        <v>69.091999999999999</v>
      </c>
      <c r="E8" s="45">
        <v>65.087999999999994</v>
      </c>
      <c r="F8" s="45">
        <v>66.864999999999995</v>
      </c>
      <c r="G8" s="82">
        <v>70.208249999999992</v>
      </c>
      <c r="H8" s="46">
        <v>98.620943952802335</v>
      </c>
      <c r="I8" s="48">
        <v>105</v>
      </c>
      <c r="J8" s="83"/>
      <c r="K8" s="69"/>
    </row>
    <row r="9" spans="1:16" s="5" customFormat="1" ht="15.95" customHeight="1" x14ac:dyDescent="0.2">
      <c r="A9" s="44" t="s">
        <v>35</v>
      </c>
      <c r="B9" s="45">
        <v>7.4829999999999997</v>
      </c>
      <c r="C9" s="45">
        <v>7.0419999999999998</v>
      </c>
      <c r="D9" s="45">
        <v>7.8789999999999996</v>
      </c>
      <c r="E9" s="45">
        <v>7.8479999999999999</v>
      </c>
      <c r="F9" s="45">
        <v>7.5510000000000002</v>
      </c>
      <c r="G9" s="82">
        <v>7.9285500000000004</v>
      </c>
      <c r="H9" s="46">
        <v>104.86667724783749</v>
      </c>
      <c r="I9" s="48">
        <v>105</v>
      </c>
      <c r="J9" s="83"/>
      <c r="K9" s="69"/>
    </row>
    <row r="10" spans="1:16" s="5" customFormat="1" ht="5.0999999999999996" customHeight="1" thickBot="1" x14ac:dyDescent="0.25">
      <c r="A10" s="65"/>
      <c r="B10" s="65"/>
      <c r="C10" s="66"/>
      <c r="D10" s="66"/>
      <c r="E10" s="66"/>
      <c r="F10" s="66"/>
      <c r="G10" s="66"/>
      <c r="H10" s="67"/>
      <c r="I10" s="68"/>
      <c r="J10" s="64"/>
      <c r="K10" s="72"/>
      <c r="L10" s="69"/>
      <c r="M10" s="70"/>
      <c r="N10" s="71"/>
      <c r="O10" s="70"/>
      <c r="P10" s="71"/>
    </row>
    <row r="11" spans="1:16" ht="9.9499999999999993" customHeight="1" thickTop="1" x14ac:dyDescent="0.2">
      <c r="A11" s="10" t="s">
        <v>23</v>
      </c>
      <c r="B11" s="8"/>
      <c r="C11" s="9"/>
      <c r="D11" s="9"/>
      <c r="E11" s="9"/>
      <c r="F11" s="9"/>
      <c r="G11" s="9"/>
      <c r="H11" s="9"/>
      <c r="I11" s="9"/>
      <c r="J11" s="15"/>
      <c r="K11" s="22"/>
    </row>
    <row r="12" spans="1:16" ht="9.9499999999999993" customHeight="1" x14ac:dyDescent="0.2">
      <c r="A12" s="50"/>
      <c r="B12" s="11"/>
      <c r="C12" s="11"/>
      <c r="D12" s="11"/>
      <c r="E12" s="11"/>
      <c r="F12" s="11"/>
      <c r="G12" s="11"/>
      <c r="H12" s="9"/>
      <c r="I12" s="9"/>
      <c r="J12" s="15"/>
      <c r="K12" s="22"/>
    </row>
    <row r="13" spans="1:16" x14ac:dyDescent="0.2">
      <c r="A13" s="1"/>
      <c r="B13" s="53"/>
      <c r="C13" s="53"/>
      <c r="D13" s="53"/>
      <c r="E13" s="53"/>
      <c r="F13" s="53"/>
      <c r="G13" s="53"/>
    </row>
    <row r="14" spans="1:16" x14ac:dyDescent="0.2">
      <c r="A14" s="1"/>
      <c r="B14" s="1"/>
      <c r="C14" s="54"/>
      <c r="D14" s="54"/>
      <c r="E14" s="54"/>
      <c r="F14" s="54"/>
      <c r="G14" s="54"/>
    </row>
    <row r="15" spans="1:16" x14ac:dyDescent="0.2">
      <c r="A15" s="12"/>
      <c r="B15" s="20"/>
      <c r="C15" s="20"/>
      <c r="D15" s="20"/>
      <c r="E15" s="20"/>
      <c r="F15" s="20"/>
      <c r="G15" s="1"/>
    </row>
    <row r="16" spans="1:16" s="4" customFormat="1" x14ac:dyDescent="0.2">
      <c r="A16" s="13"/>
      <c r="B16" s="21"/>
      <c r="C16" s="21"/>
      <c r="D16" s="21"/>
      <c r="E16" s="21"/>
      <c r="F16" s="21"/>
      <c r="G16" s="1"/>
      <c r="H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</row>
    <row r="18" spans="1:11" x14ac:dyDescent="0.2">
      <c r="A18" s="1"/>
      <c r="B18" s="1"/>
      <c r="C18" s="1"/>
      <c r="D18" s="1"/>
      <c r="E18" s="1"/>
      <c r="F18" s="1"/>
      <c r="G18" s="1"/>
    </row>
    <row r="19" spans="1:11" s="4" customFormat="1" x14ac:dyDescent="0.2">
      <c r="A19" s="13"/>
      <c r="B19" s="14"/>
      <c r="C19" s="14"/>
      <c r="D19" s="14"/>
      <c r="E19" s="14"/>
      <c r="F19" s="14"/>
      <c r="G19" s="14"/>
      <c r="H19" s="1"/>
      <c r="J19" s="1"/>
      <c r="K19" s="1"/>
    </row>
  </sheetData>
  <mergeCells count="5">
    <mergeCell ref="A1:I1"/>
    <mergeCell ref="A3:A5"/>
    <mergeCell ref="B5:G5"/>
    <mergeCell ref="B3:G3"/>
    <mergeCell ref="H3:I3"/>
  </mergeCells>
  <hyperlinks>
    <hyperlink ref="K1" location="' Índice'!A1" display="Índice" xr:uid="{8A035ADF-0A74-4572-BA30-19D7C5010176}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showGridLines="0" zoomScaleNormal="100" workbookViewId="0">
      <selection sqref="A1:I1"/>
    </sheetView>
  </sheetViews>
  <sheetFormatPr defaultColWidth="9.140625" defaultRowHeight="12.75" x14ac:dyDescent="0.2"/>
  <cols>
    <col min="1" max="1" width="23" style="4" bestFit="1" customWidth="1"/>
    <col min="2" max="7" width="9.28515625" style="4" customWidth="1"/>
    <col min="8" max="8" width="25" style="4" bestFit="1" customWidth="1"/>
    <col min="9" max="9" width="15.5703125" style="4" bestFit="1" customWidth="1"/>
    <col min="10" max="10" width="4.7109375" style="2" customWidth="1"/>
    <col min="11" max="16384" width="9.140625" style="2"/>
  </cols>
  <sheetData>
    <row r="1" spans="1:12" s="23" customFormat="1" ht="13.5" thickBot="1" x14ac:dyDescent="0.25">
      <c r="A1" s="89" t="s">
        <v>49</v>
      </c>
      <c r="B1" s="89"/>
      <c r="C1" s="89"/>
      <c r="D1" s="89"/>
      <c r="E1" s="89"/>
      <c r="F1" s="89"/>
      <c r="G1" s="89"/>
      <c r="H1" s="89"/>
      <c r="I1" s="89"/>
      <c r="K1" s="73" t="s">
        <v>32</v>
      </c>
      <c r="L1" s="24"/>
    </row>
    <row r="2" spans="1:12" ht="15.75" thickBot="1" x14ac:dyDescent="0.25">
      <c r="A2" s="49" t="s">
        <v>16</v>
      </c>
      <c r="B2" s="3"/>
      <c r="C2" s="3"/>
      <c r="D2" s="3"/>
      <c r="E2" s="3"/>
      <c r="F2" s="3"/>
      <c r="G2" s="3"/>
      <c r="H2" s="3"/>
    </row>
    <row r="3" spans="1:12" ht="13.9" customHeight="1" thickBot="1" x14ac:dyDescent="0.25">
      <c r="A3" s="90" t="s">
        <v>17</v>
      </c>
      <c r="B3" s="95" t="s">
        <v>29</v>
      </c>
      <c r="C3" s="96"/>
      <c r="D3" s="96"/>
      <c r="E3" s="96"/>
      <c r="F3" s="96"/>
      <c r="G3" s="97"/>
      <c r="H3" s="95" t="s">
        <v>19</v>
      </c>
      <c r="I3" s="96"/>
    </row>
    <row r="4" spans="1:12" ht="13.9" customHeight="1" thickBot="1" x14ac:dyDescent="0.25">
      <c r="A4" s="91"/>
      <c r="B4" s="51">
        <v>2017</v>
      </c>
      <c r="C4" s="51">
        <v>2018</v>
      </c>
      <c r="D4" s="51">
        <v>2019</v>
      </c>
      <c r="E4" s="51">
        <v>2020</v>
      </c>
      <c r="F4" s="51">
        <v>2021</v>
      </c>
      <c r="G4" s="51" t="s">
        <v>33</v>
      </c>
      <c r="H4" s="51" t="s">
        <v>33</v>
      </c>
      <c r="I4" s="51" t="s">
        <v>33</v>
      </c>
    </row>
    <row r="5" spans="1:12" ht="13.9" customHeight="1" x14ac:dyDescent="0.2">
      <c r="A5" s="91"/>
      <c r="B5" s="92" t="s">
        <v>30</v>
      </c>
      <c r="C5" s="93"/>
      <c r="D5" s="93"/>
      <c r="E5" s="93"/>
      <c r="F5" s="93"/>
      <c r="G5" s="94"/>
      <c r="H5" s="37" t="s">
        <v>45</v>
      </c>
      <c r="I5" s="37" t="s">
        <v>34</v>
      </c>
    </row>
    <row r="6" spans="1:12" s="86" customFormat="1" ht="5.0999999999999996" customHeight="1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s="5" customFormat="1" ht="12" customHeight="1" x14ac:dyDescent="0.2">
      <c r="A7" s="84" t="s">
        <v>21</v>
      </c>
      <c r="B7" s="55"/>
      <c r="C7" s="55"/>
      <c r="D7" s="55"/>
      <c r="E7" s="55"/>
      <c r="F7" s="55"/>
      <c r="G7" s="55"/>
      <c r="H7" s="46"/>
      <c r="I7" s="48"/>
    </row>
    <row r="8" spans="1:12" s="5" customFormat="1" ht="12" customHeight="1" x14ac:dyDescent="0.2">
      <c r="A8" s="85" t="s">
        <v>37</v>
      </c>
      <c r="B8" s="55">
        <v>6211.2323844027433</v>
      </c>
      <c r="C8" s="55">
        <v>5478.5130443374592</v>
      </c>
      <c r="D8" s="55">
        <v>5601.0469203146095</v>
      </c>
      <c r="E8" s="55">
        <v>5119.4192173189267</v>
      </c>
      <c r="F8" s="55">
        <v>5991.8265811367237</v>
      </c>
      <c r="G8" s="55">
        <v>6000</v>
      </c>
      <c r="H8" s="46">
        <v>105.62622247104336</v>
      </c>
      <c r="I8" s="48">
        <v>100</v>
      </c>
    </row>
    <row r="9" spans="1:12" ht="12" customHeight="1" x14ac:dyDescent="0.2">
      <c r="A9" s="98" t="s">
        <v>38</v>
      </c>
      <c r="B9" s="99"/>
      <c r="C9" s="99"/>
      <c r="D9" s="99"/>
      <c r="E9" s="99"/>
      <c r="F9" s="99"/>
      <c r="G9" s="99"/>
      <c r="H9" s="100"/>
      <c r="I9" s="101"/>
    </row>
    <row r="10" spans="1:12" ht="12" customHeight="1" x14ac:dyDescent="0.2">
      <c r="A10" s="102" t="s">
        <v>40</v>
      </c>
      <c r="B10" s="99">
        <v>23273.069648344499</v>
      </c>
      <c r="C10" s="99">
        <v>22109.830824366833</v>
      </c>
      <c r="D10" s="99">
        <v>25359.747535409449</v>
      </c>
      <c r="E10" s="99">
        <v>25543.021166896291</v>
      </c>
      <c r="F10" s="99">
        <v>26898.938746035892</v>
      </c>
      <c r="G10" s="99">
        <v>22900</v>
      </c>
      <c r="H10" s="100">
        <f t="shared" ref="H10" si="0">G10/(AVERAGE(B10:F10))*100</f>
        <v>92.949924452721575</v>
      </c>
      <c r="I10" s="101">
        <v>85</v>
      </c>
    </row>
    <row r="11" spans="1:12" ht="12" customHeight="1" x14ac:dyDescent="0.2">
      <c r="A11" s="98" t="s">
        <v>41</v>
      </c>
      <c r="B11" s="99"/>
      <c r="C11" s="99"/>
      <c r="D11" s="99"/>
      <c r="E11" s="99"/>
      <c r="F11" s="99"/>
      <c r="G11" s="99"/>
      <c r="H11" s="100"/>
      <c r="I11" s="101"/>
    </row>
    <row r="12" spans="1:12" ht="12" customHeight="1" x14ac:dyDescent="0.2">
      <c r="A12" s="85" t="s">
        <v>42</v>
      </c>
      <c r="B12" s="55">
        <v>1546.3785936379745</v>
      </c>
      <c r="C12" s="55">
        <v>1785.4570815134143</v>
      </c>
      <c r="D12" s="55">
        <v>1636.1774893313395</v>
      </c>
      <c r="E12" s="55">
        <v>1591.5770116387812</v>
      </c>
      <c r="F12" s="55">
        <v>1782.4604690888059</v>
      </c>
      <c r="G12" s="99">
        <v>1875</v>
      </c>
      <c r="H12" s="100">
        <f t="shared" ref="H12:H13" si="1">G12/(AVERAGE(B12:F12))*100</f>
        <v>112.3824392672893</v>
      </c>
      <c r="I12" s="48">
        <v>105</v>
      </c>
    </row>
    <row r="13" spans="1:12" ht="12" customHeight="1" x14ac:dyDescent="0.2">
      <c r="A13" s="85" t="s">
        <v>50</v>
      </c>
      <c r="B13" s="55">
        <v>84420.402534613604</v>
      </c>
      <c r="C13" s="55">
        <v>84783.360227779252</v>
      </c>
      <c r="D13" s="55">
        <v>97624.827408394995</v>
      </c>
      <c r="E13" s="55">
        <v>94232.889905812001</v>
      </c>
      <c r="F13" s="55">
        <v>99945.6724153416</v>
      </c>
      <c r="G13" s="99">
        <v>99950</v>
      </c>
      <c r="H13" s="100">
        <f t="shared" si="1"/>
        <v>108.40395800773086</v>
      </c>
      <c r="I13" s="48">
        <v>100</v>
      </c>
    </row>
    <row r="14" spans="1:12" ht="12" customHeight="1" x14ac:dyDescent="0.2">
      <c r="A14" s="84" t="s">
        <v>43</v>
      </c>
      <c r="B14" s="55"/>
      <c r="C14" s="55"/>
      <c r="D14" s="55"/>
      <c r="E14" s="55"/>
      <c r="F14" s="55"/>
      <c r="G14" s="55"/>
      <c r="H14" s="46"/>
      <c r="I14" s="48"/>
    </row>
    <row r="15" spans="1:12" ht="12" customHeight="1" x14ac:dyDescent="0.2">
      <c r="A15" s="85" t="s">
        <v>51</v>
      </c>
      <c r="B15" s="55">
        <v>23908.86015143861</v>
      </c>
      <c r="C15" s="55">
        <v>19470.776135967721</v>
      </c>
      <c r="D15" s="55">
        <v>26067.46754000357</v>
      </c>
      <c r="E15" s="55">
        <v>20087.448411903839</v>
      </c>
      <c r="F15" s="55">
        <v>26643.94805663664</v>
      </c>
      <c r="G15" s="99">
        <v>22750</v>
      </c>
      <c r="H15" s="100">
        <f t="shared" ref="H15:H20" si="2">G15/(AVERAGE(B15:F15))*100</f>
        <v>97.909681834621637</v>
      </c>
      <c r="I15" s="48">
        <v>85</v>
      </c>
    </row>
    <row r="16" spans="1:12" ht="12" customHeight="1" x14ac:dyDescent="0.2">
      <c r="A16" s="85" t="s">
        <v>52</v>
      </c>
      <c r="B16" s="55">
        <v>17542.920265183267</v>
      </c>
      <c r="C16" s="55">
        <v>14400.310717055185</v>
      </c>
      <c r="D16" s="55">
        <v>17530.396751733977</v>
      </c>
      <c r="E16" s="55">
        <v>11565.236163902633</v>
      </c>
      <c r="F16" s="55">
        <v>20208.005466149021</v>
      </c>
      <c r="G16" s="99">
        <v>14100</v>
      </c>
      <c r="H16" s="100">
        <f t="shared" si="2"/>
        <v>86.7725741949846</v>
      </c>
      <c r="I16" s="48">
        <v>70</v>
      </c>
    </row>
    <row r="17" spans="1:9" ht="12" customHeight="1" x14ac:dyDescent="0.2">
      <c r="A17" s="85" t="s">
        <v>44</v>
      </c>
      <c r="B17" s="55">
        <v>10683.032826441869</v>
      </c>
      <c r="C17" s="55">
        <v>11407.789800231998</v>
      </c>
      <c r="D17" s="55">
        <v>11852.256623924266</v>
      </c>
      <c r="E17" s="55">
        <v>9167.8828458064236</v>
      </c>
      <c r="F17" s="55">
        <v>11217.641104866421</v>
      </c>
      <c r="G17" s="99">
        <v>8400</v>
      </c>
      <c r="H17" s="100">
        <f t="shared" si="2"/>
        <v>77.307343692240266</v>
      </c>
      <c r="I17" s="48">
        <v>75</v>
      </c>
    </row>
    <row r="18" spans="1:9" ht="12" customHeight="1" x14ac:dyDescent="0.2">
      <c r="A18" s="102" t="s">
        <v>53</v>
      </c>
      <c r="B18" s="99">
        <v>690.30977646053441</v>
      </c>
      <c r="C18" s="99">
        <v>442.64244045190412</v>
      </c>
      <c r="D18" s="99">
        <v>654.55988362702533</v>
      </c>
      <c r="E18" s="99">
        <v>603.89242937922188</v>
      </c>
      <c r="F18" s="99">
        <v>709.74712886144459</v>
      </c>
      <c r="G18" s="99">
        <f>F18*I18/100</f>
        <v>709.74712886144471</v>
      </c>
      <c r="H18" s="100">
        <f>G18/(AVERAGE(B18:F18))*100</f>
        <v>114.43283124383395</v>
      </c>
      <c r="I18" s="101">
        <v>100</v>
      </c>
    </row>
    <row r="19" spans="1:9" ht="12" customHeight="1" x14ac:dyDescent="0.2">
      <c r="A19" s="102" t="s">
        <v>54</v>
      </c>
      <c r="B19" s="99">
        <v>10715.886768365997</v>
      </c>
      <c r="C19" s="99">
        <v>8966.3874157763948</v>
      </c>
      <c r="D19" s="99">
        <v>8273.68014538846</v>
      </c>
      <c r="E19" s="99">
        <v>7998.4746191060758</v>
      </c>
      <c r="F19" s="99">
        <v>8951.9565347294665</v>
      </c>
      <c r="G19" s="99">
        <v>8100</v>
      </c>
      <c r="H19" s="100">
        <f t="shared" si="2"/>
        <v>90.187619342023098</v>
      </c>
      <c r="I19" s="101">
        <v>90</v>
      </c>
    </row>
    <row r="20" spans="1:9" ht="12" customHeight="1" x14ac:dyDescent="0.2">
      <c r="A20" s="102" t="s">
        <v>55</v>
      </c>
      <c r="B20" s="99">
        <v>37.231999999999999</v>
      </c>
      <c r="C20" s="99">
        <v>33.377000000000002</v>
      </c>
      <c r="D20" s="99">
        <v>36.787999999999997</v>
      </c>
      <c r="E20" s="99">
        <v>36.344000000000001</v>
      </c>
      <c r="F20" s="99">
        <v>41.713999999999999</v>
      </c>
      <c r="G20" s="99">
        <f t="shared" ref="G20" si="3">F20*I20/100</f>
        <v>37.5426</v>
      </c>
      <c r="H20" s="100">
        <f t="shared" si="2"/>
        <v>101.21754603542638</v>
      </c>
      <c r="I20" s="101">
        <v>90</v>
      </c>
    </row>
    <row r="21" spans="1:9" ht="5.0999999999999996" customHeight="1" thickBot="1" x14ac:dyDescent="0.25">
      <c r="A21" s="6"/>
      <c r="B21" s="6"/>
      <c r="C21" s="7"/>
      <c r="D21" s="7"/>
      <c r="E21" s="7"/>
      <c r="F21" s="7"/>
      <c r="G21" s="7"/>
      <c r="H21" s="7"/>
      <c r="I21" s="7"/>
    </row>
    <row r="22" spans="1:9" ht="13.5" thickTop="1" x14ac:dyDescent="0.2">
      <c r="A22" s="10" t="s">
        <v>23</v>
      </c>
      <c r="B22" s="8"/>
      <c r="C22" s="8"/>
      <c r="D22" s="9"/>
      <c r="E22" s="9"/>
      <c r="F22" s="9"/>
      <c r="G22" s="9"/>
      <c r="H22" s="9"/>
      <c r="I22" s="9"/>
    </row>
    <row r="23" spans="1:9" x14ac:dyDescent="0.2">
      <c r="B23" s="16"/>
      <c r="C23" s="11"/>
      <c r="D23" s="11"/>
      <c r="E23" s="11"/>
      <c r="G23" s="11"/>
      <c r="H23" s="9"/>
      <c r="I23" s="9"/>
    </row>
    <row r="24" spans="1:9" x14ac:dyDescent="0.2">
      <c r="B24" s="2"/>
      <c r="C24" s="2"/>
      <c r="D24" s="2"/>
      <c r="E24" s="2"/>
      <c r="F24" s="1"/>
      <c r="G24" s="2"/>
      <c r="I24" s="2"/>
    </row>
    <row r="25" spans="1:9" x14ac:dyDescent="0.2">
      <c r="A25" s="1"/>
      <c r="B25" s="1"/>
      <c r="C25" s="1"/>
      <c r="D25" s="1"/>
      <c r="E25" s="1"/>
      <c r="F25" s="1"/>
      <c r="G25" s="1"/>
    </row>
    <row r="26" spans="1:9" x14ac:dyDescent="0.2">
      <c r="A26" s="12"/>
    </row>
    <row r="27" spans="1:9" x14ac:dyDescent="0.2">
      <c r="A27" s="13"/>
      <c r="B27" s="19"/>
      <c r="C27" s="19"/>
      <c r="D27" s="19"/>
      <c r="E27" s="19"/>
      <c r="F27" s="19"/>
      <c r="G27" s="1"/>
      <c r="I27" s="17"/>
    </row>
    <row r="28" spans="1:9" x14ac:dyDescent="0.2">
      <c r="A28" s="20"/>
      <c r="B28" s="20"/>
      <c r="C28" s="20"/>
      <c r="E28" s="1"/>
      <c r="F28" s="1"/>
      <c r="H28" s="2"/>
    </row>
    <row r="29" spans="1:9" x14ac:dyDescent="0.2">
      <c r="A29" s="18"/>
      <c r="B29" s="18"/>
      <c r="C29" s="21"/>
      <c r="D29" s="21"/>
      <c r="E29" s="21"/>
      <c r="F29" s="21"/>
      <c r="G29" s="1"/>
    </row>
    <row r="30" spans="1:9" x14ac:dyDescent="0.2">
      <c r="A30" s="18"/>
      <c r="B30" s="18"/>
      <c r="C30" s="21"/>
      <c r="D30" s="21"/>
      <c r="E30" s="21"/>
      <c r="F30" s="21"/>
      <c r="G30" s="1"/>
    </row>
    <row r="31" spans="1:9" x14ac:dyDescent="0.2">
      <c r="A31" s="18"/>
      <c r="B31" s="18"/>
      <c r="C31" s="14"/>
      <c r="D31" s="14"/>
      <c r="E31" s="14"/>
      <c r="F31" s="14"/>
    </row>
    <row r="32" spans="1:9" x14ac:dyDescent="0.2">
      <c r="A32" s="18"/>
      <c r="B32" s="18"/>
      <c r="C32" s="14"/>
      <c r="D32" s="14"/>
      <c r="E32" s="14"/>
      <c r="F32" s="14"/>
    </row>
    <row r="33" spans="1:6" x14ac:dyDescent="0.2">
      <c r="A33" s="18"/>
      <c r="B33" s="18"/>
      <c r="C33" s="14"/>
      <c r="D33" s="14"/>
      <c r="E33" s="14"/>
      <c r="F33" s="14"/>
    </row>
  </sheetData>
  <mergeCells count="5">
    <mergeCell ref="A3:A5"/>
    <mergeCell ref="B5:G5"/>
    <mergeCell ref="B3:G3"/>
    <mergeCell ref="H3:I3"/>
    <mergeCell ref="A1:I1"/>
  </mergeCells>
  <hyperlinks>
    <hyperlink ref="K1" location="' Índice'!A1" display="Índice" xr:uid="{DFEEC892-1243-4D80-8E1C-F1C4F8B6CD3C}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107C-E525-4D8B-A123-BE1569BCB02E}">
  <dimension ref="A1:L17"/>
  <sheetViews>
    <sheetView showGridLines="0" workbookViewId="0">
      <selection sqref="A1:I1"/>
    </sheetView>
  </sheetViews>
  <sheetFormatPr defaultRowHeight="15" x14ac:dyDescent="0.25"/>
  <cols>
    <col min="1" max="1" width="21.140625" bestFit="1" customWidth="1"/>
    <col min="8" max="8" width="22.140625" bestFit="1" customWidth="1"/>
    <col min="9" max="9" width="13.7109375" customWidth="1"/>
  </cols>
  <sheetData>
    <row r="1" spans="1:12" s="23" customFormat="1" ht="13.5" thickBot="1" x14ac:dyDescent="0.25">
      <c r="A1" s="89" t="s">
        <v>58</v>
      </c>
      <c r="B1" s="89"/>
      <c r="C1" s="89"/>
      <c r="D1" s="89"/>
      <c r="E1" s="89"/>
      <c r="F1" s="89"/>
      <c r="G1" s="89"/>
      <c r="H1" s="89"/>
      <c r="I1" s="89"/>
      <c r="K1" s="73" t="s">
        <v>32</v>
      </c>
      <c r="L1" s="24"/>
    </row>
    <row r="2" spans="1:12" s="2" customFormat="1" ht="15.75" thickBot="1" x14ac:dyDescent="0.25">
      <c r="A2" s="49" t="s">
        <v>16</v>
      </c>
      <c r="B2" s="3"/>
      <c r="C2" s="3"/>
      <c r="D2" s="3"/>
      <c r="E2" s="3"/>
      <c r="F2" s="3"/>
      <c r="G2" s="3"/>
      <c r="H2" s="3"/>
      <c r="I2" s="4"/>
    </row>
    <row r="3" spans="1:12" ht="14.1" customHeight="1" thickBot="1" x14ac:dyDescent="0.3">
      <c r="A3" s="90" t="s">
        <v>17</v>
      </c>
      <c r="B3" s="95" t="s">
        <v>56</v>
      </c>
      <c r="C3" s="96"/>
      <c r="D3" s="96"/>
      <c r="E3" s="96"/>
      <c r="F3" s="96"/>
      <c r="G3" s="97"/>
      <c r="H3" s="95" t="s">
        <v>19</v>
      </c>
      <c r="I3" s="96"/>
    </row>
    <row r="4" spans="1:12" ht="14.1" customHeight="1" thickBot="1" x14ac:dyDescent="0.3">
      <c r="A4" s="91"/>
      <c r="B4" s="87">
        <v>2017</v>
      </c>
      <c r="C4" s="87">
        <v>2018</v>
      </c>
      <c r="D4" s="87">
        <v>2019</v>
      </c>
      <c r="E4" s="87">
        <v>2020</v>
      </c>
      <c r="F4" s="87">
        <v>2021</v>
      </c>
      <c r="G4" s="87" t="s">
        <v>33</v>
      </c>
      <c r="H4" s="87" t="s">
        <v>33</v>
      </c>
      <c r="I4" s="87" t="s">
        <v>33</v>
      </c>
    </row>
    <row r="5" spans="1:12" ht="14.1" customHeight="1" x14ac:dyDescent="0.25">
      <c r="A5" s="91"/>
      <c r="B5" s="92" t="s">
        <v>57</v>
      </c>
      <c r="C5" s="93"/>
      <c r="D5" s="93"/>
      <c r="E5" s="93"/>
      <c r="F5" s="93"/>
      <c r="G5" s="94"/>
      <c r="H5" s="37" t="s">
        <v>45</v>
      </c>
      <c r="I5" s="37" t="s">
        <v>34</v>
      </c>
    </row>
    <row r="6" spans="1:12" ht="5.0999999999999996" customHeight="1" x14ac:dyDescent="0.25">
      <c r="A6" s="103"/>
      <c r="B6" s="103"/>
      <c r="C6" s="103"/>
      <c r="D6" s="2"/>
      <c r="E6" s="2"/>
      <c r="F6" s="2"/>
      <c r="G6" s="2"/>
      <c r="H6" s="2"/>
      <c r="I6" s="2"/>
    </row>
    <row r="7" spans="1:12" ht="12" customHeight="1" x14ac:dyDescent="0.25">
      <c r="A7" s="104" t="s">
        <v>21</v>
      </c>
      <c r="B7" s="105"/>
      <c r="C7" s="105"/>
      <c r="D7" s="105"/>
      <c r="E7" s="105"/>
      <c r="F7" s="105"/>
      <c r="G7" s="105"/>
      <c r="H7" s="106"/>
      <c r="I7" s="107"/>
    </row>
    <row r="8" spans="1:12" ht="12" customHeight="1" x14ac:dyDescent="0.25">
      <c r="A8" s="108" t="s">
        <v>24</v>
      </c>
      <c r="B8" s="105">
        <v>50.19</v>
      </c>
      <c r="C8" s="105">
        <v>56.497</v>
      </c>
      <c r="D8" s="105">
        <v>62.649000000000001</v>
      </c>
      <c r="E8" s="105">
        <v>70.376000000000005</v>
      </c>
      <c r="F8" s="105">
        <v>55.204218900000001</v>
      </c>
      <c r="G8" s="105">
        <f t="shared" ref="G8:G13" si="0">F8*I8/100</f>
        <v>38.642953230000003</v>
      </c>
      <c r="H8" s="106">
        <f t="shared" ref="H8:H13" si="1">G8/(AVERAGE(B8:G8))*100</f>
        <v>69.510221499661469</v>
      </c>
      <c r="I8" s="107">
        <v>70</v>
      </c>
    </row>
    <row r="9" spans="1:12" ht="12" customHeight="1" x14ac:dyDescent="0.25">
      <c r="A9" s="108" t="s">
        <v>25</v>
      </c>
      <c r="B9" s="105">
        <v>9.3460000000000001</v>
      </c>
      <c r="C9" s="105">
        <v>11.178000000000001</v>
      </c>
      <c r="D9" s="105">
        <v>11.79</v>
      </c>
      <c r="E9" s="105">
        <v>10.273</v>
      </c>
      <c r="F9" s="105">
        <v>11.864929999999999</v>
      </c>
      <c r="G9" s="105">
        <f t="shared" si="0"/>
        <v>10.0851905</v>
      </c>
      <c r="H9" s="106">
        <f t="shared" si="1"/>
        <v>93.761764595617493</v>
      </c>
      <c r="I9" s="107">
        <v>85</v>
      </c>
    </row>
    <row r="10" spans="1:12" ht="12" customHeight="1" x14ac:dyDescent="0.25">
      <c r="A10" s="108" t="s">
        <v>26</v>
      </c>
      <c r="B10" s="105">
        <v>25.84</v>
      </c>
      <c r="C10" s="105">
        <v>28.244</v>
      </c>
      <c r="D10" s="105">
        <v>24.923999999999999</v>
      </c>
      <c r="E10" s="105">
        <v>24.43</v>
      </c>
      <c r="F10" s="105">
        <v>19.960936</v>
      </c>
      <c r="G10" s="105">
        <f t="shared" si="0"/>
        <v>13.972655199999998</v>
      </c>
      <c r="H10" s="106">
        <f t="shared" si="1"/>
        <v>61.028579830558151</v>
      </c>
      <c r="I10" s="107">
        <v>70</v>
      </c>
    </row>
    <row r="11" spans="1:12" ht="12" customHeight="1" x14ac:dyDescent="0.25">
      <c r="A11" s="108" t="s">
        <v>27</v>
      </c>
      <c r="B11" s="105">
        <v>14.439</v>
      </c>
      <c r="C11" s="105">
        <v>16.706</v>
      </c>
      <c r="D11" s="105">
        <v>16.228000000000002</v>
      </c>
      <c r="E11" s="105">
        <v>17.155000000000001</v>
      </c>
      <c r="F11" s="105">
        <v>16.018624500000001</v>
      </c>
      <c r="G11" s="105">
        <f t="shared" si="0"/>
        <v>13.615830825</v>
      </c>
      <c r="H11" s="106">
        <f t="shared" si="1"/>
        <v>86.75961631207602</v>
      </c>
      <c r="I11" s="107">
        <v>85</v>
      </c>
    </row>
    <row r="12" spans="1:12" ht="12" customHeight="1" x14ac:dyDescent="0.25">
      <c r="A12" s="108" t="s">
        <v>28</v>
      </c>
      <c r="B12" s="105">
        <v>55.261000000000003</v>
      </c>
      <c r="C12" s="105">
        <v>60.238</v>
      </c>
      <c r="D12" s="105">
        <v>69.233000000000004</v>
      </c>
      <c r="E12" s="105">
        <v>59.195</v>
      </c>
      <c r="F12" s="105">
        <v>48.043753100000004</v>
      </c>
      <c r="G12" s="105">
        <f t="shared" si="0"/>
        <v>33.630627170000004</v>
      </c>
      <c r="H12" s="106">
        <f t="shared" si="1"/>
        <v>61.972637478586201</v>
      </c>
      <c r="I12" s="107">
        <v>70</v>
      </c>
    </row>
    <row r="13" spans="1:12" ht="12" customHeight="1" x14ac:dyDescent="0.25">
      <c r="A13" s="108" t="s">
        <v>22</v>
      </c>
      <c r="B13" s="105">
        <v>45.856000000000002</v>
      </c>
      <c r="C13" s="105">
        <v>55.779000000000003</v>
      </c>
      <c r="D13" s="105">
        <v>49.81</v>
      </c>
      <c r="E13" s="105">
        <v>46.991</v>
      </c>
      <c r="F13" s="105">
        <v>46.991</v>
      </c>
      <c r="G13" s="105">
        <f t="shared" si="0"/>
        <v>35.243249999999996</v>
      </c>
      <c r="H13" s="106">
        <f t="shared" si="1"/>
        <v>75.340902714128063</v>
      </c>
      <c r="I13" s="107">
        <v>75</v>
      </c>
    </row>
    <row r="14" spans="1:12" ht="12" customHeight="1" x14ac:dyDescent="0.25">
      <c r="A14" s="104" t="s">
        <v>38</v>
      </c>
      <c r="B14" s="105"/>
      <c r="C14" s="105"/>
      <c r="D14" s="105"/>
      <c r="E14" s="105"/>
      <c r="F14" s="105"/>
      <c r="G14" s="105"/>
      <c r="H14" s="106"/>
      <c r="I14" s="107"/>
    </row>
    <row r="15" spans="1:12" ht="12" customHeight="1" x14ac:dyDescent="0.25">
      <c r="A15" s="108" t="s">
        <v>39</v>
      </c>
      <c r="B15" s="105">
        <v>27.841999999999999</v>
      </c>
      <c r="C15" s="105">
        <v>21.597000000000001</v>
      </c>
      <c r="D15" s="105">
        <v>32.027000000000001</v>
      </c>
      <c r="E15" s="105">
        <v>30.718</v>
      </c>
      <c r="F15" s="105">
        <v>27.486000000000001</v>
      </c>
      <c r="G15" s="105">
        <f>F15*I15/100</f>
        <v>19.240200000000002</v>
      </c>
      <c r="H15" s="106">
        <f>G15/(AVERAGE(B15:G15))*100</f>
        <v>72.645557050459942</v>
      </c>
      <c r="I15" s="107">
        <v>70</v>
      </c>
    </row>
    <row r="16" spans="1:12" ht="5.0999999999999996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</row>
    <row r="17" spans="1:9" ht="15.75" thickTop="1" x14ac:dyDescent="0.25">
      <c r="A17" s="10" t="s">
        <v>23</v>
      </c>
      <c r="B17" s="103"/>
      <c r="C17" s="103"/>
      <c r="D17" s="81"/>
      <c r="E17" s="81"/>
      <c r="F17" s="81"/>
      <c r="G17" s="81"/>
      <c r="H17" s="81"/>
      <c r="I17" s="81"/>
    </row>
  </sheetData>
  <mergeCells count="5">
    <mergeCell ref="A3:A5"/>
    <mergeCell ref="B3:G3"/>
    <mergeCell ref="H3:I3"/>
    <mergeCell ref="B5:G5"/>
    <mergeCell ref="A1:I1"/>
  </mergeCells>
  <hyperlinks>
    <hyperlink ref="K1" location="' Índice'!A1" display="Índice" xr:uid="{24D300C1-7D9F-4D7B-B0EE-30BB2D94DA8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 Índice</vt:lpstr>
      <vt:lpstr>Climatologia</vt:lpstr>
      <vt:lpstr>Área</vt:lpstr>
      <vt:lpstr>Produtividade</vt:lpstr>
      <vt:lpstr>Produção</vt:lpstr>
      <vt:lpstr>Área!Print_Area</vt:lpstr>
      <vt:lpstr>Climatologia!Print_Area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mjoao.lucas</dc:creator>
  <cp:lastModifiedBy>Maria João Lucas</cp:lastModifiedBy>
  <dcterms:created xsi:type="dcterms:W3CDTF">2020-09-24T11:30:43Z</dcterms:created>
  <dcterms:modified xsi:type="dcterms:W3CDTF">2022-08-11T15:39:30Z</dcterms:modified>
</cp:coreProperties>
</file>