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t\SIOU\1 - Destaques\Construção_Trimestral\Construcao 1T2022\"/>
    </mc:Choice>
  </mc:AlternateContent>
  <xr:revisionPtr revIDLastSave="0" documentId="8_{F3A9597F-2302-4998-97B6-3B9333CDB0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2" r:id="rId1"/>
    <sheet name="Portugal" sheetId="9" r:id="rId2"/>
    <sheet name="Norte" sheetId="8" r:id="rId3"/>
    <sheet name="Centro" sheetId="7" r:id="rId4"/>
    <sheet name="AMLisboa" sheetId="6" r:id="rId5"/>
    <sheet name="Alentejo" sheetId="5" r:id="rId6"/>
    <sheet name="Algarve" sheetId="4" r:id="rId7"/>
    <sheet name="RAAcores" sheetId="3" r:id="rId8"/>
    <sheet name="RAMadeira" sheetId="1" r:id="rId9"/>
  </sheets>
  <externalReferences>
    <externalReference r:id="rId10"/>
    <externalReference r:id="rId11"/>
  </externalReferences>
  <definedNames>
    <definedName name="A" localSheetId="5">Alentejo!#REF!</definedName>
    <definedName name="A" localSheetId="6">Algarve!#REF!</definedName>
    <definedName name="A" localSheetId="4">AMLisboa!#REF!</definedName>
    <definedName name="A" localSheetId="3">Centro!#REF!</definedName>
    <definedName name="A" localSheetId="0">#REF!</definedName>
    <definedName name="A" localSheetId="2">Portugal!#REF!</definedName>
    <definedName name="A" localSheetId="1">Portugal!#REF!</definedName>
    <definedName name="A" localSheetId="7">RAAcores!#REF!</definedName>
    <definedName name="A">RAMadeira!#REF!</definedName>
    <definedName name="P" localSheetId="5">Alentejo!#REF!</definedName>
    <definedName name="P" localSheetId="6">Algarve!#REF!</definedName>
    <definedName name="P" localSheetId="4">AMLisboa!#REF!</definedName>
    <definedName name="P" localSheetId="3">Centro!#REF!</definedName>
    <definedName name="P" localSheetId="0">#REF!</definedName>
    <definedName name="P" localSheetId="2">Norte!#REF!</definedName>
    <definedName name="P" localSheetId="1">Portugal!#REF!</definedName>
    <definedName name="P" localSheetId="7">RAAcores!#REF!</definedName>
    <definedName name="P">RAMadeira!#REF!</definedName>
    <definedName name="_xlnm.Print_Area" localSheetId="5">Alentejo!$A$1:$I$135</definedName>
    <definedName name="_xlnm.Print_Area" localSheetId="6">Algarve!$A$1:$I$135</definedName>
    <definedName name="_xlnm.Print_Area" localSheetId="4">AMLisboa!$A$1:$I$135</definedName>
    <definedName name="_xlnm.Print_Area" localSheetId="3">Centro!$A$1:$I$135</definedName>
    <definedName name="_xlnm.Print_Area" localSheetId="0">#REF!</definedName>
    <definedName name="_xlnm.Print_Area" localSheetId="2">Norte!$A$1:$J$134</definedName>
    <definedName name="_xlnm.Print_Area" localSheetId="1">Portugal!$A$1:$I$134</definedName>
    <definedName name="_xlnm.Print_Area" localSheetId="7">RAAcores!$A$1:$I$135</definedName>
    <definedName name="_xlnm.Print_Area" localSheetId="8">RAMadeira!$A$1:$I$135</definedName>
    <definedName name="_xlnm.Print_Area">RAMadeira!$A$1:$D$136</definedName>
    <definedName name="Print_Area_MI" localSheetId="5">Alentejo!$A$1:$I$136</definedName>
    <definedName name="Print_Area_MI" localSheetId="6">Algarve!$A$1:$I$136</definedName>
    <definedName name="Print_Area_MI" localSheetId="4">AMLisboa!$A$1:$I$136</definedName>
    <definedName name="Print_Area_MI" localSheetId="3">Centro!$A$1:$I$137</definedName>
    <definedName name="PRINT_AREA_MI" localSheetId="0">#REF!</definedName>
    <definedName name="Print_Area_MI" localSheetId="2">Norte!$A$1:$J$135</definedName>
    <definedName name="Print_Area_MI" localSheetId="1">Portugal!$B$1:$I$135</definedName>
    <definedName name="Print_Area_MI" localSheetId="7">RAAcores!$A$1:$I$136</definedName>
    <definedName name="Print_Area_MI" localSheetId="8">RAMadeira!$A$1:$D$136</definedName>
    <definedName name="PRINT_AREA_MI">RAMadeira!$A$1:$D$136</definedName>
    <definedName name="V" localSheetId="5">Alentejo!#REF!</definedName>
    <definedName name="V" localSheetId="6">Algarve!#REF!</definedName>
    <definedName name="V" localSheetId="4">AMLisboa!#REF!</definedName>
    <definedName name="V" localSheetId="3">Centro!#REF!</definedName>
    <definedName name="V" localSheetId="0">#REF!</definedName>
    <definedName name="V" localSheetId="2">Norte!#REF!</definedName>
    <definedName name="V" localSheetId="1">Portugal!$C$137:$C$141</definedName>
    <definedName name="V" localSheetId="7">RAAcores!#REF!</definedName>
    <definedName name="V">RAMadeira!#REF!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3" i="9" l="1"/>
  <c r="S53" i="9"/>
  <c r="T53" i="9"/>
  <c r="U53" i="9"/>
  <c r="V53" i="9"/>
  <c r="W53" i="9"/>
  <c r="W52" i="9"/>
  <c r="R48" i="9"/>
  <c r="S48" i="9"/>
  <c r="T48" i="9"/>
  <c r="U48" i="9"/>
  <c r="V48" i="9"/>
  <c r="W48" i="9"/>
  <c r="R49" i="9"/>
  <c r="S49" i="9"/>
  <c r="T49" i="9"/>
  <c r="U49" i="9"/>
  <c r="V49" i="9"/>
  <c r="W49" i="9"/>
  <c r="R50" i="9"/>
  <c r="S50" i="9"/>
  <c r="T50" i="9"/>
  <c r="U50" i="9"/>
  <c r="V50" i="9"/>
  <c r="W50" i="9"/>
  <c r="R51" i="9"/>
  <c r="S51" i="9"/>
  <c r="T51" i="9"/>
  <c r="U51" i="9"/>
  <c r="V51" i="9"/>
  <c r="W51" i="9"/>
  <c r="R52" i="9"/>
  <c r="S52" i="9"/>
  <c r="T52" i="9"/>
  <c r="U52" i="9"/>
  <c r="V52" i="9"/>
  <c r="R47" i="9"/>
  <c r="S34" i="9"/>
  <c r="T34" i="9"/>
  <c r="U34" i="9"/>
  <c r="V34" i="9"/>
  <c r="W34" i="9"/>
  <c r="S35" i="9"/>
  <c r="T35" i="9"/>
  <c r="U35" i="9"/>
  <c r="V35" i="9"/>
  <c r="W35" i="9"/>
  <c r="S36" i="9"/>
  <c r="T36" i="9"/>
  <c r="U36" i="9"/>
  <c r="V36" i="9"/>
  <c r="W36" i="9"/>
  <c r="S37" i="9"/>
  <c r="T37" i="9"/>
  <c r="U37" i="9"/>
  <c r="V37" i="9"/>
  <c r="W37" i="9"/>
  <c r="S38" i="9"/>
  <c r="T38" i="9"/>
  <c r="U38" i="9"/>
  <c r="V38" i="9"/>
  <c r="W38" i="9"/>
  <c r="S39" i="9"/>
  <c r="T39" i="9"/>
  <c r="U39" i="9"/>
  <c r="V39" i="9"/>
  <c r="W39" i="9"/>
  <c r="S40" i="9"/>
  <c r="T40" i="9"/>
  <c r="U40" i="9"/>
  <c r="V40" i="9"/>
  <c r="W40" i="9"/>
  <c r="S41" i="9"/>
  <c r="T41" i="9"/>
  <c r="U41" i="9"/>
  <c r="V41" i="9"/>
  <c r="W41" i="9"/>
  <c r="S42" i="9"/>
  <c r="T42" i="9"/>
  <c r="U42" i="9"/>
  <c r="V42" i="9"/>
  <c r="W42" i="9"/>
  <c r="S43" i="9"/>
  <c r="T43" i="9"/>
  <c r="U43" i="9"/>
  <c r="V43" i="9"/>
  <c r="W43" i="9"/>
  <c r="S44" i="9"/>
  <c r="T44" i="9"/>
  <c r="U44" i="9"/>
  <c r="V44" i="9"/>
  <c r="W44" i="9"/>
  <c r="S45" i="9"/>
  <c r="T45" i="9"/>
  <c r="U45" i="9"/>
  <c r="V45" i="9"/>
  <c r="W45" i="9"/>
  <c r="S46" i="9"/>
  <c r="T46" i="9"/>
  <c r="U46" i="9"/>
  <c r="V46" i="9"/>
  <c r="W46" i="9"/>
  <c r="S47" i="9"/>
  <c r="T47" i="9"/>
  <c r="U47" i="9"/>
  <c r="V47" i="9"/>
  <c r="W47" i="9"/>
  <c r="R35" i="9"/>
  <c r="R36" i="9"/>
  <c r="R37" i="9"/>
  <c r="R38" i="9"/>
  <c r="R39" i="9"/>
  <c r="R40" i="9"/>
  <c r="R41" i="9"/>
  <c r="R42" i="9"/>
  <c r="R43" i="9"/>
  <c r="R44" i="9"/>
  <c r="R45" i="9"/>
  <c r="R46" i="9"/>
  <c r="R34" i="9"/>
  <c r="M29" i="9"/>
  <c r="T29" i="9" s="1"/>
  <c r="M28" i="9" l="1"/>
  <c r="M27" i="9"/>
  <c r="T27" i="9" s="1"/>
  <c r="M43" i="9" l="1"/>
  <c r="T28" i="9"/>
  <c r="M42" i="9"/>
  <c r="M19" i="9"/>
  <c r="M20" i="9"/>
  <c r="M21" i="9"/>
  <c r="M22" i="9"/>
  <c r="M23" i="9"/>
  <c r="M24" i="9"/>
  <c r="M25" i="9"/>
  <c r="M26" i="9"/>
  <c r="M18" i="9"/>
  <c r="M38" i="9" l="1"/>
  <c r="T23" i="9"/>
  <c r="M36" i="9"/>
  <c r="T21" i="9"/>
  <c r="M41" i="9"/>
  <c r="T26" i="9"/>
  <c r="M35" i="9"/>
  <c r="T20" i="9"/>
  <c r="M39" i="9"/>
  <c r="T24" i="9"/>
  <c r="M37" i="9"/>
  <c r="T22" i="9"/>
  <c r="M33" i="9"/>
  <c r="T18" i="9"/>
  <c r="M40" i="9"/>
  <c r="T25" i="9"/>
  <c r="M34" i="9"/>
  <c r="T19" i="9"/>
  <c r="G128" i="8" l="1"/>
  <c r="G29" i="8" s="1"/>
  <c r="E128" i="8"/>
  <c r="E29" i="8" s="1"/>
  <c r="E128" i="7"/>
  <c r="E29" i="7" s="1"/>
  <c r="E128" i="6"/>
  <c r="E29" i="6" s="1"/>
  <c r="E128" i="5"/>
  <c r="E29" i="5" s="1"/>
  <c r="I128" i="5"/>
  <c r="I29" i="5" s="1"/>
  <c r="E128" i="4"/>
  <c r="E29" i="4" s="1"/>
  <c r="E128" i="3"/>
  <c r="E29" i="3" s="1"/>
  <c r="E128" i="1"/>
  <c r="E29" i="1" s="1"/>
  <c r="I128" i="1"/>
  <c r="I29" i="1" s="1"/>
  <c r="L29" i="9" l="1"/>
  <c r="S29" i="9" s="1"/>
  <c r="I128" i="8"/>
  <c r="I29" i="8" s="1"/>
  <c r="I128" i="7"/>
  <c r="I29" i="7" s="1"/>
  <c r="G128" i="3"/>
  <c r="G29" i="3" s="1"/>
  <c r="D128" i="4"/>
  <c r="D29" i="4" s="1"/>
  <c r="I128" i="6"/>
  <c r="I29" i="6" s="1"/>
  <c r="H128" i="7"/>
  <c r="H29" i="7" s="1"/>
  <c r="H128" i="3"/>
  <c r="H29" i="3" s="1"/>
  <c r="D128" i="6"/>
  <c r="D29" i="6" s="1"/>
  <c r="D128" i="5"/>
  <c r="D29" i="5" s="1"/>
  <c r="G128" i="1"/>
  <c r="G29" i="1" s="1"/>
  <c r="D128" i="3"/>
  <c r="D29" i="3" s="1"/>
  <c r="H128" i="6"/>
  <c r="H29" i="6" s="1"/>
  <c r="G128" i="5"/>
  <c r="G29" i="5" s="1"/>
  <c r="H128" i="1"/>
  <c r="H29" i="1" s="1"/>
  <c r="G128" i="4"/>
  <c r="G29" i="4" s="1"/>
  <c r="D128" i="1"/>
  <c r="D29" i="1" s="1"/>
  <c r="I128" i="4"/>
  <c r="I29" i="4" s="1"/>
  <c r="H128" i="5"/>
  <c r="H29" i="5" s="1"/>
  <c r="G128" i="7"/>
  <c r="G29" i="7" s="1"/>
  <c r="N29" i="9" s="1"/>
  <c r="D128" i="8"/>
  <c r="D29" i="8" s="1"/>
  <c r="H128" i="8"/>
  <c r="H29" i="8" s="1"/>
  <c r="I128" i="3"/>
  <c r="I29" i="3" s="1"/>
  <c r="H128" i="4"/>
  <c r="H29" i="4" s="1"/>
  <c r="G128" i="6"/>
  <c r="G29" i="6" s="1"/>
  <c r="D128" i="7"/>
  <c r="D29" i="7" s="1"/>
  <c r="E128" i="9"/>
  <c r="E29" i="9" s="1"/>
  <c r="H128" i="9"/>
  <c r="H29" i="9" s="1"/>
  <c r="U29" i="9" l="1"/>
  <c r="O29" i="9"/>
  <c r="V29" i="9" s="1"/>
  <c r="K29" i="9"/>
  <c r="P29" i="9"/>
  <c r="D128" i="9"/>
  <c r="D29" i="9" s="1"/>
  <c r="G128" i="9"/>
  <c r="G29" i="9" s="1"/>
  <c r="I128" i="9"/>
  <c r="I29" i="9" s="1"/>
  <c r="W29" i="9" l="1"/>
  <c r="R29" i="9"/>
  <c r="D126" i="8"/>
  <c r="I126" i="8"/>
  <c r="D126" i="7"/>
  <c r="D126" i="6"/>
  <c r="I126" i="6"/>
  <c r="D126" i="5"/>
  <c r="D126" i="4"/>
  <c r="D126" i="3"/>
  <c r="I126" i="3"/>
  <c r="D126" i="1"/>
  <c r="H126" i="4" l="1"/>
  <c r="E126" i="5"/>
  <c r="G126" i="6"/>
  <c r="I126" i="4"/>
  <c r="I126" i="1"/>
  <c r="H126" i="3"/>
  <c r="E126" i="4"/>
  <c r="G126" i="5"/>
  <c r="H126" i="5"/>
  <c r="H126" i="1"/>
  <c r="E126" i="3"/>
  <c r="G126" i="4"/>
  <c r="I126" i="7"/>
  <c r="H126" i="8"/>
  <c r="E126" i="6"/>
  <c r="E126" i="1"/>
  <c r="G126" i="3"/>
  <c r="H126" i="7"/>
  <c r="E126" i="8"/>
  <c r="G126" i="7"/>
  <c r="G126" i="1"/>
  <c r="I126" i="5"/>
  <c r="H126" i="6"/>
  <c r="E126" i="7"/>
  <c r="G126" i="8"/>
  <c r="D126" i="9"/>
  <c r="H126" i="9" l="1"/>
  <c r="E126" i="9"/>
  <c r="I126" i="9"/>
  <c r="G126" i="9"/>
  <c r="D125" i="7" l="1"/>
  <c r="D125" i="6"/>
  <c r="D125" i="5"/>
  <c r="D125" i="4"/>
  <c r="D125" i="3"/>
  <c r="I125" i="1"/>
  <c r="I125" i="4" l="1"/>
  <c r="D125" i="8"/>
  <c r="E125" i="7"/>
  <c r="G125" i="8"/>
  <c r="H125" i="5"/>
  <c r="I125" i="3"/>
  <c r="E125" i="5"/>
  <c r="H125" i="3"/>
  <c r="E125" i="4"/>
  <c r="G125" i="5"/>
  <c r="I125" i="8"/>
  <c r="G125" i="1"/>
  <c r="H125" i="6"/>
  <c r="G125" i="7"/>
  <c r="H125" i="4"/>
  <c r="H125" i="1"/>
  <c r="E125" i="3"/>
  <c r="G125" i="4"/>
  <c r="I125" i="7"/>
  <c r="H125" i="8"/>
  <c r="I125" i="5"/>
  <c r="D125" i="1"/>
  <c r="E125" i="6"/>
  <c r="G125" i="6"/>
  <c r="E125" i="1"/>
  <c r="G125" i="3"/>
  <c r="I125" i="6"/>
  <c r="H125" i="7"/>
  <c r="E125" i="8"/>
  <c r="D118" i="1"/>
  <c r="D119" i="1"/>
  <c r="D120" i="1"/>
  <c r="D121" i="1"/>
  <c r="D123" i="1"/>
  <c r="D124" i="1"/>
  <c r="G118" i="1"/>
  <c r="G119" i="1"/>
  <c r="G120" i="1"/>
  <c r="G121" i="1"/>
  <c r="E118" i="1"/>
  <c r="E119" i="1"/>
  <c r="E124" i="1"/>
  <c r="H118" i="1"/>
  <c r="H119" i="1"/>
  <c r="H120" i="1"/>
  <c r="H121" i="1"/>
  <c r="I118" i="1"/>
  <c r="I119" i="1"/>
  <c r="I120" i="1"/>
  <c r="I121" i="1"/>
  <c r="I123" i="1"/>
  <c r="I124" i="1"/>
  <c r="D118" i="3"/>
  <c r="D119" i="3"/>
  <c r="D120" i="3"/>
  <c r="D121" i="3"/>
  <c r="D123" i="3"/>
  <c r="D124" i="3"/>
  <c r="G118" i="3"/>
  <c r="G119" i="3"/>
  <c r="G120" i="3"/>
  <c r="G121" i="3"/>
  <c r="E118" i="3"/>
  <c r="E119" i="3"/>
  <c r="E124" i="3"/>
  <c r="H118" i="3"/>
  <c r="H119" i="3"/>
  <c r="H120" i="3"/>
  <c r="H121" i="3"/>
  <c r="I118" i="3"/>
  <c r="I119" i="3"/>
  <c r="I120" i="3"/>
  <c r="I121" i="3"/>
  <c r="I123" i="3"/>
  <c r="I124" i="3"/>
  <c r="D118" i="4"/>
  <c r="D119" i="4"/>
  <c r="D120" i="4"/>
  <c r="D121" i="4"/>
  <c r="D123" i="4"/>
  <c r="D124" i="4"/>
  <c r="G118" i="4"/>
  <c r="G119" i="4"/>
  <c r="G120" i="4"/>
  <c r="G121" i="4"/>
  <c r="E118" i="4"/>
  <c r="E119" i="4"/>
  <c r="E124" i="4"/>
  <c r="H118" i="4"/>
  <c r="H119" i="4"/>
  <c r="H120" i="4"/>
  <c r="H121" i="4"/>
  <c r="I118" i="4"/>
  <c r="I119" i="4"/>
  <c r="I120" i="4"/>
  <c r="I121" i="4"/>
  <c r="I123" i="4"/>
  <c r="I124" i="4"/>
  <c r="D118" i="5"/>
  <c r="D119" i="5"/>
  <c r="D120" i="5"/>
  <c r="D121" i="5"/>
  <c r="D123" i="5"/>
  <c r="D124" i="5"/>
  <c r="G118" i="5"/>
  <c r="G119" i="5"/>
  <c r="G120" i="5"/>
  <c r="G121" i="5"/>
  <c r="E118" i="5"/>
  <c r="E119" i="5"/>
  <c r="E124" i="5"/>
  <c r="H118" i="5"/>
  <c r="H119" i="5"/>
  <c r="H120" i="5"/>
  <c r="H121" i="5"/>
  <c r="I118" i="5"/>
  <c r="I119" i="5"/>
  <c r="I120" i="5"/>
  <c r="I121" i="5"/>
  <c r="I123" i="5"/>
  <c r="I124" i="5"/>
  <c r="D118" i="6"/>
  <c r="D119" i="6"/>
  <c r="D120" i="6"/>
  <c r="D121" i="6"/>
  <c r="D123" i="6"/>
  <c r="D124" i="6"/>
  <c r="G118" i="6"/>
  <c r="G119" i="6"/>
  <c r="G120" i="6"/>
  <c r="G121" i="6"/>
  <c r="E118" i="6"/>
  <c r="E119" i="6"/>
  <c r="E124" i="6"/>
  <c r="H118" i="6"/>
  <c r="H119" i="6"/>
  <c r="H120" i="6"/>
  <c r="H121" i="6"/>
  <c r="I118" i="6"/>
  <c r="I119" i="6"/>
  <c r="I120" i="6"/>
  <c r="I121" i="6"/>
  <c r="I123" i="6"/>
  <c r="I124" i="6"/>
  <c r="D118" i="7"/>
  <c r="D119" i="7"/>
  <c r="D120" i="7"/>
  <c r="D121" i="7"/>
  <c r="D123" i="7"/>
  <c r="D124" i="7"/>
  <c r="G118" i="7"/>
  <c r="G119" i="7"/>
  <c r="G120" i="7"/>
  <c r="G121" i="7"/>
  <c r="E118" i="7"/>
  <c r="E119" i="7"/>
  <c r="E124" i="7"/>
  <c r="H118" i="7"/>
  <c r="H119" i="7"/>
  <c r="H120" i="7"/>
  <c r="H121" i="7"/>
  <c r="I118" i="7"/>
  <c r="I119" i="7"/>
  <c r="I120" i="7"/>
  <c r="I121" i="7"/>
  <c r="I123" i="7"/>
  <c r="I124" i="7"/>
  <c r="I123" i="8"/>
  <c r="I121" i="8"/>
  <c r="I120" i="8"/>
  <c r="I119" i="8"/>
  <c r="I118" i="8"/>
  <c r="H121" i="8"/>
  <c r="H120" i="8"/>
  <c r="H119" i="8"/>
  <c r="H118" i="8"/>
  <c r="E124" i="8"/>
  <c r="E119" i="8"/>
  <c r="E118" i="8"/>
  <c r="G121" i="8"/>
  <c r="G120" i="8"/>
  <c r="G119" i="8"/>
  <c r="G118" i="8"/>
  <c r="D123" i="8"/>
  <c r="D121" i="8"/>
  <c r="D120" i="8"/>
  <c r="D119" i="8"/>
  <c r="D118" i="8"/>
  <c r="D28" i="1" l="1"/>
  <c r="D27" i="8"/>
  <c r="G27" i="8"/>
  <c r="H27" i="8"/>
  <c r="I27" i="8"/>
  <c r="I27" i="7"/>
  <c r="H27" i="7"/>
  <c r="G27" i="7"/>
  <c r="D27" i="7"/>
  <c r="I27" i="6"/>
  <c r="H27" i="6"/>
  <c r="G27" i="6"/>
  <c r="D27" i="6"/>
  <c r="I27" i="5"/>
  <c r="H27" i="5"/>
  <c r="G27" i="5"/>
  <c r="D27" i="5"/>
  <c r="I27" i="4"/>
  <c r="H27" i="4"/>
  <c r="G27" i="4"/>
  <c r="G124" i="6"/>
  <c r="I28" i="6"/>
  <c r="H123" i="6"/>
  <c r="G123" i="6"/>
  <c r="H123" i="5"/>
  <c r="G123" i="5"/>
  <c r="E123" i="4"/>
  <c r="E28" i="4" s="1"/>
  <c r="D28" i="3"/>
  <c r="G123" i="1"/>
  <c r="E120" i="8"/>
  <c r="E121" i="7"/>
  <c r="E121" i="6"/>
  <c r="E121" i="5"/>
  <c r="E121" i="4"/>
  <c r="E121" i="3"/>
  <c r="E121" i="1"/>
  <c r="G125" i="9"/>
  <c r="D125" i="9"/>
  <c r="H124" i="5"/>
  <c r="G124" i="4"/>
  <c r="E123" i="7"/>
  <c r="E28" i="7" s="1"/>
  <c r="D28" i="6"/>
  <c r="E123" i="5"/>
  <c r="E28" i="5" s="1"/>
  <c r="D28" i="4"/>
  <c r="E123" i="3"/>
  <c r="E28" i="3" s="1"/>
  <c r="H123" i="1"/>
  <c r="E121" i="8"/>
  <c r="E120" i="7"/>
  <c r="E120" i="6"/>
  <c r="E120" i="5"/>
  <c r="E27" i="5" s="1"/>
  <c r="E120" i="4"/>
  <c r="E120" i="3"/>
  <c r="E120" i="1"/>
  <c r="H125" i="9"/>
  <c r="E125" i="9"/>
  <c r="H124" i="4"/>
  <c r="I28" i="7"/>
  <c r="H123" i="7"/>
  <c r="G123" i="7"/>
  <c r="E123" i="6"/>
  <c r="E28" i="6" s="1"/>
  <c r="D28" i="5"/>
  <c r="H123" i="4"/>
  <c r="G123" i="4"/>
  <c r="G28" i="4" s="1"/>
  <c r="H123" i="3"/>
  <c r="I28" i="1"/>
  <c r="E123" i="1"/>
  <c r="E28" i="1" s="1"/>
  <c r="G123" i="8"/>
  <c r="E123" i="8"/>
  <c r="E28" i="8" s="1"/>
  <c r="H123" i="8"/>
  <c r="I125" i="9"/>
  <c r="H124" i="7"/>
  <c r="H124" i="6"/>
  <c r="D28" i="7"/>
  <c r="I28" i="5"/>
  <c r="I28" i="4"/>
  <c r="I28" i="3"/>
  <c r="G123" i="3"/>
  <c r="D124" i="8"/>
  <c r="D28" i="8" s="1"/>
  <c r="G124" i="8"/>
  <c r="H124" i="8"/>
  <c r="I124" i="8"/>
  <c r="I28" i="8" s="1"/>
  <c r="D27" i="4"/>
  <c r="I27" i="3"/>
  <c r="H27" i="3"/>
  <c r="G27" i="3"/>
  <c r="D27" i="3"/>
  <c r="I27" i="1"/>
  <c r="H27" i="1"/>
  <c r="G27" i="1"/>
  <c r="D27" i="1"/>
  <c r="G124" i="7"/>
  <c r="G124" i="5"/>
  <c r="H124" i="3"/>
  <c r="G124" i="3"/>
  <c r="H124" i="1"/>
  <c r="G124" i="1"/>
  <c r="G118" i="9"/>
  <c r="E118" i="9"/>
  <c r="I118" i="9"/>
  <c r="D118" i="9"/>
  <c r="H118" i="9"/>
  <c r="E27" i="1" l="1"/>
  <c r="E27" i="3"/>
  <c r="E27" i="8"/>
  <c r="E27" i="6"/>
  <c r="P28" i="9"/>
  <c r="K28" i="9"/>
  <c r="H28" i="5"/>
  <c r="P27" i="9"/>
  <c r="H28" i="8"/>
  <c r="K27" i="9"/>
  <c r="N27" i="9"/>
  <c r="H28" i="6"/>
  <c r="O27" i="9"/>
  <c r="E27" i="4"/>
  <c r="E27" i="7"/>
  <c r="G28" i="1"/>
  <c r="G28" i="5"/>
  <c r="G28" i="7"/>
  <c r="L28" i="9"/>
  <c r="H28" i="4"/>
  <c r="H28" i="7"/>
  <c r="H28" i="1"/>
  <c r="G28" i="6"/>
  <c r="G28" i="3"/>
  <c r="G28" i="8"/>
  <c r="H28" i="3"/>
  <c r="E124" i="9"/>
  <c r="N28" i="9" l="1"/>
  <c r="L27" i="9"/>
  <c r="O28" i="9"/>
  <c r="D124" i="9"/>
  <c r="H124" i="9"/>
  <c r="I115" i="1"/>
  <c r="H115" i="1"/>
  <c r="E115" i="1"/>
  <c r="G115" i="1"/>
  <c r="D115" i="1"/>
  <c r="I115" i="3"/>
  <c r="H115" i="3"/>
  <c r="E115" i="3"/>
  <c r="G115" i="3"/>
  <c r="D115" i="3"/>
  <c r="I115" i="4"/>
  <c r="H115" i="4"/>
  <c r="E115" i="4"/>
  <c r="G115" i="4"/>
  <c r="D115" i="4"/>
  <c r="I115" i="5"/>
  <c r="H115" i="5"/>
  <c r="E115" i="5"/>
  <c r="G115" i="5"/>
  <c r="D115" i="5"/>
  <c r="I115" i="6"/>
  <c r="H115" i="6"/>
  <c r="E115" i="6"/>
  <c r="G115" i="6"/>
  <c r="D115" i="6"/>
  <c r="I115" i="7"/>
  <c r="H115" i="7"/>
  <c r="E115" i="7"/>
  <c r="D116" i="6" l="1"/>
  <c r="D116" i="4"/>
  <c r="E116" i="4"/>
  <c r="E116" i="3"/>
  <c r="E116" i="1"/>
  <c r="E116" i="7"/>
  <c r="E116" i="5"/>
  <c r="D116" i="1"/>
  <c r="D116" i="7"/>
  <c r="H116" i="7"/>
  <c r="G116" i="6"/>
  <c r="H116" i="6"/>
  <c r="G116" i="5"/>
  <c r="H116" i="5"/>
  <c r="G116" i="4"/>
  <c r="H116" i="4"/>
  <c r="G116" i="3"/>
  <c r="H116" i="3"/>
  <c r="G116" i="1"/>
  <c r="H116" i="1"/>
  <c r="I124" i="9"/>
  <c r="D116" i="5"/>
  <c r="G116" i="7"/>
  <c r="G124" i="9"/>
  <c r="E116" i="6"/>
  <c r="D116" i="3"/>
  <c r="I116" i="7"/>
  <c r="I116" i="6"/>
  <c r="I116" i="5"/>
  <c r="I116" i="4"/>
  <c r="I116" i="3"/>
  <c r="I116" i="1"/>
  <c r="D121" i="9"/>
  <c r="D119" i="9"/>
  <c r="G120" i="9"/>
  <c r="D123" i="9"/>
  <c r="D28" i="9" s="1"/>
  <c r="K43" i="9" s="1"/>
  <c r="D120" i="9"/>
  <c r="G121" i="9"/>
  <c r="G119" i="9"/>
  <c r="G27" i="9" l="1"/>
  <c r="N42" i="9"/>
  <c r="U27" i="9"/>
  <c r="G123" i="9"/>
  <c r="G28" i="9" s="1"/>
  <c r="R28" i="9"/>
  <c r="D27" i="9"/>
  <c r="I114" i="1"/>
  <c r="I113" i="1"/>
  <c r="I111" i="1"/>
  <c r="I110" i="1"/>
  <c r="I109" i="1"/>
  <c r="I108" i="1"/>
  <c r="I106" i="1"/>
  <c r="I105" i="1"/>
  <c r="I104" i="1"/>
  <c r="I103" i="1"/>
  <c r="I101" i="1"/>
  <c r="I100" i="1"/>
  <c r="I99" i="1"/>
  <c r="I98" i="1"/>
  <c r="I96" i="1"/>
  <c r="I95" i="1"/>
  <c r="I94" i="1"/>
  <c r="I93" i="1"/>
  <c r="I91" i="1"/>
  <c r="I90" i="1"/>
  <c r="I89" i="1"/>
  <c r="I88" i="1"/>
  <c r="I86" i="1"/>
  <c r="I85" i="1"/>
  <c r="I84" i="1"/>
  <c r="I83" i="1"/>
  <c r="I81" i="1"/>
  <c r="I80" i="1"/>
  <c r="I79" i="1"/>
  <c r="I78" i="1"/>
  <c r="I76" i="1"/>
  <c r="I75" i="1"/>
  <c r="I74" i="1"/>
  <c r="I73" i="1"/>
  <c r="H114" i="1"/>
  <c r="H113" i="1"/>
  <c r="H26" i="1" s="1"/>
  <c r="H111" i="1"/>
  <c r="H110" i="1"/>
  <c r="H109" i="1"/>
  <c r="H108" i="1"/>
  <c r="H106" i="1"/>
  <c r="H105" i="1"/>
  <c r="H104" i="1"/>
  <c r="H103" i="1"/>
  <c r="H101" i="1"/>
  <c r="H100" i="1"/>
  <c r="H99" i="1"/>
  <c r="H98" i="1"/>
  <c r="H96" i="1"/>
  <c r="H95" i="1"/>
  <c r="H94" i="1"/>
  <c r="H93" i="1"/>
  <c r="H91" i="1"/>
  <c r="H90" i="1"/>
  <c r="H89" i="1"/>
  <c r="H88" i="1"/>
  <c r="H86" i="1"/>
  <c r="H85" i="1"/>
  <c r="H84" i="1"/>
  <c r="H83" i="1"/>
  <c r="H81" i="1"/>
  <c r="H80" i="1"/>
  <c r="H79" i="1"/>
  <c r="H78" i="1"/>
  <c r="H76" i="1"/>
  <c r="H75" i="1"/>
  <c r="H74" i="1"/>
  <c r="H73" i="1"/>
  <c r="E114" i="1"/>
  <c r="E113" i="1"/>
  <c r="E111" i="1"/>
  <c r="E110" i="1"/>
  <c r="E109" i="1"/>
  <c r="E108" i="1"/>
  <c r="E106" i="1"/>
  <c r="E105" i="1"/>
  <c r="E104" i="1"/>
  <c r="E103" i="1"/>
  <c r="E101" i="1"/>
  <c r="E100" i="1"/>
  <c r="E99" i="1"/>
  <c r="E98" i="1"/>
  <c r="E96" i="1"/>
  <c r="E95" i="1"/>
  <c r="E94" i="1"/>
  <c r="E93" i="1"/>
  <c r="E91" i="1"/>
  <c r="E90" i="1"/>
  <c r="E89" i="1"/>
  <c r="E88" i="1"/>
  <c r="E86" i="1"/>
  <c r="E85" i="1"/>
  <c r="E84" i="1"/>
  <c r="E83" i="1"/>
  <c r="E81" i="1"/>
  <c r="E80" i="1"/>
  <c r="E79" i="1"/>
  <c r="E78" i="1"/>
  <c r="E76" i="1"/>
  <c r="E75" i="1"/>
  <c r="E74" i="1"/>
  <c r="E73" i="1"/>
  <c r="G114" i="1"/>
  <c r="G113" i="1"/>
  <c r="G111" i="1"/>
  <c r="G110" i="1"/>
  <c r="G109" i="1"/>
  <c r="G108" i="1"/>
  <c r="G106" i="1"/>
  <c r="G105" i="1"/>
  <c r="G104" i="1"/>
  <c r="G103" i="1"/>
  <c r="G101" i="1"/>
  <c r="G100" i="1"/>
  <c r="G99" i="1"/>
  <c r="G98" i="1"/>
  <c r="G96" i="1"/>
  <c r="G95" i="1"/>
  <c r="G94" i="1"/>
  <c r="G93" i="1"/>
  <c r="G91" i="1"/>
  <c r="G90" i="1"/>
  <c r="G89" i="1"/>
  <c r="G88" i="1"/>
  <c r="G86" i="1"/>
  <c r="G85" i="1"/>
  <c r="G84" i="1"/>
  <c r="G83" i="1"/>
  <c r="G81" i="1"/>
  <c r="G80" i="1"/>
  <c r="G79" i="1"/>
  <c r="G78" i="1"/>
  <c r="G76" i="1"/>
  <c r="G75" i="1"/>
  <c r="G74" i="1"/>
  <c r="G73" i="1"/>
  <c r="D114" i="1"/>
  <c r="D113" i="1"/>
  <c r="D26" i="1" s="1"/>
  <c r="D111" i="1"/>
  <c r="D110" i="1"/>
  <c r="D109" i="1"/>
  <c r="D108" i="1"/>
  <c r="D106" i="1"/>
  <c r="D105" i="1"/>
  <c r="D104" i="1"/>
  <c r="D103" i="1"/>
  <c r="D101" i="1"/>
  <c r="D100" i="1"/>
  <c r="D99" i="1"/>
  <c r="D98" i="1"/>
  <c r="D96" i="1"/>
  <c r="D95" i="1"/>
  <c r="D94" i="1"/>
  <c r="D93" i="1"/>
  <c r="D91" i="1"/>
  <c r="D90" i="1"/>
  <c r="D89" i="1"/>
  <c r="D88" i="1"/>
  <c r="D86" i="1"/>
  <c r="D85" i="1"/>
  <c r="D84" i="1"/>
  <c r="D83" i="1"/>
  <c r="D81" i="1"/>
  <c r="D80" i="1"/>
  <c r="D79" i="1"/>
  <c r="D78" i="1"/>
  <c r="D76" i="1"/>
  <c r="D75" i="1"/>
  <c r="D74" i="1"/>
  <c r="D73" i="1"/>
  <c r="I114" i="3"/>
  <c r="I113" i="3"/>
  <c r="I111" i="3"/>
  <c r="I110" i="3"/>
  <c r="I109" i="3"/>
  <c r="I108" i="3"/>
  <c r="I106" i="3"/>
  <c r="I105" i="3"/>
  <c r="I104" i="3"/>
  <c r="I103" i="3"/>
  <c r="I101" i="3"/>
  <c r="I100" i="3"/>
  <c r="I99" i="3"/>
  <c r="I98" i="3"/>
  <c r="I96" i="3"/>
  <c r="I95" i="3"/>
  <c r="I94" i="3"/>
  <c r="I93" i="3"/>
  <c r="I91" i="3"/>
  <c r="I90" i="3"/>
  <c r="I89" i="3"/>
  <c r="I88" i="3"/>
  <c r="I86" i="3"/>
  <c r="I85" i="3"/>
  <c r="I84" i="3"/>
  <c r="I83" i="3"/>
  <c r="I81" i="3"/>
  <c r="I80" i="3"/>
  <c r="I79" i="3"/>
  <c r="I78" i="3"/>
  <c r="I76" i="3"/>
  <c r="I75" i="3"/>
  <c r="I74" i="3"/>
  <c r="I73" i="3"/>
  <c r="H114" i="3"/>
  <c r="H113" i="3"/>
  <c r="H111" i="3"/>
  <c r="H110" i="3"/>
  <c r="H109" i="3"/>
  <c r="H108" i="3"/>
  <c r="H106" i="3"/>
  <c r="H105" i="3"/>
  <c r="H104" i="3"/>
  <c r="H103" i="3"/>
  <c r="H101" i="3"/>
  <c r="H100" i="3"/>
  <c r="H99" i="3"/>
  <c r="H98" i="3"/>
  <c r="H96" i="3"/>
  <c r="H95" i="3"/>
  <c r="H94" i="3"/>
  <c r="H93" i="3"/>
  <c r="H91" i="3"/>
  <c r="H90" i="3"/>
  <c r="H89" i="3"/>
  <c r="H88" i="3"/>
  <c r="H86" i="3"/>
  <c r="H85" i="3"/>
  <c r="H84" i="3"/>
  <c r="H83" i="3"/>
  <c r="H81" i="3"/>
  <c r="H80" i="3"/>
  <c r="H79" i="3"/>
  <c r="H78" i="3"/>
  <c r="H76" i="3"/>
  <c r="H75" i="3"/>
  <c r="H74" i="3"/>
  <c r="H73" i="3"/>
  <c r="E114" i="3"/>
  <c r="E113" i="3"/>
  <c r="E111" i="3"/>
  <c r="E110" i="3"/>
  <c r="E109" i="3"/>
  <c r="E108" i="3"/>
  <c r="E106" i="3"/>
  <c r="E105" i="3"/>
  <c r="E104" i="3"/>
  <c r="E103" i="3"/>
  <c r="E24" i="3" s="1"/>
  <c r="E101" i="3"/>
  <c r="E100" i="3"/>
  <c r="E99" i="3"/>
  <c r="E98" i="3"/>
  <c r="E96" i="3"/>
  <c r="E95" i="3"/>
  <c r="E94" i="3"/>
  <c r="E93" i="3"/>
  <c r="E91" i="3"/>
  <c r="E90" i="3"/>
  <c r="E89" i="3"/>
  <c r="E88" i="3"/>
  <c r="E21" i="3" s="1"/>
  <c r="E86" i="3"/>
  <c r="E85" i="3"/>
  <c r="E84" i="3"/>
  <c r="E83" i="3"/>
  <c r="E81" i="3"/>
  <c r="E80" i="3"/>
  <c r="E79" i="3"/>
  <c r="E78" i="3"/>
  <c r="E76" i="3"/>
  <c r="E75" i="3"/>
  <c r="E74" i="3"/>
  <c r="E73" i="3"/>
  <c r="E18" i="3" s="1"/>
  <c r="G114" i="3"/>
  <c r="G113" i="3"/>
  <c r="G111" i="3"/>
  <c r="G110" i="3"/>
  <c r="G109" i="3"/>
  <c r="G108" i="3"/>
  <c r="G106" i="3"/>
  <c r="G105" i="3"/>
  <c r="G104" i="3"/>
  <c r="G103" i="3"/>
  <c r="G101" i="3"/>
  <c r="G100" i="3"/>
  <c r="G99" i="3"/>
  <c r="G98" i="3"/>
  <c r="G96" i="3"/>
  <c r="G95" i="3"/>
  <c r="G94" i="3"/>
  <c r="G93" i="3"/>
  <c r="G91" i="3"/>
  <c r="G90" i="3"/>
  <c r="G89" i="3"/>
  <c r="G88" i="3"/>
  <c r="G86" i="3"/>
  <c r="G85" i="3"/>
  <c r="G84" i="3"/>
  <c r="G83" i="3"/>
  <c r="G81" i="3"/>
  <c r="G80" i="3"/>
  <c r="G79" i="3"/>
  <c r="G78" i="3"/>
  <c r="G76" i="3"/>
  <c r="G75" i="3"/>
  <c r="G74" i="3"/>
  <c r="G73" i="3"/>
  <c r="D114" i="3"/>
  <c r="D113" i="3"/>
  <c r="D111" i="3"/>
  <c r="D110" i="3"/>
  <c r="D109" i="3"/>
  <c r="D108" i="3"/>
  <c r="D106" i="3"/>
  <c r="D105" i="3"/>
  <c r="D104" i="3"/>
  <c r="D103" i="3"/>
  <c r="D101" i="3"/>
  <c r="D100" i="3"/>
  <c r="D99" i="3"/>
  <c r="D98" i="3"/>
  <c r="D96" i="3"/>
  <c r="D95" i="3"/>
  <c r="D94" i="3"/>
  <c r="D93" i="3"/>
  <c r="D91" i="3"/>
  <c r="D90" i="3"/>
  <c r="D89" i="3"/>
  <c r="D88" i="3"/>
  <c r="D86" i="3"/>
  <c r="D85" i="3"/>
  <c r="D84" i="3"/>
  <c r="D83" i="3"/>
  <c r="D81" i="3"/>
  <c r="D80" i="3"/>
  <c r="D79" i="3"/>
  <c r="D78" i="3"/>
  <c r="D76" i="3"/>
  <c r="D75" i="3"/>
  <c r="D74" i="3"/>
  <c r="D73" i="3"/>
  <c r="I114" i="4"/>
  <c r="I113" i="4"/>
  <c r="I26" i="4" s="1"/>
  <c r="I111" i="4"/>
  <c r="I110" i="4"/>
  <c r="I109" i="4"/>
  <c r="I108" i="4"/>
  <c r="I106" i="4"/>
  <c r="I105" i="4"/>
  <c r="I104" i="4"/>
  <c r="I103" i="4"/>
  <c r="I101" i="4"/>
  <c r="I100" i="4"/>
  <c r="I99" i="4"/>
  <c r="I98" i="4"/>
  <c r="I96" i="4"/>
  <c r="I95" i="4"/>
  <c r="I94" i="4"/>
  <c r="I93" i="4"/>
  <c r="I91" i="4"/>
  <c r="I90" i="4"/>
  <c r="I89" i="4"/>
  <c r="I88" i="4"/>
  <c r="I21" i="4" s="1"/>
  <c r="I86" i="4"/>
  <c r="I85" i="4"/>
  <c r="I84" i="4"/>
  <c r="I83" i="4"/>
  <c r="I81" i="4"/>
  <c r="I80" i="4"/>
  <c r="I79" i="4"/>
  <c r="I78" i="4"/>
  <c r="I76" i="4"/>
  <c r="I75" i="4"/>
  <c r="I74" i="4"/>
  <c r="I73" i="4"/>
  <c r="I18" i="4" s="1"/>
  <c r="H114" i="4"/>
  <c r="H113" i="4"/>
  <c r="H111" i="4"/>
  <c r="H110" i="4"/>
  <c r="H109" i="4"/>
  <c r="H108" i="4"/>
  <c r="H106" i="4"/>
  <c r="H105" i="4"/>
  <c r="H104" i="4"/>
  <c r="H103" i="4"/>
  <c r="H101" i="4"/>
  <c r="H100" i="4"/>
  <c r="H99" i="4"/>
  <c r="H98" i="4"/>
  <c r="H96" i="4"/>
  <c r="H95" i="4"/>
  <c r="H94" i="4"/>
  <c r="H93" i="4"/>
  <c r="H91" i="4"/>
  <c r="H90" i="4"/>
  <c r="H89" i="4"/>
  <c r="H88" i="4"/>
  <c r="H86" i="4"/>
  <c r="H85" i="4"/>
  <c r="H84" i="4"/>
  <c r="H83" i="4"/>
  <c r="H81" i="4"/>
  <c r="H80" i="4"/>
  <c r="H79" i="4"/>
  <c r="H78" i="4"/>
  <c r="H76" i="4"/>
  <c r="H75" i="4"/>
  <c r="H74" i="4"/>
  <c r="H73" i="4"/>
  <c r="E114" i="4"/>
  <c r="E113" i="4"/>
  <c r="E111" i="4"/>
  <c r="E110" i="4"/>
  <c r="E109" i="4"/>
  <c r="E108" i="4"/>
  <c r="E106" i="4"/>
  <c r="E105" i="4"/>
  <c r="E104" i="4"/>
  <c r="E103" i="4"/>
  <c r="E101" i="4"/>
  <c r="E100" i="4"/>
  <c r="E99" i="4"/>
  <c r="E98" i="4"/>
  <c r="E96" i="4"/>
  <c r="E95" i="4"/>
  <c r="E94" i="4"/>
  <c r="E93" i="4"/>
  <c r="E91" i="4"/>
  <c r="E90" i="4"/>
  <c r="E89" i="4"/>
  <c r="E88" i="4"/>
  <c r="E86" i="4"/>
  <c r="E85" i="4"/>
  <c r="E84" i="4"/>
  <c r="E83" i="4"/>
  <c r="E81" i="4"/>
  <c r="E80" i="4"/>
  <c r="E79" i="4"/>
  <c r="E78" i="4"/>
  <c r="E76" i="4"/>
  <c r="E75" i="4"/>
  <c r="E74" i="4"/>
  <c r="E73" i="4"/>
  <c r="G114" i="4"/>
  <c r="G113" i="4"/>
  <c r="G26" i="4" s="1"/>
  <c r="G111" i="4"/>
  <c r="G110" i="4"/>
  <c r="G109" i="4"/>
  <c r="G108" i="4"/>
  <c r="G106" i="4"/>
  <c r="G105" i="4"/>
  <c r="G104" i="4"/>
  <c r="G103" i="4"/>
  <c r="G24" i="4" s="1"/>
  <c r="G101" i="4"/>
  <c r="G100" i="4"/>
  <c r="G99" i="4"/>
  <c r="G98" i="4"/>
  <c r="G96" i="4"/>
  <c r="G95" i="4"/>
  <c r="G94" i="4"/>
  <c r="G93" i="4"/>
  <c r="G91" i="4"/>
  <c r="G90" i="4"/>
  <c r="G89" i="4"/>
  <c r="G88" i="4"/>
  <c r="G21" i="4" s="1"/>
  <c r="G86" i="4"/>
  <c r="G85" i="4"/>
  <c r="G84" i="4"/>
  <c r="G83" i="4"/>
  <c r="G81" i="4"/>
  <c r="G80" i="4"/>
  <c r="G79" i="4"/>
  <c r="G78" i="4"/>
  <c r="G76" i="4"/>
  <c r="G75" i="4"/>
  <c r="G74" i="4"/>
  <c r="G73" i="4"/>
  <c r="G18" i="4" s="1"/>
  <c r="D114" i="4"/>
  <c r="D113" i="4"/>
  <c r="D111" i="4"/>
  <c r="D110" i="4"/>
  <c r="D109" i="4"/>
  <c r="D108" i="4"/>
  <c r="D106" i="4"/>
  <c r="D105" i="4"/>
  <c r="D104" i="4"/>
  <c r="D103" i="4"/>
  <c r="D101" i="4"/>
  <c r="D100" i="4"/>
  <c r="D99" i="4"/>
  <c r="D98" i="4"/>
  <c r="D96" i="4"/>
  <c r="D95" i="4"/>
  <c r="D94" i="4"/>
  <c r="D93" i="4"/>
  <c r="D91" i="4"/>
  <c r="D90" i="4"/>
  <c r="D89" i="4"/>
  <c r="D88" i="4"/>
  <c r="D86" i="4"/>
  <c r="D85" i="4"/>
  <c r="D84" i="4"/>
  <c r="D83" i="4"/>
  <c r="D81" i="4"/>
  <c r="D80" i="4"/>
  <c r="D79" i="4"/>
  <c r="D78" i="4"/>
  <c r="D76" i="4"/>
  <c r="D75" i="4"/>
  <c r="D74" i="4"/>
  <c r="D73" i="4"/>
  <c r="I114" i="5"/>
  <c r="I113" i="5"/>
  <c r="I111" i="5"/>
  <c r="I110" i="5"/>
  <c r="I109" i="5"/>
  <c r="I108" i="5"/>
  <c r="I106" i="5"/>
  <c r="I105" i="5"/>
  <c r="I104" i="5"/>
  <c r="I103" i="5"/>
  <c r="I101" i="5"/>
  <c r="I100" i="5"/>
  <c r="I99" i="5"/>
  <c r="I98" i="5"/>
  <c r="I96" i="5"/>
  <c r="I95" i="5"/>
  <c r="I94" i="5"/>
  <c r="I93" i="5"/>
  <c r="I91" i="5"/>
  <c r="I90" i="5"/>
  <c r="I89" i="5"/>
  <c r="I88" i="5"/>
  <c r="I86" i="5"/>
  <c r="I85" i="5"/>
  <c r="I84" i="5"/>
  <c r="I83" i="5"/>
  <c r="I81" i="5"/>
  <c r="I80" i="5"/>
  <c r="I79" i="5"/>
  <c r="I78" i="5"/>
  <c r="I76" i="5"/>
  <c r="I75" i="5"/>
  <c r="I74" i="5"/>
  <c r="I73" i="5"/>
  <c r="H114" i="5"/>
  <c r="H113" i="5"/>
  <c r="H26" i="5" s="1"/>
  <c r="H111" i="5"/>
  <c r="H110" i="5"/>
  <c r="H109" i="5"/>
  <c r="H108" i="5"/>
  <c r="H106" i="5"/>
  <c r="H105" i="5"/>
  <c r="H104" i="5"/>
  <c r="H103" i="5"/>
  <c r="H24" i="5" s="1"/>
  <c r="H101" i="5"/>
  <c r="H100" i="5"/>
  <c r="H99" i="5"/>
  <c r="H98" i="5"/>
  <c r="H96" i="5"/>
  <c r="H95" i="5"/>
  <c r="H94" i="5"/>
  <c r="H93" i="5"/>
  <c r="H91" i="5"/>
  <c r="H90" i="5"/>
  <c r="H89" i="5"/>
  <c r="H88" i="5"/>
  <c r="H21" i="5" s="1"/>
  <c r="H86" i="5"/>
  <c r="H85" i="5"/>
  <c r="H84" i="5"/>
  <c r="H83" i="5"/>
  <c r="H81" i="5"/>
  <c r="H80" i="5"/>
  <c r="H79" i="5"/>
  <c r="H78" i="5"/>
  <c r="H76" i="5"/>
  <c r="H75" i="5"/>
  <c r="H74" i="5"/>
  <c r="H73" i="5"/>
  <c r="E114" i="5"/>
  <c r="E113" i="5"/>
  <c r="E111" i="5"/>
  <c r="E110" i="5"/>
  <c r="E109" i="5"/>
  <c r="E108" i="5"/>
  <c r="E106" i="5"/>
  <c r="E105" i="5"/>
  <c r="E104" i="5"/>
  <c r="E103" i="5"/>
  <c r="E101" i="5"/>
  <c r="E100" i="5"/>
  <c r="E99" i="5"/>
  <c r="E98" i="5"/>
  <c r="E96" i="5"/>
  <c r="E95" i="5"/>
  <c r="E94" i="5"/>
  <c r="E93" i="5"/>
  <c r="E91" i="5"/>
  <c r="E90" i="5"/>
  <c r="E89" i="5"/>
  <c r="E88" i="5"/>
  <c r="E86" i="5"/>
  <c r="E85" i="5"/>
  <c r="E84" i="5"/>
  <c r="E83" i="5"/>
  <c r="E81" i="5"/>
  <c r="E80" i="5"/>
  <c r="E79" i="5"/>
  <c r="E78" i="5"/>
  <c r="E76" i="5"/>
  <c r="E75" i="5"/>
  <c r="E74" i="5"/>
  <c r="E73" i="5"/>
  <c r="G114" i="5"/>
  <c r="G113" i="5"/>
  <c r="G111" i="5"/>
  <c r="G110" i="5"/>
  <c r="G109" i="5"/>
  <c r="G108" i="5"/>
  <c r="G106" i="5"/>
  <c r="G105" i="5"/>
  <c r="G104" i="5"/>
  <c r="G103" i="5"/>
  <c r="G101" i="5"/>
  <c r="G100" i="5"/>
  <c r="G99" i="5"/>
  <c r="G98" i="5"/>
  <c r="G96" i="5"/>
  <c r="G95" i="5"/>
  <c r="G94" i="5"/>
  <c r="G93" i="5"/>
  <c r="G91" i="5"/>
  <c r="G90" i="5"/>
  <c r="G89" i="5"/>
  <c r="G88" i="5"/>
  <c r="G86" i="5"/>
  <c r="G85" i="5"/>
  <c r="G84" i="5"/>
  <c r="G83" i="5"/>
  <c r="G81" i="5"/>
  <c r="G80" i="5"/>
  <c r="G79" i="5"/>
  <c r="G78" i="5"/>
  <c r="G76" i="5"/>
  <c r="G75" i="5"/>
  <c r="G74" i="5"/>
  <c r="G73" i="5"/>
  <c r="D114" i="5"/>
  <c r="D113" i="5"/>
  <c r="D111" i="5"/>
  <c r="D110" i="5"/>
  <c r="D109" i="5"/>
  <c r="D108" i="5"/>
  <c r="D106" i="5"/>
  <c r="D105" i="5"/>
  <c r="D104" i="5"/>
  <c r="D103" i="5"/>
  <c r="D101" i="5"/>
  <c r="D100" i="5"/>
  <c r="D99" i="5"/>
  <c r="D98" i="5"/>
  <c r="D96" i="5"/>
  <c r="D95" i="5"/>
  <c r="D94" i="5"/>
  <c r="D93" i="5"/>
  <c r="D91" i="5"/>
  <c r="D90" i="5"/>
  <c r="D89" i="5"/>
  <c r="D88" i="5"/>
  <c r="D86" i="5"/>
  <c r="D85" i="5"/>
  <c r="D84" i="5"/>
  <c r="D83" i="5"/>
  <c r="D81" i="5"/>
  <c r="D80" i="5"/>
  <c r="D79" i="5"/>
  <c r="D78" i="5"/>
  <c r="D76" i="5"/>
  <c r="D75" i="5"/>
  <c r="D74" i="5"/>
  <c r="D73" i="5"/>
  <c r="I114" i="6"/>
  <c r="I113" i="6"/>
  <c r="I111" i="6"/>
  <c r="I110" i="6"/>
  <c r="I109" i="6"/>
  <c r="I108" i="6"/>
  <c r="I106" i="6"/>
  <c r="I105" i="6"/>
  <c r="I104" i="6"/>
  <c r="I103" i="6"/>
  <c r="I101" i="6"/>
  <c r="I100" i="6"/>
  <c r="I99" i="6"/>
  <c r="I98" i="6"/>
  <c r="I96" i="6"/>
  <c r="I95" i="6"/>
  <c r="I94" i="6"/>
  <c r="I93" i="6"/>
  <c r="I91" i="6"/>
  <c r="I90" i="6"/>
  <c r="I89" i="6"/>
  <c r="I88" i="6"/>
  <c r="I86" i="6"/>
  <c r="I85" i="6"/>
  <c r="I84" i="6"/>
  <c r="I83" i="6"/>
  <c r="I81" i="6"/>
  <c r="I80" i="6"/>
  <c r="I79" i="6"/>
  <c r="I78" i="6"/>
  <c r="I76" i="6"/>
  <c r="I75" i="6"/>
  <c r="I74" i="6"/>
  <c r="I73" i="6"/>
  <c r="H114" i="6"/>
  <c r="H113" i="6"/>
  <c r="H26" i="6" s="1"/>
  <c r="H111" i="6"/>
  <c r="H110" i="6"/>
  <c r="H109" i="6"/>
  <c r="H108" i="6"/>
  <c r="H106" i="6"/>
  <c r="H105" i="6"/>
  <c r="H104" i="6"/>
  <c r="H103" i="6"/>
  <c r="H101" i="6"/>
  <c r="H100" i="6"/>
  <c r="H99" i="6"/>
  <c r="H98" i="6"/>
  <c r="H96" i="6"/>
  <c r="H95" i="6"/>
  <c r="H94" i="6"/>
  <c r="H93" i="6"/>
  <c r="H91" i="6"/>
  <c r="H90" i="6"/>
  <c r="H89" i="6"/>
  <c r="H88" i="6"/>
  <c r="H86" i="6"/>
  <c r="H85" i="6"/>
  <c r="H84" i="6"/>
  <c r="H83" i="6"/>
  <c r="H81" i="6"/>
  <c r="H80" i="6"/>
  <c r="H79" i="6"/>
  <c r="H78" i="6"/>
  <c r="H76" i="6"/>
  <c r="H75" i="6"/>
  <c r="H74" i="6"/>
  <c r="H73" i="6"/>
  <c r="E114" i="6"/>
  <c r="E113" i="6"/>
  <c r="E26" i="6" s="1"/>
  <c r="E111" i="6"/>
  <c r="E110" i="6"/>
  <c r="E109" i="6"/>
  <c r="E108" i="6"/>
  <c r="E106" i="6"/>
  <c r="E105" i="6"/>
  <c r="E104" i="6"/>
  <c r="E103" i="6"/>
  <c r="E101" i="6"/>
  <c r="E100" i="6"/>
  <c r="E99" i="6"/>
  <c r="E98" i="6"/>
  <c r="E96" i="6"/>
  <c r="E95" i="6"/>
  <c r="E94" i="6"/>
  <c r="E93" i="6"/>
  <c r="E91" i="6"/>
  <c r="E90" i="6"/>
  <c r="E89" i="6"/>
  <c r="E88" i="6"/>
  <c r="E86" i="6"/>
  <c r="E85" i="6"/>
  <c r="E84" i="6"/>
  <c r="E83" i="6"/>
  <c r="E81" i="6"/>
  <c r="E80" i="6"/>
  <c r="E79" i="6"/>
  <c r="E78" i="6"/>
  <c r="E76" i="6"/>
  <c r="E75" i="6"/>
  <c r="E74" i="6"/>
  <c r="E73" i="6"/>
  <c r="G114" i="6"/>
  <c r="G113" i="6"/>
  <c r="G111" i="6"/>
  <c r="G110" i="6"/>
  <c r="G109" i="6"/>
  <c r="G108" i="6"/>
  <c r="G106" i="6"/>
  <c r="G105" i="6"/>
  <c r="G104" i="6"/>
  <c r="G103" i="6"/>
  <c r="G101" i="6"/>
  <c r="G100" i="6"/>
  <c r="G99" i="6"/>
  <c r="G98" i="6"/>
  <c r="G96" i="6"/>
  <c r="G95" i="6"/>
  <c r="G94" i="6"/>
  <c r="G93" i="6"/>
  <c r="G91" i="6"/>
  <c r="G90" i="6"/>
  <c r="G89" i="6"/>
  <c r="G88" i="6"/>
  <c r="G86" i="6"/>
  <c r="G85" i="6"/>
  <c r="G84" i="6"/>
  <c r="G83" i="6"/>
  <c r="G81" i="6"/>
  <c r="G80" i="6"/>
  <c r="G79" i="6"/>
  <c r="G78" i="6"/>
  <c r="G76" i="6"/>
  <c r="G75" i="6"/>
  <c r="G74" i="6"/>
  <c r="G73" i="6"/>
  <c r="D114" i="6"/>
  <c r="D113" i="6"/>
  <c r="D26" i="6" s="1"/>
  <c r="D111" i="6"/>
  <c r="D110" i="6"/>
  <c r="D109" i="6"/>
  <c r="D108" i="6"/>
  <c r="D106" i="6"/>
  <c r="D105" i="6"/>
  <c r="D104" i="6"/>
  <c r="D103" i="6"/>
  <c r="D101" i="6"/>
  <c r="D100" i="6"/>
  <c r="D99" i="6"/>
  <c r="D98" i="6"/>
  <c r="D96" i="6"/>
  <c r="D95" i="6"/>
  <c r="D94" i="6"/>
  <c r="D93" i="6"/>
  <c r="D91" i="6"/>
  <c r="D90" i="6"/>
  <c r="D89" i="6"/>
  <c r="D88" i="6"/>
  <c r="D86" i="6"/>
  <c r="D85" i="6"/>
  <c r="D84" i="6"/>
  <c r="D83" i="6"/>
  <c r="D81" i="6"/>
  <c r="D80" i="6"/>
  <c r="D79" i="6"/>
  <c r="D78" i="6"/>
  <c r="D76" i="6"/>
  <c r="D75" i="6"/>
  <c r="D74" i="6"/>
  <c r="D73" i="6"/>
  <c r="I114" i="7"/>
  <c r="I113" i="7"/>
  <c r="I26" i="7" s="1"/>
  <c r="I111" i="7"/>
  <c r="I110" i="7"/>
  <c r="I109" i="7"/>
  <c r="I108" i="7"/>
  <c r="I106" i="7"/>
  <c r="I105" i="7"/>
  <c r="I104" i="7"/>
  <c r="I103" i="7"/>
  <c r="I101" i="7"/>
  <c r="I100" i="7"/>
  <c r="I99" i="7"/>
  <c r="I98" i="7"/>
  <c r="I96" i="7"/>
  <c r="I95" i="7"/>
  <c r="I94" i="7"/>
  <c r="I93" i="7"/>
  <c r="I91" i="7"/>
  <c r="I90" i="7"/>
  <c r="I89" i="7"/>
  <c r="I88" i="7"/>
  <c r="I86" i="7"/>
  <c r="I85" i="7"/>
  <c r="I84" i="7"/>
  <c r="I83" i="7"/>
  <c r="I81" i="7"/>
  <c r="I80" i="7"/>
  <c r="I79" i="7"/>
  <c r="I78" i="7"/>
  <c r="I76" i="7"/>
  <c r="I75" i="7"/>
  <c r="I74" i="7"/>
  <c r="I73" i="7"/>
  <c r="H114" i="7"/>
  <c r="H113" i="7"/>
  <c r="H111" i="7"/>
  <c r="H110" i="7"/>
  <c r="H109" i="7"/>
  <c r="H108" i="7"/>
  <c r="H25" i="7" s="1"/>
  <c r="H106" i="7"/>
  <c r="H105" i="7"/>
  <c r="H104" i="7"/>
  <c r="H103" i="7"/>
  <c r="H101" i="7"/>
  <c r="H100" i="7"/>
  <c r="H99" i="7"/>
  <c r="H98" i="7"/>
  <c r="H96" i="7"/>
  <c r="H95" i="7"/>
  <c r="H94" i="7"/>
  <c r="H93" i="7"/>
  <c r="H22" i="7" s="1"/>
  <c r="H91" i="7"/>
  <c r="H90" i="7"/>
  <c r="H89" i="7"/>
  <c r="H88" i="7"/>
  <c r="H86" i="7"/>
  <c r="H85" i="7"/>
  <c r="H84" i="7"/>
  <c r="H83" i="7"/>
  <c r="H81" i="7"/>
  <c r="H80" i="7"/>
  <c r="H79" i="7"/>
  <c r="H78" i="7"/>
  <c r="H19" i="7" s="1"/>
  <c r="H76" i="7"/>
  <c r="H75" i="7"/>
  <c r="H74" i="7"/>
  <c r="H73" i="7"/>
  <c r="E114" i="7"/>
  <c r="E113" i="7"/>
  <c r="E26" i="7" s="1"/>
  <c r="E111" i="7"/>
  <c r="E110" i="7"/>
  <c r="E109" i="7"/>
  <c r="E108" i="7"/>
  <c r="E106" i="7"/>
  <c r="E105" i="7"/>
  <c r="E104" i="7"/>
  <c r="E103" i="7"/>
  <c r="E101" i="7"/>
  <c r="E100" i="7"/>
  <c r="E99" i="7"/>
  <c r="E98" i="7"/>
  <c r="E96" i="7"/>
  <c r="E95" i="7"/>
  <c r="E94" i="7"/>
  <c r="E93" i="7"/>
  <c r="E91" i="7"/>
  <c r="E90" i="7"/>
  <c r="E89" i="7"/>
  <c r="E88" i="7"/>
  <c r="E86" i="7"/>
  <c r="E85" i="7"/>
  <c r="E84" i="7"/>
  <c r="E83" i="7"/>
  <c r="E81" i="7"/>
  <c r="E80" i="7"/>
  <c r="E79" i="7"/>
  <c r="E78" i="7"/>
  <c r="E76" i="7"/>
  <c r="E75" i="7"/>
  <c r="E74" i="7"/>
  <c r="E73" i="7"/>
  <c r="G114" i="7"/>
  <c r="G113" i="7"/>
  <c r="G111" i="7"/>
  <c r="G110" i="7"/>
  <c r="G109" i="7"/>
  <c r="G108" i="7"/>
  <c r="G106" i="7"/>
  <c r="G105" i="7"/>
  <c r="G104" i="7"/>
  <c r="G103" i="7"/>
  <c r="G101" i="7"/>
  <c r="G100" i="7"/>
  <c r="G99" i="7"/>
  <c r="G98" i="7"/>
  <c r="G96" i="7"/>
  <c r="G95" i="7"/>
  <c r="G94" i="7"/>
  <c r="G93" i="7"/>
  <c r="G91" i="7"/>
  <c r="G90" i="7"/>
  <c r="G89" i="7"/>
  <c r="G88" i="7"/>
  <c r="G86" i="7"/>
  <c r="G85" i="7"/>
  <c r="G84" i="7"/>
  <c r="G83" i="7"/>
  <c r="G81" i="7"/>
  <c r="G80" i="7"/>
  <c r="G79" i="7"/>
  <c r="G78" i="7"/>
  <c r="G76" i="7"/>
  <c r="G75" i="7"/>
  <c r="G74" i="7"/>
  <c r="G73" i="7"/>
  <c r="D114" i="7"/>
  <c r="D113" i="7"/>
  <c r="D111" i="7"/>
  <c r="D110" i="7"/>
  <c r="D109" i="7"/>
  <c r="D108" i="7"/>
  <c r="D106" i="7"/>
  <c r="D105" i="7"/>
  <c r="D104" i="7"/>
  <c r="D103" i="7"/>
  <c r="D101" i="7"/>
  <c r="D100" i="7"/>
  <c r="D99" i="7"/>
  <c r="D98" i="7"/>
  <c r="D96" i="7"/>
  <c r="D95" i="7"/>
  <c r="D94" i="7"/>
  <c r="D93" i="7"/>
  <c r="D91" i="7"/>
  <c r="D90" i="7"/>
  <c r="D89" i="7"/>
  <c r="D88" i="7"/>
  <c r="D86" i="7"/>
  <c r="D85" i="7"/>
  <c r="D84" i="7"/>
  <c r="D83" i="7"/>
  <c r="D81" i="7"/>
  <c r="D80" i="7"/>
  <c r="D79" i="7"/>
  <c r="D78" i="7"/>
  <c r="D76" i="7"/>
  <c r="D75" i="7"/>
  <c r="D74" i="7"/>
  <c r="D73" i="7"/>
  <c r="I116" i="8"/>
  <c r="I115" i="8"/>
  <c r="I114" i="8"/>
  <c r="I113" i="8"/>
  <c r="I111" i="8"/>
  <c r="I110" i="8"/>
  <c r="I109" i="8"/>
  <c r="I108" i="8"/>
  <c r="I25" i="8" s="1"/>
  <c r="I106" i="8"/>
  <c r="I105" i="8"/>
  <c r="I104" i="8"/>
  <c r="I103" i="8"/>
  <c r="I101" i="8"/>
  <c r="I100" i="8"/>
  <c r="I99" i="8"/>
  <c r="I98" i="8"/>
  <c r="I96" i="8"/>
  <c r="I95" i="8"/>
  <c r="I94" i="8"/>
  <c r="I93" i="8"/>
  <c r="I22" i="8" s="1"/>
  <c r="I91" i="8"/>
  <c r="I90" i="8"/>
  <c r="I89" i="8"/>
  <c r="I88" i="8"/>
  <c r="I86" i="8"/>
  <c r="I85" i="8"/>
  <c r="I84" i="8"/>
  <c r="I83" i="8"/>
  <c r="I81" i="8"/>
  <c r="I80" i="8"/>
  <c r="I79" i="8"/>
  <c r="I78" i="8"/>
  <c r="I19" i="8" s="1"/>
  <c r="I76" i="8"/>
  <c r="I75" i="8"/>
  <c r="I74" i="8"/>
  <c r="I73" i="8"/>
  <c r="H116" i="8"/>
  <c r="H115" i="8"/>
  <c r="H114" i="8"/>
  <c r="H113" i="8"/>
  <c r="H111" i="8"/>
  <c r="H110" i="8"/>
  <c r="H109" i="8"/>
  <c r="H108" i="8"/>
  <c r="H106" i="8"/>
  <c r="H105" i="8"/>
  <c r="H104" i="8"/>
  <c r="H103" i="8"/>
  <c r="H101" i="8"/>
  <c r="H100" i="8"/>
  <c r="H99" i="8"/>
  <c r="H98" i="8"/>
  <c r="H96" i="8"/>
  <c r="H95" i="8"/>
  <c r="H94" i="8"/>
  <c r="H93" i="8"/>
  <c r="H91" i="8"/>
  <c r="H90" i="8"/>
  <c r="H89" i="8"/>
  <c r="H88" i="8"/>
  <c r="H86" i="8"/>
  <c r="H85" i="8"/>
  <c r="H84" i="8"/>
  <c r="H83" i="8"/>
  <c r="H81" i="8"/>
  <c r="H80" i="8"/>
  <c r="H79" i="8"/>
  <c r="H78" i="8"/>
  <c r="H76" i="8"/>
  <c r="H75" i="8"/>
  <c r="H74" i="8"/>
  <c r="H73" i="8"/>
  <c r="E116" i="8"/>
  <c r="E115" i="8"/>
  <c r="E114" i="8"/>
  <c r="E113" i="8"/>
  <c r="E111" i="8"/>
  <c r="E110" i="8"/>
  <c r="E109" i="8"/>
  <c r="E108" i="8"/>
  <c r="E106" i="8"/>
  <c r="E105" i="8"/>
  <c r="E104" i="8"/>
  <c r="E103" i="8"/>
  <c r="E101" i="8"/>
  <c r="E100" i="8"/>
  <c r="E99" i="8"/>
  <c r="E98" i="8"/>
  <c r="E96" i="8"/>
  <c r="E95" i="8"/>
  <c r="E94" i="8"/>
  <c r="E93" i="8"/>
  <c r="E91" i="8"/>
  <c r="E90" i="8"/>
  <c r="E89" i="8"/>
  <c r="E88" i="8"/>
  <c r="E86" i="8"/>
  <c r="E85" i="8"/>
  <c r="E84" i="8"/>
  <c r="E83" i="8"/>
  <c r="E81" i="8"/>
  <c r="E80" i="8"/>
  <c r="E79" i="8"/>
  <c r="E78" i="8"/>
  <c r="E76" i="8"/>
  <c r="E75" i="8"/>
  <c r="E74" i="8"/>
  <c r="E73" i="8"/>
  <c r="G116" i="8"/>
  <c r="G115" i="8"/>
  <c r="G114" i="8"/>
  <c r="G113" i="8"/>
  <c r="G111" i="8"/>
  <c r="G110" i="8"/>
  <c r="G109" i="8"/>
  <c r="G108" i="8"/>
  <c r="G25" i="8" s="1"/>
  <c r="G106" i="8"/>
  <c r="G105" i="8"/>
  <c r="G104" i="8"/>
  <c r="G103" i="8"/>
  <c r="G101" i="8"/>
  <c r="G100" i="8"/>
  <c r="G99" i="8"/>
  <c r="G98" i="8"/>
  <c r="G96" i="8"/>
  <c r="G95" i="8"/>
  <c r="G94" i="8"/>
  <c r="G93" i="8"/>
  <c r="G22" i="8" s="1"/>
  <c r="G91" i="8"/>
  <c r="G90" i="8"/>
  <c r="G89" i="8"/>
  <c r="G88" i="8"/>
  <c r="G86" i="8"/>
  <c r="G85" i="8"/>
  <c r="G84" i="8"/>
  <c r="G83" i="8"/>
  <c r="G81" i="8"/>
  <c r="G80" i="8"/>
  <c r="G79" i="8"/>
  <c r="G78" i="8"/>
  <c r="G19" i="8" s="1"/>
  <c r="G76" i="8"/>
  <c r="G75" i="8"/>
  <c r="G74" i="8"/>
  <c r="G73" i="8"/>
  <c r="D116" i="8"/>
  <c r="D115" i="8"/>
  <c r="D114" i="8"/>
  <c r="D113" i="8"/>
  <c r="D111" i="8"/>
  <c r="D110" i="8"/>
  <c r="D109" i="8"/>
  <c r="D108" i="8"/>
  <c r="D106" i="8"/>
  <c r="D105" i="8"/>
  <c r="D104" i="8"/>
  <c r="D103" i="8"/>
  <c r="D101" i="8"/>
  <c r="D100" i="8"/>
  <c r="D99" i="8"/>
  <c r="D98" i="8"/>
  <c r="D96" i="8"/>
  <c r="D95" i="8"/>
  <c r="D94" i="8"/>
  <c r="D93" i="8"/>
  <c r="D91" i="8"/>
  <c r="D90" i="8"/>
  <c r="D89" i="8"/>
  <c r="D88" i="8"/>
  <c r="D86" i="8"/>
  <c r="D85" i="8"/>
  <c r="D84" i="8"/>
  <c r="D83" i="8"/>
  <c r="D81" i="8"/>
  <c r="D80" i="8"/>
  <c r="D79" i="8"/>
  <c r="D78" i="8"/>
  <c r="D76" i="8"/>
  <c r="D75" i="8"/>
  <c r="D74" i="8"/>
  <c r="D73" i="8"/>
  <c r="E18" i="8" l="1"/>
  <c r="E21" i="8"/>
  <c r="E24" i="8"/>
  <c r="D18" i="7"/>
  <c r="D21" i="7"/>
  <c r="D24" i="7"/>
  <c r="G20" i="7"/>
  <c r="I20" i="7"/>
  <c r="I23" i="7"/>
  <c r="I19" i="5"/>
  <c r="I22" i="5"/>
  <c r="I25" i="5"/>
  <c r="E19" i="4"/>
  <c r="E22" i="4"/>
  <c r="E25" i="4"/>
  <c r="D19" i="3"/>
  <c r="D22" i="3"/>
  <c r="D25" i="3"/>
  <c r="G19" i="1"/>
  <c r="G22" i="1"/>
  <c r="G25" i="1"/>
  <c r="E21" i="1"/>
  <c r="H20" i="1"/>
  <c r="I25" i="1"/>
  <c r="G24" i="5"/>
  <c r="D20" i="8"/>
  <c r="D23" i="8"/>
  <c r="D26" i="8"/>
  <c r="H20" i="8"/>
  <c r="H23" i="8"/>
  <c r="H26" i="8"/>
  <c r="E18" i="7"/>
  <c r="E21" i="7"/>
  <c r="D20" i="4"/>
  <c r="D23" i="4"/>
  <c r="D26" i="4"/>
  <c r="H20" i="4"/>
  <c r="H23" i="4"/>
  <c r="H26" i="4"/>
  <c r="G20" i="3"/>
  <c r="G23" i="3"/>
  <c r="G26" i="3"/>
  <c r="I26" i="3"/>
  <c r="E26" i="1"/>
  <c r="I24" i="4"/>
  <c r="G23" i="7"/>
  <c r="H18" i="8"/>
  <c r="H21" i="8"/>
  <c r="H24" i="8"/>
  <c r="I20" i="8"/>
  <c r="I23" i="8"/>
  <c r="I26" i="8"/>
  <c r="D19" i="7"/>
  <c r="D22" i="7"/>
  <c r="D25" i="7"/>
  <c r="E19" i="7"/>
  <c r="E25" i="7"/>
  <c r="H20" i="7"/>
  <c r="H23" i="7"/>
  <c r="H26" i="7"/>
  <c r="I18" i="7"/>
  <c r="I21" i="7"/>
  <c r="I24" i="7"/>
  <c r="D19" i="6"/>
  <c r="D22" i="6"/>
  <c r="D25" i="6"/>
  <c r="G20" i="6"/>
  <c r="G23" i="6"/>
  <c r="G26" i="6"/>
  <c r="E18" i="6"/>
  <c r="E21" i="6"/>
  <c r="E24" i="6"/>
  <c r="H19" i="6"/>
  <c r="H22" i="6"/>
  <c r="H25" i="6"/>
  <c r="I20" i="6"/>
  <c r="I23" i="6"/>
  <c r="I26" i="6"/>
  <c r="D21" i="5"/>
  <c r="G19" i="5"/>
  <c r="G22" i="5"/>
  <c r="G25" i="5"/>
  <c r="E20" i="5"/>
  <c r="E23" i="5"/>
  <c r="E26" i="5"/>
  <c r="H20" i="3"/>
  <c r="H23" i="3"/>
  <c r="H26" i="3"/>
  <c r="I18" i="3"/>
  <c r="I21" i="3"/>
  <c r="I24" i="3"/>
  <c r="D19" i="1"/>
  <c r="D22" i="1"/>
  <c r="D25" i="1"/>
  <c r="G23" i="1"/>
  <c r="G26" i="1"/>
  <c r="E19" i="1"/>
  <c r="E22" i="1"/>
  <c r="E25" i="1"/>
  <c r="H18" i="1"/>
  <c r="H21" i="1"/>
  <c r="I20" i="1"/>
  <c r="I23" i="1"/>
  <c r="I26" i="1"/>
  <c r="E121" i="9"/>
  <c r="D18" i="5"/>
  <c r="E24" i="4"/>
  <c r="H24" i="4"/>
  <c r="D24" i="3"/>
  <c r="H24" i="7"/>
  <c r="D18" i="6"/>
  <c r="D21" i="6"/>
  <c r="D24" i="6"/>
  <c r="G19" i="6"/>
  <c r="G22" i="6"/>
  <c r="G25" i="6"/>
  <c r="E20" i="6"/>
  <c r="E23" i="6"/>
  <c r="H18" i="6"/>
  <c r="H21" i="6"/>
  <c r="H24" i="6"/>
  <c r="G24" i="6" s="1"/>
  <c r="I19" i="6"/>
  <c r="I22" i="6"/>
  <c r="I25" i="6"/>
  <c r="D20" i="5"/>
  <c r="D23" i="5"/>
  <c r="D26" i="5"/>
  <c r="G21" i="5"/>
  <c r="E19" i="5"/>
  <c r="E22" i="5"/>
  <c r="E25" i="5"/>
  <c r="H18" i="5"/>
  <c r="H19" i="3"/>
  <c r="H22" i="3"/>
  <c r="H25" i="3"/>
  <c r="I20" i="3"/>
  <c r="I23" i="3"/>
  <c r="D18" i="1"/>
  <c r="D21" i="1"/>
  <c r="E18" i="1"/>
  <c r="G20" i="1"/>
  <c r="H23" i="1"/>
  <c r="I19" i="1"/>
  <c r="H19" i="1" s="1"/>
  <c r="I22" i="1"/>
  <c r="N43" i="9"/>
  <c r="U28" i="9"/>
  <c r="D19" i="8"/>
  <c r="D22" i="8"/>
  <c r="D25" i="8"/>
  <c r="G18" i="8"/>
  <c r="G21" i="8"/>
  <c r="G24" i="8"/>
  <c r="E20" i="8"/>
  <c r="E23" i="8"/>
  <c r="E26" i="8"/>
  <c r="G19" i="7"/>
  <c r="G22" i="7"/>
  <c r="E22" i="7" s="1"/>
  <c r="G25" i="7"/>
  <c r="G115" i="7"/>
  <c r="G26" i="7" s="1"/>
  <c r="G18" i="5"/>
  <c r="H20" i="5"/>
  <c r="H23" i="5"/>
  <c r="I21" i="5"/>
  <c r="I24" i="5"/>
  <c r="D19" i="4"/>
  <c r="D22" i="4"/>
  <c r="D25" i="4"/>
  <c r="G20" i="4"/>
  <c r="G23" i="4"/>
  <c r="E18" i="4"/>
  <c r="E21" i="4"/>
  <c r="H19" i="4"/>
  <c r="H22" i="4"/>
  <c r="H25" i="4"/>
  <c r="I23" i="4"/>
  <c r="D18" i="3"/>
  <c r="D21" i="3"/>
  <c r="G19" i="3"/>
  <c r="G22" i="3"/>
  <c r="G25" i="3"/>
  <c r="E20" i="3"/>
  <c r="E23" i="3"/>
  <c r="E26" i="3"/>
  <c r="D115" i="7"/>
  <c r="D26" i="7" s="1"/>
  <c r="H19" i="8"/>
  <c r="H22" i="8"/>
  <c r="H25" i="8"/>
  <c r="I18" i="8"/>
  <c r="I21" i="8"/>
  <c r="I24" i="8"/>
  <c r="D20" i="7"/>
  <c r="D23" i="7"/>
  <c r="E20" i="7"/>
  <c r="E23" i="7"/>
  <c r="H18" i="7"/>
  <c r="H21" i="7"/>
  <c r="I19" i="7"/>
  <c r="I22" i="7"/>
  <c r="I25" i="7"/>
  <c r="D20" i="6"/>
  <c r="D23" i="6"/>
  <c r="G18" i="6"/>
  <c r="G21" i="6"/>
  <c r="E19" i="6"/>
  <c r="E22" i="6"/>
  <c r="E25" i="6"/>
  <c r="H20" i="6"/>
  <c r="H23" i="6"/>
  <c r="I18" i="6"/>
  <c r="I21" i="6"/>
  <c r="I24" i="6"/>
  <c r="D19" i="5"/>
  <c r="D22" i="5"/>
  <c r="D25" i="5"/>
  <c r="G20" i="5"/>
  <c r="G23" i="5"/>
  <c r="G26" i="5"/>
  <c r="E21" i="5"/>
  <c r="E24" i="5"/>
  <c r="D24" i="5" s="1"/>
  <c r="I18" i="5"/>
  <c r="H18" i="3"/>
  <c r="H21" i="3"/>
  <c r="H24" i="3"/>
  <c r="I19" i="3"/>
  <c r="I22" i="3"/>
  <c r="I25" i="3"/>
  <c r="D20" i="1"/>
  <c r="D23" i="1"/>
  <c r="G18" i="1"/>
  <c r="G21" i="1"/>
  <c r="G24" i="1"/>
  <c r="E24" i="1" s="1"/>
  <c r="D24" i="1" s="1"/>
  <c r="E20" i="1"/>
  <c r="E23" i="1"/>
  <c r="H22" i="1"/>
  <c r="H25" i="1"/>
  <c r="I18" i="1"/>
  <c r="I21" i="1"/>
  <c r="I24" i="1"/>
  <c r="H24" i="1" s="1"/>
  <c r="D18" i="8"/>
  <c r="D21" i="8"/>
  <c r="D24" i="8"/>
  <c r="G20" i="8"/>
  <c r="G23" i="8"/>
  <c r="G26" i="8"/>
  <c r="E19" i="8"/>
  <c r="E22" i="8"/>
  <c r="E25" i="8"/>
  <c r="G18" i="7"/>
  <c r="G21" i="7"/>
  <c r="G24" i="7"/>
  <c r="E24" i="7" s="1"/>
  <c r="E18" i="5"/>
  <c r="H19" i="5"/>
  <c r="H22" i="5"/>
  <c r="H25" i="5"/>
  <c r="I20" i="5"/>
  <c r="I23" i="5"/>
  <c r="I26" i="5"/>
  <c r="D18" i="4"/>
  <c r="D21" i="4"/>
  <c r="I20" i="4" s="1"/>
  <c r="D24" i="4"/>
  <c r="G19" i="4"/>
  <c r="G22" i="4"/>
  <c r="G25" i="4"/>
  <c r="E20" i="4"/>
  <c r="E23" i="4"/>
  <c r="E26" i="4"/>
  <c r="H18" i="4"/>
  <c r="H21" i="4"/>
  <c r="I19" i="4"/>
  <c r="I22" i="4"/>
  <c r="I25" i="4"/>
  <c r="D20" i="3"/>
  <c r="D23" i="3"/>
  <c r="D26" i="3"/>
  <c r="G18" i="3"/>
  <c r="G21" i="3"/>
  <c r="G24" i="3"/>
  <c r="E19" i="3"/>
  <c r="E22" i="3"/>
  <c r="E25" i="3"/>
  <c r="K42" i="9"/>
  <c r="R27" i="9"/>
  <c r="H116" i="9"/>
  <c r="E116" i="9"/>
  <c r="D116" i="9"/>
  <c r="I116" i="9"/>
  <c r="E119" i="9"/>
  <c r="L21" i="9" l="1"/>
  <c r="O23" i="9"/>
  <c r="O26" i="9"/>
  <c r="P26" i="9"/>
  <c r="L18" i="9"/>
  <c r="L19" i="9"/>
  <c r="P19" i="9"/>
  <c r="K20" i="9"/>
  <c r="O20" i="9"/>
  <c r="L24" i="9"/>
  <c r="O21" i="9"/>
  <c r="P24" i="9"/>
  <c r="N22" i="9"/>
  <c r="P20" i="9"/>
  <c r="K23" i="9"/>
  <c r="O18" i="9"/>
  <c r="K26" i="9"/>
  <c r="P23" i="9"/>
  <c r="N19" i="9"/>
  <c r="O24" i="9"/>
  <c r="P25" i="9"/>
  <c r="N25" i="9"/>
  <c r="L22" i="9"/>
  <c r="K21" i="9"/>
  <c r="P22" i="9"/>
  <c r="N24" i="9"/>
  <c r="E120" i="9"/>
  <c r="E27" i="9" s="1"/>
  <c r="K18" i="9"/>
  <c r="P21" i="9"/>
  <c r="N21" i="9"/>
  <c r="E123" i="9"/>
  <c r="E28" i="9" s="1"/>
  <c r="N26" i="9"/>
  <c r="P18" i="9"/>
  <c r="N18" i="9"/>
  <c r="G116" i="9"/>
  <c r="N23" i="9"/>
  <c r="O25" i="9"/>
  <c r="L26" i="9"/>
  <c r="K25" i="9"/>
  <c r="I123" i="9"/>
  <c r="I28" i="9" s="1"/>
  <c r="N20" i="9"/>
  <c r="O22" i="9"/>
  <c r="L23" i="9"/>
  <c r="K22" i="9"/>
  <c r="H123" i="9"/>
  <c r="H28" i="9" s="1"/>
  <c r="L25" i="9"/>
  <c r="K24" i="9"/>
  <c r="O19" i="9"/>
  <c r="L20" i="9"/>
  <c r="K19" i="9"/>
  <c r="H121" i="9"/>
  <c r="I121" i="9"/>
  <c r="L43" i="9" l="1"/>
  <c r="S28" i="9"/>
  <c r="O43" i="9"/>
  <c r="V28" i="9"/>
  <c r="L42" i="9"/>
  <c r="S27" i="9"/>
  <c r="W28" i="9"/>
  <c r="P43" i="9"/>
  <c r="E113" i="9" l="1"/>
  <c r="E110" i="9"/>
  <c r="E108" i="9"/>
  <c r="E105" i="9"/>
  <c r="E103" i="9"/>
  <c r="E100" i="9"/>
  <c r="E98" i="9"/>
  <c r="E95" i="9"/>
  <c r="E93" i="9"/>
  <c r="E90" i="9"/>
  <c r="E88" i="9"/>
  <c r="E85" i="9"/>
  <c r="E83" i="9"/>
  <c r="E80" i="9"/>
  <c r="E78" i="9"/>
  <c r="E75" i="9"/>
  <c r="E73" i="9"/>
  <c r="I115" i="9"/>
  <c r="I110" i="9"/>
  <c r="I105" i="9"/>
  <c r="I100" i="9"/>
  <c r="I95" i="9"/>
  <c r="I90" i="9"/>
  <c r="I85" i="9"/>
  <c r="I80" i="9"/>
  <c r="I75" i="9"/>
  <c r="H119" i="9"/>
  <c r="H113" i="9"/>
  <c r="H108" i="9"/>
  <c r="H103" i="9"/>
  <c r="H98" i="9"/>
  <c r="H93" i="9"/>
  <c r="H88" i="9"/>
  <c r="H83" i="9"/>
  <c r="H78" i="9"/>
  <c r="H73" i="9"/>
  <c r="E111" i="9"/>
  <c r="E101" i="9"/>
  <c r="E91" i="9"/>
  <c r="E81" i="9"/>
  <c r="G114" i="9"/>
  <c r="G110" i="9"/>
  <c r="G108" i="9"/>
  <c r="G105" i="9"/>
  <c r="G103" i="9"/>
  <c r="G100" i="9"/>
  <c r="G98" i="9"/>
  <c r="G95" i="9"/>
  <c r="G93" i="9"/>
  <c r="G90" i="9"/>
  <c r="G88" i="9"/>
  <c r="G85" i="9"/>
  <c r="G83" i="9"/>
  <c r="G80" i="9"/>
  <c r="G78" i="9"/>
  <c r="G75" i="9"/>
  <c r="G73" i="9"/>
  <c r="D111" i="9"/>
  <c r="D106" i="9"/>
  <c r="D101" i="9"/>
  <c r="D96" i="9"/>
  <c r="D91" i="9"/>
  <c r="D86" i="9"/>
  <c r="D81" i="9"/>
  <c r="D76" i="9"/>
  <c r="E115" i="9" l="1"/>
  <c r="I119" i="9"/>
  <c r="H75" i="9"/>
  <c r="H80" i="9"/>
  <c r="H85" i="9"/>
  <c r="H95" i="9"/>
  <c r="H100" i="9"/>
  <c r="H105" i="9"/>
  <c r="H110" i="9"/>
  <c r="I73" i="9"/>
  <c r="I108" i="9"/>
  <c r="D79" i="9"/>
  <c r="D84" i="9"/>
  <c r="D89" i="9"/>
  <c r="D94" i="9"/>
  <c r="D99" i="9"/>
  <c r="D109" i="9"/>
  <c r="D114" i="9"/>
  <c r="G81" i="9"/>
  <c r="G96" i="9"/>
  <c r="G111" i="9"/>
  <c r="E76" i="9"/>
  <c r="E106" i="9"/>
  <c r="I74" i="9"/>
  <c r="I84" i="9"/>
  <c r="I86" i="9"/>
  <c r="I94" i="9"/>
  <c r="I101" i="9"/>
  <c r="I104" i="9"/>
  <c r="I109" i="9"/>
  <c r="D73" i="9"/>
  <c r="D75" i="9"/>
  <c r="D78" i="9"/>
  <c r="D80" i="9"/>
  <c r="D83" i="9"/>
  <c r="D85" i="9"/>
  <c r="D88" i="9"/>
  <c r="D90" i="9"/>
  <c r="D93" i="9"/>
  <c r="D95" i="9"/>
  <c r="D98" i="9"/>
  <c r="D100" i="9"/>
  <c r="D103" i="9"/>
  <c r="D105" i="9"/>
  <c r="D108" i="9"/>
  <c r="D110" i="9"/>
  <c r="D113" i="9"/>
  <c r="E84" i="9"/>
  <c r="E89" i="9"/>
  <c r="E21" i="9" s="1"/>
  <c r="E109" i="9"/>
  <c r="E25" i="9" s="1"/>
  <c r="H74" i="9"/>
  <c r="H76" i="9"/>
  <c r="H81" i="9"/>
  <c r="H84" i="9"/>
  <c r="H89" i="9"/>
  <c r="H96" i="9"/>
  <c r="H99" i="9"/>
  <c r="H104" i="9"/>
  <c r="D115" i="9"/>
  <c r="D22" i="9" l="1"/>
  <c r="H18" i="9"/>
  <c r="V18" i="9"/>
  <c r="O33" i="9"/>
  <c r="S21" i="9"/>
  <c r="L36" i="9"/>
  <c r="E99" i="9"/>
  <c r="E23" i="9" s="1"/>
  <c r="I106" i="9"/>
  <c r="I91" i="9"/>
  <c r="I76" i="9"/>
  <c r="E96" i="9"/>
  <c r="G109" i="9"/>
  <c r="G25" i="9" s="1"/>
  <c r="G94" i="9"/>
  <c r="G22" i="9" s="1"/>
  <c r="G79" i="9"/>
  <c r="G19" i="9" s="1"/>
  <c r="I113" i="9"/>
  <c r="I83" i="9"/>
  <c r="I20" i="9" s="1"/>
  <c r="H90" i="9"/>
  <c r="L40" i="9"/>
  <c r="S25" i="9"/>
  <c r="H101" i="9"/>
  <c r="H23" i="9" s="1"/>
  <c r="H86" i="9"/>
  <c r="H20" i="9" s="1"/>
  <c r="E94" i="9"/>
  <c r="D21" i="9"/>
  <c r="E114" i="9"/>
  <c r="E26" i="9" s="1"/>
  <c r="G113" i="9"/>
  <c r="I89" i="9"/>
  <c r="E86" i="9"/>
  <c r="E20" i="9" s="1"/>
  <c r="G106" i="9"/>
  <c r="G91" i="9"/>
  <c r="G76" i="9"/>
  <c r="D104" i="9"/>
  <c r="D24" i="9" s="1"/>
  <c r="D74" i="9"/>
  <c r="D18" i="9" s="1"/>
  <c r="I78" i="9"/>
  <c r="H115" i="9"/>
  <c r="H120" i="9"/>
  <c r="H27" i="9" s="1"/>
  <c r="G104" i="9"/>
  <c r="G89" i="9"/>
  <c r="G74" i="9"/>
  <c r="I103" i="9"/>
  <c r="I24" i="9" s="1"/>
  <c r="I18" i="9"/>
  <c r="H111" i="9"/>
  <c r="D26" i="9"/>
  <c r="D23" i="9"/>
  <c r="D20" i="9"/>
  <c r="I120" i="9"/>
  <c r="I27" i="9" s="1"/>
  <c r="I114" i="9"/>
  <c r="I99" i="9"/>
  <c r="G101" i="9"/>
  <c r="G86" i="9"/>
  <c r="I98" i="9"/>
  <c r="H109" i="9"/>
  <c r="H94" i="9"/>
  <c r="H22" i="9" s="1"/>
  <c r="H79" i="9"/>
  <c r="H19" i="9" s="1"/>
  <c r="E79" i="9"/>
  <c r="E19" i="9" s="1"/>
  <c r="I111" i="9"/>
  <c r="I25" i="9" s="1"/>
  <c r="I96" i="9"/>
  <c r="I81" i="9"/>
  <c r="G99" i="9"/>
  <c r="G84" i="9"/>
  <c r="I93" i="9"/>
  <c r="H106" i="9"/>
  <c r="H24" i="9" s="1"/>
  <c r="H91" i="9"/>
  <c r="E104" i="9"/>
  <c r="E24" i="9" s="1"/>
  <c r="E74" i="9"/>
  <c r="E18" i="9" s="1"/>
  <c r="D25" i="9"/>
  <c r="K37" i="9"/>
  <c r="R22" i="9"/>
  <c r="D19" i="9"/>
  <c r="H114" i="9"/>
  <c r="G115" i="9"/>
  <c r="I79" i="9"/>
  <c r="I88" i="9"/>
  <c r="H25" i="9" l="1"/>
  <c r="H26" i="9"/>
  <c r="O41" i="9" s="1"/>
  <c r="G21" i="9"/>
  <c r="U21" i="9" s="1"/>
  <c r="I23" i="9"/>
  <c r="G20" i="9"/>
  <c r="E22" i="9"/>
  <c r="G24" i="9"/>
  <c r="N39" i="9" s="1"/>
  <c r="H21" i="9"/>
  <c r="O36" i="9" s="1"/>
  <c r="G18" i="9"/>
  <c r="U18" i="9" s="1"/>
  <c r="R18" i="9"/>
  <c r="K33" i="9"/>
  <c r="V24" i="9"/>
  <c r="O39" i="9"/>
  <c r="K39" i="9"/>
  <c r="R24" i="9"/>
  <c r="P40" i="9"/>
  <c r="W25" i="9"/>
  <c r="S20" i="9"/>
  <c r="L35" i="9"/>
  <c r="O38" i="9"/>
  <c r="V23" i="9"/>
  <c r="W27" i="9"/>
  <c r="P42" i="9"/>
  <c r="R25" i="9"/>
  <c r="K40" i="9"/>
  <c r="N35" i="9"/>
  <c r="U20" i="9"/>
  <c r="O34" i="9"/>
  <c r="V19" i="9"/>
  <c r="O35" i="9"/>
  <c r="V20" i="9"/>
  <c r="I21" i="9"/>
  <c r="L33" i="9"/>
  <c r="S18" i="9"/>
  <c r="W18" i="9"/>
  <c r="P33" i="9"/>
  <c r="R21" i="9"/>
  <c r="K36" i="9"/>
  <c r="W20" i="9"/>
  <c r="P35" i="9"/>
  <c r="U22" i="9"/>
  <c r="N37" i="9"/>
  <c r="S23" i="9"/>
  <c r="L38" i="9"/>
  <c r="G23" i="9"/>
  <c r="V22" i="9"/>
  <c r="O37" i="9"/>
  <c r="W23" i="9"/>
  <c r="P38" i="9"/>
  <c r="R20" i="9"/>
  <c r="K35" i="9"/>
  <c r="P39" i="9"/>
  <c r="W24" i="9"/>
  <c r="G26" i="9"/>
  <c r="R19" i="9"/>
  <c r="K34" i="9"/>
  <c r="S24" i="9"/>
  <c r="L39" i="9"/>
  <c r="R23" i="9"/>
  <c r="K38" i="9"/>
  <c r="I19" i="9"/>
  <c r="S22" i="9"/>
  <c r="L37" i="9"/>
  <c r="I26" i="9"/>
  <c r="N40" i="9"/>
  <c r="U25" i="9"/>
  <c r="I22" i="9"/>
  <c r="L34" i="9"/>
  <c r="S19" i="9"/>
  <c r="V25" i="9"/>
  <c r="O40" i="9"/>
  <c r="R26" i="9"/>
  <c r="K41" i="9"/>
  <c r="O42" i="9"/>
  <c r="V27" i="9"/>
  <c r="L41" i="9"/>
  <c r="S26" i="9"/>
  <c r="U19" i="9"/>
  <c r="N34" i="9"/>
  <c r="N36" i="9" l="1"/>
  <c r="N33" i="9"/>
  <c r="V26" i="9"/>
  <c r="U24" i="9"/>
  <c r="V21" i="9"/>
  <c r="W19" i="9"/>
  <c r="P34" i="9"/>
  <c r="U23" i="9"/>
  <c r="N38" i="9"/>
  <c r="U26" i="9"/>
  <c r="N41" i="9"/>
  <c r="W22" i="9"/>
  <c r="P37" i="9"/>
  <c r="W26" i="9"/>
  <c r="P41" i="9"/>
  <c r="W21" i="9"/>
  <c r="P36" i="9"/>
</calcChain>
</file>

<file path=xl/sharedStrings.xml><?xml version="1.0" encoding="utf-8"?>
<sst xmlns="http://schemas.openxmlformats.org/spreadsheetml/2006/main" count="766" uniqueCount="34">
  <si>
    <t xml:space="preserve"> </t>
  </si>
  <si>
    <t>Portugal</t>
  </si>
  <si>
    <t>Total</t>
  </si>
  <si>
    <t>Edifícios</t>
  </si>
  <si>
    <t>Construções Novas</t>
  </si>
  <si>
    <t>Fogos para</t>
  </si>
  <si>
    <t>Norte</t>
  </si>
  <si>
    <t>Centro</t>
  </si>
  <si>
    <t>Alentejo</t>
  </si>
  <si>
    <t>Algarve</t>
  </si>
  <si>
    <t>Notas:</t>
  </si>
  <si>
    <t>Total (a)</t>
  </si>
  <si>
    <t>R. A. Açores</t>
  </si>
  <si>
    <t>R. A. Madeira</t>
  </si>
  <si>
    <t>Habitação familiar</t>
  </si>
  <si>
    <t>EDIFÍCIOS CONCLUÍDOS- Conclusão de Obras</t>
  </si>
  <si>
    <t xml:space="preserve">(a)  O total de edifícios concluídos inclui construções novas, ampliações, alterações e reconstruções de edifícios.                                                             </t>
  </si>
  <si>
    <t>Portugal - EDIFÍCIOS CONCLUÍDOS- Conclusão de Obras</t>
  </si>
  <si>
    <t>Norte - EDIFÍCIOS CONCLUÍDOS- Conclusão de Obras</t>
  </si>
  <si>
    <t>Centro - EDIFÍCIOS CONCLUÍDOS- Conclusão de Obras</t>
  </si>
  <si>
    <t>Alentejo - EDIFÍCIOS CONCLUÍDOS- Conclusão de Obras</t>
  </si>
  <si>
    <t>Algarve - EDIFÍCIOS CONCLUÍDOS- Conclusão de Obras</t>
  </si>
  <si>
    <t>R.A.Açores - EDIFÍCIOS CONCLUÍDOS- Conclusão de Obras</t>
  </si>
  <si>
    <t>R.A.Madeira - EDIFÍCIOS CONCLUÍDOS- Conclusão de Obras</t>
  </si>
  <si>
    <t>Área Metropolitana de Lisboa</t>
  </si>
  <si>
    <t>Área Metropolitana de Lisboa - EDIFÍCIOS CONCLUÍDOS- Conclusão de Obras</t>
  </si>
  <si>
    <t xml:space="preserve">1º Trimestre </t>
  </si>
  <si>
    <t>2º Trimestre</t>
  </si>
  <si>
    <t xml:space="preserve">3º Trimestre </t>
  </si>
  <si>
    <t xml:space="preserve">4º Trimestre </t>
  </si>
  <si>
    <t>As NUTS II correspondem à delimitação estabelecida pelo Regulamento Comunitário (UE) nº 868/2014 da Comissão,
de 8 de agosto de 2014 e em vigor desde 1 de janeiro de 2015.</t>
  </si>
  <si>
    <t>Dados definitivos até 2010 e preliminares de 2011 em diante.</t>
  </si>
  <si>
    <t xml:space="preserve">Informação com base nas Estimativas de Obras Concluídas para os anos de 2019, 2020 e 2021.
</t>
  </si>
  <si>
    <t>Inglês -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</si>
</sst>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#\ ##0"/>
  </numFmts>
  <fonts count="11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4">
    <xf numFmtId="164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73">
    <xf numFmtId="164" fontId="0" fillId="0" borderId="0" xfId="0"/>
    <xf numFmtId="164" fontId="2" fillId="0" borderId="0" xfId="0" applyFont="1"/>
    <xf numFmtId="165" fontId="2" fillId="0" borderId="0" xfId="0" applyNumberFormat="1" applyFont="1" applyAlignment="1">
      <alignment horizontal="right"/>
    </xf>
    <xf numFmtId="164" fontId="3" fillId="0" borderId="0" xfId="0" applyFont="1" applyFill="1" applyAlignment="1">
      <alignment horizontal="right"/>
    </xf>
    <xf numFmtId="164" fontId="3" fillId="0" borderId="0" xfId="0" applyFont="1" applyFill="1"/>
    <xf numFmtId="164" fontId="2" fillId="0" borderId="0" xfId="0" applyFont="1" applyAlignment="1">
      <alignment horizontal="right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Border="1" applyAlignment="1">
      <alignment horizontal="right"/>
    </xf>
    <xf numFmtId="164" fontId="4" fillId="2" borderId="0" xfId="0" applyNumberFormat="1" applyFont="1" applyFill="1" applyAlignment="1" applyProtection="1">
      <alignment horizontal="center"/>
    </xf>
    <xf numFmtId="164" fontId="5" fillId="0" borderId="0" xfId="0" applyFont="1"/>
    <xf numFmtId="164" fontId="4" fillId="0" borderId="0" xfId="0" applyFont="1" applyAlignment="1">
      <alignment horizontal="right"/>
    </xf>
    <xf numFmtId="165" fontId="4" fillId="0" borderId="0" xfId="0" applyNumberFormat="1" applyFont="1" applyFill="1" applyAlignment="1" applyProtection="1">
      <alignment horizontal="right"/>
    </xf>
    <xf numFmtId="164" fontId="5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left"/>
    </xf>
    <xf numFmtId="164" fontId="4" fillId="0" borderId="0" xfId="0" applyFont="1"/>
    <xf numFmtId="164" fontId="4" fillId="0" borderId="0" xfId="0" quotePrefix="1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/>
    </xf>
    <xf numFmtId="164" fontId="5" fillId="0" borderId="0" xfId="0" applyNumberFormat="1" applyFont="1" applyProtection="1"/>
    <xf numFmtId="164" fontId="3" fillId="2" borderId="1" xfId="0" applyNumberFormat="1" applyFont="1" applyFill="1" applyBorder="1" applyAlignment="1" applyProtection="1">
      <alignment horizontal="left"/>
    </xf>
    <xf numFmtId="164" fontId="3" fillId="2" borderId="1" xfId="0" applyFont="1" applyFill="1" applyBorder="1" applyAlignment="1"/>
    <xf numFmtId="164" fontId="3" fillId="2" borderId="1" xfId="0" applyFont="1" applyFill="1" applyBorder="1" applyAlignment="1">
      <alignment horizontal="right"/>
    </xf>
    <xf numFmtId="164" fontId="3" fillId="2" borderId="0" xfId="0" applyFont="1" applyFill="1" applyBorder="1" applyAlignment="1"/>
    <xf numFmtId="164" fontId="3" fillId="2" borderId="0" xfId="0" applyFont="1" applyFill="1" applyAlignment="1">
      <alignment horizontal="right"/>
    </xf>
    <xf numFmtId="164" fontId="3" fillId="2" borderId="0" xfId="0" applyFont="1" applyFill="1"/>
    <xf numFmtId="164" fontId="3" fillId="2" borderId="0" xfId="0" applyFont="1" applyFill="1" applyBorder="1"/>
    <xf numFmtId="164" fontId="3" fillId="2" borderId="0" xfId="0" applyNumberFormat="1" applyFont="1" applyFill="1" applyBorder="1" applyAlignment="1" applyProtection="1">
      <alignment horizontal="center"/>
    </xf>
    <xf numFmtId="164" fontId="3" fillId="2" borderId="0" xfId="0" applyFont="1" applyFill="1" applyAlignment="1">
      <alignment horizontal="center"/>
    </xf>
    <xf numFmtId="164" fontId="3" fillId="2" borderId="0" xfId="0" applyNumberFormat="1" applyFont="1" applyFill="1" applyAlignment="1" applyProtection="1">
      <alignment horizontal="center"/>
    </xf>
    <xf numFmtId="164" fontId="3" fillId="2" borderId="0" xfId="0" applyFont="1" applyFill="1" applyAlignment="1">
      <alignment horizontal="right" vertical="center" wrapText="1"/>
    </xf>
    <xf numFmtId="164" fontId="3" fillId="2" borderId="0" xfId="0" applyFont="1" applyFill="1" applyAlignment="1">
      <alignment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3" fillId="2" borderId="1" xfId="0" applyFont="1" applyFill="1" applyBorder="1"/>
    <xf numFmtId="164" fontId="3" fillId="2" borderId="0" xfId="0" applyNumberFormat="1" applyFont="1" applyFill="1" applyBorder="1" applyAlignment="1" applyProtection="1">
      <alignment horizontal="left"/>
    </xf>
    <xf numFmtId="164" fontId="3" fillId="0" borderId="0" xfId="0" applyFont="1" applyAlignment="1">
      <alignment horizontal="right"/>
    </xf>
    <xf numFmtId="165" fontId="3" fillId="0" borderId="0" xfId="0" applyNumberFormat="1" applyFont="1" applyFill="1" applyAlignment="1" applyProtection="1">
      <alignment horizontal="right"/>
    </xf>
    <xf numFmtId="164" fontId="3" fillId="0" borderId="0" xfId="0" quotePrefix="1" applyFont="1" applyAlignment="1">
      <alignment horizontal="left"/>
    </xf>
    <xf numFmtId="164" fontId="3" fillId="0" borderId="2" xfId="0" applyFont="1" applyBorder="1" applyAlignment="1">
      <alignment horizontal="right"/>
    </xf>
    <xf numFmtId="164" fontId="3" fillId="0" borderId="2" xfId="0" applyFont="1" applyBorder="1"/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0" xfId="0" applyFont="1" applyBorder="1"/>
    <xf numFmtId="164" fontId="3" fillId="0" borderId="0" xfId="0" quotePrefix="1" applyNumberFormat="1" applyFon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/>
    </xf>
    <xf numFmtId="164" fontId="3" fillId="0" borderId="1" xfId="0" applyFont="1" applyFill="1" applyBorder="1" applyAlignment="1">
      <alignment horizontal="right"/>
    </xf>
    <xf numFmtId="164" fontId="3" fillId="0" borderId="1" xfId="0" applyFont="1" applyFill="1" applyBorder="1"/>
    <xf numFmtId="164" fontId="6" fillId="0" borderId="0" xfId="0" applyFont="1" applyAlignment="1">
      <alignment horizontal="right"/>
    </xf>
    <xf numFmtId="164" fontId="6" fillId="0" borderId="0" xfId="0" applyFont="1"/>
    <xf numFmtId="164" fontId="7" fillId="0" borderId="0" xfId="0" applyFont="1"/>
    <xf numFmtId="164" fontId="7" fillId="0" borderId="0" xfId="0" applyFont="1" applyAlignment="1">
      <alignment horizontal="left"/>
    </xf>
    <xf numFmtId="164" fontId="7" fillId="0" borderId="0" xfId="0" applyNumberFormat="1" applyFont="1" applyAlignment="1" applyProtection="1">
      <alignment horizontal="left"/>
    </xf>
    <xf numFmtId="164" fontId="3" fillId="2" borderId="0" xfId="0" quotePrefix="1" applyNumberFormat="1" applyFont="1" applyFill="1" applyAlignment="1" applyProtection="1">
      <alignment horizontal="center"/>
    </xf>
    <xf numFmtId="164" fontId="3" fillId="0" borderId="0" xfId="0" applyFont="1" applyFill="1" applyBorder="1"/>
    <xf numFmtId="10" fontId="5" fillId="0" borderId="0" xfId="0" applyNumberFormat="1" applyFont="1"/>
    <xf numFmtId="0" fontId="8" fillId="0" borderId="0" xfId="1" applyAlignment="1" applyProtection="1"/>
    <xf numFmtId="0" fontId="1" fillId="0" borderId="0" xfId="2"/>
    <xf numFmtId="164" fontId="2" fillId="0" borderId="0" xfId="0" applyFont="1" applyFill="1"/>
    <xf numFmtId="165" fontId="1" fillId="0" borderId="0" xfId="0" applyNumberFormat="1" applyFont="1" applyFill="1" applyAlignment="1" applyProtection="1">
      <alignment horizontal="right"/>
    </xf>
    <xf numFmtId="164" fontId="1" fillId="0" borderId="0" xfId="0" applyFont="1"/>
    <xf numFmtId="164" fontId="6" fillId="0" borderId="0" xfId="0" applyFont="1" applyAlignment="1">
      <alignment horizontal="left"/>
    </xf>
    <xf numFmtId="165" fontId="10" fillId="0" borderId="0" xfId="0" applyNumberFormat="1" applyFont="1" applyFill="1" applyAlignment="1" applyProtection="1">
      <alignment horizontal="right"/>
    </xf>
    <xf numFmtId="164" fontId="10" fillId="0" borderId="0" xfId="0" applyFont="1"/>
    <xf numFmtId="164" fontId="7" fillId="0" borderId="0" xfId="0" applyFont="1" applyAlignment="1">
      <alignment wrapText="1"/>
    </xf>
    <xf numFmtId="164" fontId="7" fillId="0" borderId="0" xfId="0" applyFont="1" applyAlignment="1">
      <alignment horizontal="left" wrapText="1"/>
    </xf>
    <xf numFmtId="164" fontId="4" fillId="2" borderId="0" xfId="0" applyNumberFormat="1" applyFont="1" applyFill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164" fontId="7" fillId="0" borderId="0" xfId="0" applyNumberFormat="1" applyFont="1" applyAlignment="1" applyProtection="1">
      <alignment horizontal="left" vertical="top" wrapText="1"/>
    </xf>
    <xf numFmtId="0" fontId="7" fillId="0" borderId="0" xfId="0" applyNumberFormat="1" applyFont="1" applyAlignment="1" applyProtection="1">
      <alignment horizontal="left" vertical="top" wrapText="1"/>
    </xf>
    <xf numFmtId="164" fontId="7" fillId="0" borderId="0" xfId="0" applyFont="1" applyAlignment="1">
      <alignment horizontal="left" wrapText="1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_obras3T2007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t/SIOU/1%20-%20Destaques/Constru&#231;&#227;o_Trimestral/Upd_obras%20concluidasIngles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t/SIOU/1%20-%20Destaques/Constru&#231;&#227;o_Trimestral/dados_destaque_analisedesta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ortugal"/>
      <sheetName val="Norte"/>
      <sheetName val="Centro"/>
      <sheetName val="AMLisboa"/>
      <sheetName val="Alentejo"/>
      <sheetName val="Algarve"/>
      <sheetName val="RAAcores"/>
      <sheetName val="RAMadeira"/>
    </sheetNames>
    <sheetDataSet>
      <sheetData sheetId="0"/>
      <sheetData sheetId="1">
        <row r="10">
          <cell r="D10">
            <v>58542</v>
          </cell>
          <cell r="E10">
            <v>48617</v>
          </cell>
          <cell r="F10"/>
          <cell r="G10">
            <v>48395</v>
          </cell>
          <cell r="H10">
            <v>40879</v>
          </cell>
          <cell r="I10">
            <v>92508</v>
          </cell>
        </row>
        <row r="11">
          <cell r="D11">
            <v>48364</v>
          </cell>
          <cell r="E11">
            <v>39699</v>
          </cell>
          <cell r="F11"/>
          <cell r="G11">
            <v>39252</v>
          </cell>
          <cell r="H11">
            <v>32832</v>
          </cell>
          <cell r="I11">
            <v>74261</v>
          </cell>
        </row>
        <row r="12">
          <cell r="D12">
            <v>49957</v>
          </cell>
          <cell r="E12">
            <v>41227</v>
          </cell>
          <cell r="F12"/>
          <cell r="G12">
            <v>40668</v>
          </cell>
          <cell r="H12">
            <v>34214</v>
          </cell>
          <cell r="I12">
            <v>76123</v>
          </cell>
        </row>
        <row r="13">
          <cell r="D13">
            <v>45479</v>
          </cell>
          <cell r="E13">
            <v>37098</v>
          </cell>
          <cell r="F13"/>
          <cell r="G13">
            <v>36367</v>
          </cell>
          <cell r="H13">
            <v>30339</v>
          </cell>
          <cell r="I13">
            <v>68764</v>
          </cell>
        </row>
        <row r="14">
          <cell r="D14">
            <v>44313</v>
          </cell>
          <cell r="E14">
            <v>35691</v>
          </cell>
          <cell r="F14"/>
          <cell r="G14">
            <v>35307</v>
          </cell>
          <cell r="H14">
            <v>29096</v>
          </cell>
          <cell r="I14">
            <v>67463</v>
          </cell>
        </row>
        <row r="15">
          <cell r="D15">
            <v>40803</v>
          </cell>
          <cell r="E15">
            <v>32525</v>
          </cell>
          <cell r="F15"/>
          <cell r="G15">
            <v>32493</v>
          </cell>
          <cell r="H15">
            <v>26645</v>
          </cell>
          <cell r="I15">
            <v>59256</v>
          </cell>
        </row>
        <row r="16">
          <cell r="D16">
            <v>34053</v>
          </cell>
          <cell r="E16">
            <v>26658</v>
          </cell>
          <cell r="F16"/>
          <cell r="G16">
            <v>26466</v>
          </cell>
          <cell r="H16">
            <v>21363</v>
          </cell>
          <cell r="I16">
            <v>47915</v>
          </cell>
        </row>
        <row r="17">
          <cell r="D17">
            <v>28790</v>
          </cell>
          <cell r="E17">
            <v>22121</v>
          </cell>
          <cell r="F17"/>
          <cell r="G17">
            <v>21946</v>
          </cell>
          <cell r="H17">
            <v>17445</v>
          </cell>
          <cell r="I17">
            <v>35442</v>
          </cell>
        </row>
        <row r="18">
          <cell r="D18">
            <v>26166</v>
          </cell>
          <cell r="E18">
            <v>19937</v>
          </cell>
          <cell r="F18"/>
          <cell r="G18">
            <v>19495</v>
          </cell>
          <cell r="H18">
            <v>15395</v>
          </cell>
          <cell r="I18">
            <v>26302</v>
          </cell>
        </row>
        <row r="19">
          <cell r="D19">
            <v>22355</v>
          </cell>
          <cell r="E19">
            <v>16513</v>
          </cell>
          <cell r="F19"/>
          <cell r="G19">
            <v>16101</v>
          </cell>
          <cell r="H19">
            <v>12325</v>
          </cell>
          <cell r="I19">
            <v>19642</v>
          </cell>
        </row>
        <row r="20">
          <cell r="D20">
            <v>16485</v>
          </cell>
          <cell r="E20">
            <v>11451</v>
          </cell>
          <cell r="F20"/>
          <cell r="G20">
            <v>11495</v>
          </cell>
          <cell r="H20">
            <v>8184</v>
          </cell>
          <cell r="I20">
            <v>12666</v>
          </cell>
        </row>
        <row r="21">
          <cell r="D21">
            <v>13278</v>
          </cell>
          <cell r="E21">
            <v>8153</v>
          </cell>
          <cell r="F21"/>
          <cell r="G21">
            <v>8811</v>
          </cell>
          <cell r="H21">
            <v>5577</v>
          </cell>
          <cell r="I21">
            <v>8265</v>
          </cell>
        </row>
        <row r="22">
          <cell r="D22">
            <v>11719</v>
          </cell>
          <cell r="E22">
            <v>7244</v>
          </cell>
          <cell r="F22"/>
          <cell r="G22">
            <v>7824</v>
          </cell>
          <cell r="H22">
            <v>4921</v>
          </cell>
          <cell r="I22">
            <v>7087</v>
          </cell>
        </row>
        <row r="23">
          <cell r="D23">
            <v>10919</v>
          </cell>
          <cell r="E23">
            <v>7116</v>
          </cell>
          <cell r="F23"/>
          <cell r="G23">
            <v>7698</v>
          </cell>
          <cell r="H23">
            <v>5107</v>
          </cell>
          <cell r="I23">
            <v>7817</v>
          </cell>
        </row>
        <row r="24">
          <cell r="D24">
            <v>11434</v>
          </cell>
          <cell r="E24">
            <v>7382</v>
          </cell>
          <cell r="F24"/>
          <cell r="G24">
            <v>8268</v>
          </cell>
          <cell r="H24">
            <v>5498</v>
          </cell>
          <cell r="I24">
            <v>8011</v>
          </cell>
        </row>
        <row r="25">
          <cell r="D25">
            <v>12072</v>
          </cell>
          <cell r="E25">
            <v>8287</v>
          </cell>
          <cell r="F25"/>
          <cell r="G25">
            <v>9061</v>
          </cell>
          <cell r="H25">
            <v>6404</v>
          </cell>
          <cell r="I25">
            <v>10454</v>
          </cell>
        </row>
        <row r="26">
          <cell r="D26">
            <v>14043</v>
          </cell>
          <cell r="E26">
            <v>9836</v>
          </cell>
          <cell r="F26"/>
          <cell r="G26">
            <v>10488</v>
          </cell>
          <cell r="H26">
            <v>7580</v>
          </cell>
          <cell r="I26">
            <v>13092</v>
          </cell>
        </row>
        <row r="27">
          <cell r="D27">
            <v>14580</v>
          </cell>
          <cell r="E27">
            <v>10200</v>
          </cell>
          <cell r="F27"/>
          <cell r="G27">
            <v>11549</v>
          </cell>
          <cell r="H27">
            <v>8384</v>
          </cell>
          <cell r="I27">
            <v>16710</v>
          </cell>
        </row>
        <row r="28">
          <cell r="D28">
            <v>15171</v>
          </cell>
          <cell r="E28">
            <v>11322</v>
          </cell>
          <cell r="F28"/>
          <cell r="G28">
            <v>12163</v>
          </cell>
          <cell r="H28">
            <v>9345</v>
          </cell>
          <cell r="I28">
            <v>18867</v>
          </cell>
        </row>
        <row r="29">
          <cell r="D29">
            <v>3782</v>
          </cell>
          <cell r="E29">
            <v>2821</v>
          </cell>
          <cell r="F29"/>
          <cell r="G29">
            <v>3068</v>
          </cell>
          <cell r="H29">
            <v>2358</v>
          </cell>
          <cell r="I29">
            <v>4423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Destaque"/>
      <sheetName val="LIC_ReabDADOS"/>
      <sheetName val="OC_ReabDADOS"/>
      <sheetName val="ÁreasLicOC"/>
      <sheetName val="Total_séries"/>
      <sheetName val="Figura1 - Lic_Oc_Hom "/>
      <sheetName val="Figura2 - Lic_homNUTSII"/>
      <sheetName val="FIGURA 2_NOVO"/>
      <sheetName val="Figura2-LichomNUTSII_quadro"/>
      <sheetName val="Figura3 - Fogos_Rank"/>
      <sheetName val="Figura4 - Lic Mensal"/>
      <sheetName val="Figura5 - OC_homNUTSII"/>
      <sheetName val="10 - Anexo_Quad_Lic"/>
      <sheetName val="11 - Anexo_Quad OC"/>
      <sheetName val="Fig1 - Lic_Oc_Hom  (Inglês)"/>
      <sheetName val="12 Revisoes_-UltpagDestaque"/>
      <sheetName val="Fig2 - Lic_homNUTSII(Inglês)"/>
      <sheetName val="Fig5 -OC_homNUTSII (Ing)"/>
      <sheetName val="AnexoQuadro_Lic (Ing)"/>
      <sheetName val="Anexo Quadro OC (Ing)"/>
      <sheetName val="Fogos 2021-4º2021"/>
      <sheetName val="Fogos 2021-2º2021"/>
      <sheetName val="Figura6 - Lic anual"/>
      <sheetName val="Figura7 - 2021_Edifícios Lic"/>
      <sheetName val="Figura9 - 2020_Edifícios conc"/>
      <sheetName val="Fogos 2021-3º2021"/>
      <sheetName val="Fogos 2021-1º2021"/>
      <sheetName val="Fig4 -  Mensal_Inglês"/>
      <sheetName val="Palete cores"/>
      <sheetName val="Figura6 - Lic anual Ingles"/>
      <sheetName val="Figura8 - OC anual"/>
      <sheetName val="Figura8 - OC anual Ing"/>
      <sheetName val="2021anual_dados gráfico"/>
      <sheetName val="Sheet3"/>
    </sheetNames>
    <sheetDataSet>
      <sheetData sheetId="0"/>
      <sheetData sheetId="1"/>
      <sheetData sheetId="2"/>
      <sheetData sheetId="3"/>
      <sheetData sheetId="4">
        <row r="232">
          <cell r="R232">
            <v>6167</v>
          </cell>
          <cell r="S232">
            <v>6625</v>
          </cell>
          <cell r="T232">
            <v>6598</v>
          </cell>
          <cell r="U232">
            <v>6776</v>
          </cell>
          <cell r="V232">
            <v>5708</v>
          </cell>
          <cell r="W232">
            <v>5560</v>
          </cell>
          <cell r="X232">
            <v>5630</v>
          </cell>
          <cell r="Y232">
            <v>5457</v>
          </cell>
          <cell r="Z232">
            <v>4459</v>
          </cell>
          <cell r="AA232">
            <v>3917</v>
          </cell>
          <cell r="AB232">
            <v>4382</v>
          </cell>
          <cell r="AC232">
            <v>3727</v>
          </cell>
          <cell r="AD232">
            <v>3206</v>
          </cell>
          <cell r="AE232">
            <v>3217</v>
          </cell>
          <cell r="AF232">
            <v>3458</v>
          </cell>
          <cell r="AG232">
            <v>3397</v>
          </cell>
          <cell r="AH232">
            <v>3085</v>
          </cell>
          <cell r="AI232">
            <v>2875</v>
          </cell>
          <cell r="AJ232">
            <v>2915</v>
          </cell>
          <cell r="AK232">
            <v>2844</v>
          </cell>
          <cell r="AL232">
            <v>2659</v>
          </cell>
          <cell r="AM232">
            <v>2684</v>
          </cell>
          <cell r="AN232">
            <v>2787</v>
          </cell>
          <cell r="AO232">
            <v>2789</v>
          </cell>
          <cell r="AP232">
            <v>3137</v>
          </cell>
          <cell r="AQ232">
            <v>2906</v>
          </cell>
          <cell r="AR232">
            <v>2692</v>
          </cell>
          <cell r="AS232">
            <v>2699</v>
          </cell>
          <cell r="AT232">
            <v>2821</v>
          </cell>
          <cell r="AU232">
            <v>3002</v>
          </cell>
          <cell r="AV232">
            <v>3145</v>
          </cell>
          <cell r="AW232">
            <v>3104</v>
          </cell>
          <cell r="AX232">
            <v>3282</v>
          </cell>
          <cell r="AY232">
            <v>3430</v>
          </cell>
          <cell r="AZ232">
            <v>3572</v>
          </cell>
          <cell r="BA232">
            <v>3759</v>
          </cell>
          <cell r="BB232">
            <v>3518</v>
          </cell>
          <cell r="BC232">
            <v>3584</v>
          </cell>
          <cell r="BD232">
            <v>3650</v>
          </cell>
          <cell r="BE232">
            <v>3828</v>
          </cell>
          <cell r="BF232">
            <v>3715</v>
          </cell>
          <cell r="BG232">
            <v>3701</v>
          </cell>
          <cell r="BH232">
            <v>3852</v>
          </cell>
          <cell r="BI232">
            <v>3903</v>
          </cell>
          <cell r="BJ232">
            <v>3782</v>
          </cell>
        </row>
        <row r="233">
          <cell r="R233">
            <v>4702</v>
          </cell>
          <cell r="S233">
            <v>4933</v>
          </cell>
          <cell r="T233">
            <v>4778</v>
          </cell>
          <cell r="U233">
            <v>5082</v>
          </cell>
          <cell r="V233">
            <v>4216</v>
          </cell>
          <cell r="W233">
            <v>3962</v>
          </cell>
          <cell r="X233">
            <v>4010</v>
          </cell>
          <cell r="Y233">
            <v>3913</v>
          </cell>
          <cell r="Z233">
            <v>3124</v>
          </cell>
          <cell r="AA233">
            <v>2743</v>
          </cell>
          <cell r="AB233">
            <v>3077</v>
          </cell>
          <cell r="AC233">
            <v>2551</v>
          </cell>
          <cell r="AD233">
            <v>2199</v>
          </cell>
          <cell r="AE233">
            <v>2105</v>
          </cell>
          <cell r="AF233">
            <v>2261</v>
          </cell>
          <cell r="AG233">
            <v>2246</v>
          </cell>
          <cell r="AH233">
            <v>2009</v>
          </cell>
          <cell r="AI233">
            <v>1920</v>
          </cell>
          <cell r="AJ233">
            <v>1957</v>
          </cell>
          <cell r="AK233">
            <v>1938</v>
          </cell>
          <cell r="AL233">
            <v>1870</v>
          </cell>
          <cell r="AM233">
            <v>1893</v>
          </cell>
          <cell r="AN233">
            <v>1970</v>
          </cell>
          <cell r="AO233">
            <v>1965</v>
          </cell>
          <cell r="AP233">
            <v>2259</v>
          </cell>
          <cell r="AQ233">
            <v>2095</v>
          </cell>
          <cell r="AR233">
            <v>1926</v>
          </cell>
          <cell r="AS233">
            <v>1988</v>
          </cell>
          <cell r="AT233">
            <v>2104</v>
          </cell>
          <cell r="AU233">
            <v>2245</v>
          </cell>
          <cell r="AV233">
            <v>2374</v>
          </cell>
          <cell r="AW233">
            <v>2338</v>
          </cell>
          <cell r="AX233">
            <v>2489</v>
          </cell>
          <cell r="AY233">
            <v>2533</v>
          </cell>
          <cell r="AZ233">
            <v>2636</v>
          </cell>
          <cell r="BA233">
            <v>2830</v>
          </cell>
          <cell r="BB233">
            <v>2711</v>
          </cell>
          <cell r="BC233">
            <v>2860</v>
          </cell>
          <cell r="BD233">
            <v>2916</v>
          </cell>
          <cell r="BE233">
            <v>3062</v>
          </cell>
          <cell r="BF233">
            <v>2990</v>
          </cell>
          <cell r="BG233">
            <v>2945</v>
          </cell>
          <cell r="BH233">
            <v>3095</v>
          </cell>
          <cell r="BI233">
            <v>3133</v>
          </cell>
          <cell r="BJ233">
            <v>3068</v>
          </cell>
        </row>
        <row r="234">
          <cell r="R234">
            <v>4680</v>
          </cell>
          <cell r="S234">
            <v>5047</v>
          </cell>
          <cell r="T234">
            <v>5023</v>
          </cell>
          <cell r="U234">
            <v>5187</v>
          </cell>
          <cell r="V234">
            <v>4255</v>
          </cell>
          <cell r="W234">
            <v>4112</v>
          </cell>
          <cell r="X234">
            <v>4148</v>
          </cell>
          <cell r="Y234">
            <v>3998</v>
          </cell>
          <cell r="Z234">
            <v>3213</v>
          </cell>
          <cell r="AA234">
            <v>2746</v>
          </cell>
          <cell r="AB234">
            <v>3038</v>
          </cell>
          <cell r="AC234">
            <v>2454</v>
          </cell>
          <cell r="AD234">
            <v>2038</v>
          </cell>
          <cell r="AE234">
            <v>2040</v>
          </cell>
          <cell r="AF234">
            <v>2072</v>
          </cell>
          <cell r="AG234">
            <v>2003</v>
          </cell>
          <cell r="AH234">
            <v>1856</v>
          </cell>
          <cell r="AI234">
            <v>1772</v>
          </cell>
          <cell r="AJ234">
            <v>1863</v>
          </cell>
          <cell r="AK234">
            <v>1753</v>
          </cell>
          <cell r="AL234">
            <v>1704</v>
          </cell>
          <cell r="AM234">
            <v>1709</v>
          </cell>
          <cell r="AN234">
            <v>1851</v>
          </cell>
          <cell r="AO234">
            <v>1852</v>
          </cell>
          <cell r="AP234">
            <v>2012</v>
          </cell>
          <cell r="AQ234">
            <v>1868</v>
          </cell>
          <cell r="AR234">
            <v>1718</v>
          </cell>
          <cell r="AS234">
            <v>1784</v>
          </cell>
          <cell r="AT234">
            <v>1960</v>
          </cell>
          <cell r="AU234">
            <v>2020</v>
          </cell>
          <cell r="AV234">
            <v>2183</v>
          </cell>
          <cell r="AW234">
            <v>2124</v>
          </cell>
          <cell r="AX234">
            <v>2296</v>
          </cell>
          <cell r="AY234">
            <v>2396</v>
          </cell>
          <cell r="AZ234">
            <v>2529</v>
          </cell>
          <cell r="BA234">
            <v>2615</v>
          </cell>
          <cell r="BB234">
            <v>2446</v>
          </cell>
          <cell r="BC234">
            <v>2505</v>
          </cell>
          <cell r="BD234">
            <v>2581</v>
          </cell>
          <cell r="BE234">
            <v>2668</v>
          </cell>
          <cell r="BF234">
            <v>2853</v>
          </cell>
          <cell r="BG234">
            <v>2761</v>
          </cell>
          <cell r="BH234">
            <v>2857</v>
          </cell>
          <cell r="BI234">
            <v>2851</v>
          </cell>
          <cell r="BJ234">
            <v>2821</v>
          </cell>
        </row>
        <row r="235">
          <cell r="R235">
            <v>3686</v>
          </cell>
          <cell r="S235">
            <v>3898</v>
          </cell>
          <cell r="T235">
            <v>3770</v>
          </cell>
          <cell r="U235">
            <v>4041</v>
          </cell>
          <cell r="V235">
            <v>3253</v>
          </cell>
          <cell r="W235">
            <v>3028</v>
          </cell>
          <cell r="X235">
            <v>3067</v>
          </cell>
          <cell r="Y235">
            <v>2977</v>
          </cell>
          <cell r="Z235">
            <v>2319</v>
          </cell>
          <cell r="AA235">
            <v>1996</v>
          </cell>
          <cell r="AB235">
            <v>2174</v>
          </cell>
          <cell r="AC235">
            <v>1695</v>
          </cell>
          <cell r="AD235">
            <v>1460</v>
          </cell>
          <cell r="AE235">
            <v>1380</v>
          </cell>
          <cell r="AF235">
            <v>1377</v>
          </cell>
          <cell r="AG235">
            <v>1360</v>
          </cell>
          <cell r="AH235">
            <v>1250</v>
          </cell>
          <cell r="AI235">
            <v>1225</v>
          </cell>
          <cell r="AJ235">
            <v>1244</v>
          </cell>
          <cell r="AK235">
            <v>1202</v>
          </cell>
          <cell r="AL235">
            <v>1226</v>
          </cell>
          <cell r="AM235">
            <v>1235</v>
          </cell>
          <cell r="AN235">
            <v>1327</v>
          </cell>
          <cell r="AO235">
            <v>1319</v>
          </cell>
          <cell r="AP235">
            <v>1495</v>
          </cell>
          <cell r="AQ235">
            <v>1390</v>
          </cell>
          <cell r="AR235">
            <v>1253</v>
          </cell>
          <cell r="AS235">
            <v>1360</v>
          </cell>
          <cell r="AT235">
            <v>1519</v>
          </cell>
          <cell r="AU235">
            <v>1564</v>
          </cell>
          <cell r="AV235">
            <v>1692</v>
          </cell>
          <cell r="AW235">
            <v>1629</v>
          </cell>
          <cell r="AX235">
            <v>1769</v>
          </cell>
          <cell r="AY235">
            <v>1821</v>
          </cell>
          <cell r="AZ235">
            <v>1953</v>
          </cell>
          <cell r="BA235">
            <v>2037</v>
          </cell>
          <cell r="BB235">
            <v>1949</v>
          </cell>
          <cell r="BC235">
            <v>2069</v>
          </cell>
          <cell r="BD235">
            <v>2135</v>
          </cell>
          <cell r="BE235">
            <v>2231</v>
          </cell>
          <cell r="BF235">
            <v>2376</v>
          </cell>
          <cell r="BG235">
            <v>2268</v>
          </cell>
          <cell r="BH235">
            <v>2350</v>
          </cell>
          <cell r="BI235">
            <v>2351</v>
          </cell>
          <cell r="BJ235">
            <v>2358</v>
          </cell>
        </row>
        <row r="236">
          <cell r="R236">
            <v>6823</v>
          </cell>
          <cell r="S236">
            <v>6687</v>
          </cell>
          <cell r="T236">
            <v>6710</v>
          </cell>
          <cell r="U236">
            <v>6082</v>
          </cell>
          <cell r="V236">
            <v>5341</v>
          </cell>
          <cell r="W236">
            <v>4751</v>
          </cell>
          <cell r="X236">
            <v>5012</v>
          </cell>
          <cell r="Y236">
            <v>4538</v>
          </cell>
          <cell r="Z236">
            <v>3813</v>
          </cell>
          <cell r="AA236">
            <v>3109</v>
          </cell>
          <cell r="AB236">
            <v>3045</v>
          </cell>
          <cell r="AC236">
            <v>2699</v>
          </cell>
          <cell r="AD236">
            <v>2151</v>
          </cell>
          <cell r="AE236">
            <v>2035</v>
          </cell>
          <cell r="AF236">
            <v>2015</v>
          </cell>
          <cell r="AG236">
            <v>2064</v>
          </cell>
          <cell r="AH236">
            <v>1928</v>
          </cell>
          <cell r="AI236">
            <v>1884</v>
          </cell>
          <cell r="AJ236">
            <v>1611</v>
          </cell>
          <cell r="AK236">
            <v>1664</v>
          </cell>
          <cell r="AL236">
            <v>1766</v>
          </cell>
          <cell r="AM236">
            <v>1770</v>
          </cell>
          <cell r="AN236">
            <v>1987</v>
          </cell>
          <cell r="AO236">
            <v>2294</v>
          </cell>
          <cell r="AP236">
            <v>2121</v>
          </cell>
          <cell r="AQ236">
            <v>1992</v>
          </cell>
          <cell r="AR236">
            <v>1781</v>
          </cell>
          <cell r="AS236">
            <v>2117</v>
          </cell>
          <cell r="AT236">
            <v>2356</v>
          </cell>
          <cell r="AU236">
            <v>2533</v>
          </cell>
          <cell r="AV236">
            <v>2951</v>
          </cell>
          <cell r="AW236">
            <v>2614</v>
          </cell>
          <cell r="AX236">
            <v>2789</v>
          </cell>
          <cell r="AY236">
            <v>3037</v>
          </cell>
          <cell r="AZ236">
            <v>3384</v>
          </cell>
          <cell r="BA236">
            <v>3882</v>
          </cell>
          <cell r="BB236">
            <v>3756</v>
          </cell>
          <cell r="BC236">
            <v>4196</v>
          </cell>
          <cell r="BD236">
            <v>4386</v>
          </cell>
          <cell r="BE236">
            <v>4372</v>
          </cell>
          <cell r="BF236">
            <v>4811</v>
          </cell>
          <cell r="BG236">
            <v>4492</v>
          </cell>
          <cell r="BH236">
            <v>4932</v>
          </cell>
          <cell r="BI236">
            <v>4632</v>
          </cell>
          <cell r="BJ236">
            <v>4423</v>
          </cell>
        </row>
        <row r="260">
          <cell r="R260">
            <v>2227</v>
          </cell>
          <cell r="S260">
            <v>2384</v>
          </cell>
          <cell r="T260">
            <v>2374</v>
          </cell>
          <cell r="U260">
            <v>2487</v>
          </cell>
          <cell r="V260">
            <v>2148</v>
          </cell>
          <cell r="W260">
            <v>2078</v>
          </cell>
          <cell r="X260">
            <v>2103</v>
          </cell>
          <cell r="Y260">
            <v>2048</v>
          </cell>
          <cell r="Z260">
            <v>1672</v>
          </cell>
          <cell r="AA260">
            <v>1472</v>
          </cell>
          <cell r="AB260">
            <v>1756</v>
          </cell>
          <cell r="AC260">
            <v>1427</v>
          </cell>
          <cell r="AD260">
            <v>1258</v>
          </cell>
          <cell r="AE260">
            <v>1252</v>
          </cell>
          <cell r="AF260">
            <v>1357</v>
          </cell>
          <cell r="AG260">
            <v>1295</v>
          </cell>
          <cell r="AH260">
            <v>1210</v>
          </cell>
          <cell r="AI260">
            <v>1118</v>
          </cell>
          <cell r="AJ260">
            <v>1174</v>
          </cell>
          <cell r="AK260">
            <v>1070</v>
          </cell>
          <cell r="AL260">
            <v>1070</v>
          </cell>
          <cell r="AM260">
            <v>1088</v>
          </cell>
          <cell r="AN260">
            <v>1075</v>
          </cell>
          <cell r="AO260">
            <v>1095</v>
          </cell>
          <cell r="AP260">
            <v>1203</v>
          </cell>
          <cell r="AQ260">
            <v>1202</v>
          </cell>
          <cell r="AR260">
            <v>1047</v>
          </cell>
          <cell r="AS260">
            <v>1105</v>
          </cell>
          <cell r="AT260">
            <v>1112</v>
          </cell>
          <cell r="AU260">
            <v>1188</v>
          </cell>
          <cell r="AV260">
            <v>1221</v>
          </cell>
          <cell r="AW260">
            <v>1221</v>
          </cell>
          <cell r="AX260">
            <v>1176</v>
          </cell>
          <cell r="AY260">
            <v>1264</v>
          </cell>
          <cell r="AZ260">
            <v>1314</v>
          </cell>
          <cell r="BA260">
            <v>1459</v>
          </cell>
          <cell r="BB260">
            <v>1282</v>
          </cell>
          <cell r="BC260">
            <v>1270</v>
          </cell>
          <cell r="BD260">
            <v>1321</v>
          </cell>
          <cell r="BE260">
            <v>1374</v>
          </cell>
          <cell r="BF260">
            <v>1409</v>
          </cell>
          <cell r="BG260">
            <v>1400</v>
          </cell>
          <cell r="BH260">
            <v>1412</v>
          </cell>
          <cell r="BI260">
            <v>1478</v>
          </cell>
          <cell r="BJ260">
            <v>1463</v>
          </cell>
        </row>
        <row r="261">
          <cell r="R261">
            <v>1757</v>
          </cell>
          <cell r="S261">
            <v>1816</v>
          </cell>
          <cell r="T261">
            <v>1790</v>
          </cell>
          <cell r="U261">
            <v>1945</v>
          </cell>
          <cell r="V261">
            <v>1626</v>
          </cell>
          <cell r="W261">
            <v>1527</v>
          </cell>
          <cell r="X261">
            <v>1529</v>
          </cell>
          <cell r="Y261">
            <v>1560</v>
          </cell>
          <cell r="Z261">
            <v>1240</v>
          </cell>
          <cell r="AA261">
            <v>1088</v>
          </cell>
          <cell r="AB261">
            <v>1291</v>
          </cell>
          <cell r="AC261">
            <v>1006</v>
          </cell>
          <cell r="AD261">
            <v>890</v>
          </cell>
          <cell r="AE261">
            <v>857</v>
          </cell>
          <cell r="AF261">
            <v>934</v>
          </cell>
          <cell r="AG261">
            <v>920</v>
          </cell>
          <cell r="AH261">
            <v>816</v>
          </cell>
          <cell r="AI261">
            <v>784</v>
          </cell>
          <cell r="AJ261">
            <v>822</v>
          </cell>
          <cell r="AK261">
            <v>756</v>
          </cell>
          <cell r="AL261">
            <v>779</v>
          </cell>
          <cell r="AM261">
            <v>774</v>
          </cell>
          <cell r="AN261">
            <v>787</v>
          </cell>
          <cell r="AO261">
            <v>777</v>
          </cell>
          <cell r="AP261">
            <v>880</v>
          </cell>
          <cell r="AQ261">
            <v>877</v>
          </cell>
          <cell r="AR261">
            <v>754</v>
          </cell>
          <cell r="AS261">
            <v>816</v>
          </cell>
          <cell r="AT261">
            <v>827</v>
          </cell>
          <cell r="AU261">
            <v>889</v>
          </cell>
          <cell r="AV261">
            <v>945</v>
          </cell>
          <cell r="AW261">
            <v>909</v>
          </cell>
          <cell r="AX261">
            <v>913</v>
          </cell>
          <cell r="AY261">
            <v>951</v>
          </cell>
          <cell r="AZ261">
            <v>981</v>
          </cell>
          <cell r="BA261">
            <v>1106</v>
          </cell>
          <cell r="BB261">
            <v>989</v>
          </cell>
          <cell r="BC261">
            <v>1024</v>
          </cell>
          <cell r="BD261">
            <v>1048</v>
          </cell>
          <cell r="BE261">
            <v>1112</v>
          </cell>
          <cell r="BF261">
            <v>1125</v>
          </cell>
          <cell r="BG261">
            <v>1110</v>
          </cell>
          <cell r="BH261">
            <v>1133</v>
          </cell>
          <cell r="BI261">
            <v>1158</v>
          </cell>
          <cell r="BJ261">
            <v>1165</v>
          </cell>
        </row>
        <row r="262">
          <cell r="R262">
            <v>1789</v>
          </cell>
          <cell r="S262">
            <v>1882</v>
          </cell>
          <cell r="T262">
            <v>1894</v>
          </cell>
          <cell r="U262">
            <v>1998</v>
          </cell>
          <cell r="V262">
            <v>1651</v>
          </cell>
          <cell r="W262">
            <v>1629</v>
          </cell>
          <cell r="X262">
            <v>1648</v>
          </cell>
          <cell r="Y262">
            <v>1601</v>
          </cell>
          <cell r="Z262">
            <v>1279</v>
          </cell>
          <cell r="AA262">
            <v>1089</v>
          </cell>
          <cell r="AB262">
            <v>1259</v>
          </cell>
          <cell r="AC262">
            <v>1025</v>
          </cell>
          <cell r="AD262">
            <v>869</v>
          </cell>
          <cell r="AE262">
            <v>877</v>
          </cell>
          <cell r="AF262">
            <v>866</v>
          </cell>
          <cell r="AG262">
            <v>830</v>
          </cell>
          <cell r="AH262">
            <v>780</v>
          </cell>
          <cell r="AI262">
            <v>724</v>
          </cell>
          <cell r="AJ262">
            <v>815</v>
          </cell>
          <cell r="AK262">
            <v>707</v>
          </cell>
          <cell r="AL262">
            <v>733</v>
          </cell>
          <cell r="AM262">
            <v>731</v>
          </cell>
          <cell r="AN262">
            <v>752</v>
          </cell>
          <cell r="AO262">
            <v>753</v>
          </cell>
          <cell r="AP262">
            <v>815</v>
          </cell>
          <cell r="AQ262">
            <v>800</v>
          </cell>
          <cell r="AR262">
            <v>684</v>
          </cell>
          <cell r="AS262">
            <v>717</v>
          </cell>
          <cell r="AT262">
            <v>775</v>
          </cell>
          <cell r="AU262">
            <v>820</v>
          </cell>
          <cell r="AV262">
            <v>884</v>
          </cell>
          <cell r="AW262">
            <v>831</v>
          </cell>
          <cell r="AX262">
            <v>842</v>
          </cell>
          <cell r="AY262">
            <v>889</v>
          </cell>
          <cell r="AZ262">
            <v>952</v>
          </cell>
          <cell r="BA262">
            <v>1032</v>
          </cell>
          <cell r="BB262">
            <v>920</v>
          </cell>
          <cell r="BC262">
            <v>921</v>
          </cell>
          <cell r="BD262">
            <v>917</v>
          </cell>
          <cell r="BE262">
            <v>958</v>
          </cell>
          <cell r="BF262">
            <v>1093</v>
          </cell>
          <cell r="BG262">
            <v>1068</v>
          </cell>
          <cell r="BH262">
            <v>1037</v>
          </cell>
          <cell r="BI262">
            <v>1102</v>
          </cell>
          <cell r="BJ262">
            <v>1109</v>
          </cell>
        </row>
        <row r="263">
          <cell r="R263">
            <v>1458</v>
          </cell>
          <cell r="S263">
            <v>1478</v>
          </cell>
          <cell r="T263">
            <v>1459</v>
          </cell>
          <cell r="U263">
            <v>1609</v>
          </cell>
          <cell r="V263">
            <v>1308</v>
          </cell>
          <cell r="W263">
            <v>1232</v>
          </cell>
          <cell r="X263">
            <v>1246</v>
          </cell>
          <cell r="Y263">
            <v>1248</v>
          </cell>
          <cell r="Z263">
            <v>981</v>
          </cell>
          <cell r="AA263">
            <v>821</v>
          </cell>
          <cell r="AB263">
            <v>935</v>
          </cell>
          <cell r="AC263">
            <v>729</v>
          </cell>
          <cell r="AD263">
            <v>628</v>
          </cell>
          <cell r="AE263">
            <v>619</v>
          </cell>
          <cell r="AF263">
            <v>594</v>
          </cell>
          <cell r="AG263">
            <v>598</v>
          </cell>
          <cell r="AH263">
            <v>548</v>
          </cell>
          <cell r="AI263">
            <v>520</v>
          </cell>
          <cell r="AJ263">
            <v>556</v>
          </cell>
          <cell r="AK263">
            <v>504</v>
          </cell>
          <cell r="AL263">
            <v>540</v>
          </cell>
          <cell r="AM263">
            <v>530</v>
          </cell>
          <cell r="AN263">
            <v>557</v>
          </cell>
          <cell r="AO263">
            <v>542</v>
          </cell>
          <cell r="AP263">
            <v>604</v>
          </cell>
          <cell r="AQ263">
            <v>599</v>
          </cell>
          <cell r="AR263">
            <v>501</v>
          </cell>
          <cell r="AS263">
            <v>541</v>
          </cell>
          <cell r="AT263">
            <v>591</v>
          </cell>
          <cell r="AU263">
            <v>629</v>
          </cell>
          <cell r="AV263">
            <v>696</v>
          </cell>
          <cell r="AW263">
            <v>634</v>
          </cell>
          <cell r="AX263">
            <v>668</v>
          </cell>
          <cell r="AY263">
            <v>692</v>
          </cell>
          <cell r="AZ263">
            <v>750</v>
          </cell>
          <cell r="BA263">
            <v>810</v>
          </cell>
          <cell r="BB263">
            <v>736</v>
          </cell>
          <cell r="BC263">
            <v>782</v>
          </cell>
          <cell r="BD263">
            <v>775</v>
          </cell>
          <cell r="BE263">
            <v>807</v>
          </cell>
          <cell r="BF263">
            <v>906</v>
          </cell>
          <cell r="BG263">
            <v>871</v>
          </cell>
          <cell r="BH263">
            <v>853</v>
          </cell>
          <cell r="BI263">
            <v>890</v>
          </cell>
          <cell r="BJ263">
            <v>913</v>
          </cell>
        </row>
        <row r="264">
          <cell r="R264">
            <v>2435</v>
          </cell>
          <cell r="S264">
            <v>2409</v>
          </cell>
          <cell r="T264">
            <v>2245</v>
          </cell>
          <cell r="U264">
            <v>2178</v>
          </cell>
          <cell r="V264">
            <v>1899</v>
          </cell>
          <cell r="W264">
            <v>1749</v>
          </cell>
          <cell r="X264">
            <v>1952</v>
          </cell>
          <cell r="Y264">
            <v>1692</v>
          </cell>
          <cell r="Z264">
            <v>1413</v>
          </cell>
          <cell r="AA264">
            <v>1169</v>
          </cell>
          <cell r="AB264">
            <v>1226</v>
          </cell>
          <cell r="AC264">
            <v>1100</v>
          </cell>
          <cell r="AD264">
            <v>834</v>
          </cell>
          <cell r="AE264">
            <v>892</v>
          </cell>
          <cell r="AF264">
            <v>817</v>
          </cell>
          <cell r="AG264">
            <v>802</v>
          </cell>
          <cell r="AH264">
            <v>739</v>
          </cell>
          <cell r="AI264">
            <v>733</v>
          </cell>
          <cell r="AJ264">
            <v>701</v>
          </cell>
          <cell r="AK264">
            <v>671</v>
          </cell>
          <cell r="AL264">
            <v>746</v>
          </cell>
          <cell r="AM264">
            <v>664</v>
          </cell>
          <cell r="AN264">
            <v>762</v>
          </cell>
          <cell r="AO264">
            <v>1036</v>
          </cell>
          <cell r="AP264">
            <v>786</v>
          </cell>
          <cell r="AQ264">
            <v>771</v>
          </cell>
          <cell r="AR264">
            <v>657</v>
          </cell>
          <cell r="AS264">
            <v>796</v>
          </cell>
          <cell r="AT264">
            <v>800</v>
          </cell>
          <cell r="AU264">
            <v>1087</v>
          </cell>
          <cell r="AV264">
            <v>1214</v>
          </cell>
          <cell r="AW264">
            <v>840</v>
          </cell>
          <cell r="AX264">
            <v>964</v>
          </cell>
          <cell r="AY264">
            <v>1106</v>
          </cell>
          <cell r="AZ264">
            <v>1364</v>
          </cell>
          <cell r="BA264">
            <v>1476</v>
          </cell>
          <cell r="BB264">
            <v>1624</v>
          </cell>
          <cell r="BC264">
            <v>1920</v>
          </cell>
          <cell r="BD264">
            <v>1844</v>
          </cell>
          <cell r="BE264">
            <v>1893</v>
          </cell>
          <cell r="BF264">
            <v>1931</v>
          </cell>
          <cell r="BG264">
            <v>1746</v>
          </cell>
          <cell r="BH264">
            <v>2104</v>
          </cell>
          <cell r="BI264">
            <v>1880</v>
          </cell>
          <cell r="BJ264">
            <v>1883</v>
          </cell>
        </row>
        <row r="288">
          <cell r="R288">
            <v>1889</v>
          </cell>
          <cell r="S288">
            <v>2048</v>
          </cell>
          <cell r="T288">
            <v>2133</v>
          </cell>
          <cell r="U288">
            <v>2192</v>
          </cell>
          <cell r="V288">
            <v>1806</v>
          </cell>
          <cell r="W288">
            <v>1776</v>
          </cell>
          <cell r="X288">
            <v>1847</v>
          </cell>
          <cell r="Y288">
            <v>1833</v>
          </cell>
          <cell r="Z288">
            <v>1460</v>
          </cell>
          <cell r="AA288">
            <v>1308</v>
          </cell>
          <cell r="AB288">
            <v>1444</v>
          </cell>
          <cell r="AC288">
            <v>1231</v>
          </cell>
          <cell r="AD288">
            <v>1104</v>
          </cell>
          <cell r="AE288">
            <v>1098</v>
          </cell>
          <cell r="AF288">
            <v>1190</v>
          </cell>
          <cell r="AG288">
            <v>1157</v>
          </cell>
          <cell r="AH288">
            <v>1022</v>
          </cell>
          <cell r="AI288">
            <v>956</v>
          </cell>
          <cell r="AJ288">
            <v>926</v>
          </cell>
          <cell r="AK288">
            <v>937</v>
          </cell>
          <cell r="AL288">
            <v>853</v>
          </cell>
          <cell r="AM288">
            <v>838</v>
          </cell>
          <cell r="AN288">
            <v>879</v>
          </cell>
          <cell r="AO288">
            <v>845</v>
          </cell>
          <cell r="AP288">
            <v>1016</v>
          </cell>
          <cell r="AQ288">
            <v>869</v>
          </cell>
          <cell r="AR288">
            <v>827</v>
          </cell>
          <cell r="AS288">
            <v>767</v>
          </cell>
          <cell r="AT288">
            <v>810</v>
          </cell>
          <cell r="AU288">
            <v>894</v>
          </cell>
          <cell r="AV288">
            <v>912</v>
          </cell>
          <cell r="AW288">
            <v>923</v>
          </cell>
          <cell r="AX288">
            <v>950</v>
          </cell>
          <cell r="AY288">
            <v>1024</v>
          </cell>
          <cell r="AZ288">
            <v>997</v>
          </cell>
          <cell r="BA288">
            <v>1036</v>
          </cell>
          <cell r="BB288">
            <v>892</v>
          </cell>
          <cell r="BC288">
            <v>920</v>
          </cell>
          <cell r="BD288">
            <v>1002</v>
          </cell>
          <cell r="BE288">
            <v>1041</v>
          </cell>
          <cell r="BF288">
            <v>934</v>
          </cell>
          <cell r="BG288">
            <v>959</v>
          </cell>
          <cell r="BH288">
            <v>1024</v>
          </cell>
          <cell r="BI288">
            <v>1008</v>
          </cell>
          <cell r="BJ288">
            <v>964</v>
          </cell>
        </row>
        <row r="289">
          <cell r="R289">
            <v>1430</v>
          </cell>
          <cell r="S289">
            <v>1543</v>
          </cell>
          <cell r="T289">
            <v>1547</v>
          </cell>
          <cell r="U289">
            <v>1643</v>
          </cell>
          <cell r="V289">
            <v>1342</v>
          </cell>
          <cell r="W289">
            <v>1284</v>
          </cell>
          <cell r="X289">
            <v>1304</v>
          </cell>
          <cell r="Y289">
            <v>1291</v>
          </cell>
          <cell r="Z289">
            <v>1006</v>
          </cell>
          <cell r="AA289">
            <v>872</v>
          </cell>
          <cell r="AB289">
            <v>972</v>
          </cell>
          <cell r="AC289">
            <v>811</v>
          </cell>
          <cell r="AD289">
            <v>748</v>
          </cell>
          <cell r="AE289">
            <v>699</v>
          </cell>
          <cell r="AF289">
            <v>742</v>
          </cell>
          <cell r="AG289">
            <v>713</v>
          </cell>
          <cell r="AH289">
            <v>655</v>
          </cell>
          <cell r="AI289">
            <v>617</v>
          </cell>
          <cell r="AJ289">
            <v>612</v>
          </cell>
          <cell r="AK289">
            <v>621</v>
          </cell>
          <cell r="AL289">
            <v>591</v>
          </cell>
          <cell r="AM289">
            <v>601</v>
          </cell>
          <cell r="AN289">
            <v>616</v>
          </cell>
          <cell r="AO289">
            <v>595</v>
          </cell>
          <cell r="AP289">
            <v>753</v>
          </cell>
          <cell r="AQ289">
            <v>645</v>
          </cell>
          <cell r="AR289">
            <v>598</v>
          </cell>
          <cell r="AS289">
            <v>563</v>
          </cell>
          <cell r="AT289">
            <v>622</v>
          </cell>
          <cell r="AU289">
            <v>682</v>
          </cell>
          <cell r="AV289">
            <v>668</v>
          </cell>
          <cell r="AW289">
            <v>688</v>
          </cell>
          <cell r="AX289">
            <v>709</v>
          </cell>
          <cell r="AY289">
            <v>753</v>
          </cell>
          <cell r="AZ289">
            <v>724</v>
          </cell>
          <cell r="BA289">
            <v>788</v>
          </cell>
          <cell r="BB289">
            <v>668</v>
          </cell>
          <cell r="BC289">
            <v>705</v>
          </cell>
          <cell r="BD289">
            <v>805</v>
          </cell>
          <cell r="BE289">
            <v>813</v>
          </cell>
          <cell r="BF289">
            <v>754</v>
          </cell>
          <cell r="BG289">
            <v>737</v>
          </cell>
          <cell r="BH289">
            <v>815</v>
          </cell>
          <cell r="BI289">
            <v>816</v>
          </cell>
          <cell r="BJ289">
            <v>778</v>
          </cell>
        </row>
        <row r="290">
          <cell r="R290">
            <v>1326</v>
          </cell>
          <cell r="S290">
            <v>1427</v>
          </cell>
          <cell r="T290">
            <v>1548</v>
          </cell>
          <cell r="U290">
            <v>1578</v>
          </cell>
          <cell r="V290">
            <v>1267</v>
          </cell>
          <cell r="W290">
            <v>1213</v>
          </cell>
          <cell r="X290">
            <v>1270</v>
          </cell>
          <cell r="Y290">
            <v>1233</v>
          </cell>
          <cell r="Z290">
            <v>954</v>
          </cell>
          <cell r="AA290">
            <v>866</v>
          </cell>
          <cell r="AB290">
            <v>934</v>
          </cell>
          <cell r="AC290">
            <v>708</v>
          </cell>
          <cell r="AD290">
            <v>636</v>
          </cell>
          <cell r="AE290">
            <v>627</v>
          </cell>
          <cell r="AF290">
            <v>629</v>
          </cell>
          <cell r="AG290">
            <v>577</v>
          </cell>
          <cell r="AH290">
            <v>555</v>
          </cell>
          <cell r="AI290">
            <v>548</v>
          </cell>
          <cell r="AJ290">
            <v>523</v>
          </cell>
          <cell r="AK290">
            <v>508</v>
          </cell>
          <cell r="AL290">
            <v>501</v>
          </cell>
          <cell r="AM290">
            <v>489</v>
          </cell>
          <cell r="AN290">
            <v>556</v>
          </cell>
          <cell r="AO290">
            <v>521</v>
          </cell>
          <cell r="AP290">
            <v>597</v>
          </cell>
          <cell r="AQ290">
            <v>503</v>
          </cell>
          <cell r="AR290">
            <v>467</v>
          </cell>
          <cell r="AS290">
            <v>462</v>
          </cell>
          <cell r="AT290">
            <v>505</v>
          </cell>
          <cell r="AU290">
            <v>537</v>
          </cell>
          <cell r="AV290">
            <v>558</v>
          </cell>
          <cell r="AW290">
            <v>571</v>
          </cell>
          <cell r="AX290">
            <v>606</v>
          </cell>
          <cell r="AY290">
            <v>676</v>
          </cell>
          <cell r="AZ290">
            <v>633</v>
          </cell>
          <cell r="BA290">
            <v>633</v>
          </cell>
          <cell r="BB290">
            <v>522</v>
          </cell>
          <cell r="BC290">
            <v>578</v>
          </cell>
          <cell r="BD290">
            <v>642</v>
          </cell>
          <cell r="BE290">
            <v>626</v>
          </cell>
          <cell r="BF290">
            <v>661</v>
          </cell>
          <cell r="BG290">
            <v>628</v>
          </cell>
          <cell r="BH290">
            <v>687</v>
          </cell>
          <cell r="BI290">
            <v>669</v>
          </cell>
          <cell r="BJ290">
            <v>648</v>
          </cell>
        </row>
        <row r="291">
          <cell r="R291">
            <v>1040</v>
          </cell>
          <cell r="S291">
            <v>1133</v>
          </cell>
          <cell r="T291">
            <v>1175</v>
          </cell>
          <cell r="U291">
            <v>1252</v>
          </cell>
          <cell r="V291">
            <v>981</v>
          </cell>
          <cell r="W291">
            <v>909</v>
          </cell>
          <cell r="X291">
            <v>936</v>
          </cell>
          <cell r="Y291">
            <v>907</v>
          </cell>
          <cell r="Z291">
            <v>686</v>
          </cell>
          <cell r="AA291">
            <v>618</v>
          </cell>
          <cell r="AB291">
            <v>655</v>
          </cell>
          <cell r="AC291">
            <v>466</v>
          </cell>
          <cell r="AD291">
            <v>456</v>
          </cell>
          <cell r="AE291">
            <v>420</v>
          </cell>
          <cell r="AF291">
            <v>402</v>
          </cell>
          <cell r="AG291">
            <v>363</v>
          </cell>
          <cell r="AH291">
            <v>363</v>
          </cell>
          <cell r="AI291">
            <v>372</v>
          </cell>
          <cell r="AJ291">
            <v>345</v>
          </cell>
          <cell r="AK291">
            <v>354</v>
          </cell>
          <cell r="AL291">
            <v>371</v>
          </cell>
          <cell r="AM291">
            <v>373</v>
          </cell>
          <cell r="AN291">
            <v>406</v>
          </cell>
          <cell r="AO291">
            <v>380</v>
          </cell>
          <cell r="AP291">
            <v>474</v>
          </cell>
          <cell r="AQ291">
            <v>394</v>
          </cell>
          <cell r="AR291">
            <v>351</v>
          </cell>
          <cell r="AS291">
            <v>374</v>
          </cell>
          <cell r="AT291">
            <v>424</v>
          </cell>
          <cell r="AU291">
            <v>445</v>
          </cell>
          <cell r="AV291">
            <v>441</v>
          </cell>
          <cell r="AW291">
            <v>441</v>
          </cell>
          <cell r="AX291">
            <v>462</v>
          </cell>
          <cell r="AY291">
            <v>523</v>
          </cell>
          <cell r="AZ291">
            <v>486</v>
          </cell>
          <cell r="BA291">
            <v>512</v>
          </cell>
          <cell r="BB291">
            <v>411</v>
          </cell>
          <cell r="BC291">
            <v>474</v>
          </cell>
          <cell r="BD291">
            <v>529</v>
          </cell>
          <cell r="BE291">
            <v>527</v>
          </cell>
          <cell r="BF291">
            <v>562</v>
          </cell>
          <cell r="BG291">
            <v>512</v>
          </cell>
          <cell r="BH291">
            <v>563</v>
          </cell>
          <cell r="BI291">
            <v>563</v>
          </cell>
          <cell r="BJ291">
            <v>552</v>
          </cell>
        </row>
        <row r="292">
          <cell r="R292">
            <v>1703</v>
          </cell>
          <cell r="S292">
            <v>1708</v>
          </cell>
          <cell r="T292">
            <v>1934</v>
          </cell>
          <cell r="U292">
            <v>1774</v>
          </cell>
          <cell r="V292">
            <v>1449</v>
          </cell>
          <cell r="W292">
            <v>1319</v>
          </cell>
          <cell r="X292">
            <v>1267</v>
          </cell>
          <cell r="Y292">
            <v>1236</v>
          </cell>
          <cell r="Z292">
            <v>902</v>
          </cell>
          <cell r="AA292">
            <v>904</v>
          </cell>
          <cell r="AB292">
            <v>842</v>
          </cell>
          <cell r="AC292">
            <v>719</v>
          </cell>
          <cell r="AD292">
            <v>635</v>
          </cell>
          <cell r="AE292">
            <v>579</v>
          </cell>
          <cell r="AF292">
            <v>589</v>
          </cell>
          <cell r="AG292">
            <v>533</v>
          </cell>
          <cell r="AH292">
            <v>501</v>
          </cell>
          <cell r="AI292">
            <v>512</v>
          </cell>
          <cell r="AJ292">
            <v>420</v>
          </cell>
          <cell r="AK292">
            <v>443</v>
          </cell>
          <cell r="AL292">
            <v>500</v>
          </cell>
          <cell r="AM292">
            <v>495</v>
          </cell>
          <cell r="AN292">
            <v>563</v>
          </cell>
          <cell r="AO292">
            <v>635</v>
          </cell>
          <cell r="AP292">
            <v>735</v>
          </cell>
          <cell r="AQ292">
            <v>577</v>
          </cell>
          <cell r="AR292">
            <v>423</v>
          </cell>
          <cell r="AS292">
            <v>576</v>
          </cell>
          <cell r="AT292">
            <v>726</v>
          </cell>
          <cell r="AU292">
            <v>629</v>
          </cell>
          <cell r="AV292">
            <v>715</v>
          </cell>
          <cell r="AW292">
            <v>720</v>
          </cell>
          <cell r="AX292">
            <v>685</v>
          </cell>
          <cell r="AY292">
            <v>779</v>
          </cell>
          <cell r="AZ292">
            <v>766</v>
          </cell>
          <cell r="BA292">
            <v>814</v>
          </cell>
          <cell r="BB292">
            <v>575</v>
          </cell>
          <cell r="BC292">
            <v>831</v>
          </cell>
          <cell r="BD292">
            <v>980</v>
          </cell>
          <cell r="BE292">
            <v>1061</v>
          </cell>
          <cell r="BF292">
            <v>840</v>
          </cell>
          <cell r="BG292">
            <v>823</v>
          </cell>
          <cell r="BH292">
            <v>1020</v>
          </cell>
          <cell r="BI292">
            <v>937</v>
          </cell>
          <cell r="BJ292">
            <v>1048</v>
          </cell>
        </row>
        <row r="316">
          <cell r="R316">
            <v>732</v>
          </cell>
          <cell r="S316">
            <v>853</v>
          </cell>
          <cell r="T316">
            <v>779</v>
          </cell>
          <cell r="U316">
            <v>729</v>
          </cell>
          <cell r="V316">
            <v>659</v>
          </cell>
          <cell r="W316">
            <v>598</v>
          </cell>
          <cell r="X316">
            <v>604</v>
          </cell>
          <cell r="Y316">
            <v>608</v>
          </cell>
          <cell r="Z316">
            <v>413</v>
          </cell>
          <cell r="AA316">
            <v>342</v>
          </cell>
          <cell r="AB316">
            <v>404</v>
          </cell>
          <cell r="AC316">
            <v>359</v>
          </cell>
          <cell r="AD316">
            <v>302</v>
          </cell>
          <cell r="AE316">
            <v>252</v>
          </cell>
          <cell r="AF316">
            <v>261</v>
          </cell>
          <cell r="AG316">
            <v>294</v>
          </cell>
          <cell r="AH316">
            <v>258</v>
          </cell>
          <cell r="AI316">
            <v>265</v>
          </cell>
          <cell r="AJ316">
            <v>258</v>
          </cell>
          <cell r="AK316">
            <v>259</v>
          </cell>
          <cell r="AL316">
            <v>238</v>
          </cell>
          <cell r="AM316">
            <v>220</v>
          </cell>
          <cell r="AN316">
            <v>270</v>
          </cell>
          <cell r="AO316">
            <v>284</v>
          </cell>
          <cell r="AP316">
            <v>360</v>
          </cell>
          <cell r="AQ316">
            <v>289</v>
          </cell>
          <cell r="AR316">
            <v>305</v>
          </cell>
          <cell r="AS316">
            <v>304</v>
          </cell>
          <cell r="AT316">
            <v>357</v>
          </cell>
          <cell r="AU316">
            <v>323</v>
          </cell>
          <cell r="AV316">
            <v>388</v>
          </cell>
          <cell r="AW316">
            <v>415</v>
          </cell>
          <cell r="AX316">
            <v>515</v>
          </cell>
          <cell r="AY316">
            <v>470</v>
          </cell>
          <cell r="AZ316">
            <v>522</v>
          </cell>
          <cell r="BA316">
            <v>550</v>
          </cell>
          <cell r="BB316">
            <v>642</v>
          </cell>
          <cell r="BC316">
            <v>710</v>
          </cell>
          <cell r="BD316">
            <v>643</v>
          </cell>
          <cell r="BE316">
            <v>646</v>
          </cell>
          <cell r="BF316">
            <v>671</v>
          </cell>
          <cell r="BG316">
            <v>618</v>
          </cell>
          <cell r="BH316">
            <v>684</v>
          </cell>
          <cell r="BI316">
            <v>660</v>
          </cell>
          <cell r="BJ316">
            <v>689</v>
          </cell>
        </row>
        <row r="317">
          <cell r="R317">
            <v>556</v>
          </cell>
          <cell r="S317">
            <v>623</v>
          </cell>
          <cell r="T317">
            <v>545</v>
          </cell>
          <cell r="U317">
            <v>524</v>
          </cell>
          <cell r="V317">
            <v>479</v>
          </cell>
          <cell r="W317">
            <v>437</v>
          </cell>
          <cell r="X317">
            <v>423</v>
          </cell>
          <cell r="Y317">
            <v>407</v>
          </cell>
          <cell r="Z317">
            <v>279</v>
          </cell>
          <cell r="AA317">
            <v>250</v>
          </cell>
          <cell r="AB317">
            <v>311</v>
          </cell>
          <cell r="AC317">
            <v>264</v>
          </cell>
          <cell r="AD317">
            <v>218</v>
          </cell>
          <cell r="AE317">
            <v>161</v>
          </cell>
          <cell r="AF317">
            <v>179</v>
          </cell>
          <cell r="AG317">
            <v>176</v>
          </cell>
          <cell r="AH317">
            <v>158</v>
          </cell>
          <cell r="AI317">
            <v>162</v>
          </cell>
          <cell r="AJ317">
            <v>164</v>
          </cell>
          <cell r="AK317">
            <v>185</v>
          </cell>
          <cell r="AL317">
            <v>175</v>
          </cell>
          <cell r="AM317">
            <v>154</v>
          </cell>
          <cell r="AN317">
            <v>190</v>
          </cell>
          <cell r="AO317">
            <v>216</v>
          </cell>
          <cell r="AP317">
            <v>258</v>
          </cell>
          <cell r="AQ317">
            <v>202</v>
          </cell>
          <cell r="AR317">
            <v>216</v>
          </cell>
          <cell r="AS317">
            <v>231</v>
          </cell>
          <cell r="AT317">
            <v>282</v>
          </cell>
          <cell r="AU317">
            <v>253</v>
          </cell>
          <cell r="AV317">
            <v>319</v>
          </cell>
          <cell r="AW317">
            <v>344</v>
          </cell>
          <cell r="AX317">
            <v>408</v>
          </cell>
          <cell r="AY317">
            <v>373</v>
          </cell>
          <cell r="AZ317">
            <v>414</v>
          </cell>
          <cell r="BA317">
            <v>439</v>
          </cell>
          <cell r="BB317">
            <v>561</v>
          </cell>
          <cell r="BC317">
            <v>630</v>
          </cell>
          <cell r="BD317">
            <v>563</v>
          </cell>
          <cell r="BE317">
            <v>575</v>
          </cell>
          <cell r="BF317">
            <v>608</v>
          </cell>
          <cell r="BG317">
            <v>542</v>
          </cell>
          <cell r="BH317">
            <v>614</v>
          </cell>
          <cell r="BI317">
            <v>588</v>
          </cell>
          <cell r="BJ317">
            <v>609</v>
          </cell>
        </row>
        <row r="318">
          <cell r="R318">
            <v>613</v>
          </cell>
          <cell r="S318">
            <v>723</v>
          </cell>
          <cell r="T318">
            <v>636</v>
          </cell>
          <cell r="U318">
            <v>597</v>
          </cell>
          <cell r="V318">
            <v>558</v>
          </cell>
          <cell r="W318">
            <v>486</v>
          </cell>
          <cell r="X318">
            <v>492</v>
          </cell>
          <cell r="Y318">
            <v>480</v>
          </cell>
          <cell r="Z318">
            <v>315</v>
          </cell>
          <cell r="AA318">
            <v>277</v>
          </cell>
          <cell r="AB318">
            <v>346</v>
          </cell>
          <cell r="AC318">
            <v>282</v>
          </cell>
          <cell r="AD318">
            <v>229</v>
          </cell>
          <cell r="AE318">
            <v>183</v>
          </cell>
          <cell r="AF318">
            <v>184</v>
          </cell>
          <cell r="AG318">
            <v>216</v>
          </cell>
          <cell r="AH318">
            <v>184</v>
          </cell>
          <cell r="AI318">
            <v>193</v>
          </cell>
          <cell r="AJ318">
            <v>176</v>
          </cell>
          <cell r="AK318">
            <v>185</v>
          </cell>
          <cell r="AL318">
            <v>175</v>
          </cell>
          <cell r="AM318">
            <v>163</v>
          </cell>
          <cell r="AN318">
            <v>196</v>
          </cell>
          <cell r="AO318">
            <v>211</v>
          </cell>
          <cell r="AP318">
            <v>238</v>
          </cell>
          <cell r="AQ318">
            <v>208</v>
          </cell>
          <cell r="AR318">
            <v>227</v>
          </cell>
          <cell r="AS318">
            <v>254</v>
          </cell>
          <cell r="AT318">
            <v>294</v>
          </cell>
          <cell r="AU318">
            <v>250</v>
          </cell>
          <cell r="AV318">
            <v>310</v>
          </cell>
          <cell r="AW318">
            <v>336</v>
          </cell>
          <cell r="AX318">
            <v>409</v>
          </cell>
          <cell r="AY318">
            <v>359</v>
          </cell>
          <cell r="AZ318">
            <v>416</v>
          </cell>
          <cell r="BA318">
            <v>449</v>
          </cell>
          <cell r="BB318">
            <v>497</v>
          </cell>
          <cell r="BC318">
            <v>505</v>
          </cell>
          <cell r="BD318">
            <v>527</v>
          </cell>
          <cell r="BE318">
            <v>536</v>
          </cell>
          <cell r="BF318">
            <v>577</v>
          </cell>
          <cell r="BG318">
            <v>520</v>
          </cell>
          <cell r="BH318">
            <v>588</v>
          </cell>
          <cell r="BI318">
            <v>532</v>
          </cell>
          <cell r="BJ318">
            <v>578</v>
          </cell>
        </row>
        <row r="319">
          <cell r="R319">
            <v>479</v>
          </cell>
          <cell r="S319">
            <v>547</v>
          </cell>
          <cell r="T319">
            <v>476</v>
          </cell>
          <cell r="U319">
            <v>447</v>
          </cell>
          <cell r="V319">
            <v>423</v>
          </cell>
          <cell r="W319">
            <v>368</v>
          </cell>
          <cell r="X319">
            <v>367</v>
          </cell>
          <cell r="Y319">
            <v>350</v>
          </cell>
          <cell r="Z319">
            <v>225</v>
          </cell>
          <cell r="AA319">
            <v>215</v>
          </cell>
          <cell r="AB319">
            <v>270</v>
          </cell>
          <cell r="AC319">
            <v>213</v>
          </cell>
          <cell r="AD319">
            <v>177</v>
          </cell>
          <cell r="AE319">
            <v>126</v>
          </cell>
          <cell r="AF319">
            <v>134</v>
          </cell>
          <cell r="AG319">
            <v>135</v>
          </cell>
          <cell r="AH319">
            <v>125</v>
          </cell>
          <cell r="AI319">
            <v>129</v>
          </cell>
          <cell r="AJ319">
            <v>121</v>
          </cell>
          <cell r="AK319">
            <v>134</v>
          </cell>
          <cell r="AL319">
            <v>131</v>
          </cell>
          <cell r="AM319">
            <v>118</v>
          </cell>
          <cell r="AN319">
            <v>141</v>
          </cell>
          <cell r="AO319">
            <v>158</v>
          </cell>
          <cell r="AP319">
            <v>179</v>
          </cell>
          <cell r="AQ319">
            <v>150</v>
          </cell>
          <cell r="AR319">
            <v>164</v>
          </cell>
          <cell r="AS319">
            <v>195</v>
          </cell>
          <cell r="AT319">
            <v>236</v>
          </cell>
          <cell r="AU319">
            <v>194</v>
          </cell>
          <cell r="AV319">
            <v>259</v>
          </cell>
          <cell r="AW319">
            <v>281</v>
          </cell>
          <cell r="AX319">
            <v>335</v>
          </cell>
          <cell r="AY319">
            <v>288</v>
          </cell>
          <cell r="AZ319">
            <v>334</v>
          </cell>
          <cell r="BA319">
            <v>357</v>
          </cell>
          <cell r="BB319">
            <v>442</v>
          </cell>
          <cell r="BC319">
            <v>446</v>
          </cell>
          <cell r="BD319">
            <v>466</v>
          </cell>
          <cell r="BE319">
            <v>482</v>
          </cell>
          <cell r="BF319">
            <v>528</v>
          </cell>
          <cell r="BG319">
            <v>457</v>
          </cell>
          <cell r="BH319">
            <v>525</v>
          </cell>
          <cell r="BI319">
            <v>478</v>
          </cell>
          <cell r="BJ319">
            <v>516</v>
          </cell>
        </row>
        <row r="320">
          <cell r="R320">
            <v>1452</v>
          </cell>
          <cell r="S320">
            <v>1201</v>
          </cell>
          <cell r="T320">
            <v>1254</v>
          </cell>
          <cell r="U320">
            <v>908</v>
          </cell>
          <cell r="V320">
            <v>1004</v>
          </cell>
          <cell r="W320">
            <v>889</v>
          </cell>
          <cell r="X320">
            <v>986</v>
          </cell>
          <cell r="Y320">
            <v>761</v>
          </cell>
          <cell r="Z320">
            <v>688</v>
          </cell>
          <cell r="AA320">
            <v>399</v>
          </cell>
          <cell r="AB320">
            <v>482</v>
          </cell>
          <cell r="AC320">
            <v>484</v>
          </cell>
          <cell r="AD320">
            <v>373</v>
          </cell>
          <cell r="AE320">
            <v>278</v>
          </cell>
          <cell r="AF320">
            <v>213</v>
          </cell>
          <cell r="AG320">
            <v>266</v>
          </cell>
          <cell r="AH320">
            <v>323</v>
          </cell>
          <cell r="AI320">
            <v>271</v>
          </cell>
          <cell r="AJ320">
            <v>214</v>
          </cell>
          <cell r="AK320">
            <v>264</v>
          </cell>
          <cell r="AL320">
            <v>242</v>
          </cell>
          <cell r="AM320">
            <v>233</v>
          </cell>
          <cell r="AN320">
            <v>223</v>
          </cell>
          <cell r="AO320">
            <v>322</v>
          </cell>
          <cell r="AP320">
            <v>270</v>
          </cell>
          <cell r="AQ320">
            <v>314</v>
          </cell>
          <cell r="AR320">
            <v>324</v>
          </cell>
          <cell r="AS320">
            <v>387</v>
          </cell>
          <cell r="AT320">
            <v>427</v>
          </cell>
          <cell r="AU320">
            <v>366</v>
          </cell>
          <cell r="AV320">
            <v>553</v>
          </cell>
          <cell r="AW320">
            <v>671</v>
          </cell>
          <cell r="AX320">
            <v>679</v>
          </cell>
          <cell r="AY320">
            <v>644</v>
          </cell>
          <cell r="AZ320">
            <v>605</v>
          </cell>
          <cell r="BA320">
            <v>775</v>
          </cell>
          <cell r="BB320">
            <v>894</v>
          </cell>
          <cell r="BC320">
            <v>869</v>
          </cell>
          <cell r="BD320">
            <v>949</v>
          </cell>
          <cell r="BE320">
            <v>790</v>
          </cell>
          <cell r="BF320">
            <v>1450</v>
          </cell>
          <cell r="BG320">
            <v>1233</v>
          </cell>
          <cell r="BH320">
            <v>992</v>
          </cell>
          <cell r="BI320">
            <v>1108</v>
          </cell>
          <cell r="BJ320">
            <v>936</v>
          </cell>
        </row>
        <row r="344">
          <cell r="R344">
            <v>654</v>
          </cell>
          <cell r="S344">
            <v>645</v>
          </cell>
          <cell r="T344">
            <v>647</v>
          </cell>
          <cell r="U344">
            <v>657</v>
          </cell>
          <cell r="V344">
            <v>538</v>
          </cell>
          <cell r="W344">
            <v>562</v>
          </cell>
          <cell r="X344">
            <v>540</v>
          </cell>
          <cell r="Y344">
            <v>506</v>
          </cell>
          <cell r="Z344">
            <v>370</v>
          </cell>
          <cell r="AA344">
            <v>384</v>
          </cell>
          <cell r="AB344">
            <v>391</v>
          </cell>
          <cell r="AC344">
            <v>346</v>
          </cell>
          <cell r="AD344">
            <v>270</v>
          </cell>
          <cell r="AE344">
            <v>298</v>
          </cell>
          <cell r="AF344">
            <v>349</v>
          </cell>
          <cell r="AG344">
            <v>367</v>
          </cell>
          <cell r="AH344">
            <v>288</v>
          </cell>
          <cell r="AI344">
            <v>253</v>
          </cell>
          <cell r="AJ344">
            <v>279</v>
          </cell>
          <cell r="AK344">
            <v>261</v>
          </cell>
          <cell r="AL344">
            <v>227</v>
          </cell>
          <cell r="AM344">
            <v>261</v>
          </cell>
          <cell r="AN344">
            <v>283</v>
          </cell>
          <cell r="AO344">
            <v>234</v>
          </cell>
          <cell r="AP344">
            <v>249</v>
          </cell>
          <cell r="AQ344">
            <v>272</v>
          </cell>
          <cell r="AR344">
            <v>219</v>
          </cell>
          <cell r="AS344">
            <v>243</v>
          </cell>
          <cell r="AT344">
            <v>266</v>
          </cell>
          <cell r="AU344">
            <v>261</v>
          </cell>
          <cell r="AV344">
            <v>287</v>
          </cell>
          <cell r="AW344">
            <v>261</v>
          </cell>
          <cell r="AX344">
            <v>276</v>
          </cell>
          <cell r="AY344">
            <v>283</v>
          </cell>
          <cell r="AZ344">
            <v>327</v>
          </cell>
          <cell r="BA344">
            <v>316</v>
          </cell>
          <cell r="BB344">
            <v>311</v>
          </cell>
          <cell r="BC344">
            <v>313</v>
          </cell>
          <cell r="BD344">
            <v>301</v>
          </cell>
          <cell r="BE344">
            <v>357</v>
          </cell>
          <cell r="BF344">
            <v>304</v>
          </cell>
          <cell r="BG344">
            <v>310</v>
          </cell>
          <cell r="BH344">
            <v>293</v>
          </cell>
          <cell r="BI344">
            <v>315</v>
          </cell>
          <cell r="BJ344">
            <v>283</v>
          </cell>
        </row>
        <row r="345">
          <cell r="R345">
            <v>481</v>
          </cell>
          <cell r="S345">
            <v>456</v>
          </cell>
          <cell r="T345">
            <v>422</v>
          </cell>
          <cell r="U345">
            <v>462</v>
          </cell>
          <cell r="V345">
            <v>389</v>
          </cell>
          <cell r="W345">
            <v>378</v>
          </cell>
          <cell r="X345">
            <v>377</v>
          </cell>
          <cell r="Y345">
            <v>358</v>
          </cell>
          <cell r="Z345">
            <v>238</v>
          </cell>
          <cell r="AA345">
            <v>264</v>
          </cell>
          <cell r="AB345">
            <v>277</v>
          </cell>
          <cell r="AC345">
            <v>244</v>
          </cell>
          <cell r="AD345">
            <v>182</v>
          </cell>
          <cell r="AE345">
            <v>201</v>
          </cell>
          <cell r="AF345">
            <v>229</v>
          </cell>
          <cell r="AG345">
            <v>260</v>
          </cell>
          <cell r="AH345">
            <v>197</v>
          </cell>
          <cell r="AI345">
            <v>178</v>
          </cell>
          <cell r="AJ345">
            <v>198</v>
          </cell>
          <cell r="AK345">
            <v>184</v>
          </cell>
          <cell r="AL345">
            <v>166</v>
          </cell>
          <cell r="AM345">
            <v>194</v>
          </cell>
          <cell r="AN345">
            <v>211</v>
          </cell>
          <cell r="AO345">
            <v>166</v>
          </cell>
          <cell r="AP345">
            <v>163</v>
          </cell>
          <cell r="AQ345">
            <v>195</v>
          </cell>
          <cell r="AR345">
            <v>157</v>
          </cell>
          <cell r="AS345">
            <v>189</v>
          </cell>
          <cell r="AT345">
            <v>203</v>
          </cell>
          <cell r="AU345">
            <v>190</v>
          </cell>
          <cell r="AV345">
            <v>235</v>
          </cell>
          <cell r="AW345">
            <v>208</v>
          </cell>
          <cell r="AX345">
            <v>214</v>
          </cell>
          <cell r="AY345">
            <v>212</v>
          </cell>
          <cell r="AZ345">
            <v>236</v>
          </cell>
          <cell r="BA345">
            <v>238</v>
          </cell>
          <cell r="BB345">
            <v>230</v>
          </cell>
          <cell r="BC345">
            <v>235</v>
          </cell>
          <cell r="BD345">
            <v>238</v>
          </cell>
          <cell r="BE345">
            <v>284</v>
          </cell>
          <cell r="BF345">
            <v>229</v>
          </cell>
          <cell r="BG345">
            <v>245</v>
          </cell>
          <cell r="BH345">
            <v>228</v>
          </cell>
          <cell r="BI345">
            <v>243</v>
          </cell>
          <cell r="BJ345">
            <v>242</v>
          </cell>
        </row>
        <row r="346">
          <cell r="R346">
            <v>420</v>
          </cell>
          <cell r="S346">
            <v>453</v>
          </cell>
          <cell r="T346">
            <v>410</v>
          </cell>
          <cell r="U346">
            <v>459</v>
          </cell>
          <cell r="V346">
            <v>348</v>
          </cell>
          <cell r="W346">
            <v>369</v>
          </cell>
          <cell r="X346">
            <v>340</v>
          </cell>
          <cell r="Y346">
            <v>341</v>
          </cell>
          <cell r="Z346">
            <v>233</v>
          </cell>
          <cell r="AA346">
            <v>210</v>
          </cell>
          <cell r="AB346">
            <v>216</v>
          </cell>
          <cell r="AC346">
            <v>182</v>
          </cell>
          <cell r="AD346">
            <v>115</v>
          </cell>
          <cell r="AE346">
            <v>148</v>
          </cell>
          <cell r="AF346">
            <v>189</v>
          </cell>
          <cell r="AG346">
            <v>188</v>
          </cell>
          <cell r="AH346">
            <v>126</v>
          </cell>
          <cell r="AI346">
            <v>126</v>
          </cell>
          <cell r="AJ346">
            <v>151</v>
          </cell>
          <cell r="AK346">
            <v>141</v>
          </cell>
          <cell r="AL346">
            <v>116</v>
          </cell>
          <cell r="AM346">
            <v>128</v>
          </cell>
          <cell r="AN346">
            <v>138</v>
          </cell>
          <cell r="AO346">
            <v>131</v>
          </cell>
          <cell r="AP346">
            <v>138</v>
          </cell>
          <cell r="AQ346">
            <v>163</v>
          </cell>
          <cell r="AR346">
            <v>133</v>
          </cell>
          <cell r="AS346">
            <v>139</v>
          </cell>
          <cell r="AT346">
            <v>158</v>
          </cell>
          <cell r="AU346">
            <v>156</v>
          </cell>
          <cell r="AV346">
            <v>169</v>
          </cell>
          <cell r="AW346">
            <v>150</v>
          </cell>
          <cell r="AX346">
            <v>171</v>
          </cell>
          <cell r="AY346">
            <v>158</v>
          </cell>
          <cell r="AZ346">
            <v>199</v>
          </cell>
          <cell r="BA346">
            <v>180</v>
          </cell>
          <cell r="BB346">
            <v>185</v>
          </cell>
          <cell r="BC346">
            <v>193</v>
          </cell>
          <cell r="BD346">
            <v>186</v>
          </cell>
          <cell r="BE346">
            <v>217</v>
          </cell>
          <cell r="BF346">
            <v>189</v>
          </cell>
          <cell r="BG346">
            <v>211</v>
          </cell>
          <cell r="BH346">
            <v>198</v>
          </cell>
          <cell r="BI346">
            <v>206</v>
          </cell>
          <cell r="BJ346">
            <v>187</v>
          </cell>
        </row>
        <row r="347">
          <cell r="R347">
            <v>310</v>
          </cell>
          <cell r="S347">
            <v>327</v>
          </cell>
          <cell r="T347">
            <v>275</v>
          </cell>
          <cell r="U347">
            <v>323</v>
          </cell>
          <cell r="V347">
            <v>243</v>
          </cell>
          <cell r="W347">
            <v>259</v>
          </cell>
          <cell r="X347">
            <v>235</v>
          </cell>
          <cell r="Y347">
            <v>251</v>
          </cell>
          <cell r="Z347">
            <v>141</v>
          </cell>
          <cell r="AA347">
            <v>140</v>
          </cell>
          <cell r="AB347">
            <v>154</v>
          </cell>
          <cell r="AC347">
            <v>132</v>
          </cell>
          <cell r="AD347">
            <v>83</v>
          </cell>
          <cell r="AE347">
            <v>90</v>
          </cell>
          <cell r="AF347">
            <v>125</v>
          </cell>
          <cell r="AG347">
            <v>147</v>
          </cell>
          <cell r="AH347">
            <v>88</v>
          </cell>
          <cell r="AI347">
            <v>92</v>
          </cell>
          <cell r="AJ347">
            <v>103</v>
          </cell>
          <cell r="AK347">
            <v>90</v>
          </cell>
          <cell r="AL347">
            <v>86</v>
          </cell>
          <cell r="AM347">
            <v>90</v>
          </cell>
          <cell r="AN347">
            <v>104</v>
          </cell>
          <cell r="AO347">
            <v>87</v>
          </cell>
          <cell r="AP347">
            <v>86</v>
          </cell>
          <cell r="AQ347">
            <v>121</v>
          </cell>
          <cell r="AR347">
            <v>95</v>
          </cell>
          <cell r="AS347">
            <v>108</v>
          </cell>
          <cell r="AT347">
            <v>124</v>
          </cell>
          <cell r="AU347">
            <v>115</v>
          </cell>
          <cell r="AV347">
            <v>132</v>
          </cell>
          <cell r="AW347">
            <v>120</v>
          </cell>
          <cell r="AX347">
            <v>129</v>
          </cell>
          <cell r="AY347">
            <v>119</v>
          </cell>
          <cell r="AZ347">
            <v>154</v>
          </cell>
          <cell r="BA347">
            <v>144</v>
          </cell>
          <cell r="BB347">
            <v>140</v>
          </cell>
          <cell r="BC347">
            <v>143</v>
          </cell>
          <cell r="BD347">
            <v>155</v>
          </cell>
          <cell r="BE347">
            <v>175</v>
          </cell>
          <cell r="BF347">
            <v>143</v>
          </cell>
          <cell r="BG347">
            <v>170</v>
          </cell>
          <cell r="BH347">
            <v>163</v>
          </cell>
          <cell r="BI347">
            <v>154</v>
          </cell>
          <cell r="BJ347">
            <v>159</v>
          </cell>
        </row>
        <row r="348">
          <cell r="R348">
            <v>427</v>
          </cell>
          <cell r="S348">
            <v>466</v>
          </cell>
          <cell r="T348">
            <v>337</v>
          </cell>
          <cell r="U348">
            <v>419</v>
          </cell>
          <cell r="V348">
            <v>396</v>
          </cell>
          <cell r="W348">
            <v>312</v>
          </cell>
          <cell r="X348">
            <v>291</v>
          </cell>
          <cell r="Y348">
            <v>342</v>
          </cell>
          <cell r="Z348">
            <v>181</v>
          </cell>
          <cell r="AA348">
            <v>179</v>
          </cell>
          <cell r="AB348">
            <v>208</v>
          </cell>
          <cell r="AC348">
            <v>185</v>
          </cell>
          <cell r="AD348">
            <v>98</v>
          </cell>
          <cell r="AE348">
            <v>104</v>
          </cell>
          <cell r="AF348">
            <v>170</v>
          </cell>
          <cell r="AG348">
            <v>184</v>
          </cell>
          <cell r="AH348">
            <v>111</v>
          </cell>
          <cell r="AI348">
            <v>96</v>
          </cell>
          <cell r="AJ348">
            <v>103</v>
          </cell>
          <cell r="AK348">
            <v>97</v>
          </cell>
          <cell r="AL348">
            <v>109</v>
          </cell>
          <cell r="AM348">
            <v>175</v>
          </cell>
          <cell r="AN348">
            <v>117</v>
          </cell>
          <cell r="AO348">
            <v>91</v>
          </cell>
          <cell r="AP348">
            <v>90</v>
          </cell>
          <cell r="AQ348">
            <v>169</v>
          </cell>
          <cell r="AR348">
            <v>119</v>
          </cell>
          <cell r="AS348">
            <v>126</v>
          </cell>
          <cell r="AT348">
            <v>156</v>
          </cell>
          <cell r="AU348">
            <v>136</v>
          </cell>
          <cell r="AV348">
            <v>154</v>
          </cell>
          <cell r="AW348">
            <v>127</v>
          </cell>
          <cell r="AX348">
            <v>164</v>
          </cell>
          <cell r="AY348">
            <v>147</v>
          </cell>
          <cell r="AZ348">
            <v>186</v>
          </cell>
          <cell r="BA348">
            <v>152</v>
          </cell>
          <cell r="BB348">
            <v>227</v>
          </cell>
          <cell r="BC348">
            <v>193</v>
          </cell>
          <cell r="BD348">
            <v>205</v>
          </cell>
          <cell r="BE348">
            <v>215</v>
          </cell>
          <cell r="BF348">
            <v>177</v>
          </cell>
          <cell r="BG348">
            <v>245</v>
          </cell>
          <cell r="BH348">
            <v>210</v>
          </cell>
          <cell r="BI348">
            <v>179</v>
          </cell>
          <cell r="BJ348">
            <v>163</v>
          </cell>
        </row>
        <row r="372">
          <cell r="R372">
            <v>301</v>
          </cell>
          <cell r="S372">
            <v>369</v>
          </cell>
          <cell r="T372">
            <v>305</v>
          </cell>
          <cell r="U372">
            <v>299</v>
          </cell>
          <cell r="V372">
            <v>268</v>
          </cell>
          <cell r="W372">
            <v>251</v>
          </cell>
          <cell r="X372">
            <v>234</v>
          </cell>
          <cell r="Y372">
            <v>216</v>
          </cell>
          <cell r="Z372">
            <v>202</v>
          </cell>
          <cell r="AA372">
            <v>174</v>
          </cell>
          <cell r="AB372">
            <v>155</v>
          </cell>
          <cell r="AC372">
            <v>141</v>
          </cell>
          <cell r="AD372">
            <v>121</v>
          </cell>
          <cell r="AE372">
            <v>131</v>
          </cell>
          <cell r="AF372">
            <v>117</v>
          </cell>
          <cell r="AG372">
            <v>131</v>
          </cell>
          <cell r="AH372">
            <v>123</v>
          </cell>
          <cell r="AI372">
            <v>115</v>
          </cell>
          <cell r="AJ372">
            <v>134</v>
          </cell>
          <cell r="AK372">
            <v>125</v>
          </cell>
          <cell r="AL372">
            <v>119</v>
          </cell>
          <cell r="AM372">
            <v>128</v>
          </cell>
          <cell r="AN372">
            <v>121</v>
          </cell>
          <cell r="AO372">
            <v>136</v>
          </cell>
          <cell r="AP372">
            <v>126</v>
          </cell>
          <cell r="AQ372">
            <v>112</v>
          </cell>
          <cell r="AR372">
            <v>134</v>
          </cell>
          <cell r="AS372">
            <v>136</v>
          </cell>
          <cell r="AT372">
            <v>126</v>
          </cell>
          <cell r="AU372">
            <v>175</v>
          </cell>
          <cell r="AV372">
            <v>145</v>
          </cell>
          <cell r="AW372">
            <v>126</v>
          </cell>
          <cell r="AX372">
            <v>162</v>
          </cell>
          <cell r="AY372">
            <v>176</v>
          </cell>
          <cell r="AZ372">
            <v>197</v>
          </cell>
          <cell r="BA372">
            <v>164</v>
          </cell>
          <cell r="BB372">
            <v>188</v>
          </cell>
          <cell r="BC372">
            <v>166</v>
          </cell>
          <cell r="BD372">
            <v>153</v>
          </cell>
          <cell r="BE372">
            <v>154</v>
          </cell>
          <cell r="BF372">
            <v>140</v>
          </cell>
          <cell r="BG372">
            <v>162</v>
          </cell>
          <cell r="BH372">
            <v>159</v>
          </cell>
          <cell r="BI372">
            <v>153</v>
          </cell>
          <cell r="BJ372">
            <v>135</v>
          </cell>
        </row>
        <row r="373">
          <cell r="R373">
            <v>206</v>
          </cell>
          <cell r="S373">
            <v>264</v>
          </cell>
          <cell r="T373">
            <v>203</v>
          </cell>
          <cell r="U373">
            <v>204</v>
          </cell>
          <cell r="V373">
            <v>178</v>
          </cell>
          <cell r="W373">
            <v>132</v>
          </cell>
          <cell r="X373">
            <v>154</v>
          </cell>
          <cell r="Y373">
            <v>127</v>
          </cell>
          <cell r="Z373">
            <v>108</v>
          </cell>
          <cell r="AA373">
            <v>98</v>
          </cell>
          <cell r="AB373">
            <v>73</v>
          </cell>
          <cell r="AC373">
            <v>82</v>
          </cell>
          <cell r="AD373">
            <v>59</v>
          </cell>
          <cell r="AE373">
            <v>65</v>
          </cell>
          <cell r="AF373">
            <v>58</v>
          </cell>
          <cell r="AG373">
            <v>80</v>
          </cell>
          <cell r="AH373">
            <v>63</v>
          </cell>
          <cell r="AI373">
            <v>67</v>
          </cell>
          <cell r="AJ373">
            <v>67</v>
          </cell>
          <cell r="AK373">
            <v>63</v>
          </cell>
          <cell r="AL373">
            <v>73</v>
          </cell>
          <cell r="AM373">
            <v>73</v>
          </cell>
          <cell r="AN373">
            <v>68</v>
          </cell>
          <cell r="AO373">
            <v>76</v>
          </cell>
          <cell r="AP373">
            <v>80</v>
          </cell>
          <cell r="AQ373">
            <v>70</v>
          </cell>
          <cell r="AR373">
            <v>83</v>
          </cell>
          <cell r="AS373">
            <v>90</v>
          </cell>
          <cell r="AT373">
            <v>76</v>
          </cell>
          <cell r="AU373">
            <v>124</v>
          </cell>
          <cell r="AV373">
            <v>86</v>
          </cell>
          <cell r="AW373">
            <v>76</v>
          </cell>
          <cell r="AX373">
            <v>102</v>
          </cell>
          <cell r="AY373">
            <v>97</v>
          </cell>
          <cell r="AZ373">
            <v>137</v>
          </cell>
          <cell r="BA373">
            <v>107</v>
          </cell>
          <cell r="BB373">
            <v>122</v>
          </cell>
          <cell r="BC373">
            <v>120</v>
          </cell>
          <cell r="BD373">
            <v>105</v>
          </cell>
          <cell r="BE373">
            <v>105</v>
          </cell>
          <cell r="BF373">
            <v>96</v>
          </cell>
          <cell r="BG373">
            <v>118</v>
          </cell>
          <cell r="BH373">
            <v>108</v>
          </cell>
          <cell r="BI373">
            <v>110</v>
          </cell>
          <cell r="BJ373">
            <v>98</v>
          </cell>
        </row>
        <row r="374">
          <cell r="R374">
            <v>248</v>
          </cell>
          <cell r="S374">
            <v>313</v>
          </cell>
          <cell r="T374">
            <v>261</v>
          </cell>
          <cell r="U374">
            <v>252</v>
          </cell>
          <cell r="V374">
            <v>225</v>
          </cell>
          <cell r="W374">
            <v>208</v>
          </cell>
          <cell r="X374">
            <v>192</v>
          </cell>
          <cell r="Y374">
            <v>175</v>
          </cell>
          <cell r="Z374">
            <v>172</v>
          </cell>
          <cell r="AA374">
            <v>136</v>
          </cell>
          <cell r="AB374">
            <v>115</v>
          </cell>
          <cell r="AC374">
            <v>114</v>
          </cell>
          <cell r="AD374">
            <v>91</v>
          </cell>
          <cell r="AE374">
            <v>93</v>
          </cell>
          <cell r="AF374">
            <v>88</v>
          </cell>
          <cell r="AG374">
            <v>105</v>
          </cell>
          <cell r="AH374">
            <v>96</v>
          </cell>
          <cell r="AI374">
            <v>84</v>
          </cell>
          <cell r="AJ374">
            <v>103</v>
          </cell>
          <cell r="AK374">
            <v>96</v>
          </cell>
          <cell r="AL374">
            <v>85</v>
          </cell>
          <cell r="AM374">
            <v>100</v>
          </cell>
          <cell r="AN374">
            <v>102</v>
          </cell>
          <cell r="AO374">
            <v>105</v>
          </cell>
          <cell r="AP374">
            <v>110</v>
          </cell>
          <cell r="AQ374">
            <v>91</v>
          </cell>
          <cell r="AR374">
            <v>108</v>
          </cell>
          <cell r="AS374">
            <v>115</v>
          </cell>
          <cell r="AT374">
            <v>107</v>
          </cell>
          <cell r="AU374">
            <v>151</v>
          </cell>
          <cell r="AV374">
            <v>121</v>
          </cell>
          <cell r="AW374">
            <v>109</v>
          </cell>
          <cell r="AX374">
            <v>132</v>
          </cell>
          <cell r="AY374">
            <v>153</v>
          </cell>
          <cell r="AZ374">
            <v>165</v>
          </cell>
          <cell r="BA374">
            <v>142</v>
          </cell>
          <cell r="BB374">
            <v>161</v>
          </cell>
          <cell r="BC374">
            <v>148</v>
          </cell>
          <cell r="BD374">
            <v>131</v>
          </cell>
          <cell r="BE374">
            <v>127</v>
          </cell>
          <cell r="BF374">
            <v>125</v>
          </cell>
          <cell r="BG374">
            <v>143</v>
          </cell>
          <cell r="BH374">
            <v>140</v>
          </cell>
          <cell r="BI374">
            <v>135</v>
          </cell>
          <cell r="BJ374">
            <v>115</v>
          </cell>
        </row>
        <row r="375">
          <cell r="R375">
            <v>180</v>
          </cell>
          <cell r="S375">
            <v>230</v>
          </cell>
          <cell r="T375">
            <v>179</v>
          </cell>
          <cell r="U375">
            <v>180</v>
          </cell>
          <cell r="V375">
            <v>152</v>
          </cell>
          <cell r="W375">
            <v>113</v>
          </cell>
          <cell r="X375">
            <v>132</v>
          </cell>
          <cell r="Y375">
            <v>105</v>
          </cell>
          <cell r="Z375">
            <v>92</v>
          </cell>
          <cell r="AA375">
            <v>79</v>
          </cell>
          <cell r="AB375">
            <v>53</v>
          </cell>
          <cell r="AC375">
            <v>64</v>
          </cell>
          <cell r="AD375">
            <v>48</v>
          </cell>
          <cell r="AE375">
            <v>46</v>
          </cell>
          <cell r="AF375">
            <v>44</v>
          </cell>
          <cell r="AG375">
            <v>62</v>
          </cell>
          <cell r="AH375">
            <v>51</v>
          </cell>
          <cell r="AI375">
            <v>50</v>
          </cell>
          <cell r="AJ375">
            <v>52</v>
          </cell>
          <cell r="AK375">
            <v>45</v>
          </cell>
          <cell r="AL375">
            <v>46</v>
          </cell>
          <cell r="AM375">
            <v>55</v>
          </cell>
          <cell r="AN375">
            <v>55</v>
          </cell>
          <cell r="AO375">
            <v>62</v>
          </cell>
          <cell r="AP375">
            <v>73</v>
          </cell>
          <cell r="AQ375">
            <v>61</v>
          </cell>
          <cell r="AR375">
            <v>71</v>
          </cell>
          <cell r="AS375">
            <v>79</v>
          </cell>
          <cell r="AT375">
            <v>68</v>
          </cell>
          <cell r="AU375">
            <v>109</v>
          </cell>
          <cell r="AV375">
            <v>73</v>
          </cell>
          <cell r="AW375">
            <v>64</v>
          </cell>
          <cell r="AX375">
            <v>80</v>
          </cell>
          <cell r="AY375">
            <v>86</v>
          </cell>
          <cell r="AZ375">
            <v>112</v>
          </cell>
          <cell r="BA375">
            <v>94</v>
          </cell>
          <cell r="BB375">
            <v>107</v>
          </cell>
          <cell r="BC375">
            <v>108</v>
          </cell>
          <cell r="BD375">
            <v>94</v>
          </cell>
          <cell r="BE375">
            <v>90</v>
          </cell>
          <cell r="BF375">
            <v>89</v>
          </cell>
          <cell r="BG375">
            <v>107</v>
          </cell>
          <cell r="BH375">
            <v>97</v>
          </cell>
          <cell r="BI375">
            <v>104</v>
          </cell>
          <cell r="BJ375">
            <v>83</v>
          </cell>
        </row>
        <row r="376">
          <cell r="R376">
            <v>440</v>
          </cell>
          <cell r="S376">
            <v>585</v>
          </cell>
          <cell r="T376">
            <v>662</v>
          </cell>
          <cell r="U376">
            <v>416</v>
          </cell>
          <cell r="V376">
            <v>379</v>
          </cell>
          <cell r="W376">
            <v>289</v>
          </cell>
          <cell r="X376">
            <v>252</v>
          </cell>
          <cell r="Y376">
            <v>277</v>
          </cell>
          <cell r="Z376">
            <v>305</v>
          </cell>
          <cell r="AA376">
            <v>220</v>
          </cell>
          <cell r="AB376">
            <v>128</v>
          </cell>
          <cell r="AC376">
            <v>85</v>
          </cell>
          <cell r="AD376">
            <v>119</v>
          </cell>
          <cell r="AE376">
            <v>75</v>
          </cell>
          <cell r="AF376">
            <v>132</v>
          </cell>
          <cell r="AG376">
            <v>214</v>
          </cell>
          <cell r="AH376">
            <v>172</v>
          </cell>
          <cell r="AI376">
            <v>141</v>
          </cell>
          <cell r="AJ376">
            <v>104</v>
          </cell>
          <cell r="AK376">
            <v>109</v>
          </cell>
          <cell r="AL376">
            <v>74</v>
          </cell>
          <cell r="AM376">
            <v>121</v>
          </cell>
          <cell r="AN376">
            <v>252</v>
          </cell>
          <cell r="AO376">
            <v>94</v>
          </cell>
          <cell r="AP376">
            <v>114</v>
          </cell>
          <cell r="AQ376">
            <v>93</v>
          </cell>
          <cell r="AR376">
            <v>184</v>
          </cell>
          <cell r="AS376">
            <v>135</v>
          </cell>
          <cell r="AT376">
            <v>143</v>
          </cell>
          <cell r="AU376">
            <v>238</v>
          </cell>
          <cell r="AV376">
            <v>157</v>
          </cell>
          <cell r="AW376">
            <v>142</v>
          </cell>
          <cell r="AX376">
            <v>188</v>
          </cell>
          <cell r="AY376">
            <v>209</v>
          </cell>
          <cell r="AZ376">
            <v>325</v>
          </cell>
          <cell r="BA376">
            <v>402</v>
          </cell>
          <cell r="BB376">
            <v>194</v>
          </cell>
          <cell r="BC376">
            <v>237</v>
          </cell>
          <cell r="BD376">
            <v>219</v>
          </cell>
          <cell r="BE376">
            <v>214</v>
          </cell>
          <cell r="BF376">
            <v>190</v>
          </cell>
          <cell r="BG376">
            <v>266</v>
          </cell>
          <cell r="BH376">
            <v>311</v>
          </cell>
          <cell r="BI376">
            <v>283</v>
          </cell>
          <cell r="BJ376">
            <v>201</v>
          </cell>
        </row>
        <row r="400">
          <cell r="R400">
            <v>235</v>
          </cell>
          <cell r="S400">
            <v>216</v>
          </cell>
          <cell r="T400">
            <v>227</v>
          </cell>
          <cell r="U400">
            <v>265</v>
          </cell>
          <cell r="V400">
            <v>192</v>
          </cell>
          <cell r="W400">
            <v>182</v>
          </cell>
          <cell r="X400">
            <v>191</v>
          </cell>
          <cell r="Y400">
            <v>150</v>
          </cell>
          <cell r="Z400">
            <v>240</v>
          </cell>
          <cell r="AA400">
            <v>158</v>
          </cell>
          <cell r="AB400">
            <v>134</v>
          </cell>
          <cell r="AC400">
            <v>131</v>
          </cell>
          <cell r="AD400">
            <v>97</v>
          </cell>
          <cell r="AE400">
            <v>128</v>
          </cell>
          <cell r="AF400">
            <v>122</v>
          </cell>
          <cell r="AG400">
            <v>105</v>
          </cell>
          <cell r="AH400">
            <v>125</v>
          </cell>
          <cell r="AI400">
            <v>125</v>
          </cell>
          <cell r="AJ400">
            <v>107</v>
          </cell>
          <cell r="AK400">
            <v>115</v>
          </cell>
          <cell r="AL400">
            <v>107</v>
          </cell>
          <cell r="AM400">
            <v>104</v>
          </cell>
          <cell r="AN400">
            <v>121</v>
          </cell>
          <cell r="AO400">
            <v>138</v>
          </cell>
          <cell r="AP400">
            <v>128</v>
          </cell>
          <cell r="AQ400">
            <v>118</v>
          </cell>
          <cell r="AR400">
            <v>127</v>
          </cell>
          <cell r="AS400">
            <v>103</v>
          </cell>
          <cell r="AT400">
            <v>102</v>
          </cell>
          <cell r="AU400">
            <v>120</v>
          </cell>
          <cell r="AV400">
            <v>151</v>
          </cell>
          <cell r="AW400">
            <v>107</v>
          </cell>
          <cell r="AX400">
            <v>147</v>
          </cell>
          <cell r="AY400">
            <v>162</v>
          </cell>
          <cell r="AZ400">
            <v>139</v>
          </cell>
          <cell r="BA400">
            <v>160</v>
          </cell>
          <cell r="BB400">
            <v>127</v>
          </cell>
          <cell r="BC400">
            <v>143</v>
          </cell>
          <cell r="BD400">
            <v>172</v>
          </cell>
          <cell r="BE400">
            <v>172</v>
          </cell>
          <cell r="BF400">
            <v>168</v>
          </cell>
          <cell r="BG400">
            <v>167</v>
          </cell>
          <cell r="BH400">
            <v>201</v>
          </cell>
          <cell r="BI400">
            <v>191</v>
          </cell>
          <cell r="BJ400">
            <v>167</v>
          </cell>
        </row>
        <row r="401">
          <cell r="R401">
            <v>183</v>
          </cell>
          <cell r="S401">
            <v>149</v>
          </cell>
          <cell r="T401">
            <v>170</v>
          </cell>
          <cell r="U401">
            <v>196</v>
          </cell>
          <cell r="V401">
            <v>135</v>
          </cell>
          <cell r="W401">
            <v>131</v>
          </cell>
          <cell r="X401">
            <v>147</v>
          </cell>
          <cell r="Y401">
            <v>109</v>
          </cell>
          <cell r="Z401">
            <v>194</v>
          </cell>
          <cell r="AA401">
            <v>116</v>
          </cell>
          <cell r="AB401">
            <v>97</v>
          </cell>
          <cell r="AC401">
            <v>86</v>
          </cell>
          <cell r="AD401">
            <v>67</v>
          </cell>
          <cell r="AE401">
            <v>91</v>
          </cell>
          <cell r="AF401">
            <v>81</v>
          </cell>
          <cell r="AG401">
            <v>66</v>
          </cell>
          <cell r="AH401">
            <v>90</v>
          </cell>
          <cell r="AI401">
            <v>83</v>
          </cell>
          <cell r="AJ401">
            <v>68</v>
          </cell>
          <cell r="AK401">
            <v>74</v>
          </cell>
          <cell r="AL401">
            <v>61</v>
          </cell>
          <cell r="AM401">
            <v>66</v>
          </cell>
          <cell r="AN401">
            <v>82</v>
          </cell>
          <cell r="AO401">
            <v>99</v>
          </cell>
          <cell r="AP401">
            <v>90</v>
          </cell>
          <cell r="AQ401">
            <v>82</v>
          </cell>
          <cell r="AR401">
            <v>99</v>
          </cell>
          <cell r="AS401">
            <v>76</v>
          </cell>
          <cell r="AT401">
            <v>65</v>
          </cell>
          <cell r="AU401">
            <v>82</v>
          </cell>
          <cell r="AV401">
            <v>95</v>
          </cell>
          <cell r="AW401">
            <v>80</v>
          </cell>
          <cell r="AX401">
            <v>110</v>
          </cell>
          <cell r="AY401">
            <v>112</v>
          </cell>
          <cell r="AZ401">
            <v>101</v>
          </cell>
          <cell r="BA401">
            <v>110</v>
          </cell>
          <cell r="BB401">
            <v>94</v>
          </cell>
          <cell r="BC401">
            <v>102</v>
          </cell>
          <cell r="BD401">
            <v>115</v>
          </cell>
          <cell r="BE401">
            <v>114</v>
          </cell>
          <cell r="BF401">
            <v>110</v>
          </cell>
          <cell r="BG401">
            <v>128</v>
          </cell>
          <cell r="BH401">
            <v>140</v>
          </cell>
          <cell r="BI401">
            <v>141</v>
          </cell>
          <cell r="BJ401">
            <v>120</v>
          </cell>
        </row>
        <row r="402">
          <cell r="R402">
            <v>176</v>
          </cell>
          <cell r="S402">
            <v>149</v>
          </cell>
          <cell r="T402">
            <v>157</v>
          </cell>
          <cell r="U402">
            <v>179</v>
          </cell>
          <cell r="V402">
            <v>119</v>
          </cell>
          <cell r="W402">
            <v>117</v>
          </cell>
          <cell r="X402">
            <v>109</v>
          </cell>
          <cell r="Y402">
            <v>87</v>
          </cell>
          <cell r="Z402">
            <v>167</v>
          </cell>
          <cell r="AA402">
            <v>98</v>
          </cell>
          <cell r="AB402">
            <v>87</v>
          </cell>
          <cell r="AC402">
            <v>71</v>
          </cell>
          <cell r="AD402">
            <v>52</v>
          </cell>
          <cell r="AE402">
            <v>66</v>
          </cell>
          <cell r="AF402">
            <v>68</v>
          </cell>
          <cell r="AG402">
            <v>50</v>
          </cell>
          <cell r="AH402">
            <v>64</v>
          </cell>
          <cell r="AI402">
            <v>63</v>
          </cell>
          <cell r="AJ402">
            <v>65</v>
          </cell>
          <cell r="AK402">
            <v>56</v>
          </cell>
          <cell r="AL402">
            <v>59</v>
          </cell>
          <cell r="AM402">
            <v>65</v>
          </cell>
          <cell r="AN402">
            <v>79</v>
          </cell>
          <cell r="AO402">
            <v>88</v>
          </cell>
          <cell r="AP402">
            <v>67</v>
          </cell>
          <cell r="AQ402">
            <v>69</v>
          </cell>
          <cell r="AR402">
            <v>69</v>
          </cell>
          <cell r="AS402">
            <v>63</v>
          </cell>
          <cell r="AT402">
            <v>78</v>
          </cell>
          <cell r="AU402">
            <v>71</v>
          </cell>
          <cell r="AV402">
            <v>106</v>
          </cell>
          <cell r="AW402">
            <v>81</v>
          </cell>
          <cell r="AX402">
            <v>94</v>
          </cell>
          <cell r="AY402">
            <v>121</v>
          </cell>
          <cell r="AZ402">
            <v>103</v>
          </cell>
          <cell r="BA402">
            <v>112</v>
          </cell>
          <cell r="BB402">
            <v>97</v>
          </cell>
          <cell r="BC402">
            <v>106</v>
          </cell>
          <cell r="BD402">
            <v>129</v>
          </cell>
          <cell r="BE402">
            <v>137</v>
          </cell>
          <cell r="BF402">
            <v>133</v>
          </cell>
          <cell r="BG402">
            <v>123</v>
          </cell>
          <cell r="BH402">
            <v>146</v>
          </cell>
          <cell r="BI402">
            <v>131</v>
          </cell>
          <cell r="BJ402">
            <v>117</v>
          </cell>
        </row>
        <row r="403">
          <cell r="R403">
            <v>143</v>
          </cell>
          <cell r="S403">
            <v>106</v>
          </cell>
          <cell r="T403">
            <v>120</v>
          </cell>
          <cell r="U403">
            <v>140</v>
          </cell>
          <cell r="V403">
            <v>88</v>
          </cell>
          <cell r="W403">
            <v>88</v>
          </cell>
          <cell r="X403">
            <v>82</v>
          </cell>
          <cell r="Y403">
            <v>62</v>
          </cell>
          <cell r="Z403">
            <v>138</v>
          </cell>
          <cell r="AA403">
            <v>72</v>
          </cell>
          <cell r="AB403">
            <v>63</v>
          </cell>
          <cell r="AC403">
            <v>46</v>
          </cell>
          <cell r="AD403">
            <v>40</v>
          </cell>
          <cell r="AE403">
            <v>52</v>
          </cell>
          <cell r="AF403">
            <v>47</v>
          </cell>
          <cell r="AG403">
            <v>29</v>
          </cell>
          <cell r="AH403">
            <v>49</v>
          </cell>
          <cell r="AI403">
            <v>40</v>
          </cell>
          <cell r="AJ403">
            <v>44</v>
          </cell>
          <cell r="AK403">
            <v>32</v>
          </cell>
          <cell r="AL403">
            <v>33</v>
          </cell>
          <cell r="AM403">
            <v>44</v>
          </cell>
          <cell r="AN403">
            <v>53</v>
          </cell>
          <cell r="AO403">
            <v>63</v>
          </cell>
          <cell r="AP403">
            <v>49</v>
          </cell>
          <cell r="AQ403">
            <v>46</v>
          </cell>
          <cell r="AR403">
            <v>53</v>
          </cell>
          <cell r="AS403">
            <v>44</v>
          </cell>
          <cell r="AT403">
            <v>49</v>
          </cell>
          <cell r="AU403">
            <v>49</v>
          </cell>
          <cell r="AV403">
            <v>68</v>
          </cell>
          <cell r="AW403">
            <v>58</v>
          </cell>
          <cell r="AX403">
            <v>67</v>
          </cell>
          <cell r="AY403">
            <v>84</v>
          </cell>
          <cell r="AZ403">
            <v>79</v>
          </cell>
          <cell r="BA403">
            <v>78</v>
          </cell>
          <cell r="BB403">
            <v>71</v>
          </cell>
          <cell r="BC403">
            <v>80</v>
          </cell>
          <cell r="BD403">
            <v>80</v>
          </cell>
          <cell r="BE403">
            <v>98</v>
          </cell>
          <cell r="BF403">
            <v>89</v>
          </cell>
          <cell r="BG403">
            <v>98</v>
          </cell>
          <cell r="BH403">
            <v>102</v>
          </cell>
          <cell r="BI403">
            <v>102</v>
          </cell>
          <cell r="BJ403">
            <v>87</v>
          </cell>
        </row>
        <row r="404">
          <cell r="R404">
            <v>189</v>
          </cell>
          <cell r="S404">
            <v>183</v>
          </cell>
          <cell r="T404">
            <v>144</v>
          </cell>
          <cell r="U404">
            <v>184</v>
          </cell>
          <cell r="V404">
            <v>112</v>
          </cell>
          <cell r="W404">
            <v>100</v>
          </cell>
          <cell r="X404">
            <v>166</v>
          </cell>
          <cell r="Y404">
            <v>160</v>
          </cell>
          <cell r="Z404">
            <v>141</v>
          </cell>
          <cell r="AA404">
            <v>181</v>
          </cell>
          <cell r="AB404">
            <v>84</v>
          </cell>
          <cell r="AC404">
            <v>79</v>
          </cell>
          <cell r="AD404">
            <v>49</v>
          </cell>
          <cell r="AE404">
            <v>54</v>
          </cell>
          <cell r="AF404">
            <v>51</v>
          </cell>
          <cell r="AG404">
            <v>31</v>
          </cell>
          <cell r="AH404">
            <v>55</v>
          </cell>
          <cell r="AI404">
            <v>102</v>
          </cell>
          <cell r="AJ404">
            <v>45</v>
          </cell>
          <cell r="AK404">
            <v>34</v>
          </cell>
          <cell r="AL404">
            <v>33</v>
          </cell>
          <cell r="AM404">
            <v>55</v>
          </cell>
          <cell r="AN404">
            <v>57</v>
          </cell>
          <cell r="AO404">
            <v>75</v>
          </cell>
          <cell r="AP404">
            <v>54</v>
          </cell>
          <cell r="AQ404">
            <v>49</v>
          </cell>
          <cell r="AR404">
            <v>53</v>
          </cell>
          <cell r="AS404">
            <v>52</v>
          </cell>
          <cell r="AT404">
            <v>65</v>
          </cell>
          <cell r="AU404">
            <v>52</v>
          </cell>
          <cell r="AV404">
            <v>103</v>
          </cell>
          <cell r="AW404">
            <v>64</v>
          </cell>
          <cell r="AX404">
            <v>67</v>
          </cell>
          <cell r="AY404">
            <v>93</v>
          </cell>
          <cell r="AZ404">
            <v>83</v>
          </cell>
          <cell r="BA404">
            <v>125</v>
          </cell>
          <cell r="BB404">
            <v>104</v>
          </cell>
          <cell r="BC404">
            <v>82</v>
          </cell>
          <cell r="BD404">
            <v>145</v>
          </cell>
          <cell r="BE404">
            <v>106</v>
          </cell>
          <cell r="BF404">
            <v>98</v>
          </cell>
          <cell r="BG404">
            <v>103</v>
          </cell>
          <cell r="BH404">
            <v>171</v>
          </cell>
          <cell r="BI404">
            <v>147</v>
          </cell>
          <cell r="BJ404">
            <v>98</v>
          </cell>
        </row>
        <row r="428">
          <cell r="R428">
            <v>129</v>
          </cell>
          <cell r="S428">
            <v>110</v>
          </cell>
          <cell r="T428">
            <v>133</v>
          </cell>
          <cell r="U428">
            <v>147</v>
          </cell>
          <cell r="V428">
            <v>97</v>
          </cell>
          <cell r="W428">
            <v>113</v>
          </cell>
          <cell r="X428">
            <v>111</v>
          </cell>
          <cell r="Y428">
            <v>96</v>
          </cell>
          <cell r="Z428">
            <v>102</v>
          </cell>
          <cell r="AA428">
            <v>79</v>
          </cell>
          <cell r="AB428">
            <v>98</v>
          </cell>
          <cell r="AC428">
            <v>92</v>
          </cell>
          <cell r="AD428">
            <v>54</v>
          </cell>
          <cell r="AE428">
            <v>58</v>
          </cell>
          <cell r="AF428">
            <v>62</v>
          </cell>
          <cell r="AG428">
            <v>48</v>
          </cell>
          <cell r="AH428">
            <v>59</v>
          </cell>
          <cell r="AI428">
            <v>43</v>
          </cell>
          <cell r="AJ428">
            <v>37</v>
          </cell>
          <cell r="AK428">
            <v>77</v>
          </cell>
          <cell r="AL428">
            <v>45</v>
          </cell>
          <cell r="AM428">
            <v>45</v>
          </cell>
          <cell r="AN428">
            <v>38</v>
          </cell>
          <cell r="AO428">
            <v>57</v>
          </cell>
          <cell r="AP428">
            <v>55</v>
          </cell>
          <cell r="AQ428">
            <v>44</v>
          </cell>
          <cell r="AR428">
            <v>33</v>
          </cell>
          <cell r="AS428">
            <v>41</v>
          </cell>
          <cell r="AT428">
            <v>48</v>
          </cell>
          <cell r="AU428">
            <v>41</v>
          </cell>
          <cell r="AV428">
            <v>41</v>
          </cell>
          <cell r="AW428">
            <v>51</v>
          </cell>
          <cell r="AX428">
            <v>56</v>
          </cell>
          <cell r="AY428">
            <v>51</v>
          </cell>
          <cell r="AZ428">
            <v>76</v>
          </cell>
          <cell r="BA428">
            <v>74</v>
          </cell>
          <cell r="BB428">
            <v>76</v>
          </cell>
          <cell r="BC428">
            <v>62</v>
          </cell>
          <cell r="BD428">
            <v>58</v>
          </cell>
          <cell r="BE428">
            <v>84</v>
          </cell>
          <cell r="BF428">
            <v>89</v>
          </cell>
          <cell r="BG428">
            <v>85</v>
          </cell>
          <cell r="BH428">
            <v>79</v>
          </cell>
          <cell r="BI428">
            <v>98</v>
          </cell>
          <cell r="BJ428">
            <v>81</v>
          </cell>
        </row>
        <row r="429">
          <cell r="R429">
            <v>89</v>
          </cell>
          <cell r="S429">
            <v>82</v>
          </cell>
          <cell r="T429">
            <v>101</v>
          </cell>
          <cell r="U429">
            <v>108</v>
          </cell>
          <cell r="V429">
            <v>67</v>
          </cell>
          <cell r="W429">
            <v>73</v>
          </cell>
          <cell r="X429">
            <v>76</v>
          </cell>
          <cell r="Y429">
            <v>61</v>
          </cell>
          <cell r="Z429">
            <v>59</v>
          </cell>
          <cell r="AA429">
            <v>55</v>
          </cell>
          <cell r="AB429">
            <v>56</v>
          </cell>
          <cell r="AC429">
            <v>58</v>
          </cell>
          <cell r="AD429">
            <v>35</v>
          </cell>
          <cell r="AE429">
            <v>31</v>
          </cell>
          <cell r="AF429">
            <v>38</v>
          </cell>
          <cell r="AG429">
            <v>31</v>
          </cell>
          <cell r="AH429">
            <v>30</v>
          </cell>
          <cell r="AI429">
            <v>29</v>
          </cell>
          <cell r="AJ429">
            <v>26</v>
          </cell>
          <cell r="AK429">
            <v>55</v>
          </cell>
          <cell r="AL429">
            <v>25</v>
          </cell>
          <cell r="AM429">
            <v>31</v>
          </cell>
          <cell r="AN429">
            <v>16</v>
          </cell>
          <cell r="AO429">
            <v>36</v>
          </cell>
          <cell r="AP429">
            <v>35</v>
          </cell>
          <cell r="AQ429">
            <v>24</v>
          </cell>
          <cell r="AR429">
            <v>19</v>
          </cell>
          <cell r="AS429">
            <v>23</v>
          </cell>
          <cell r="AT429">
            <v>29</v>
          </cell>
          <cell r="AU429">
            <v>25</v>
          </cell>
          <cell r="AV429">
            <v>26</v>
          </cell>
          <cell r="AW429">
            <v>33</v>
          </cell>
          <cell r="AX429">
            <v>33</v>
          </cell>
          <cell r="AY429">
            <v>35</v>
          </cell>
          <cell r="AZ429">
            <v>43</v>
          </cell>
          <cell r="BA429">
            <v>42</v>
          </cell>
          <cell r="BB429">
            <v>47</v>
          </cell>
          <cell r="BC429">
            <v>44</v>
          </cell>
          <cell r="BD429">
            <v>42</v>
          </cell>
          <cell r="BE429">
            <v>59</v>
          </cell>
          <cell r="BF429">
            <v>68</v>
          </cell>
          <cell r="BG429">
            <v>65</v>
          </cell>
          <cell r="BH429">
            <v>57</v>
          </cell>
          <cell r="BI429">
            <v>77</v>
          </cell>
          <cell r="BJ429">
            <v>56</v>
          </cell>
        </row>
        <row r="430">
          <cell r="R430">
            <v>108</v>
          </cell>
          <cell r="S430">
            <v>100</v>
          </cell>
          <cell r="T430">
            <v>117</v>
          </cell>
          <cell r="U430">
            <v>124</v>
          </cell>
          <cell r="V430">
            <v>87</v>
          </cell>
          <cell r="W430">
            <v>90</v>
          </cell>
          <cell r="X430">
            <v>97</v>
          </cell>
          <cell r="Y430">
            <v>81</v>
          </cell>
          <cell r="Z430">
            <v>93</v>
          </cell>
          <cell r="AA430">
            <v>70</v>
          </cell>
          <cell r="AB430">
            <v>81</v>
          </cell>
          <cell r="AC430">
            <v>72</v>
          </cell>
          <cell r="AD430">
            <v>46</v>
          </cell>
          <cell r="AE430">
            <v>46</v>
          </cell>
          <cell r="AF430">
            <v>48</v>
          </cell>
          <cell r="AG430">
            <v>37</v>
          </cell>
          <cell r="AH430">
            <v>51</v>
          </cell>
          <cell r="AI430">
            <v>34</v>
          </cell>
          <cell r="AJ430">
            <v>30</v>
          </cell>
          <cell r="AK430">
            <v>60</v>
          </cell>
          <cell r="AL430">
            <v>35</v>
          </cell>
          <cell r="AM430">
            <v>33</v>
          </cell>
          <cell r="AN430">
            <v>28</v>
          </cell>
          <cell r="AO430">
            <v>43</v>
          </cell>
          <cell r="AP430">
            <v>47</v>
          </cell>
          <cell r="AQ430">
            <v>34</v>
          </cell>
          <cell r="AR430">
            <v>30</v>
          </cell>
          <cell r="AS430">
            <v>34</v>
          </cell>
          <cell r="AT430">
            <v>43</v>
          </cell>
          <cell r="AU430">
            <v>35</v>
          </cell>
          <cell r="AV430">
            <v>35</v>
          </cell>
          <cell r="AW430">
            <v>46</v>
          </cell>
          <cell r="AX430">
            <v>42</v>
          </cell>
          <cell r="AY430">
            <v>40</v>
          </cell>
          <cell r="AZ430">
            <v>61</v>
          </cell>
          <cell r="BA430">
            <v>67</v>
          </cell>
          <cell r="BB430">
            <v>64</v>
          </cell>
          <cell r="BC430">
            <v>54</v>
          </cell>
          <cell r="BD430">
            <v>49</v>
          </cell>
          <cell r="BE430">
            <v>67</v>
          </cell>
          <cell r="BF430">
            <v>75</v>
          </cell>
          <cell r="BG430">
            <v>68</v>
          </cell>
          <cell r="BH430">
            <v>61</v>
          </cell>
          <cell r="BI430">
            <v>76</v>
          </cell>
          <cell r="BJ430">
            <v>67</v>
          </cell>
        </row>
        <row r="431">
          <cell r="R431">
            <v>76</v>
          </cell>
          <cell r="S431">
            <v>77</v>
          </cell>
          <cell r="T431">
            <v>86</v>
          </cell>
          <cell r="U431">
            <v>90</v>
          </cell>
          <cell r="V431">
            <v>58</v>
          </cell>
          <cell r="W431">
            <v>59</v>
          </cell>
          <cell r="X431">
            <v>69</v>
          </cell>
          <cell r="Y431">
            <v>54</v>
          </cell>
          <cell r="Z431">
            <v>56</v>
          </cell>
          <cell r="AA431">
            <v>51</v>
          </cell>
          <cell r="AB431">
            <v>44</v>
          </cell>
          <cell r="AC431">
            <v>45</v>
          </cell>
          <cell r="AD431">
            <v>28</v>
          </cell>
          <cell r="AE431">
            <v>27</v>
          </cell>
          <cell r="AF431">
            <v>31</v>
          </cell>
          <cell r="AG431">
            <v>26</v>
          </cell>
          <cell r="AH431">
            <v>26</v>
          </cell>
          <cell r="AI431">
            <v>22</v>
          </cell>
          <cell r="AJ431">
            <v>23</v>
          </cell>
          <cell r="AK431">
            <v>43</v>
          </cell>
          <cell r="AL431">
            <v>19</v>
          </cell>
          <cell r="AM431">
            <v>25</v>
          </cell>
          <cell r="AN431">
            <v>11</v>
          </cell>
          <cell r="AO431">
            <v>27</v>
          </cell>
          <cell r="AP431">
            <v>30</v>
          </cell>
          <cell r="AQ431">
            <v>19</v>
          </cell>
          <cell r="AR431">
            <v>18</v>
          </cell>
          <cell r="AS431">
            <v>19</v>
          </cell>
          <cell r="AT431">
            <v>27</v>
          </cell>
          <cell r="AU431">
            <v>23</v>
          </cell>
          <cell r="AV431">
            <v>23</v>
          </cell>
          <cell r="AW431">
            <v>31</v>
          </cell>
          <cell r="AX431">
            <v>28</v>
          </cell>
          <cell r="AY431">
            <v>29</v>
          </cell>
          <cell r="AZ431">
            <v>38</v>
          </cell>
          <cell r="BA431">
            <v>42</v>
          </cell>
          <cell r="BB431">
            <v>42</v>
          </cell>
          <cell r="BC431">
            <v>36</v>
          </cell>
          <cell r="BD431">
            <v>36</v>
          </cell>
          <cell r="BE431">
            <v>52</v>
          </cell>
          <cell r="BF431">
            <v>59</v>
          </cell>
          <cell r="BG431">
            <v>53</v>
          </cell>
          <cell r="BH431">
            <v>47</v>
          </cell>
          <cell r="BI431">
            <v>60</v>
          </cell>
          <cell r="BJ431">
            <v>48</v>
          </cell>
        </row>
        <row r="432">
          <cell r="R432">
            <v>177</v>
          </cell>
          <cell r="S432">
            <v>135</v>
          </cell>
          <cell r="T432">
            <v>134</v>
          </cell>
          <cell r="U432">
            <v>203</v>
          </cell>
          <cell r="V432">
            <v>102</v>
          </cell>
          <cell r="W432">
            <v>93</v>
          </cell>
          <cell r="X432">
            <v>98</v>
          </cell>
          <cell r="Y432">
            <v>70</v>
          </cell>
          <cell r="Z432">
            <v>183</v>
          </cell>
          <cell r="AA432">
            <v>57</v>
          </cell>
          <cell r="AB432">
            <v>75</v>
          </cell>
          <cell r="AC432">
            <v>47</v>
          </cell>
          <cell r="AD432">
            <v>43</v>
          </cell>
          <cell r="AE432">
            <v>53</v>
          </cell>
          <cell r="AF432">
            <v>43</v>
          </cell>
          <cell r="AG432">
            <v>34</v>
          </cell>
          <cell r="AH432">
            <v>27</v>
          </cell>
          <cell r="AI432">
            <v>29</v>
          </cell>
          <cell r="AJ432">
            <v>24</v>
          </cell>
          <cell r="AK432">
            <v>46</v>
          </cell>
          <cell r="AL432">
            <v>62</v>
          </cell>
          <cell r="AM432">
            <v>27</v>
          </cell>
          <cell r="AN432">
            <v>13</v>
          </cell>
          <cell r="AO432">
            <v>41</v>
          </cell>
          <cell r="AP432">
            <v>72</v>
          </cell>
          <cell r="AQ432">
            <v>19</v>
          </cell>
          <cell r="AR432">
            <v>21</v>
          </cell>
          <cell r="AS432">
            <v>45</v>
          </cell>
          <cell r="AT432">
            <v>39</v>
          </cell>
          <cell r="AU432">
            <v>25</v>
          </cell>
          <cell r="AV432">
            <v>55</v>
          </cell>
          <cell r="AW432">
            <v>50</v>
          </cell>
          <cell r="AX432">
            <v>42</v>
          </cell>
          <cell r="AY432">
            <v>59</v>
          </cell>
          <cell r="AZ432">
            <v>55</v>
          </cell>
          <cell r="BA432">
            <v>138</v>
          </cell>
          <cell r="BB432">
            <v>138</v>
          </cell>
          <cell r="BC432">
            <v>64</v>
          </cell>
          <cell r="BD432">
            <v>44</v>
          </cell>
          <cell r="BE432">
            <v>93</v>
          </cell>
          <cell r="BF432">
            <v>125</v>
          </cell>
          <cell r="BG432">
            <v>76</v>
          </cell>
          <cell r="BH432">
            <v>124</v>
          </cell>
          <cell r="BI432">
            <v>98</v>
          </cell>
          <cell r="BJ432">
            <v>94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9"/>
  <sheetViews>
    <sheetView tabSelected="1" workbookViewId="0">
      <selection activeCell="A36" sqref="A36"/>
    </sheetView>
  </sheetViews>
  <sheetFormatPr defaultColWidth="8" defaultRowHeight="12.75" x14ac:dyDescent="0.2"/>
  <cols>
    <col min="1" max="1" width="47.25" style="58" bestFit="1" customWidth="1"/>
    <col min="2" max="16384" width="8" style="58"/>
  </cols>
  <sheetData>
    <row r="2" spans="1:1" x14ac:dyDescent="0.2">
      <c r="A2" s="57" t="s">
        <v>17</v>
      </c>
    </row>
    <row r="3" spans="1:1" x14ac:dyDescent="0.2">
      <c r="A3" s="57" t="s">
        <v>18</v>
      </c>
    </row>
    <row r="4" spans="1:1" x14ac:dyDescent="0.2">
      <c r="A4" s="57" t="s">
        <v>19</v>
      </c>
    </row>
    <row r="5" spans="1:1" x14ac:dyDescent="0.2">
      <c r="A5" s="57" t="s">
        <v>25</v>
      </c>
    </row>
    <row r="6" spans="1:1" x14ac:dyDescent="0.2">
      <c r="A6" s="57" t="s">
        <v>20</v>
      </c>
    </row>
    <row r="7" spans="1:1" x14ac:dyDescent="0.2">
      <c r="A7" s="57" t="s">
        <v>21</v>
      </c>
    </row>
    <row r="8" spans="1:1" x14ac:dyDescent="0.2">
      <c r="A8" s="57" t="s">
        <v>22</v>
      </c>
    </row>
    <row r="9" spans="1:1" x14ac:dyDescent="0.2">
      <c r="A9" s="57" t="s">
        <v>23</v>
      </c>
    </row>
  </sheetData>
  <phoneticPr fontId="9" type="noConversion"/>
  <hyperlinks>
    <hyperlink ref="A2" location="'Portugal'!A1" display="Portugal - EDIFÍCIOS CONCLUÍDOS- Conclusão de Obras" xr:uid="{00000000-0004-0000-0000-000000000000}"/>
    <hyperlink ref="A3" location="'Norte'!A1" display="Norte - EDIFÍCIOS CONCLUÍDOS- Conclusão de Obras" xr:uid="{00000000-0004-0000-0000-000001000000}"/>
    <hyperlink ref="A4" location="'Centro'!A1" display="Centro - EDIFÍCIOS CONCLUÍDOS- Conclusão de Obras" xr:uid="{00000000-0004-0000-0000-000002000000}"/>
    <hyperlink ref="A5" location="AMLisboa!Print_Area" display="Área Metropolitana de Lisboa - EDIFÍCIOS CONCLUÍDOS- Conclusão de Obras" xr:uid="{00000000-0004-0000-0000-000003000000}"/>
    <hyperlink ref="A6" location="'Alentejo'!A1" display="Alentejo - EDIFÍCIOS CONCLUÍDOS- Conclusão de Obras" xr:uid="{00000000-0004-0000-0000-000004000000}"/>
    <hyperlink ref="A7" location="'Algarve'!A1" display="Algarve - EDIFÍCIOS CONCLUÍDOS- Conclusão de Obras" xr:uid="{00000000-0004-0000-0000-000005000000}"/>
    <hyperlink ref="A8" location="RAAcores!A1" display="R.A.Açores - EDIFÍCIOS CONCLUÍDOS- Conclusão de Obras" xr:uid="{00000000-0004-0000-0000-000006000000}"/>
    <hyperlink ref="A9" location="RAMadeira!A1" display="R.A.Madeira - EDIFÍCIOS CONCLUÍDOS- Conclusão de Obras" xr:uid="{00000000-0004-0000-0000-000007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W239"/>
  <sheetViews>
    <sheetView showGridLines="0" zoomScaleNormal="100" zoomScaleSheetLayoutView="85" workbookViewId="0">
      <selection activeCell="I59" sqref="I59"/>
    </sheetView>
  </sheetViews>
  <sheetFormatPr defaultColWidth="9.625" defaultRowHeight="15" x14ac:dyDescent="0.2"/>
  <cols>
    <col min="1" max="1" width="2.625" style="9" customWidth="1"/>
    <col min="2" max="2" width="7.125" style="12" customWidth="1"/>
    <col min="3" max="3" width="12.375" style="9" bestFit="1" customWidth="1"/>
    <col min="4" max="5" width="11.375" style="9" customWidth="1"/>
    <col min="6" max="6" width="2" style="9" customWidth="1"/>
    <col min="7" max="9" width="11.375" style="9" customWidth="1"/>
    <col min="10" max="16384" width="9.625" style="9"/>
  </cols>
  <sheetData>
    <row r="1" spans="2:9" ht="15.75" x14ac:dyDescent="0.25">
      <c r="B1" s="67" t="s">
        <v>15</v>
      </c>
      <c r="C1" s="67"/>
      <c r="D1" s="67"/>
      <c r="E1" s="67"/>
      <c r="F1" s="67"/>
      <c r="G1" s="67"/>
      <c r="H1" s="67"/>
      <c r="I1" s="67"/>
    </row>
    <row r="2" spans="2:9" s="1" customFormat="1" ht="6" customHeight="1" x14ac:dyDescent="0.2">
      <c r="B2" s="54"/>
      <c r="C2" s="54"/>
      <c r="D2" s="54"/>
      <c r="E2" s="54"/>
      <c r="F2" s="54"/>
      <c r="G2" s="54"/>
      <c r="H2" s="54"/>
      <c r="I2" s="54"/>
    </row>
    <row r="3" spans="2:9" s="1" customFormat="1" ht="13.5" thickBot="1" x14ac:dyDescent="0.25">
      <c r="B3" s="18"/>
      <c r="C3" s="19"/>
      <c r="D3" s="19"/>
      <c r="E3" s="19"/>
      <c r="F3" s="19"/>
      <c r="G3" s="19"/>
      <c r="H3" s="19"/>
      <c r="I3" s="20"/>
    </row>
    <row r="4" spans="2:9" s="1" customFormat="1" ht="13.5" thickTop="1" x14ac:dyDescent="0.2">
      <c r="B4" s="22"/>
      <c r="C4" s="23"/>
      <c r="D4" s="68" t="s">
        <v>1</v>
      </c>
      <c r="E4" s="68"/>
      <c r="F4" s="68"/>
      <c r="G4" s="68"/>
      <c r="H4" s="68"/>
      <c r="I4" s="68"/>
    </row>
    <row r="5" spans="2:9" s="1" customFormat="1" ht="12.75" x14ac:dyDescent="0.2">
      <c r="B5" s="22"/>
      <c r="C5" s="23"/>
      <c r="D5" s="69" t="s">
        <v>2</v>
      </c>
      <c r="E5" s="69"/>
      <c r="F5" s="25"/>
      <c r="G5" s="69" t="s">
        <v>4</v>
      </c>
      <c r="H5" s="69"/>
      <c r="I5" s="69"/>
    </row>
    <row r="6" spans="2:9" s="1" customFormat="1" ht="12.75" x14ac:dyDescent="0.2">
      <c r="B6" s="22"/>
      <c r="C6" s="23"/>
      <c r="D6" s="69" t="s">
        <v>3</v>
      </c>
      <c r="E6" s="69"/>
      <c r="F6" s="25"/>
      <c r="G6" s="69" t="s">
        <v>3</v>
      </c>
      <c r="H6" s="69"/>
      <c r="I6" s="27" t="s">
        <v>5</v>
      </c>
    </row>
    <row r="7" spans="2:9" s="6" customFormat="1" ht="25.5" x14ac:dyDescent="0.15">
      <c r="B7" s="28"/>
      <c r="C7" s="29"/>
      <c r="D7" s="30" t="s">
        <v>11</v>
      </c>
      <c r="E7" s="30" t="s">
        <v>14</v>
      </c>
      <c r="F7" s="30"/>
      <c r="G7" s="30" t="s">
        <v>2</v>
      </c>
      <c r="H7" s="30" t="s">
        <v>14</v>
      </c>
      <c r="I7" s="31" t="s">
        <v>14</v>
      </c>
    </row>
    <row r="8" spans="2:9" s="1" customFormat="1" ht="5.25" customHeight="1" thickBot="1" x14ac:dyDescent="0.25">
      <c r="B8" s="20"/>
      <c r="C8" s="33"/>
      <c r="D8" s="33"/>
      <c r="E8" s="33"/>
      <c r="F8" s="33"/>
      <c r="G8" s="33"/>
      <c r="H8" s="33"/>
      <c r="I8" s="18" t="s">
        <v>0</v>
      </c>
    </row>
    <row r="9" spans="2:9" s="1" customFormat="1" ht="4.5" customHeight="1" thickTop="1" x14ac:dyDescent="0.2">
      <c r="B9" s="3"/>
      <c r="C9" s="4"/>
      <c r="D9" s="4"/>
      <c r="E9" s="4"/>
      <c r="F9" s="4"/>
      <c r="G9" s="4"/>
      <c r="H9" s="4"/>
      <c r="I9" s="4"/>
    </row>
    <row r="10" spans="2:9" s="1" customFormat="1" ht="12.75" x14ac:dyDescent="0.2">
      <c r="B10" s="35">
        <v>2003</v>
      </c>
      <c r="C10" s="37"/>
      <c r="D10" s="36">
        <v>58542</v>
      </c>
      <c r="E10" s="36">
        <v>48617</v>
      </c>
      <c r="F10" s="36"/>
      <c r="G10" s="36">
        <v>48395</v>
      </c>
      <c r="H10" s="36">
        <v>40879</v>
      </c>
      <c r="I10" s="36">
        <v>92508</v>
      </c>
    </row>
    <row r="11" spans="2:9" s="1" customFormat="1" ht="12.75" x14ac:dyDescent="0.2">
      <c r="B11" s="35">
        <v>2004</v>
      </c>
      <c r="C11" s="37"/>
      <c r="D11" s="36">
        <v>48364</v>
      </c>
      <c r="E11" s="36">
        <v>39699</v>
      </c>
      <c r="F11" s="36"/>
      <c r="G11" s="36">
        <v>39252</v>
      </c>
      <c r="H11" s="36">
        <v>32832</v>
      </c>
      <c r="I11" s="36">
        <v>74261</v>
      </c>
    </row>
    <row r="12" spans="2:9" s="1" customFormat="1" ht="12.75" x14ac:dyDescent="0.2">
      <c r="B12" s="35">
        <v>2005</v>
      </c>
      <c r="C12" s="37"/>
      <c r="D12" s="36">
        <v>49957</v>
      </c>
      <c r="E12" s="36">
        <v>41227</v>
      </c>
      <c r="F12" s="36"/>
      <c r="G12" s="36">
        <v>40668</v>
      </c>
      <c r="H12" s="36">
        <v>34214</v>
      </c>
      <c r="I12" s="36">
        <v>76123</v>
      </c>
    </row>
    <row r="13" spans="2:9" s="1" customFormat="1" ht="12.75" x14ac:dyDescent="0.2">
      <c r="B13" s="35">
        <v>2006</v>
      </c>
      <c r="C13" s="37"/>
      <c r="D13" s="36">
        <v>45479</v>
      </c>
      <c r="E13" s="36">
        <v>37098</v>
      </c>
      <c r="F13" s="36"/>
      <c r="G13" s="36">
        <v>36367</v>
      </c>
      <c r="H13" s="36">
        <v>30339</v>
      </c>
      <c r="I13" s="36">
        <v>68764</v>
      </c>
    </row>
    <row r="14" spans="2:9" s="1" customFormat="1" ht="12.75" x14ac:dyDescent="0.2">
      <c r="B14" s="35">
        <v>2007</v>
      </c>
      <c r="C14" s="37"/>
      <c r="D14" s="36">
        <v>44313</v>
      </c>
      <c r="E14" s="36">
        <v>35691</v>
      </c>
      <c r="F14" s="36"/>
      <c r="G14" s="36">
        <v>35307</v>
      </c>
      <c r="H14" s="36">
        <v>29096</v>
      </c>
      <c r="I14" s="36">
        <v>67463</v>
      </c>
    </row>
    <row r="15" spans="2:9" s="1" customFormat="1" ht="12.75" x14ac:dyDescent="0.2">
      <c r="B15" s="35">
        <v>2008</v>
      </c>
      <c r="C15" s="37"/>
      <c r="D15" s="36">
        <v>40803</v>
      </c>
      <c r="E15" s="36">
        <v>32525</v>
      </c>
      <c r="F15" s="36"/>
      <c r="G15" s="36">
        <v>32493</v>
      </c>
      <c r="H15" s="36">
        <v>26645</v>
      </c>
      <c r="I15" s="36">
        <v>59256</v>
      </c>
    </row>
    <row r="16" spans="2:9" s="1" customFormat="1" ht="12.75" x14ac:dyDescent="0.2">
      <c r="B16" s="35">
        <v>2009</v>
      </c>
      <c r="C16" s="37"/>
      <c r="D16" s="36">
        <v>34053</v>
      </c>
      <c r="E16" s="36">
        <v>26658</v>
      </c>
      <c r="F16" s="36"/>
      <c r="G16" s="36">
        <v>26466</v>
      </c>
      <c r="H16" s="36">
        <v>21363</v>
      </c>
      <c r="I16" s="36">
        <v>47915</v>
      </c>
    </row>
    <row r="17" spans="2:23" s="1" customFormat="1" ht="12.75" x14ac:dyDescent="0.2">
      <c r="B17" s="35">
        <v>2010</v>
      </c>
      <c r="C17" s="37"/>
      <c r="D17" s="36">
        <v>28790</v>
      </c>
      <c r="E17" s="36">
        <v>22121</v>
      </c>
      <c r="F17" s="36"/>
      <c r="G17" s="36">
        <v>21946</v>
      </c>
      <c r="H17" s="36">
        <v>17445</v>
      </c>
      <c r="I17" s="36">
        <v>35442</v>
      </c>
    </row>
    <row r="18" spans="2:23" s="1" customFormat="1" ht="12.75" x14ac:dyDescent="0.2">
      <c r="B18" s="35">
        <v>2011</v>
      </c>
      <c r="C18" s="37"/>
      <c r="D18" s="36">
        <f>D73+D74+D75+D76</f>
        <v>26166</v>
      </c>
      <c r="E18" s="36">
        <f>E73+E74+E75+E76</f>
        <v>19937</v>
      </c>
      <c r="F18" s="36"/>
      <c r="G18" s="36">
        <f>G73+G74+G75+G76</f>
        <v>19495</v>
      </c>
      <c r="H18" s="36">
        <f>H73+H74+H75+H76</f>
        <v>15395</v>
      </c>
      <c r="I18" s="36">
        <f>I73+I74+I75+I76</f>
        <v>26302</v>
      </c>
      <c r="K18" s="1">
        <f>Norte!D18+Centro!D18+AMLisboa!D18+Alentejo!D18+Algarve!D18+RAAcores!D18+RAMadeira!D18</f>
        <v>26166</v>
      </c>
      <c r="L18" s="1">
        <f>Norte!E18+Centro!E18+AMLisboa!E18+Alentejo!E18+Algarve!E18+RAAcores!E18+RAMadeira!E18</f>
        <v>19937</v>
      </c>
      <c r="M18" s="1">
        <f>Norte!F18+Centro!F18+AMLisboa!F18+Alentejo!F18+Algarve!F18+RAAcores!F18+RAMadeira!F18</f>
        <v>0</v>
      </c>
      <c r="N18" s="1">
        <f>Norte!G18+Centro!G18+AMLisboa!G18+Alentejo!G18+Algarve!G18+RAAcores!G18+RAMadeira!G18</f>
        <v>19495</v>
      </c>
      <c r="O18" s="1">
        <f>Norte!H18+Centro!H18+AMLisboa!H18+Alentejo!H18+Algarve!H18+RAAcores!H18+RAMadeira!H18</f>
        <v>15395</v>
      </c>
      <c r="P18" s="1">
        <f>Norte!I18+Centro!I18+AMLisboa!I18+Alentejo!I18+Algarve!I18+RAAcores!I18+RAMadeira!I18</f>
        <v>26302</v>
      </c>
      <c r="R18" s="1">
        <f>K18-D18</f>
        <v>0</v>
      </c>
      <c r="S18" s="1">
        <f t="shared" ref="S18:W28" si="0">L18-E18</f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">
        <f t="shared" si="0"/>
        <v>0</v>
      </c>
    </row>
    <row r="19" spans="2:23" s="1" customFormat="1" ht="12.75" x14ac:dyDescent="0.2">
      <c r="B19" s="35">
        <v>2012</v>
      </c>
      <c r="C19" s="37"/>
      <c r="D19" s="36">
        <f>D78+D79+D80+D81</f>
        <v>22355</v>
      </c>
      <c r="E19" s="36">
        <f>E78+E79+E80+E81</f>
        <v>16513</v>
      </c>
      <c r="F19" s="36"/>
      <c r="G19" s="36">
        <f>G78+G79+G80+G81</f>
        <v>16101</v>
      </c>
      <c r="H19" s="36">
        <f>H78+H79+H80+H81</f>
        <v>12325</v>
      </c>
      <c r="I19" s="36">
        <f>I78+I79+I80+I81</f>
        <v>19642</v>
      </c>
      <c r="K19" s="1">
        <f>Norte!D19+Centro!D19+AMLisboa!D19+Alentejo!D19+Algarve!D19+RAAcores!D19+RAMadeira!D19</f>
        <v>22355</v>
      </c>
      <c r="L19" s="1">
        <f>Norte!E19+Centro!E19+AMLisboa!E19+Alentejo!E19+Algarve!E19+RAAcores!E19+RAMadeira!E19</f>
        <v>16513</v>
      </c>
      <c r="M19" s="1">
        <f>Norte!F19+Centro!F19+AMLisboa!F19+Alentejo!F19+Algarve!F19+RAAcores!F19+RAMadeira!F19</f>
        <v>0</v>
      </c>
      <c r="N19" s="1">
        <f>Norte!G19+Centro!G19+AMLisboa!G19+Alentejo!G19+Algarve!G19+RAAcores!G19+RAMadeira!G19</f>
        <v>16101</v>
      </c>
      <c r="O19" s="1">
        <f>Norte!H19+Centro!H19+AMLisboa!H19+Alentejo!H19+Algarve!H19+RAAcores!H19+RAMadeira!H19</f>
        <v>12325</v>
      </c>
      <c r="P19" s="1">
        <f>Norte!I19+Centro!I19+AMLisboa!I19+Alentejo!I19+Algarve!I19+RAAcores!I19+RAMadeira!I19</f>
        <v>19642</v>
      </c>
      <c r="R19" s="1">
        <f t="shared" ref="R19:R25" si="1">K19-D19</f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">
        <f t="shared" si="0"/>
        <v>0</v>
      </c>
    </row>
    <row r="20" spans="2:23" s="1" customFormat="1" ht="12.75" x14ac:dyDescent="0.2">
      <c r="B20" s="35">
        <v>2013</v>
      </c>
      <c r="C20" s="37"/>
      <c r="D20" s="36">
        <f>D83+D84+D85+D86</f>
        <v>16485</v>
      </c>
      <c r="E20" s="36">
        <f>E83+E84+E85+E86</f>
        <v>11451</v>
      </c>
      <c r="F20" s="36"/>
      <c r="G20" s="36">
        <f>G83+G84+G85+G86</f>
        <v>11495</v>
      </c>
      <c r="H20" s="36">
        <f>H83+H84+H85+H86</f>
        <v>8184</v>
      </c>
      <c r="I20" s="36">
        <f>I83+I84+I85+I86</f>
        <v>12666</v>
      </c>
      <c r="K20" s="1">
        <f>Norte!D20+Centro!D20+AMLisboa!D20+Alentejo!D20+Algarve!D20+RAAcores!D20+RAMadeira!D20</f>
        <v>16485</v>
      </c>
      <c r="L20" s="1">
        <f>Norte!E20+Centro!E20+AMLisboa!E20+Alentejo!E20+Algarve!E20+RAAcores!E20+RAMadeira!E20</f>
        <v>11451</v>
      </c>
      <c r="M20" s="1">
        <f>Norte!F20+Centro!F20+AMLisboa!F20+Alentejo!F20+Algarve!F20+RAAcores!F20+RAMadeira!F20</f>
        <v>0</v>
      </c>
      <c r="N20" s="1">
        <f>Norte!G20+Centro!G20+AMLisboa!G20+Alentejo!G20+Algarve!G20+RAAcores!G20+RAMadeira!G20</f>
        <v>11495</v>
      </c>
      <c r="O20" s="1">
        <f>Norte!H20+Centro!H20+AMLisboa!H20+Alentejo!H20+Algarve!H20+RAAcores!H20+RAMadeira!H20</f>
        <v>8184</v>
      </c>
      <c r="P20" s="1">
        <f>Norte!I20+Centro!I20+AMLisboa!I20+Alentejo!I20+Algarve!I20+RAAcores!I20+RAMadeira!I20</f>
        <v>12666</v>
      </c>
      <c r="R20" s="1">
        <f t="shared" si="1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">
        <f t="shared" si="0"/>
        <v>0</v>
      </c>
    </row>
    <row r="21" spans="2:23" s="1" customFormat="1" ht="12.75" x14ac:dyDescent="0.2">
      <c r="B21" s="35">
        <v>2014</v>
      </c>
      <c r="C21" s="37"/>
      <c r="D21" s="36">
        <f>D88+D89+D90+D91</f>
        <v>13278</v>
      </c>
      <c r="E21" s="36">
        <f>E88+E89+E90+E91</f>
        <v>8153</v>
      </c>
      <c r="F21" s="36"/>
      <c r="G21" s="36">
        <f>G88+G89+G90+G91</f>
        <v>8811</v>
      </c>
      <c r="H21" s="36">
        <f>H88+H89+H90+H91</f>
        <v>5577</v>
      </c>
      <c r="I21" s="36">
        <f>I88+I89+I90+I91</f>
        <v>8265</v>
      </c>
      <c r="K21" s="1">
        <f>Norte!D21+Centro!D21+AMLisboa!D21+Alentejo!D21+Algarve!D21+RAAcores!D21+RAMadeira!D21</f>
        <v>13278</v>
      </c>
      <c r="L21" s="1">
        <f>Norte!E21+Centro!E21+AMLisboa!E21+Alentejo!E21+Algarve!E21+RAAcores!E21+RAMadeira!E21</f>
        <v>8153</v>
      </c>
      <c r="M21" s="1">
        <f>Norte!F21+Centro!F21+AMLisboa!F21+Alentejo!F21+Algarve!F21+RAAcores!F21+RAMadeira!F21</f>
        <v>0</v>
      </c>
      <c r="N21" s="1">
        <f>Norte!G21+Centro!G21+AMLisboa!G21+Alentejo!G21+Algarve!G21+RAAcores!G21+RAMadeira!G21</f>
        <v>8811</v>
      </c>
      <c r="O21" s="1">
        <f>Norte!H21+Centro!H21+AMLisboa!H21+Alentejo!H21+Algarve!H21+RAAcores!H21+RAMadeira!H21</f>
        <v>5577</v>
      </c>
      <c r="P21" s="1">
        <f>Norte!I21+Centro!I21+AMLisboa!I21+Alentejo!I21+Algarve!I21+RAAcores!I21+RAMadeira!I21</f>
        <v>8265</v>
      </c>
      <c r="R21" s="1">
        <f t="shared" si="1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0</v>
      </c>
    </row>
    <row r="22" spans="2:23" s="1" customFormat="1" ht="12.75" x14ac:dyDescent="0.2">
      <c r="B22" s="35">
        <v>2015</v>
      </c>
      <c r="C22" s="37"/>
      <c r="D22" s="36">
        <f>D93+D94+D95+D96</f>
        <v>11719</v>
      </c>
      <c r="E22" s="36">
        <f>E93+E94+E95+E96</f>
        <v>7244</v>
      </c>
      <c r="F22" s="36"/>
      <c r="G22" s="36">
        <f>G93+G94+G95+G96</f>
        <v>7824</v>
      </c>
      <c r="H22" s="36">
        <f>H93+H94+H95+H96</f>
        <v>4921</v>
      </c>
      <c r="I22" s="36">
        <f>I93+I94+I95+I96</f>
        <v>7087</v>
      </c>
      <c r="K22" s="1">
        <f>Norte!D22+Centro!D22+AMLisboa!D22+Alentejo!D22+Algarve!D22+RAAcores!D22+RAMadeira!D22</f>
        <v>11719</v>
      </c>
      <c r="L22" s="1">
        <f>Norte!E22+Centro!E22+AMLisboa!E22+Alentejo!E22+Algarve!E22+RAAcores!E22+RAMadeira!E22</f>
        <v>7244</v>
      </c>
      <c r="M22" s="1">
        <f>Norte!F22+Centro!F22+AMLisboa!F22+Alentejo!F22+Algarve!F22+RAAcores!F22+RAMadeira!F22</f>
        <v>0</v>
      </c>
      <c r="N22" s="1">
        <f>Norte!G22+Centro!G22+AMLisboa!G22+Alentejo!G22+Algarve!G22+RAAcores!G22+RAMadeira!G22</f>
        <v>7824</v>
      </c>
      <c r="O22" s="1">
        <f>Norte!H22+Centro!H22+AMLisboa!H22+Alentejo!H22+Algarve!H22+RAAcores!H22+RAMadeira!H22</f>
        <v>4921</v>
      </c>
      <c r="P22" s="1">
        <f>Norte!I22+Centro!I22+AMLisboa!I22+Alentejo!I22+Algarve!I22+RAAcores!I22+RAMadeira!I22</f>
        <v>7087</v>
      </c>
      <c r="R22" s="1">
        <f t="shared" si="1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">
        <f t="shared" si="0"/>
        <v>0</v>
      </c>
    </row>
    <row r="23" spans="2:23" s="1" customFormat="1" ht="12.75" x14ac:dyDescent="0.2">
      <c r="B23" s="35">
        <v>2016</v>
      </c>
      <c r="C23" s="37"/>
      <c r="D23" s="36">
        <f>D98+D99+D100+D101</f>
        <v>10919</v>
      </c>
      <c r="E23" s="36">
        <f>E98+E99+E100+E101</f>
        <v>7116</v>
      </c>
      <c r="F23" s="36"/>
      <c r="G23" s="36">
        <f>G98+G99+G100+G101</f>
        <v>7698</v>
      </c>
      <c r="H23" s="36">
        <f>H98+H99+H100+H101</f>
        <v>5107</v>
      </c>
      <c r="I23" s="36">
        <f>I98+I99+I100+I101</f>
        <v>7817</v>
      </c>
      <c r="K23" s="1">
        <f>Norte!D23+Centro!D23+AMLisboa!D23+Alentejo!D23+Algarve!D23+RAAcores!D23+RAMadeira!D23</f>
        <v>10919</v>
      </c>
      <c r="L23" s="1">
        <f>Norte!E23+Centro!E23+AMLisboa!E23+Alentejo!E23+Algarve!E23+RAAcores!E23+RAMadeira!E23</f>
        <v>7116</v>
      </c>
      <c r="M23" s="1">
        <f>Norte!F23+Centro!F23+AMLisboa!F23+Alentejo!F23+Algarve!F23+RAAcores!F23+RAMadeira!F23</f>
        <v>0</v>
      </c>
      <c r="N23" s="1">
        <f>Norte!G23+Centro!G23+AMLisboa!G23+Alentejo!G23+Algarve!G23+RAAcores!G23+RAMadeira!G23</f>
        <v>7698</v>
      </c>
      <c r="O23" s="1">
        <f>Norte!H23+Centro!H23+AMLisboa!H23+Alentejo!H23+Algarve!H23+RAAcores!H23+RAMadeira!H23</f>
        <v>5107</v>
      </c>
      <c r="P23" s="1">
        <f>Norte!I23+Centro!I23+AMLisboa!I23+Alentejo!I23+Algarve!I23+RAAcores!I23+RAMadeira!I23</f>
        <v>7817</v>
      </c>
      <c r="R23" s="1">
        <f t="shared" si="1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">
        <f t="shared" si="0"/>
        <v>0</v>
      </c>
    </row>
    <row r="24" spans="2:23" s="1" customFormat="1" ht="12.75" x14ac:dyDescent="0.2">
      <c r="B24" s="35">
        <v>2017</v>
      </c>
      <c r="C24" s="37"/>
      <c r="D24" s="36">
        <f>D103+D104+D105+D106</f>
        <v>11434</v>
      </c>
      <c r="E24" s="36">
        <f>E103+E104+E105+E106</f>
        <v>7382</v>
      </c>
      <c r="F24" s="36"/>
      <c r="G24" s="36">
        <f>G103+G104+G105+G106</f>
        <v>8268</v>
      </c>
      <c r="H24" s="36">
        <f>H103+H104+H105+H106</f>
        <v>5498</v>
      </c>
      <c r="I24" s="36">
        <f>I103+I104+I105+I106</f>
        <v>8011</v>
      </c>
      <c r="K24" s="1">
        <f>Norte!D24+Centro!D24+AMLisboa!D24+Alentejo!D24+Algarve!D24+RAAcores!D24+RAMadeira!D24</f>
        <v>11434</v>
      </c>
      <c r="L24" s="1">
        <f>Norte!E24+Centro!E24+AMLisboa!E24+Alentejo!E24+Algarve!E24+RAAcores!E24+RAMadeira!E24</f>
        <v>7382</v>
      </c>
      <c r="M24" s="1">
        <f>Norte!F24+Centro!F24+AMLisboa!F24+Alentejo!F24+Algarve!F24+RAAcores!F24+RAMadeira!F24</f>
        <v>0</v>
      </c>
      <c r="N24" s="1">
        <f>Norte!G24+Centro!G24+AMLisboa!G24+Alentejo!G24+Algarve!G24+RAAcores!G24+RAMadeira!G24</f>
        <v>8268</v>
      </c>
      <c r="O24" s="1">
        <f>Norte!H24+Centro!H24+AMLisboa!H24+Alentejo!H24+Algarve!H24+RAAcores!H24+RAMadeira!H24</f>
        <v>5498</v>
      </c>
      <c r="P24" s="1">
        <f>Norte!I24+Centro!I24+AMLisboa!I24+Alentejo!I24+Algarve!I24+RAAcores!I24+RAMadeira!I24</f>
        <v>8011</v>
      </c>
      <c r="R24" s="1">
        <f t="shared" si="1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">
        <f t="shared" si="0"/>
        <v>0</v>
      </c>
    </row>
    <row r="25" spans="2:23" s="1" customFormat="1" ht="12.75" x14ac:dyDescent="0.2">
      <c r="B25" s="35">
        <v>2018</v>
      </c>
      <c r="C25" s="37"/>
      <c r="D25" s="36">
        <f>D108+D109+D110+D111</f>
        <v>12072</v>
      </c>
      <c r="E25" s="36">
        <f t="shared" ref="E25:I25" si="2">E108+E109+E110+E111</f>
        <v>8287</v>
      </c>
      <c r="F25" s="36"/>
      <c r="G25" s="36">
        <f t="shared" si="2"/>
        <v>9061</v>
      </c>
      <c r="H25" s="36">
        <f t="shared" si="2"/>
        <v>6404</v>
      </c>
      <c r="I25" s="36">
        <f t="shared" si="2"/>
        <v>10454</v>
      </c>
      <c r="K25" s="1">
        <f>Norte!D25+Centro!D25+AMLisboa!D25+Alentejo!D25+Algarve!D25+RAAcores!D25+RAMadeira!D25</f>
        <v>12072</v>
      </c>
      <c r="L25" s="1">
        <f>Norte!E25+Centro!E25+AMLisboa!E25+Alentejo!E25+Algarve!E25+RAAcores!E25+RAMadeira!E25</f>
        <v>8287</v>
      </c>
      <c r="M25" s="1">
        <f>Norte!F25+Centro!F25+AMLisboa!F25+Alentejo!F25+Algarve!F25+RAAcores!F25+RAMadeira!F25</f>
        <v>0</v>
      </c>
      <c r="N25" s="1">
        <f>Norte!G25+Centro!G25+AMLisboa!G25+Alentejo!G25+Algarve!G25+RAAcores!G25+RAMadeira!G25</f>
        <v>9061</v>
      </c>
      <c r="O25" s="1">
        <f>Norte!H25+Centro!H25+AMLisboa!H25+Alentejo!H25+Algarve!H25+RAAcores!H25+RAMadeira!H25</f>
        <v>6404</v>
      </c>
      <c r="P25" s="1">
        <f>Norte!I25+Centro!I25+AMLisboa!I25+Alentejo!I25+Algarve!I25+RAAcores!I25+RAMadeira!I25</f>
        <v>10454</v>
      </c>
      <c r="R25" s="1">
        <f t="shared" si="1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">
        <f t="shared" si="0"/>
        <v>0</v>
      </c>
    </row>
    <row r="26" spans="2:23" s="1" customFormat="1" ht="12.75" x14ac:dyDescent="0.2">
      <c r="B26" s="35">
        <v>2019</v>
      </c>
      <c r="C26" s="37"/>
      <c r="D26" s="36">
        <f>D113+D114+D115+D116</f>
        <v>14043</v>
      </c>
      <c r="E26" s="36">
        <f t="shared" ref="E26:I26" si="3">E113+E114+E115+E116</f>
        <v>9836</v>
      </c>
      <c r="F26" s="36"/>
      <c r="G26" s="36">
        <f t="shared" si="3"/>
        <v>10488</v>
      </c>
      <c r="H26" s="36">
        <f t="shared" si="3"/>
        <v>7580</v>
      </c>
      <c r="I26" s="36">
        <f t="shared" si="3"/>
        <v>13092</v>
      </c>
      <c r="K26" s="1">
        <f>Norte!D26+Centro!D26+AMLisboa!D26+Alentejo!D26+Algarve!D26+RAAcores!D26+RAMadeira!D26</f>
        <v>14043</v>
      </c>
      <c r="L26" s="1">
        <f>Norte!E26+Centro!E26+AMLisboa!E26+Alentejo!E26+Algarve!E26+RAAcores!E26+RAMadeira!E26</f>
        <v>9836</v>
      </c>
      <c r="M26" s="1">
        <f>Norte!F26+Centro!F26+AMLisboa!F26+Alentejo!F26+Algarve!F26+RAAcores!F26+RAMadeira!F26</f>
        <v>0</v>
      </c>
      <c r="N26" s="1">
        <f>Norte!G26+Centro!G26+AMLisboa!G26+Alentejo!G26+Algarve!G26+RAAcores!G26+RAMadeira!G26</f>
        <v>10488</v>
      </c>
      <c r="O26" s="1">
        <f>Norte!H26+Centro!H26+AMLisboa!H26+Alentejo!H26+Algarve!H26+RAAcores!H26+RAMadeira!H26</f>
        <v>7580</v>
      </c>
      <c r="P26" s="1">
        <f>Norte!I26+Centro!I26+AMLisboa!I26+Alentejo!I26+Algarve!I26+RAAcores!I26+RAMadeira!I26</f>
        <v>13092</v>
      </c>
      <c r="R26" s="1">
        <f>K26-D26</f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">
        <f t="shared" si="0"/>
        <v>0</v>
      </c>
    </row>
    <row r="27" spans="2:23" s="1" customFormat="1" ht="12.75" x14ac:dyDescent="0.2">
      <c r="B27" s="35">
        <v>2020</v>
      </c>
      <c r="C27" s="37"/>
      <c r="D27" s="36">
        <f>D118+D119+D120+D121</f>
        <v>14580</v>
      </c>
      <c r="E27" s="36">
        <f t="shared" ref="E27:I27" si="4">E118+E119+E120+E121</f>
        <v>10200</v>
      </c>
      <c r="F27" s="36"/>
      <c r="G27" s="36">
        <f t="shared" si="4"/>
        <v>11549</v>
      </c>
      <c r="H27" s="36">
        <f>H118+H119+H120+H121</f>
        <v>8384</v>
      </c>
      <c r="I27" s="36">
        <f t="shared" si="4"/>
        <v>16710</v>
      </c>
      <c r="K27" s="1">
        <f>Norte!D27+Centro!D27+AMLisboa!D27+Alentejo!D27+Algarve!D27+RAAcores!D27+RAMadeira!D27</f>
        <v>14580</v>
      </c>
      <c r="L27" s="1">
        <f>Norte!E27+Centro!E27+AMLisboa!E27+Alentejo!E27+Algarve!E27+RAAcores!E27+RAMadeira!E27</f>
        <v>10200</v>
      </c>
      <c r="M27" s="1">
        <f>Norte!F27+Centro!F27+AMLisboa!F27+Alentejo!F27+Algarve!F27+RAAcores!F27+RAMadeira!F27</f>
        <v>0</v>
      </c>
      <c r="N27" s="1">
        <f>Norte!G27+Centro!G27+AMLisboa!G27+Alentejo!G27+Algarve!G27+RAAcores!G27+RAMadeira!G27</f>
        <v>11549</v>
      </c>
      <c r="O27" s="1">
        <f>Norte!H27+Centro!H27+AMLisboa!H27+Alentejo!H27+Algarve!H27+RAAcores!H27+RAMadeira!H27</f>
        <v>8384</v>
      </c>
      <c r="P27" s="1">
        <f>Norte!I27+Centro!I27+AMLisboa!I27+Alentejo!I27+Algarve!I27+RAAcores!I27+RAMadeira!I27</f>
        <v>16710</v>
      </c>
      <c r="R27" s="1">
        <f t="shared" ref="R27" si="5">K27-D27</f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">
        <f t="shared" si="0"/>
        <v>0</v>
      </c>
    </row>
    <row r="28" spans="2:23" s="1" customFormat="1" ht="12.75" x14ac:dyDescent="0.2">
      <c r="B28" s="35">
        <v>2021</v>
      </c>
      <c r="C28" s="37"/>
      <c r="D28" s="36">
        <f>D123+D124+D125+D126</f>
        <v>15171</v>
      </c>
      <c r="E28" s="36">
        <f t="shared" ref="E28:I28" si="6">E123+E124+E125+E126</f>
        <v>11322</v>
      </c>
      <c r="F28" s="36"/>
      <c r="G28" s="36">
        <f t="shared" si="6"/>
        <v>12163</v>
      </c>
      <c r="H28" s="36">
        <f t="shared" si="6"/>
        <v>9345</v>
      </c>
      <c r="I28" s="36">
        <f t="shared" si="6"/>
        <v>18867</v>
      </c>
      <c r="K28" s="1">
        <f>Norte!D28+Centro!D28+AMLisboa!D28+Alentejo!D28+Algarve!D28+RAAcores!D28+RAMadeira!D28</f>
        <v>15171</v>
      </c>
      <c r="L28" s="1">
        <f>Norte!E28+Centro!E28+AMLisboa!E28+Alentejo!E28+Algarve!E28+RAAcores!E28+RAMadeira!E28</f>
        <v>11322</v>
      </c>
      <c r="M28" s="1">
        <f>Norte!F30+Centro!F30+AMLisboa!F30+Alentejo!F30+Algarve!F30+RAAcores!F30+RAMadeira!F30</f>
        <v>0</v>
      </c>
      <c r="N28" s="1">
        <f>Norte!G28+Centro!G28+AMLisboa!G28+Alentejo!G28+Algarve!G28+RAAcores!G28+RAMadeira!G28</f>
        <v>12163</v>
      </c>
      <c r="O28" s="1">
        <f>Norte!H28+Centro!H28+AMLisboa!H28+Alentejo!H28+Algarve!H28+RAAcores!H28+RAMadeira!H28</f>
        <v>9345</v>
      </c>
      <c r="P28" s="1">
        <f>Norte!I28+Centro!I28+AMLisboa!I28+Alentejo!I28+Algarve!I28+RAAcores!I28+RAMadeira!I28</f>
        <v>18867</v>
      </c>
      <c r="R28" s="1">
        <f>K28-D28</f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">
        <f t="shared" si="0"/>
        <v>0</v>
      </c>
    </row>
    <row r="29" spans="2:23" s="1" customFormat="1" ht="12.75" x14ac:dyDescent="0.2">
      <c r="B29" s="35">
        <v>2022</v>
      </c>
      <c r="C29" s="37"/>
      <c r="D29" s="36">
        <f>D128</f>
        <v>3782</v>
      </c>
      <c r="E29" s="36">
        <f t="shared" ref="E29:I29" si="7">E128</f>
        <v>2821</v>
      </c>
      <c r="F29" s="36"/>
      <c r="G29" s="36">
        <f t="shared" si="7"/>
        <v>3068</v>
      </c>
      <c r="H29" s="36">
        <f t="shared" si="7"/>
        <v>2358</v>
      </c>
      <c r="I29" s="36">
        <f t="shared" si="7"/>
        <v>4423</v>
      </c>
      <c r="K29" s="1">
        <f>Norte!D29+Centro!D29+AMLisboa!D29+Alentejo!D29+Algarve!D29+RAAcores!D29+RAMadeira!D29</f>
        <v>3782</v>
      </c>
      <c r="L29" s="1">
        <f>Norte!E29+Centro!E29+AMLisboa!E29+Alentejo!E29+Algarve!E29+RAAcores!E29+RAMadeira!E29</f>
        <v>2821</v>
      </c>
      <c r="M29" s="1">
        <f>Norte!F29+Centro!F29+AMLisboa!F29+Alentejo!F29+Algarve!F29+RAAcores!F29+RAMadeira!F29</f>
        <v>0</v>
      </c>
      <c r="N29" s="1">
        <f>Norte!G29+Centro!G29+AMLisboa!G29+Alentejo!G29+Algarve!G29+RAAcores!G29+RAMadeira!G29</f>
        <v>3068</v>
      </c>
      <c r="O29" s="1">
        <f>Norte!H29+Centro!H29+AMLisboa!H29+Alentejo!H29+Algarve!H29+RAAcores!H29+RAMadeira!H29</f>
        <v>2358</v>
      </c>
      <c r="P29" s="1">
        <f>Norte!I29+Centro!I29+AMLisboa!I29+Alentejo!I29+Algarve!I29+RAAcores!I29+RAMadeira!I29</f>
        <v>4423</v>
      </c>
      <c r="R29" s="1">
        <f>K29-D29</f>
        <v>0</v>
      </c>
      <c r="S29" s="1">
        <f t="shared" ref="S29" si="8">L29-E29</f>
        <v>0</v>
      </c>
      <c r="T29" s="1">
        <f t="shared" ref="T29" si="9">M29-F29</f>
        <v>0</v>
      </c>
      <c r="U29" s="1">
        <f t="shared" ref="U29" si="10">N29-G29</f>
        <v>0</v>
      </c>
      <c r="V29" s="1">
        <f t="shared" ref="V29" si="11">O29-H29</f>
        <v>0</v>
      </c>
      <c r="W29" s="1">
        <f t="shared" ref="W29" si="12">P29-I29</f>
        <v>0</v>
      </c>
    </row>
    <row r="30" spans="2:23" s="1" customFormat="1" ht="5.25" customHeight="1" thickBot="1" x14ac:dyDescent="0.25">
      <c r="B30" s="5"/>
      <c r="D30" s="2"/>
      <c r="E30" s="2"/>
      <c r="F30" s="2"/>
      <c r="G30" s="2"/>
      <c r="H30" s="2"/>
      <c r="I30" s="2"/>
    </row>
    <row r="31" spans="2:23" s="1" customFormat="1" ht="5.25" customHeight="1" thickTop="1" x14ac:dyDescent="0.2">
      <c r="B31" s="38"/>
      <c r="C31" s="39"/>
      <c r="D31" s="40"/>
      <c r="E31" s="40"/>
      <c r="F31" s="40"/>
      <c r="G31" s="40"/>
      <c r="H31" s="40"/>
      <c r="I31" s="40"/>
    </row>
    <row r="32" spans="2:23" s="1" customFormat="1" ht="5.25" customHeight="1" x14ac:dyDescent="0.2">
      <c r="B32" s="42"/>
      <c r="C32" s="43"/>
      <c r="D32" s="41"/>
      <c r="E32" s="41"/>
      <c r="F32" s="41"/>
      <c r="G32" s="41"/>
      <c r="H32" s="41"/>
      <c r="I32" s="41"/>
    </row>
    <row r="33" spans="2:23" s="1" customFormat="1" ht="12.75" x14ac:dyDescent="0.2">
      <c r="B33" s="44">
        <v>2003</v>
      </c>
      <c r="C33" s="61" t="s">
        <v>26</v>
      </c>
      <c r="D33" s="45">
        <v>13696</v>
      </c>
      <c r="E33" s="45">
        <v>11308</v>
      </c>
      <c r="G33" s="45">
        <v>11377</v>
      </c>
      <c r="H33" s="45">
        <v>9536</v>
      </c>
      <c r="I33" s="45">
        <v>21356</v>
      </c>
      <c r="K33" s="1">
        <f>K18-D18</f>
        <v>0</v>
      </c>
      <c r="L33" s="1">
        <f>L18-E18</f>
        <v>0</v>
      </c>
      <c r="M33" s="1">
        <f t="shared" ref="L33:P42" si="13">M18-F18</f>
        <v>0</v>
      </c>
      <c r="N33" s="1">
        <f t="shared" si="13"/>
        <v>0</v>
      </c>
      <c r="O33" s="1">
        <f t="shared" si="13"/>
        <v>0</v>
      </c>
      <c r="P33" s="1">
        <f t="shared" si="13"/>
        <v>0</v>
      </c>
      <c r="R33" s="61" t="s">
        <v>33</v>
      </c>
    </row>
    <row r="34" spans="2:23" s="1" customFormat="1" ht="12.75" x14ac:dyDescent="0.2">
      <c r="B34" s="44"/>
      <c r="C34" s="61" t="s">
        <v>27</v>
      </c>
      <c r="D34" s="45">
        <v>14680</v>
      </c>
      <c r="E34" s="45">
        <v>12207</v>
      </c>
      <c r="G34" s="45">
        <v>12061</v>
      </c>
      <c r="H34" s="45">
        <v>10174</v>
      </c>
      <c r="I34" s="45">
        <v>23898</v>
      </c>
      <c r="K34" s="1">
        <f t="shared" ref="K34:K42" si="14">K19-D19</f>
        <v>0</v>
      </c>
      <c r="L34" s="1">
        <f t="shared" si="13"/>
        <v>0</v>
      </c>
      <c r="M34" s="1">
        <f t="shared" si="13"/>
        <v>0</v>
      </c>
      <c r="N34" s="1">
        <f t="shared" si="13"/>
        <v>0</v>
      </c>
      <c r="O34" s="1">
        <f t="shared" si="13"/>
        <v>0</v>
      </c>
      <c r="P34" s="1">
        <f t="shared" si="13"/>
        <v>0</v>
      </c>
      <c r="R34" s="1">
        <f>D10-[1]Portugal!D10</f>
        <v>0</v>
      </c>
      <c r="S34" s="1">
        <f>E10-[1]Portugal!E10</f>
        <v>0</v>
      </c>
      <c r="T34" s="1">
        <f>F10-[1]Portugal!F10</f>
        <v>0</v>
      </c>
      <c r="U34" s="1">
        <f>G10-[1]Portugal!G10</f>
        <v>0</v>
      </c>
      <c r="V34" s="1">
        <f>H10-[1]Portugal!H10</f>
        <v>0</v>
      </c>
      <c r="W34" s="1">
        <f>I10-[1]Portugal!I10</f>
        <v>0</v>
      </c>
    </row>
    <row r="35" spans="2:23" s="1" customFormat="1" ht="12" customHeight="1" x14ac:dyDescent="0.2">
      <c r="B35" s="46"/>
      <c r="C35" s="61" t="s">
        <v>28</v>
      </c>
      <c r="D35" s="45">
        <v>15448</v>
      </c>
      <c r="E35" s="45">
        <v>12932</v>
      </c>
      <c r="G35" s="45">
        <v>12816</v>
      </c>
      <c r="H35" s="45">
        <v>10907</v>
      </c>
      <c r="I35" s="45">
        <v>24569</v>
      </c>
      <c r="K35" s="1">
        <f t="shared" si="14"/>
        <v>0</v>
      </c>
      <c r="L35" s="1">
        <f t="shared" si="13"/>
        <v>0</v>
      </c>
      <c r="M35" s="1">
        <f t="shared" si="13"/>
        <v>0</v>
      </c>
      <c r="N35" s="1">
        <f t="shared" si="13"/>
        <v>0</v>
      </c>
      <c r="O35" s="1">
        <f t="shared" si="13"/>
        <v>0</v>
      </c>
      <c r="P35" s="1">
        <f t="shared" si="13"/>
        <v>0</v>
      </c>
      <c r="R35" s="1">
        <f>D11-[1]Portugal!D11</f>
        <v>0</v>
      </c>
      <c r="S35" s="1">
        <f>E11-[1]Portugal!E11</f>
        <v>0</v>
      </c>
      <c r="T35" s="1">
        <f>F11-[1]Portugal!F11</f>
        <v>0</v>
      </c>
      <c r="U35" s="1">
        <f>G11-[1]Portugal!G11</f>
        <v>0</v>
      </c>
      <c r="V35" s="1">
        <f>H11-[1]Portugal!H11</f>
        <v>0</v>
      </c>
      <c r="W35" s="1">
        <f>I11-[1]Portugal!I11</f>
        <v>0</v>
      </c>
    </row>
    <row r="36" spans="2:23" s="1" customFormat="1" ht="12.75" x14ac:dyDescent="0.2">
      <c r="B36" s="46"/>
      <c r="C36" s="61" t="s">
        <v>29</v>
      </c>
      <c r="D36" s="45">
        <v>14718</v>
      </c>
      <c r="E36" s="45">
        <v>12170</v>
      </c>
      <c r="G36" s="45">
        <v>12141</v>
      </c>
      <c r="H36" s="45">
        <v>10262</v>
      </c>
      <c r="I36" s="45">
        <v>22685</v>
      </c>
      <c r="K36" s="1">
        <f t="shared" si="14"/>
        <v>0</v>
      </c>
      <c r="L36" s="1">
        <f t="shared" si="13"/>
        <v>0</v>
      </c>
      <c r="M36" s="1">
        <f t="shared" si="13"/>
        <v>0</v>
      </c>
      <c r="N36" s="1">
        <f t="shared" si="13"/>
        <v>0</v>
      </c>
      <c r="O36" s="1">
        <f t="shared" si="13"/>
        <v>0</v>
      </c>
      <c r="P36" s="1">
        <f t="shared" si="13"/>
        <v>0</v>
      </c>
      <c r="R36" s="1">
        <f>D12-[1]Portugal!D12</f>
        <v>0</v>
      </c>
      <c r="S36" s="1">
        <f>E12-[1]Portugal!E12</f>
        <v>0</v>
      </c>
      <c r="T36" s="1">
        <f>F12-[1]Portugal!F12</f>
        <v>0</v>
      </c>
      <c r="U36" s="1">
        <f>G12-[1]Portugal!G12</f>
        <v>0</v>
      </c>
      <c r="V36" s="1">
        <f>H12-[1]Portugal!H12</f>
        <v>0</v>
      </c>
      <c r="W36" s="1">
        <f>I12-[1]Portugal!I12</f>
        <v>0</v>
      </c>
    </row>
    <row r="37" spans="2:23" s="1" customFormat="1" ht="4.5" customHeight="1" x14ac:dyDescent="0.2">
      <c r="B37" s="46"/>
      <c r="D37" s="45"/>
      <c r="E37" s="45"/>
      <c r="F37" s="45"/>
      <c r="G37" s="45"/>
      <c r="H37" s="45"/>
      <c r="I37" s="45"/>
      <c r="K37" s="1">
        <f t="shared" si="14"/>
        <v>0</v>
      </c>
      <c r="L37" s="1">
        <f t="shared" si="13"/>
        <v>0</v>
      </c>
      <c r="M37" s="1">
        <f t="shared" si="13"/>
        <v>0</v>
      </c>
      <c r="N37" s="1">
        <f t="shared" si="13"/>
        <v>0</v>
      </c>
      <c r="O37" s="1">
        <f t="shared" si="13"/>
        <v>0</v>
      </c>
      <c r="P37" s="1">
        <f t="shared" si="13"/>
        <v>0</v>
      </c>
      <c r="R37" s="1">
        <f>D13-[1]Portugal!D13</f>
        <v>0</v>
      </c>
      <c r="S37" s="1">
        <f>E13-[1]Portugal!E13</f>
        <v>0</v>
      </c>
      <c r="T37" s="1">
        <f>F13-[1]Portugal!F13</f>
        <v>0</v>
      </c>
      <c r="U37" s="1">
        <f>G13-[1]Portugal!G13</f>
        <v>0</v>
      </c>
      <c r="V37" s="1">
        <f>H13-[1]Portugal!H13</f>
        <v>0</v>
      </c>
      <c r="W37" s="1">
        <f>I13-[1]Portugal!I13</f>
        <v>0</v>
      </c>
    </row>
    <row r="38" spans="2:23" s="1" customFormat="1" ht="12.75" x14ac:dyDescent="0.2">
      <c r="B38" s="46">
        <v>2004</v>
      </c>
      <c r="C38" s="61" t="s">
        <v>26</v>
      </c>
      <c r="D38" s="45">
        <v>11525</v>
      </c>
      <c r="E38" s="45">
        <v>9498</v>
      </c>
      <c r="G38" s="45">
        <v>9474</v>
      </c>
      <c r="H38" s="45">
        <v>7930</v>
      </c>
      <c r="I38" s="45">
        <v>17136</v>
      </c>
      <c r="K38" s="1">
        <f t="shared" si="14"/>
        <v>0</v>
      </c>
      <c r="L38" s="1">
        <f t="shared" si="13"/>
        <v>0</v>
      </c>
      <c r="M38" s="1">
        <f t="shared" si="13"/>
        <v>0</v>
      </c>
      <c r="N38" s="1">
        <f t="shared" si="13"/>
        <v>0</v>
      </c>
      <c r="O38" s="1">
        <f t="shared" si="13"/>
        <v>0</v>
      </c>
      <c r="P38" s="1">
        <f t="shared" si="13"/>
        <v>0</v>
      </c>
      <c r="R38" s="1">
        <f>D14-[1]Portugal!D14</f>
        <v>0</v>
      </c>
      <c r="S38" s="1">
        <f>E14-[1]Portugal!E14</f>
        <v>0</v>
      </c>
      <c r="T38" s="1">
        <f>F14-[1]Portugal!F14</f>
        <v>0</v>
      </c>
      <c r="U38" s="1">
        <f>G14-[1]Portugal!G14</f>
        <v>0</v>
      </c>
      <c r="V38" s="1">
        <f>H14-[1]Portugal!H14</f>
        <v>0</v>
      </c>
      <c r="W38" s="1">
        <f>I14-[1]Portugal!I14</f>
        <v>0</v>
      </c>
    </row>
    <row r="39" spans="2:23" s="1" customFormat="1" ht="12.75" x14ac:dyDescent="0.2">
      <c r="B39" s="46"/>
      <c r="C39" s="61" t="s">
        <v>27</v>
      </c>
      <c r="D39" s="45">
        <v>11356</v>
      </c>
      <c r="E39" s="45">
        <v>9354</v>
      </c>
      <c r="G39" s="45">
        <v>9265</v>
      </c>
      <c r="H39" s="45">
        <v>7799</v>
      </c>
      <c r="I39" s="45">
        <v>19039</v>
      </c>
      <c r="K39" s="1">
        <f t="shared" si="14"/>
        <v>0</v>
      </c>
      <c r="L39" s="1">
        <f t="shared" si="13"/>
        <v>0</v>
      </c>
      <c r="M39" s="1">
        <f t="shared" si="13"/>
        <v>0</v>
      </c>
      <c r="N39" s="1">
        <f t="shared" si="13"/>
        <v>0</v>
      </c>
      <c r="O39" s="1">
        <f t="shared" si="13"/>
        <v>0</v>
      </c>
      <c r="P39" s="1">
        <f t="shared" si="13"/>
        <v>0</v>
      </c>
      <c r="R39" s="1">
        <f>D15-[1]Portugal!D15</f>
        <v>0</v>
      </c>
      <c r="S39" s="1">
        <f>E15-[1]Portugal!E15</f>
        <v>0</v>
      </c>
      <c r="T39" s="1">
        <f>F15-[1]Portugal!F15</f>
        <v>0</v>
      </c>
      <c r="U39" s="1">
        <f>G15-[1]Portugal!G15</f>
        <v>0</v>
      </c>
      <c r="V39" s="1">
        <f>H15-[1]Portugal!H15</f>
        <v>0</v>
      </c>
      <c r="W39" s="1">
        <f>I15-[1]Portugal!I15</f>
        <v>0</v>
      </c>
    </row>
    <row r="40" spans="2:23" s="1" customFormat="1" ht="12.75" x14ac:dyDescent="0.2">
      <c r="B40" s="46"/>
      <c r="C40" s="61" t="s">
        <v>28</v>
      </c>
      <c r="D40" s="45">
        <v>11559</v>
      </c>
      <c r="E40" s="45">
        <v>9490</v>
      </c>
      <c r="G40" s="45">
        <v>9246</v>
      </c>
      <c r="H40" s="45">
        <v>7729</v>
      </c>
      <c r="I40" s="45">
        <v>17933</v>
      </c>
      <c r="K40" s="1">
        <f t="shared" si="14"/>
        <v>0</v>
      </c>
      <c r="L40" s="1">
        <f t="shared" si="13"/>
        <v>0</v>
      </c>
      <c r="M40" s="1">
        <f t="shared" si="13"/>
        <v>0</v>
      </c>
      <c r="N40" s="1">
        <f t="shared" si="13"/>
        <v>0</v>
      </c>
      <c r="O40" s="1">
        <f t="shared" si="13"/>
        <v>0</v>
      </c>
      <c r="P40" s="1">
        <f t="shared" si="13"/>
        <v>0</v>
      </c>
      <c r="R40" s="1">
        <f>D16-[1]Portugal!D16</f>
        <v>0</v>
      </c>
      <c r="S40" s="1">
        <f>E16-[1]Portugal!E16</f>
        <v>0</v>
      </c>
      <c r="T40" s="1">
        <f>F16-[1]Portugal!F16</f>
        <v>0</v>
      </c>
      <c r="U40" s="1">
        <f>G16-[1]Portugal!G16</f>
        <v>0</v>
      </c>
      <c r="V40" s="1">
        <f>H16-[1]Portugal!H16</f>
        <v>0</v>
      </c>
      <c r="W40" s="1">
        <f>I16-[1]Portugal!I16</f>
        <v>0</v>
      </c>
    </row>
    <row r="41" spans="2:23" s="1" customFormat="1" ht="12.75" x14ac:dyDescent="0.2">
      <c r="B41" s="46"/>
      <c r="C41" s="61" t="s">
        <v>29</v>
      </c>
      <c r="D41" s="45">
        <v>13924</v>
      </c>
      <c r="E41" s="45">
        <v>11357</v>
      </c>
      <c r="G41" s="45">
        <v>11267</v>
      </c>
      <c r="H41" s="45">
        <v>9374</v>
      </c>
      <c r="I41" s="45">
        <v>20153</v>
      </c>
      <c r="K41" s="1">
        <f t="shared" si="14"/>
        <v>0</v>
      </c>
      <c r="L41" s="1">
        <f>L26-E26</f>
        <v>0</v>
      </c>
      <c r="M41" s="1">
        <f t="shared" si="13"/>
        <v>0</v>
      </c>
      <c r="N41" s="1">
        <f t="shared" si="13"/>
        <v>0</v>
      </c>
      <c r="O41" s="1">
        <f t="shared" si="13"/>
        <v>0</v>
      </c>
      <c r="P41" s="1">
        <f t="shared" si="13"/>
        <v>0</v>
      </c>
      <c r="R41" s="1">
        <f>D17-[1]Portugal!D17</f>
        <v>0</v>
      </c>
      <c r="S41" s="1">
        <f>E17-[1]Portugal!E17</f>
        <v>0</v>
      </c>
      <c r="T41" s="1">
        <f>F17-[1]Portugal!F17</f>
        <v>0</v>
      </c>
      <c r="U41" s="1">
        <f>G17-[1]Portugal!G17</f>
        <v>0</v>
      </c>
      <c r="V41" s="1">
        <f>H17-[1]Portugal!H17</f>
        <v>0</v>
      </c>
      <c r="W41" s="1">
        <f>I17-[1]Portugal!I17</f>
        <v>0</v>
      </c>
    </row>
    <row r="42" spans="2:23" s="1" customFormat="1" ht="5.25" customHeight="1" x14ac:dyDescent="0.2">
      <c r="B42" s="46"/>
      <c r="D42" s="45"/>
      <c r="E42" s="45"/>
      <c r="F42" s="45"/>
      <c r="G42" s="45"/>
      <c r="H42" s="45"/>
      <c r="I42" s="45"/>
      <c r="K42" s="1">
        <f t="shared" si="14"/>
        <v>0</v>
      </c>
      <c r="L42" s="1">
        <f>L27-E27</f>
        <v>0</v>
      </c>
      <c r="M42" s="1">
        <f t="shared" si="13"/>
        <v>0</v>
      </c>
      <c r="N42" s="1">
        <f t="shared" si="13"/>
        <v>0</v>
      </c>
      <c r="O42" s="1">
        <f>O27-H27</f>
        <v>0</v>
      </c>
      <c r="P42" s="1">
        <f t="shared" si="13"/>
        <v>0</v>
      </c>
      <c r="R42" s="1">
        <f>D18-[1]Portugal!D18</f>
        <v>0</v>
      </c>
      <c r="S42" s="1">
        <f>E18-[1]Portugal!E18</f>
        <v>0</v>
      </c>
      <c r="T42" s="1">
        <f>F18-[1]Portugal!F18</f>
        <v>0</v>
      </c>
      <c r="U42" s="1">
        <f>G18-[1]Portugal!G18</f>
        <v>0</v>
      </c>
      <c r="V42" s="1">
        <f>H18-[1]Portugal!H18</f>
        <v>0</v>
      </c>
      <c r="W42" s="1">
        <f>I18-[1]Portugal!I18</f>
        <v>0</v>
      </c>
    </row>
    <row r="43" spans="2:23" s="1" customFormat="1" ht="12.75" x14ac:dyDescent="0.2">
      <c r="B43" s="46">
        <v>2005</v>
      </c>
      <c r="C43" s="61" t="s">
        <v>26</v>
      </c>
      <c r="D43" s="45">
        <v>12934</v>
      </c>
      <c r="E43" s="45">
        <v>10719</v>
      </c>
      <c r="G43" s="45">
        <v>10671</v>
      </c>
      <c r="H43" s="45">
        <v>8981</v>
      </c>
      <c r="I43" s="45">
        <v>19881</v>
      </c>
      <c r="K43" s="1">
        <f>K28-D28</f>
        <v>0</v>
      </c>
      <c r="L43" s="1">
        <f>L28-E28</f>
        <v>0</v>
      </c>
      <c r="M43" s="1">
        <f t="shared" ref="M43" si="15">M28-F28</f>
        <v>0</v>
      </c>
      <c r="N43" s="1">
        <f t="shared" ref="N43" si="16">N28-G28</f>
        <v>0</v>
      </c>
      <c r="O43" s="1">
        <f t="shared" ref="O43" si="17">O28-H28</f>
        <v>0</v>
      </c>
      <c r="P43" s="1">
        <f t="shared" ref="P43" si="18">P28-I28</f>
        <v>0</v>
      </c>
      <c r="R43" s="1">
        <f>D19-[1]Portugal!D19</f>
        <v>0</v>
      </c>
      <c r="S43" s="1">
        <f>E19-[1]Portugal!E19</f>
        <v>0</v>
      </c>
      <c r="T43" s="1">
        <f>F19-[1]Portugal!F19</f>
        <v>0</v>
      </c>
      <c r="U43" s="1">
        <f>G19-[1]Portugal!G19</f>
        <v>0</v>
      </c>
      <c r="V43" s="1">
        <f>H19-[1]Portugal!H19</f>
        <v>0</v>
      </c>
      <c r="W43" s="1">
        <f>I19-[1]Portugal!I19</f>
        <v>0</v>
      </c>
    </row>
    <row r="44" spans="2:23" s="1" customFormat="1" ht="12.75" x14ac:dyDescent="0.2">
      <c r="B44" s="46"/>
      <c r="C44" s="61" t="s">
        <v>27</v>
      </c>
      <c r="D44" s="45">
        <v>12311</v>
      </c>
      <c r="E44" s="45">
        <v>10118</v>
      </c>
      <c r="G44" s="45">
        <v>10077</v>
      </c>
      <c r="H44" s="45">
        <v>8452</v>
      </c>
      <c r="I44" s="45">
        <v>18840</v>
      </c>
      <c r="R44" s="1">
        <f>D20-[1]Portugal!D20</f>
        <v>0</v>
      </c>
      <c r="S44" s="1">
        <f>E20-[1]Portugal!E20</f>
        <v>0</v>
      </c>
      <c r="T44" s="1">
        <f>F20-[1]Portugal!F20</f>
        <v>0</v>
      </c>
      <c r="U44" s="1">
        <f>G20-[1]Portugal!G20</f>
        <v>0</v>
      </c>
      <c r="V44" s="1">
        <f>H20-[1]Portugal!H20</f>
        <v>0</v>
      </c>
      <c r="W44" s="1">
        <f>I20-[1]Portugal!I20</f>
        <v>0</v>
      </c>
    </row>
    <row r="45" spans="2:23" s="1" customFormat="1" ht="12.75" x14ac:dyDescent="0.2">
      <c r="B45" s="46"/>
      <c r="C45" s="61" t="s">
        <v>28</v>
      </c>
      <c r="D45" s="45">
        <v>12516</v>
      </c>
      <c r="E45" s="45">
        <v>10354</v>
      </c>
      <c r="G45" s="45">
        <v>10092</v>
      </c>
      <c r="H45" s="45">
        <v>8498</v>
      </c>
      <c r="I45" s="45">
        <v>19450</v>
      </c>
      <c r="R45" s="1">
        <f>D21-[1]Portugal!D21</f>
        <v>0</v>
      </c>
      <c r="S45" s="1">
        <f>E21-[1]Portugal!E21</f>
        <v>0</v>
      </c>
      <c r="T45" s="1">
        <f>F21-[1]Portugal!F21</f>
        <v>0</v>
      </c>
      <c r="U45" s="1">
        <f>G21-[1]Portugal!G21</f>
        <v>0</v>
      </c>
      <c r="V45" s="1">
        <f>H21-[1]Portugal!H21</f>
        <v>0</v>
      </c>
      <c r="W45" s="1">
        <f>I21-[1]Portugal!I21</f>
        <v>0</v>
      </c>
    </row>
    <row r="46" spans="2:23" s="1" customFormat="1" ht="12.75" x14ac:dyDescent="0.2">
      <c r="B46" s="46"/>
      <c r="C46" s="61" t="s">
        <v>29</v>
      </c>
      <c r="D46" s="45">
        <v>12196</v>
      </c>
      <c r="E46" s="45">
        <v>10036</v>
      </c>
      <c r="G46" s="45">
        <v>9828</v>
      </c>
      <c r="H46" s="45">
        <v>8283</v>
      </c>
      <c r="I46" s="45">
        <v>17952</v>
      </c>
      <c r="R46" s="1">
        <f>D22-[1]Portugal!D22</f>
        <v>0</v>
      </c>
      <c r="S46" s="1">
        <f>E22-[1]Portugal!E22</f>
        <v>0</v>
      </c>
      <c r="T46" s="1">
        <f>F22-[1]Portugal!F22</f>
        <v>0</v>
      </c>
      <c r="U46" s="1">
        <f>G22-[1]Portugal!G22</f>
        <v>0</v>
      </c>
      <c r="V46" s="1">
        <f>H22-[1]Portugal!H22</f>
        <v>0</v>
      </c>
      <c r="W46" s="1">
        <f>I22-[1]Portugal!I22</f>
        <v>0</v>
      </c>
    </row>
    <row r="47" spans="2:23" s="1" customFormat="1" ht="6" customHeight="1" x14ac:dyDescent="0.2">
      <c r="B47" s="46"/>
      <c r="D47" s="45"/>
      <c r="E47" s="45"/>
      <c r="F47" s="45"/>
      <c r="G47" s="45"/>
      <c r="H47" s="45"/>
      <c r="I47" s="45"/>
      <c r="R47" s="1">
        <f>D23-[1]Portugal!D23</f>
        <v>0</v>
      </c>
      <c r="S47" s="1">
        <f>E23-[1]Portugal!E23</f>
        <v>0</v>
      </c>
      <c r="T47" s="1">
        <f>F23-[1]Portugal!F23</f>
        <v>0</v>
      </c>
      <c r="U47" s="1">
        <f>G23-[1]Portugal!G23</f>
        <v>0</v>
      </c>
      <c r="V47" s="1">
        <f>H23-[1]Portugal!H23</f>
        <v>0</v>
      </c>
      <c r="W47" s="1">
        <f>I23-[1]Portugal!I23</f>
        <v>0</v>
      </c>
    </row>
    <row r="48" spans="2:23" s="1" customFormat="1" ht="12.75" x14ac:dyDescent="0.2">
      <c r="B48" s="46">
        <v>2006</v>
      </c>
      <c r="C48" s="61" t="s">
        <v>26</v>
      </c>
      <c r="D48" s="45">
        <v>11055</v>
      </c>
      <c r="E48" s="45">
        <v>9039</v>
      </c>
      <c r="G48" s="45">
        <v>8839</v>
      </c>
      <c r="H48" s="45">
        <v>7369</v>
      </c>
      <c r="I48" s="45">
        <v>15815</v>
      </c>
      <c r="R48" s="1">
        <f>D24-[1]Portugal!D24</f>
        <v>0</v>
      </c>
      <c r="S48" s="1">
        <f>E24-[1]Portugal!E24</f>
        <v>0</v>
      </c>
      <c r="T48" s="1">
        <f>F24-[1]Portugal!F24</f>
        <v>0</v>
      </c>
      <c r="U48" s="1">
        <f>G24-[1]Portugal!G24</f>
        <v>0</v>
      </c>
      <c r="V48" s="1">
        <f>H24-[1]Portugal!H24</f>
        <v>0</v>
      </c>
      <c r="W48" s="1">
        <f>I24-[1]Portugal!I24</f>
        <v>0</v>
      </c>
    </row>
    <row r="49" spans="1:23" s="1" customFormat="1" ht="12.75" x14ac:dyDescent="0.2">
      <c r="B49" s="46"/>
      <c r="C49" s="61" t="s">
        <v>27</v>
      </c>
      <c r="D49" s="45">
        <v>11128</v>
      </c>
      <c r="E49" s="45">
        <v>9133</v>
      </c>
      <c r="G49" s="45">
        <v>8928</v>
      </c>
      <c r="H49" s="45">
        <v>7474</v>
      </c>
      <c r="I49" s="45">
        <v>17147</v>
      </c>
      <c r="R49" s="1">
        <f>D25-[1]Portugal!D25</f>
        <v>0</v>
      </c>
      <c r="S49" s="1">
        <f>E25-[1]Portugal!E25</f>
        <v>0</v>
      </c>
      <c r="T49" s="1">
        <f>F25-[1]Portugal!F25</f>
        <v>0</v>
      </c>
      <c r="U49" s="1">
        <f>G25-[1]Portugal!G25</f>
        <v>0</v>
      </c>
      <c r="V49" s="1">
        <f>H25-[1]Portugal!H25</f>
        <v>0</v>
      </c>
      <c r="W49" s="1">
        <f>I25-[1]Portugal!I25</f>
        <v>0</v>
      </c>
    </row>
    <row r="50" spans="1:23" s="1" customFormat="1" ht="12.75" x14ac:dyDescent="0.2">
      <c r="B50" s="46"/>
      <c r="C50" s="61" t="s">
        <v>28</v>
      </c>
      <c r="D50" s="45">
        <v>11392</v>
      </c>
      <c r="E50" s="45">
        <v>9340</v>
      </c>
      <c r="G50" s="45">
        <v>9106</v>
      </c>
      <c r="H50" s="45">
        <v>7659</v>
      </c>
      <c r="I50" s="45">
        <v>17792</v>
      </c>
      <c r="R50" s="1">
        <f>D26-[1]Portugal!D26</f>
        <v>0</v>
      </c>
      <c r="S50" s="1">
        <f>E26-[1]Portugal!E26</f>
        <v>0</v>
      </c>
      <c r="T50" s="1">
        <f>F26-[1]Portugal!F26</f>
        <v>0</v>
      </c>
      <c r="U50" s="1">
        <f>G26-[1]Portugal!G26</f>
        <v>0</v>
      </c>
      <c r="V50" s="1">
        <f>H26-[1]Portugal!H26</f>
        <v>0</v>
      </c>
      <c r="W50" s="1">
        <f>I26-[1]Portugal!I26</f>
        <v>0</v>
      </c>
    </row>
    <row r="51" spans="1:23" s="1" customFormat="1" ht="12.75" x14ac:dyDescent="0.2">
      <c r="B51" s="46"/>
      <c r="C51" s="61" t="s">
        <v>29</v>
      </c>
      <c r="D51" s="45">
        <v>11904</v>
      </c>
      <c r="E51" s="45">
        <v>9586</v>
      </c>
      <c r="G51" s="45">
        <v>9494</v>
      </c>
      <c r="H51" s="45">
        <v>7837</v>
      </c>
      <c r="I51" s="45">
        <v>18010</v>
      </c>
      <c r="R51" s="1">
        <f>D27-[1]Portugal!D27</f>
        <v>0</v>
      </c>
      <c r="S51" s="1">
        <f>E27-[1]Portugal!E27</f>
        <v>0</v>
      </c>
      <c r="T51" s="1">
        <f>F27-[1]Portugal!F27</f>
        <v>0</v>
      </c>
      <c r="U51" s="1">
        <f>G27-[1]Portugal!G27</f>
        <v>0</v>
      </c>
      <c r="V51" s="1">
        <f>H27-[1]Portugal!H27</f>
        <v>0</v>
      </c>
      <c r="W51" s="1">
        <f>I27-[1]Portugal!I27</f>
        <v>0</v>
      </c>
    </row>
    <row r="52" spans="1:23" s="1" customFormat="1" ht="6" customHeight="1" x14ac:dyDescent="0.2">
      <c r="B52" s="46"/>
      <c r="D52" s="45"/>
      <c r="E52" s="45"/>
      <c r="F52" s="45"/>
      <c r="G52" s="45"/>
      <c r="H52" s="45"/>
      <c r="I52" s="45"/>
      <c r="R52" s="1">
        <f>D28-[1]Portugal!D28</f>
        <v>0</v>
      </c>
      <c r="S52" s="1">
        <f>E28-[1]Portugal!E28</f>
        <v>0</v>
      </c>
      <c r="T52" s="1">
        <f>F28-[1]Portugal!F28</f>
        <v>0</v>
      </c>
      <c r="U52" s="1">
        <f>G28-[1]Portugal!G28</f>
        <v>0</v>
      </c>
      <c r="V52" s="1">
        <f>H28-[1]Portugal!H28</f>
        <v>0</v>
      </c>
      <c r="W52" s="1">
        <f>I28-[1]Portugal!I28</f>
        <v>0</v>
      </c>
    </row>
    <row r="53" spans="1:23" s="1" customFormat="1" ht="12.75" x14ac:dyDescent="0.2">
      <c r="B53" s="46">
        <v>2007</v>
      </c>
      <c r="C53" s="61" t="s">
        <v>26</v>
      </c>
      <c r="D53" s="45">
        <v>11002</v>
      </c>
      <c r="E53" s="45">
        <v>8908</v>
      </c>
      <c r="G53" s="45">
        <v>8819</v>
      </c>
      <c r="H53" s="45">
        <v>7317</v>
      </c>
      <c r="I53" s="45">
        <v>16974</v>
      </c>
      <c r="R53" s="1">
        <f>D29-[1]Portugal!D29</f>
        <v>0</v>
      </c>
      <c r="S53" s="1">
        <f>E29-[1]Portugal!E29</f>
        <v>0</v>
      </c>
      <c r="T53" s="1">
        <f>F29-[1]Portugal!F29</f>
        <v>0</v>
      </c>
      <c r="U53" s="1">
        <f>G29-[1]Portugal!G29</f>
        <v>0</v>
      </c>
      <c r="V53" s="1">
        <f>H29-[1]Portugal!H29</f>
        <v>0</v>
      </c>
      <c r="W53" s="1">
        <f>I29-[1]Portugal!I29</f>
        <v>0</v>
      </c>
    </row>
    <row r="54" spans="1:23" s="1" customFormat="1" ht="12.75" x14ac:dyDescent="0.2">
      <c r="B54" s="46"/>
      <c r="C54" s="61" t="s">
        <v>27</v>
      </c>
      <c r="D54" s="45">
        <v>10735</v>
      </c>
      <c r="E54" s="45">
        <v>8783</v>
      </c>
      <c r="G54" s="45">
        <v>8535</v>
      </c>
      <c r="H54" s="45">
        <v>7161</v>
      </c>
      <c r="I54" s="45">
        <v>16917</v>
      </c>
    </row>
    <row r="55" spans="1:23" s="1" customFormat="1" ht="12.75" x14ac:dyDescent="0.2">
      <c r="B55" s="46"/>
      <c r="C55" s="61" t="s">
        <v>28</v>
      </c>
      <c r="D55" s="45">
        <v>11232</v>
      </c>
      <c r="E55" s="45">
        <v>9088</v>
      </c>
      <c r="G55" s="45">
        <v>8977</v>
      </c>
      <c r="H55" s="45">
        <v>7415</v>
      </c>
      <c r="I55" s="45">
        <v>17342</v>
      </c>
    </row>
    <row r="56" spans="1:23" s="1" customFormat="1" ht="12.75" x14ac:dyDescent="0.2">
      <c r="B56" s="46"/>
      <c r="C56" s="61" t="s">
        <v>29</v>
      </c>
      <c r="D56" s="45">
        <v>11344</v>
      </c>
      <c r="E56" s="45">
        <v>8912</v>
      </c>
      <c r="G56" s="45">
        <v>8976</v>
      </c>
      <c r="H56" s="45">
        <v>7203</v>
      </c>
      <c r="I56" s="45">
        <v>16230</v>
      </c>
    </row>
    <row r="57" spans="1:23" s="1" customFormat="1" ht="6.75" customHeight="1" x14ac:dyDescent="0.2">
      <c r="A57" s="45"/>
      <c r="B57" s="46"/>
      <c r="D57" s="45"/>
      <c r="E57" s="45"/>
      <c r="G57" s="45"/>
      <c r="H57" s="45"/>
      <c r="I57" s="45"/>
    </row>
    <row r="58" spans="1:23" s="1" customFormat="1" ht="12.75" x14ac:dyDescent="0.2">
      <c r="B58" s="46">
        <v>2008</v>
      </c>
      <c r="C58" s="61" t="s">
        <v>26</v>
      </c>
      <c r="D58" s="60">
        <v>10083</v>
      </c>
      <c r="E58" s="60">
        <v>8058</v>
      </c>
      <c r="F58" s="61"/>
      <c r="G58" s="60">
        <v>8022</v>
      </c>
      <c r="H58" s="60">
        <v>6570</v>
      </c>
      <c r="I58" s="60">
        <v>13863</v>
      </c>
    </row>
    <row r="59" spans="1:23" s="1" customFormat="1" ht="12.75" x14ac:dyDescent="0.2">
      <c r="B59" s="46"/>
      <c r="C59" s="61" t="s">
        <v>27</v>
      </c>
      <c r="D59" s="60">
        <v>10196</v>
      </c>
      <c r="E59" s="60">
        <v>8167</v>
      </c>
      <c r="F59" s="61"/>
      <c r="G59" s="60">
        <v>8165</v>
      </c>
      <c r="H59" s="60">
        <v>6747</v>
      </c>
      <c r="I59" s="60">
        <v>15916</v>
      </c>
    </row>
    <row r="60" spans="1:23" s="1" customFormat="1" ht="12.75" x14ac:dyDescent="0.2">
      <c r="B60" s="46"/>
      <c r="C60" s="61" t="s">
        <v>28</v>
      </c>
      <c r="D60" s="60">
        <v>10436</v>
      </c>
      <c r="E60" s="60">
        <v>8352</v>
      </c>
      <c r="F60" s="61"/>
      <c r="G60" s="60">
        <v>8369</v>
      </c>
      <c r="H60" s="60">
        <v>6886</v>
      </c>
      <c r="I60" s="60">
        <v>15516</v>
      </c>
    </row>
    <row r="61" spans="1:23" s="1" customFormat="1" ht="12.75" x14ac:dyDescent="0.2">
      <c r="B61" s="46"/>
      <c r="C61" s="61" t="s">
        <v>29</v>
      </c>
      <c r="D61" s="60">
        <v>10088</v>
      </c>
      <c r="E61" s="60">
        <v>7948</v>
      </c>
      <c r="F61" s="61"/>
      <c r="G61" s="60">
        <v>7937</v>
      </c>
      <c r="H61" s="60">
        <v>6442</v>
      </c>
      <c r="I61" s="60">
        <v>13961</v>
      </c>
    </row>
    <row r="62" spans="1:23" s="1" customFormat="1" ht="6.75" customHeight="1" x14ac:dyDescent="0.2">
      <c r="A62" s="45"/>
      <c r="B62" s="46"/>
      <c r="D62" s="45"/>
      <c r="E62" s="45"/>
      <c r="G62" s="45"/>
      <c r="H62" s="45"/>
      <c r="I62" s="45"/>
    </row>
    <row r="63" spans="1:23" s="1" customFormat="1" ht="12.75" x14ac:dyDescent="0.2">
      <c r="B63" s="46">
        <v>2009</v>
      </c>
      <c r="C63" s="61" t="s">
        <v>26</v>
      </c>
      <c r="D63" s="45">
        <v>8463</v>
      </c>
      <c r="E63" s="45">
        <v>6714</v>
      </c>
      <c r="G63" s="45">
        <v>6578</v>
      </c>
      <c r="H63" s="45">
        <v>5363</v>
      </c>
      <c r="I63" s="45">
        <v>11784</v>
      </c>
    </row>
    <row r="64" spans="1:23" s="1" customFormat="1" ht="12.75" x14ac:dyDescent="0.2">
      <c r="B64" s="46"/>
      <c r="C64" s="61" t="s">
        <v>27</v>
      </c>
      <c r="D64" s="45">
        <v>8343</v>
      </c>
      <c r="E64" s="45">
        <v>6537</v>
      </c>
      <c r="G64" s="45">
        <v>6495</v>
      </c>
      <c r="H64" s="45">
        <v>5254</v>
      </c>
      <c r="I64" s="45">
        <v>12021</v>
      </c>
    </row>
    <row r="65" spans="1:9" s="1" customFormat="1" ht="12.75" x14ac:dyDescent="0.2">
      <c r="B65" s="46"/>
      <c r="C65" s="61" t="s">
        <v>28</v>
      </c>
      <c r="D65" s="45">
        <v>8939</v>
      </c>
      <c r="E65" s="45">
        <v>7026</v>
      </c>
      <c r="G65" s="45">
        <v>7010</v>
      </c>
      <c r="H65" s="45">
        <v>5669</v>
      </c>
      <c r="I65" s="45">
        <v>12573</v>
      </c>
    </row>
    <row r="66" spans="1:9" s="1" customFormat="1" ht="12.75" x14ac:dyDescent="0.2">
      <c r="B66" s="46"/>
      <c r="C66" s="61" t="s">
        <v>29</v>
      </c>
      <c r="D66" s="45">
        <v>8308</v>
      </c>
      <c r="E66" s="45">
        <v>6381</v>
      </c>
      <c r="G66" s="45">
        <v>6383</v>
      </c>
      <c r="H66" s="45">
        <v>5077</v>
      </c>
      <c r="I66" s="45">
        <v>11537</v>
      </c>
    </row>
    <row r="67" spans="1:9" s="1" customFormat="1" ht="6.75" customHeight="1" x14ac:dyDescent="0.2">
      <c r="A67" s="45"/>
      <c r="B67" s="46"/>
      <c r="D67" s="45"/>
      <c r="E67" s="45"/>
      <c r="G67" s="45"/>
      <c r="H67" s="45"/>
      <c r="I67" s="45"/>
    </row>
    <row r="68" spans="1:9" s="1" customFormat="1" ht="12.75" x14ac:dyDescent="0.2">
      <c r="A68" s="45"/>
      <c r="B68" s="46">
        <v>2010</v>
      </c>
      <c r="C68" s="61" t="s">
        <v>26</v>
      </c>
      <c r="D68" s="45">
        <v>7019</v>
      </c>
      <c r="E68" s="45">
        <v>5438</v>
      </c>
      <c r="G68" s="45">
        <v>5387</v>
      </c>
      <c r="H68" s="45">
        <v>4327</v>
      </c>
      <c r="I68" s="45">
        <v>8994</v>
      </c>
    </row>
    <row r="69" spans="1:9" s="1" customFormat="1" ht="12.75" x14ac:dyDescent="0.2">
      <c r="B69" s="46"/>
      <c r="C69" s="61" t="s">
        <v>27</v>
      </c>
      <c r="D69" s="45">
        <v>7194</v>
      </c>
      <c r="E69" s="45">
        <v>5588</v>
      </c>
      <c r="G69" s="45">
        <v>5513</v>
      </c>
      <c r="H69" s="45">
        <v>4448</v>
      </c>
      <c r="I69" s="45">
        <v>8247</v>
      </c>
    </row>
    <row r="70" spans="1:9" s="1" customFormat="1" ht="12.75" x14ac:dyDescent="0.2">
      <c r="B70" s="46"/>
      <c r="C70" s="61" t="s">
        <v>28</v>
      </c>
      <c r="D70" s="45">
        <v>7300</v>
      </c>
      <c r="E70" s="45">
        <v>5626</v>
      </c>
      <c r="G70" s="45">
        <v>5529</v>
      </c>
      <c r="H70" s="45">
        <v>4410</v>
      </c>
      <c r="I70" s="45">
        <v>9981</v>
      </c>
    </row>
    <row r="71" spans="1:9" s="1" customFormat="1" ht="12.75" x14ac:dyDescent="0.2">
      <c r="B71" s="46"/>
      <c r="C71" s="61" t="s">
        <v>29</v>
      </c>
      <c r="D71" s="45">
        <v>7277</v>
      </c>
      <c r="E71" s="45">
        <v>5469</v>
      </c>
      <c r="G71" s="45">
        <v>5517</v>
      </c>
      <c r="H71" s="45">
        <v>4260</v>
      </c>
      <c r="I71" s="45">
        <v>8220</v>
      </c>
    </row>
    <row r="72" spans="1:9" s="1" customFormat="1" ht="6.75" customHeight="1" x14ac:dyDescent="0.2">
      <c r="A72" s="45"/>
      <c r="B72" s="46"/>
      <c r="D72" s="45"/>
      <c r="E72" s="45"/>
      <c r="G72" s="45"/>
      <c r="H72" s="45"/>
      <c r="I72" s="45"/>
    </row>
    <row r="73" spans="1:9" s="1" customFormat="1" ht="12.75" x14ac:dyDescent="0.2">
      <c r="B73" s="46">
        <v>2011</v>
      </c>
      <c r="C73" s="61" t="s">
        <v>26</v>
      </c>
      <c r="D73" s="45">
        <f>[2]Total_séries!$R$232</f>
        <v>6167</v>
      </c>
      <c r="E73" s="45">
        <f>[2]Total_séries!$R$234</f>
        <v>4680</v>
      </c>
      <c r="G73" s="45">
        <f>[2]Total_séries!$R$233</f>
        <v>4702</v>
      </c>
      <c r="H73" s="45">
        <f>[2]Total_séries!$R$235</f>
        <v>3686</v>
      </c>
      <c r="I73" s="45">
        <f>[2]Total_séries!$R$236</f>
        <v>6823</v>
      </c>
    </row>
    <row r="74" spans="1:9" s="1" customFormat="1" ht="12.75" x14ac:dyDescent="0.2">
      <c r="B74" s="46"/>
      <c r="C74" s="61" t="s">
        <v>27</v>
      </c>
      <c r="D74" s="45">
        <f>[2]Total_séries!$S$232</f>
        <v>6625</v>
      </c>
      <c r="E74" s="45">
        <f>[2]Total_séries!$S$234</f>
        <v>5047</v>
      </c>
      <c r="G74" s="45">
        <f>[2]Total_séries!$S$233</f>
        <v>4933</v>
      </c>
      <c r="H74" s="45">
        <f>[2]Total_séries!$S$235</f>
        <v>3898</v>
      </c>
      <c r="I74" s="45">
        <f>[2]Total_séries!$S$236</f>
        <v>6687</v>
      </c>
    </row>
    <row r="75" spans="1:9" s="1" customFormat="1" ht="12.75" x14ac:dyDescent="0.2">
      <c r="B75" s="46"/>
      <c r="C75" s="61" t="s">
        <v>28</v>
      </c>
      <c r="D75" s="60">
        <f>[2]Total_séries!$T$232</f>
        <v>6598</v>
      </c>
      <c r="E75" s="60">
        <f>[2]Total_séries!$T$234</f>
        <v>5023</v>
      </c>
      <c r="F75" s="61"/>
      <c r="G75" s="60">
        <f>[2]Total_séries!$T$233</f>
        <v>4778</v>
      </c>
      <c r="H75" s="60">
        <f>[2]Total_séries!$T$235</f>
        <v>3770</v>
      </c>
      <c r="I75" s="60">
        <f>[2]Total_séries!$T$236</f>
        <v>6710</v>
      </c>
    </row>
    <row r="76" spans="1:9" s="1" customFormat="1" ht="12.75" x14ac:dyDescent="0.2">
      <c r="B76" s="46"/>
      <c r="C76" s="61" t="s">
        <v>29</v>
      </c>
      <c r="D76" s="60">
        <f>[2]Total_séries!$U$232</f>
        <v>6776</v>
      </c>
      <c r="E76" s="60">
        <f>[2]Total_séries!$U$234</f>
        <v>5187</v>
      </c>
      <c r="F76" s="61"/>
      <c r="G76" s="60">
        <f>[2]Total_séries!$U$233</f>
        <v>5082</v>
      </c>
      <c r="H76" s="60">
        <f>[2]Total_séries!$U$235</f>
        <v>4041</v>
      </c>
      <c r="I76" s="60">
        <f>[2]Total_séries!$U$236</f>
        <v>6082</v>
      </c>
    </row>
    <row r="77" spans="1:9" s="1" customFormat="1" ht="6.75" customHeight="1" x14ac:dyDescent="0.2">
      <c r="A77" s="45"/>
      <c r="B77" s="46"/>
      <c r="D77" s="63"/>
      <c r="E77" s="63"/>
      <c r="F77" s="64"/>
      <c r="G77" s="63"/>
      <c r="H77" s="63"/>
      <c r="I77" s="63"/>
    </row>
    <row r="78" spans="1:9" s="1" customFormat="1" ht="12.75" x14ac:dyDescent="0.2">
      <c r="B78" s="46">
        <v>2012</v>
      </c>
      <c r="C78" s="61" t="s">
        <v>26</v>
      </c>
      <c r="D78" s="60">
        <f>[2]Total_séries!$V$232</f>
        <v>5708</v>
      </c>
      <c r="E78" s="60">
        <f>[2]Total_séries!$V$234</f>
        <v>4255</v>
      </c>
      <c r="F78" s="61"/>
      <c r="G78" s="60">
        <f>[2]Total_séries!$V$233</f>
        <v>4216</v>
      </c>
      <c r="H78" s="60">
        <f>[2]Total_séries!$V$235</f>
        <v>3253</v>
      </c>
      <c r="I78" s="60">
        <f>[2]Total_séries!$V$236</f>
        <v>5341</v>
      </c>
    </row>
    <row r="79" spans="1:9" s="1" customFormat="1" ht="12.75" x14ac:dyDescent="0.2">
      <c r="B79" s="46"/>
      <c r="C79" s="61" t="s">
        <v>27</v>
      </c>
      <c r="D79" s="60">
        <f>[2]Total_séries!$W$232</f>
        <v>5560</v>
      </c>
      <c r="E79" s="60">
        <f>[2]Total_séries!$W$234</f>
        <v>4112</v>
      </c>
      <c r="F79" s="61"/>
      <c r="G79" s="60">
        <f>[2]Total_séries!$W$233</f>
        <v>3962</v>
      </c>
      <c r="H79" s="60">
        <f>[2]Total_séries!$W$235</f>
        <v>3028</v>
      </c>
      <c r="I79" s="60">
        <f>[2]Total_séries!$W$236</f>
        <v>4751</v>
      </c>
    </row>
    <row r="80" spans="1:9" s="1" customFormat="1" ht="12.75" x14ac:dyDescent="0.2">
      <c r="B80" s="46"/>
      <c r="C80" s="61" t="s">
        <v>28</v>
      </c>
      <c r="D80" s="60">
        <f>[2]Total_séries!$X$232</f>
        <v>5630</v>
      </c>
      <c r="E80" s="60">
        <f>[2]Total_séries!$X$234</f>
        <v>4148</v>
      </c>
      <c r="F80" s="61"/>
      <c r="G80" s="60">
        <f>[2]Total_séries!$X$233</f>
        <v>4010</v>
      </c>
      <c r="H80" s="60">
        <f>[2]Total_séries!$X$235</f>
        <v>3067</v>
      </c>
      <c r="I80" s="60">
        <f>[2]Total_séries!$X$236</f>
        <v>5012</v>
      </c>
    </row>
    <row r="81" spans="1:9" s="1" customFormat="1" ht="12.75" x14ac:dyDescent="0.2">
      <c r="B81" s="46"/>
      <c r="C81" s="61" t="s">
        <v>29</v>
      </c>
      <c r="D81" s="60">
        <f>[2]Total_séries!$Y$232</f>
        <v>5457</v>
      </c>
      <c r="E81" s="60">
        <f>[2]Total_séries!$Y$234</f>
        <v>3998</v>
      </c>
      <c r="F81" s="61"/>
      <c r="G81" s="60">
        <f>[2]Total_séries!$Y$233</f>
        <v>3913</v>
      </c>
      <c r="H81" s="60">
        <f>[2]Total_séries!$Y$235</f>
        <v>2977</v>
      </c>
      <c r="I81" s="60">
        <f>[2]Total_séries!$Y$236</f>
        <v>4538</v>
      </c>
    </row>
    <row r="82" spans="1:9" s="1" customFormat="1" ht="6.75" customHeight="1" x14ac:dyDescent="0.2">
      <c r="A82" s="45"/>
      <c r="B82" s="46"/>
      <c r="D82" s="60"/>
      <c r="E82" s="60"/>
      <c r="F82" s="61"/>
      <c r="G82" s="60"/>
      <c r="H82" s="60"/>
      <c r="I82" s="60"/>
    </row>
    <row r="83" spans="1:9" s="1" customFormat="1" ht="12.75" x14ac:dyDescent="0.2">
      <c r="B83" s="46">
        <v>2013</v>
      </c>
      <c r="C83" s="61" t="s">
        <v>26</v>
      </c>
      <c r="D83" s="60">
        <f>[2]Total_séries!$Z$232</f>
        <v>4459</v>
      </c>
      <c r="E83" s="60">
        <f>[2]Total_séries!$Z$234</f>
        <v>3213</v>
      </c>
      <c r="F83" s="61"/>
      <c r="G83" s="60">
        <f>[2]Total_séries!$Z$233</f>
        <v>3124</v>
      </c>
      <c r="H83" s="60">
        <f>[2]Total_séries!$Z$235</f>
        <v>2319</v>
      </c>
      <c r="I83" s="60">
        <f>[2]Total_séries!$Z$236</f>
        <v>3813</v>
      </c>
    </row>
    <row r="84" spans="1:9" s="1" customFormat="1" ht="12.75" x14ac:dyDescent="0.2">
      <c r="B84" s="46"/>
      <c r="C84" s="61" t="s">
        <v>27</v>
      </c>
      <c r="D84" s="60">
        <f>[2]Total_séries!$AA$232</f>
        <v>3917</v>
      </c>
      <c r="E84" s="60">
        <f>[2]Total_séries!$AA$234</f>
        <v>2746</v>
      </c>
      <c r="F84" s="61"/>
      <c r="G84" s="60">
        <f>[2]Total_séries!$AA$233</f>
        <v>2743</v>
      </c>
      <c r="H84" s="60">
        <f>[2]Total_séries!$AA$235</f>
        <v>1996</v>
      </c>
      <c r="I84" s="60">
        <f>[2]Total_séries!$AA$236</f>
        <v>3109</v>
      </c>
    </row>
    <row r="85" spans="1:9" s="1" customFormat="1" ht="12.75" x14ac:dyDescent="0.2">
      <c r="B85" s="46"/>
      <c r="C85" s="61" t="s">
        <v>28</v>
      </c>
      <c r="D85" s="60">
        <f>[2]Total_séries!$AB$232</f>
        <v>4382</v>
      </c>
      <c r="E85" s="60">
        <f>[2]Total_séries!$AB$234</f>
        <v>3038</v>
      </c>
      <c r="F85" s="61"/>
      <c r="G85" s="60">
        <f>[2]Total_séries!$AB$233</f>
        <v>3077</v>
      </c>
      <c r="H85" s="60">
        <f>[2]Total_séries!$AB$235</f>
        <v>2174</v>
      </c>
      <c r="I85" s="60">
        <f>[2]Total_séries!$AB$236</f>
        <v>3045</v>
      </c>
    </row>
    <row r="86" spans="1:9" s="1" customFormat="1" ht="12.75" x14ac:dyDescent="0.2">
      <c r="B86" s="46"/>
      <c r="C86" s="61" t="s">
        <v>29</v>
      </c>
      <c r="D86" s="60">
        <f>[2]Total_séries!$AC$232</f>
        <v>3727</v>
      </c>
      <c r="E86" s="60">
        <f>[2]Total_séries!$AC$234</f>
        <v>2454</v>
      </c>
      <c r="F86" s="61"/>
      <c r="G86" s="60">
        <f>[2]Total_séries!$AC$233</f>
        <v>2551</v>
      </c>
      <c r="H86" s="60">
        <f>[2]Total_séries!$AC$235</f>
        <v>1695</v>
      </c>
      <c r="I86" s="60">
        <f>[2]Total_séries!$AC$236</f>
        <v>2699</v>
      </c>
    </row>
    <row r="87" spans="1:9" s="1" customFormat="1" ht="6.75" customHeight="1" x14ac:dyDescent="0.2">
      <c r="A87" s="45"/>
      <c r="B87" s="46"/>
      <c r="D87" s="60"/>
      <c r="E87" s="60"/>
      <c r="F87" s="61"/>
      <c r="G87" s="60"/>
      <c r="H87" s="60"/>
      <c r="I87" s="60"/>
    </row>
    <row r="88" spans="1:9" s="1" customFormat="1" ht="12.75" x14ac:dyDescent="0.2">
      <c r="B88" s="46">
        <v>2014</v>
      </c>
      <c r="C88" s="61" t="s">
        <v>26</v>
      </c>
      <c r="D88" s="60">
        <f>[2]Total_séries!$AD$232</f>
        <v>3206</v>
      </c>
      <c r="E88" s="60">
        <f>[2]Total_séries!$AD$234</f>
        <v>2038</v>
      </c>
      <c r="F88" s="61"/>
      <c r="G88" s="60">
        <f>[2]Total_séries!$AD$233</f>
        <v>2199</v>
      </c>
      <c r="H88" s="60">
        <f>[2]Total_séries!$AD$235</f>
        <v>1460</v>
      </c>
      <c r="I88" s="60">
        <f>[2]Total_séries!$AD$236</f>
        <v>2151</v>
      </c>
    </row>
    <row r="89" spans="1:9" s="1" customFormat="1" ht="12.75" x14ac:dyDescent="0.2">
      <c r="B89" s="46"/>
      <c r="C89" s="61" t="s">
        <v>27</v>
      </c>
      <c r="D89" s="60">
        <f>[2]Total_séries!$AE$232</f>
        <v>3217</v>
      </c>
      <c r="E89" s="60">
        <f>[2]Total_séries!$AE$234</f>
        <v>2040</v>
      </c>
      <c r="F89" s="61"/>
      <c r="G89" s="60">
        <f>[2]Total_séries!$AE$233</f>
        <v>2105</v>
      </c>
      <c r="H89" s="60">
        <f>[2]Total_séries!$AE$235</f>
        <v>1380</v>
      </c>
      <c r="I89" s="60">
        <f>[2]Total_séries!$AE$236</f>
        <v>2035</v>
      </c>
    </row>
    <row r="90" spans="1:9" s="1" customFormat="1" ht="12.75" x14ac:dyDescent="0.2">
      <c r="B90" s="46"/>
      <c r="C90" s="61" t="s">
        <v>28</v>
      </c>
      <c r="D90" s="60">
        <f>[2]Total_séries!$AF$232</f>
        <v>3458</v>
      </c>
      <c r="E90" s="60">
        <f>[2]Total_séries!$AF$234</f>
        <v>2072</v>
      </c>
      <c r="F90" s="61"/>
      <c r="G90" s="60">
        <f>[2]Total_séries!$AF$233</f>
        <v>2261</v>
      </c>
      <c r="H90" s="60">
        <f>[2]Total_séries!$AF$235</f>
        <v>1377</v>
      </c>
      <c r="I90" s="60">
        <f>[2]Total_séries!$AF$236</f>
        <v>2015</v>
      </c>
    </row>
    <row r="91" spans="1:9" s="1" customFormat="1" ht="12.75" x14ac:dyDescent="0.2">
      <c r="B91" s="46"/>
      <c r="C91" s="61" t="s">
        <v>29</v>
      </c>
      <c r="D91" s="60">
        <f>[2]Total_séries!$AG$232</f>
        <v>3397</v>
      </c>
      <c r="E91" s="60">
        <f>[2]Total_séries!$AG$234</f>
        <v>2003</v>
      </c>
      <c r="F91" s="61"/>
      <c r="G91" s="60">
        <f>[2]Total_séries!$AG$233</f>
        <v>2246</v>
      </c>
      <c r="H91" s="60">
        <f>[2]Total_séries!$AG$235</f>
        <v>1360</v>
      </c>
      <c r="I91" s="60">
        <f>[2]Total_séries!$AG$236</f>
        <v>2064</v>
      </c>
    </row>
    <row r="92" spans="1:9" s="1" customFormat="1" ht="6.75" customHeight="1" x14ac:dyDescent="0.2">
      <c r="A92" s="45"/>
      <c r="B92" s="46"/>
      <c r="D92" s="60"/>
      <c r="E92" s="60"/>
      <c r="F92" s="61"/>
      <c r="G92" s="60"/>
      <c r="H92" s="60"/>
      <c r="I92" s="60"/>
    </row>
    <row r="93" spans="1:9" s="1" customFormat="1" ht="12.75" x14ac:dyDescent="0.2">
      <c r="B93" s="46">
        <v>2015</v>
      </c>
      <c r="C93" s="61" t="s">
        <v>26</v>
      </c>
      <c r="D93" s="60">
        <f>[2]Total_séries!$AH$232</f>
        <v>3085</v>
      </c>
      <c r="E93" s="60">
        <f>[2]Total_séries!$AH$234</f>
        <v>1856</v>
      </c>
      <c r="F93" s="61"/>
      <c r="G93" s="60">
        <f>[2]Total_séries!$AH$233</f>
        <v>2009</v>
      </c>
      <c r="H93" s="60">
        <f>[2]Total_séries!$AH$235</f>
        <v>1250</v>
      </c>
      <c r="I93" s="60">
        <f>[2]Total_séries!$AH$236</f>
        <v>1928</v>
      </c>
    </row>
    <row r="94" spans="1:9" s="1" customFormat="1" ht="12.75" x14ac:dyDescent="0.2">
      <c r="B94" s="46"/>
      <c r="C94" s="61" t="s">
        <v>27</v>
      </c>
      <c r="D94" s="60">
        <f>[2]Total_séries!$AI$232</f>
        <v>2875</v>
      </c>
      <c r="E94" s="60">
        <f>[2]Total_séries!$AI$234</f>
        <v>1772</v>
      </c>
      <c r="F94" s="61"/>
      <c r="G94" s="60">
        <f>[2]Total_séries!$AI$233</f>
        <v>1920</v>
      </c>
      <c r="H94" s="60">
        <f>[2]Total_séries!$AI$235</f>
        <v>1225</v>
      </c>
      <c r="I94" s="60">
        <f>[2]Total_séries!$AI$236</f>
        <v>1884</v>
      </c>
    </row>
    <row r="95" spans="1:9" s="1" customFormat="1" ht="12.75" x14ac:dyDescent="0.2">
      <c r="B95" s="46"/>
      <c r="C95" s="61" t="s">
        <v>28</v>
      </c>
      <c r="D95" s="60">
        <f>[2]Total_séries!$AJ$232</f>
        <v>2915</v>
      </c>
      <c r="E95" s="60">
        <f>[2]Total_séries!$AJ$234</f>
        <v>1863</v>
      </c>
      <c r="F95" s="61"/>
      <c r="G95" s="60">
        <f>[2]Total_séries!$AJ$233</f>
        <v>1957</v>
      </c>
      <c r="H95" s="60">
        <f>[2]Total_séries!$AJ$235</f>
        <v>1244</v>
      </c>
      <c r="I95" s="60">
        <f>[2]Total_séries!$AJ$236</f>
        <v>1611</v>
      </c>
    </row>
    <row r="96" spans="1:9" s="1" customFormat="1" ht="12.75" x14ac:dyDescent="0.2">
      <c r="B96" s="46"/>
      <c r="C96" s="61" t="s">
        <v>29</v>
      </c>
      <c r="D96" s="60">
        <f>[2]Total_séries!$AK$232</f>
        <v>2844</v>
      </c>
      <c r="E96" s="60">
        <f>[2]Total_séries!$AK$234</f>
        <v>1753</v>
      </c>
      <c r="F96" s="61"/>
      <c r="G96" s="60">
        <f>[2]Total_séries!$AK$233</f>
        <v>1938</v>
      </c>
      <c r="H96" s="60">
        <f>[2]Total_séries!$AK$235</f>
        <v>1202</v>
      </c>
      <c r="I96" s="60">
        <f>[2]Total_séries!$AK$236</f>
        <v>1664</v>
      </c>
    </row>
    <row r="97" spans="1:9" s="1" customFormat="1" ht="6.75" customHeight="1" x14ac:dyDescent="0.2">
      <c r="A97" s="45"/>
      <c r="B97" s="46"/>
      <c r="D97" s="60"/>
      <c r="E97" s="60"/>
      <c r="F97" s="61"/>
      <c r="G97" s="60"/>
      <c r="H97" s="60"/>
      <c r="I97" s="60"/>
    </row>
    <row r="98" spans="1:9" s="1" customFormat="1" ht="12.75" x14ac:dyDescent="0.2">
      <c r="B98" s="46">
        <v>2016</v>
      </c>
      <c r="C98" s="61" t="s">
        <v>26</v>
      </c>
      <c r="D98" s="60">
        <f>[2]Total_séries!$AL$232</f>
        <v>2659</v>
      </c>
      <c r="E98" s="60">
        <f>[2]Total_séries!$AL$234</f>
        <v>1704</v>
      </c>
      <c r="F98" s="61"/>
      <c r="G98" s="60">
        <f>[2]Total_séries!$AL$233</f>
        <v>1870</v>
      </c>
      <c r="H98" s="60">
        <f>[2]Total_séries!$AL$235</f>
        <v>1226</v>
      </c>
      <c r="I98" s="60">
        <f>[2]Total_séries!$AL$236</f>
        <v>1766</v>
      </c>
    </row>
    <row r="99" spans="1:9" s="1" customFormat="1" ht="12.75" x14ac:dyDescent="0.2">
      <c r="B99" s="46"/>
      <c r="C99" s="61" t="s">
        <v>27</v>
      </c>
      <c r="D99" s="60">
        <f>[2]Total_séries!$AM$232</f>
        <v>2684</v>
      </c>
      <c r="E99" s="60">
        <f>[2]Total_séries!$AM$234</f>
        <v>1709</v>
      </c>
      <c r="F99" s="61"/>
      <c r="G99" s="60">
        <f>[2]Total_séries!$AM$233</f>
        <v>1893</v>
      </c>
      <c r="H99" s="60">
        <f>[2]Total_séries!$AM$235</f>
        <v>1235</v>
      </c>
      <c r="I99" s="60">
        <f>[2]Total_séries!$AM$236</f>
        <v>1770</v>
      </c>
    </row>
    <row r="100" spans="1:9" s="1" customFormat="1" ht="12.75" x14ac:dyDescent="0.2">
      <c r="B100" s="46"/>
      <c r="C100" s="61" t="s">
        <v>28</v>
      </c>
      <c r="D100" s="60">
        <f>[2]Total_séries!$AN$232</f>
        <v>2787</v>
      </c>
      <c r="E100" s="60">
        <f>[2]Total_séries!$AN$234</f>
        <v>1851</v>
      </c>
      <c r="F100" s="61"/>
      <c r="G100" s="60">
        <f>[2]Total_séries!$AN$233</f>
        <v>1970</v>
      </c>
      <c r="H100" s="60">
        <f>[2]Total_séries!$AN$235</f>
        <v>1327</v>
      </c>
      <c r="I100" s="60">
        <f>[2]Total_séries!$AN$236</f>
        <v>1987</v>
      </c>
    </row>
    <row r="101" spans="1:9" s="1" customFormat="1" ht="12.75" x14ac:dyDescent="0.2">
      <c r="B101" s="46"/>
      <c r="C101" s="61" t="s">
        <v>29</v>
      </c>
      <c r="D101" s="60">
        <f>[2]Total_séries!$AO$232</f>
        <v>2789</v>
      </c>
      <c r="E101" s="60">
        <f>[2]Total_séries!$AO$234</f>
        <v>1852</v>
      </c>
      <c r="F101" s="61"/>
      <c r="G101" s="60">
        <f>[2]Total_séries!$AO$233</f>
        <v>1965</v>
      </c>
      <c r="H101" s="60">
        <f>[2]Total_séries!$AO$235</f>
        <v>1319</v>
      </c>
      <c r="I101" s="60">
        <f>[2]Total_séries!$AO$236</f>
        <v>2294</v>
      </c>
    </row>
    <row r="102" spans="1:9" s="1" customFormat="1" ht="6.75" customHeight="1" x14ac:dyDescent="0.2">
      <c r="A102" s="45"/>
      <c r="B102" s="46"/>
      <c r="D102" s="60"/>
      <c r="E102" s="60"/>
      <c r="F102" s="61"/>
      <c r="G102" s="60"/>
      <c r="H102" s="60"/>
      <c r="I102" s="60"/>
    </row>
    <row r="103" spans="1:9" s="1" customFormat="1" ht="12.75" x14ac:dyDescent="0.2">
      <c r="B103" s="46">
        <v>2017</v>
      </c>
      <c r="C103" s="61" t="s">
        <v>26</v>
      </c>
      <c r="D103" s="60">
        <f>[2]Total_séries!$AP$232</f>
        <v>3137</v>
      </c>
      <c r="E103" s="60">
        <f>[2]Total_séries!$AP$234</f>
        <v>2012</v>
      </c>
      <c r="F103" s="61"/>
      <c r="G103" s="60">
        <f>[2]Total_séries!$AP$233</f>
        <v>2259</v>
      </c>
      <c r="H103" s="60">
        <f>[2]Total_séries!$AP$235</f>
        <v>1495</v>
      </c>
      <c r="I103" s="60">
        <f>[2]Total_séries!$AP$236</f>
        <v>2121</v>
      </c>
    </row>
    <row r="104" spans="1:9" s="1" customFormat="1" ht="12.75" x14ac:dyDescent="0.2">
      <c r="B104" s="46"/>
      <c r="C104" s="61" t="s">
        <v>27</v>
      </c>
      <c r="D104" s="60">
        <f>[2]Total_séries!$AQ$232</f>
        <v>2906</v>
      </c>
      <c r="E104" s="60">
        <f>[2]Total_séries!$AQ$234</f>
        <v>1868</v>
      </c>
      <c r="F104" s="61"/>
      <c r="G104" s="60">
        <f>[2]Total_séries!$AQ$233</f>
        <v>2095</v>
      </c>
      <c r="H104" s="60">
        <f>[2]Total_séries!$AQ$235</f>
        <v>1390</v>
      </c>
      <c r="I104" s="60">
        <f>[2]Total_séries!$AQ$236</f>
        <v>1992</v>
      </c>
    </row>
    <row r="105" spans="1:9" s="1" customFormat="1" ht="12.75" x14ac:dyDescent="0.2">
      <c r="B105" s="46"/>
      <c r="C105" s="61" t="s">
        <v>28</v>
      </c>
      <c r="D105" s="60">
        <f>[2]Total_séries!$AR$232</f>
        <v>2692</v>
      </c>
      <c r="E105" s="60">
        <f>[2]Total_séries!$AR$234</f>
        <v>1718</v>
      </c>
      <c r="F105" s="61"/>
      <c r="G105" s="60">
        <f>[2]Total_séries!$AR$233</f>
        <v>1926</v>
      </c>
      <c r="H105" s="60">
        <f>[2]Total_séries!$AR$235</f>
        <v>1253</v>
      </c>
      <c r="I105" s="60">
        <f>[2]Total_séries!$AR$236</f>
        <v>1781</v>
      </c>
    </row>
    <row r="106" spans="1:9" s="1" customFormat="1" ht="12.75" x14ac:dyDescent="0.2">
      <c r="B106" s="46"/>
      <c r="C106" s="61" t="s">
        <v>29</v>
      </c>
      <c r="D106" s="60">
        <f>[2]Total_séries!$AS$232</f>
        <v>2699</v>
      </c>
      <c r="E106" s="60">
        <f>[2]Total_séries!$AS$234</f>
        <v>1784</v>
      </c>
      <c r="F106" s="61"/>
      <c r="G106" s="60">
        <f>[2]Total_séries!$AS$233</f>
        <v>1988</v>
      </c>
      <c r="H106" s="60">
        <f>[2]Total_séries!$AS$235</f>
        <v>1360</v>
      </c>
      <c r="I106" s="60">
        <f>[2]Total_séries!$AS$236</f>
        <v>2117</v>
      </c>
    </row>
    <row r="107" spans="1:9" s="1" customFormat="1" ht="6.75" customHeight="1" x14ac:dyDescent="0.2">
      <c r="A107" s="45"/>
      <c r="B107" s="46"/>
      <c r="D107" s="60"/>
      <c r="E107" s="60"/>
      <c r="F107" s="61"/>
      <c r="G107" s="60"/>
      <c r="H107" s="60"/>
      <c r="I107" s="60"/>
    </row>
    <row r="108" spans="1:9" s="1" customFormat="1" ht="12.75" x14ac:dyDescent="0.2">
      <c r="B108" s="46">
        <v>2018</v>
      </c>
      <c r="C108" s="61" t="s">
        <v>26</v>
      </c>
      <c r="D108" s="60">
        <f>[2]Total_séries!$AT$232</f>
        <v>2821</v>
      </c>
      <c r="E108" s="60">
        <f>[2]Total_séries!$AT$234</f>
        <v>1960</v>
      </c>
      <c r="F108" s="61"/>
      <c r="G108" s="60">
        <f>[2]Total_séries!$AT$233</f>
        <v>2104</v>
      </c>
      <c r="H108" s="60">
        <f>[2]Total_séries!$AT$235</f>
        <v>1519</v>
      </c>
      <c r="I108" s="60">
        <f>[2]Total_séries!$AT$236</f>
        <v>2356</v>
      </c>
    </row>
    <row r="109" spans="1:9" s="1" customFormat="1" ht="12.75" x14ac:dyDescent="0.2">
      <c r="B109" s="46"/>
      <c r="C109" s="61" t="s">
        <v>27</v>
      </c>
      <c r="D109" s="60">
        <f>[2]Total_séries!$AU$232</f>
        <v>3002</v>
      </c>
      <c r="E109" s="60">
        <f>[2]Total_séries!$AU$234</f>
        <v>2020</v>
      </c>
      <c r="F109" s="61"/>
      <c r="G109" s="60">
        <f>[2]Total_séries!$AU$233</f>
        <v>2245</v>
      </c>
      <c r="H109" s="60">
        <f>[2]Total_séries!$AU$235</f>
        <v>1564</v>
      </c>
      <c r="I109" s="60">
        <f>[2]Total_séries!$AU$236</f>
        <v>2533</v>
      </c>
    </row>
    <row r="110" spans="1:9" s="1" customFormat="1" ht="12.75" x14ac:dyDescent="0.2">
      <c r="B110" s="46"/>
      <c r="C110" s="61" t="s">
        <v>28</v>
      </c>
      <c r="D110" s="60">
        <f>[2]Total_séries!$AV$232</f>
        <v>3145</v>
      </c>
      <c r="E110" s="60">
        <f>[2]Total_séries!$AV$234</f>
        <v>2183</v>
      </c>
      <c r="F110" s="61"/>
      <c r="G110" s="60">
        <f>[2]Total_séries!$AV$233</f>
        <v>2374</v>
      </c>
      <c r="H110" s="60">
        <f>[2]Total_séries!$AV$235</f>
        <v>1692</v>
      </c>
      <c r="I110" s="60">
        <f>[2]Total_séries!$AV$236</f>
        <v>2951</v>
      </c>
    </row>
    <row r="111" spans="1:9" s="1" customFormat="1" ht="12.75" x14ac:dyDescent="0.2">
      <c r="B111" s="46"/>
      <c r="C111" s="61" t="s">
        <v>29</v>
      </c>
      <c r="D111" s="60">
        <f>[2]Total_séries!$AW$232</f>
        <v>3104</v>
      </c>
      <c r="E111" s="60">
        <f>[2]Total_séries!$AW$234</f>
        <v>2124</v>
      </c>
      <c r="F111" s="61"/>
      <c r="G111" s="60">
        <f>[2]Total_séries!$AW$233</f>
        <v>2338</v>
      </c>
      <c r="H111" s="60">
        <f>[2]Total_séries!$AW$235</f>
        <v>1629</v>
      </c>
      <c r="I111" s="60">
        <f>[2]Total_séries!$AW$236</f>
        <v>2614</v>
      </c>
    </row>
    <row r="112" spans="1:9" s="1" customFormat="1" ht="6.75" customHeight="1" x14ac:dyDescent="0.2">
      <c r="A112" s="45"/>
      <c r="B112" s="46"/>
      <c r="D112" s="60"/>
      <c r="E112" s="60"/>
      <c r="F112" s="61"/>
      <c r="G112" s="60"/>
      <c r="H112" s="60"/>
      <c r="I112" s="60"/>
    </row>
    <row r="113" spans="1:9" s="1" customFormat="1" ht="12.75" x14ac:dyDescent="0.2">
      <c r="B113" s="46">
        <v>2019</v>
      </c>
      <c r="C113" s="61" t="s">
        <v>26</v>
      </c>
      <c r="D113" s="60">
        <f>[2]Total_séries!$AX$232</f>
        <v>3282</v>
      </c>
      <c r="E113" s="60">
        <f>[2]Total_séries!$AX$234</f>
        <v>2296</v>
      </c>
      <c r="F113" s="61"/>
      <c r="G113" s="60">
        <f>[2]Total_séries!$AX$233</f>
        <v>2489</v>
      </c>
      <c r="H113" s="60">
        <f>[2]Total_séries!$AX$235</f>
        <v>1769</v>
      </c>
      <c r="I113" s="60">
        <f>[2]Total_séries!$AX$236</f>
        <v>2789</v>
      </c>
    </row>
    <row r="114" spans="1:9" s="1" customFormat="1" ht="12.75" x14ac:dyDescent="0.2">
      <c r="B114" s="46"/>
      <c r="C114" s="61" t="s">
        <v>27</v>
      </c>
      <c r="D114" s="60">
        <f>[2]Total_séries!$AY$232</f>
        <v>3430</v>
      </c>
      <c r="E114" s="60">
        <f>[2]Total_séries!$AY$234</f>
        <v>2396</v>
      </c>
      <c r="F114" s="61"/>
      <c r="G114" s="60">
        <f>[2]Total_séries!$AY$233</f>
        <v>2533</v>
      </c>
      <c r="H114" s="60">
        <f>[2]Total_séries!$AY$235</f>
        <v>1821</v>
      </c>
      <c r="I114" s="60">
        <f>[2]Total_séries!$AY$236</f>
        <v>3037</v>
      </c>
    </row>
    <row r="115" spans="1:9" s="1" customFormat="1" ht="12.75" x14ac:dyDescent="0.2">
      <c r="B115" s="46"/>
      <c r="C115" s="61" t="s">
        <v>28</v>
      </c>
      <c r="D115" s="60">
        <f>[2]Total_séries!$AZ$232</f>
        <v>3572</v>
      </c>
      <c r="E115" s="60">
        <f>[2]Total_séries!$AZ$234</f>
        <v>2529</v>
      </c>
      <c r="F115" s="61"/>
      <c r="G115" s="60">
        <f>[2]Total_séries!$AZ$233</f>
        <v>2636</v>
      </c>
      <c r="H115" s="60">
        <f>[2]Total_séries!$AZ$235</f>
        <v>1953</v>
      </c>
      <c r="I115" s="60">
        <f>[2]Total_séries!$AZ$236</f>
        <v>3384</v>
      </c>
    </row>
    <row r="116" spans="1:9" s="1" customFormat="1" ht="12.75" x14ac:dyDescent="0.2">
      <c r="B116" s="46"/>
      <c r="C116" s="61" t="s">
        <v>29</v>
      </c>
      <c r="D116" s="60">
        <f>[2]Total_séries!$BA$232</f>
        <v>3759</v>
      </c>
      <c r="E116" s="60">
        <f>[2]Total_séries!$BA$234</f>
        <v>2615</v>
      </c>
      <c r="F116" s="61"/>
      <c r="G116" s="60">
        <f>[2]Total_séries!$BA$233</f>
        <v>2830</v>
      </c>
      <c r="H116" s="60">
        <f>[2]Total_séries!$BA$235</f>
        <v>2037</v>
      </c>
      <c r="I116" s="60">
        <f>[2]Total_séries!$BA$236</f>
        <v>3882</v>
      </c>
    </row>
    <row r="117" spans="1:9" s="1" customFormat="1" ht="6.75" customHeight="1" x14ac:dyDescent="0.2">
      <c r="A117" s="45"/>
      <c r="B117" s="46"/>
      <c r="D117" s="60"/>
      <c r="E117" s="60"/>
      <c r="F117" s="61"/>
      <c r="G117" s="60"/>
      <c r="H117" s="60"/>
      <c r="I117" s="60"/>
    </row>
    <row r="118" spans="1:9" s="1" customFormat="1" ht="12.75" x14ac:dyDescent="0.2">
      <c r="B118" s="46">
        <v>2020</v>
      </c>
      <c r="C118" s="61" t="s">
        <v>26</v>
      </c>
      <c r="D118" s="60">
        <f>[2]Total_séries!$BB$232</f>
        <v>3518</v>
      </c>
      <c r="E118" s="60">
        <f>[2]Total_séries!$BB$234</f>
        <v>2446</v>
      </c>
      <c r="F118" s="61"/>
      <c r="G118" s="60">
        <f>[2]Total_séries!$BB$233</f>
        <v>2711</v>
      </c>
      <c r="H118" s="60">
        <f>[2]Total_séries!$BB$235</f>
        <v>1949</v>
      </c>
      <c r="I118" s="60">
        <f>[2]Total_séries!$BB$236</f>
        <v>3756</v>
      </c>
    </row>
    <row r="119" spans="1:9" s="1" customFormat="1" ht="12.75" x14ac:dyDescent="0.2">
      <c r="B119" s="46"/>
      <c r="C119" s="61" t="s">
        <v>27</v>
      </c>
      <c r="D119" s="60">
        <f>[2]Total_séries!$BC$232</f>
        <v>3584</v>
      </c>
      <c r="E119" s="60">
        <f>[2]Total_séries!$BC$234</f>
        <v>2505</v>
      </c>
      <c r="F119" s="61"/>
      <c r="G119" s="60">
        <f>[2]Total_séries!$BC$233</f>
        <v>2860</v>
      </c>
      <c r="H119" s="60">
        <f>[2]Total_séries!$BC$235</f>
        <v>2069</v>
      </c>
      <c r="I119" s="60">
        <f>[2]Total_séries!$BC$236</f>
        <v>4196</v>
      </c>
    </row>
    <row r="120" spans="1:9" s="1" customFormat="1" ht="12.75" x14ac:dyDescent="0.2">
      <c r="B120" s="46"/>
      <c r="C120" s="61" t="s">
        <v>28</v>
      </c>
      <c r="D120" s="60">
        <f>[2]Total_séries!$BD$232</f>
        <v>3650</v>
      </c>
      <c r="E120" s="60">
        <f>[2]Total_séries!$BD$234</f>
        <v>2581</v>
      </c>
      <c r="F120" s="61"/>
      <c r="G120" s="60">
        <f>[2]Total_séries!$BD$233</f>
        <v>2916</v>
      </c>
      <c r="H120" s="60">
        <f>[2]Total_séries!$BD$235</f>
        <v>2135</v>
      </c>
      <c r="I120" s="60">
        <f>[2]Total_séries!$BD$236</f>
        <v>4386</v>
      </c>
    </row>
    <row r="121" spans="1:9" s="1" customFormat="1" ht="12.75" x14ac:dyDescent="0.2">
      <c r="B121" s="46"/>
      <c r="C121" s="61" t="s">
        <v>29</v>
      </c>
      <c r="D121" s="60">
        <f>[2]Total_séries!$BE$232</f>
        <v>3828</v>
      </c>
      <c r="E121" s="60">
        <f>[2]Total_séries!$BE$234</f>
        <v>2668</v>
      </c>
      <c r="F121" s="61"/>
      <c r="G121" s="60">
        <f>[2]Total_séries!$BE$233</f>
        <v>3062</v>
      </c>
      <c r="H121" s="60">
        <f>[2]Total_séries!$BE$235</f>
        <v>2231</v>
      </c>
      <c r="I121" s="60">
        <f>[2]Total_séries!$BE$236</f>
        <v>4372</v>
      </c>
    </row>
    <row r="122" spans="1:9" s="1" customFormat="1" ht="6.75" customHeight="1" x14ac:dyDescent="0.2">
      <c r="A122" s="45"/>
      <c r="B122" s="46"/>
      <c r="D122" s="60"/>
      <c r="E122" s="60"/>
      <c r="F122" s="61"/>
      <c r="G122" s="60"/>
      <c r="H122" s="60"/>
      <c r="I122" s="60"/>
    </row>
    <row r="123" spans="1:9" s="1" customFormat="1" ht="12.75" x14ac:dyDescent="0.2">
      <c r="B123" s="46">
        <v>2021</v>
      </c>
      <c r="C123" s="61" t="s">
        <v>26</v>
      </c>
      <c r="D123" s="60">
        <f>[2]Total_séries!$BF$232</f>
        <v>3715</v>
      </c>
      <c r="E123" s="60">
        <f>[2]Total_séries!$BF$234</f>
        <v>2853</v>
      </c>
      <c r="F123" s="61"/>
      <c r="G123" s="60">
        <f>[2]Total_séries!$BF$233</f>
        <v>2990</v>
      </c>
      <c r="H123" s="60">
        <f>[2]Total_séries!$BF$235</f>
        <v>2376</v>
      </c>
      <c r="I123" s="60">
        <f>[2]Total_séries!$BF$236</f>
        <v>4811</v>
      </c>
    </row>
    <row r="124" spans="1:9" s="1" customFormat="1" ht="12.75" x14ac:dyDescent="0.2">
      <c r="B124" s="46"/>
      <c r="C124" s="61" t="s">
        <v>27</v>
      </c>
      <c r="D124" s="60">
        <f>[2]Total_séries!$BG$232</f>
        <v>3701</v>
      </c>
      <c r="E124" s="60">
        <f>[2]Total_séries!$BG$234</f>
        <v>2761</v>
      </c>
      <c r="F124" s="61"/>
      <c r="G124" s="60">
        <f>[2]Total_séries!$BG$233</f>
        <v>2945</v>
      </c>
      <c r="H124" s="60">
        <f>[2]Total_séries!$BG$235</f>
        <v>2268</v>
      </c>
      <c r="I124" s="60">
        <f>[2]Total_séries!$BG$236</f>
        <v>4492</v>
      </c>
    </row>
    <row r="125" spans="1:9" s="1" customFormat="1" ht="12.75" x14ac:dyDescent="0.2">
      <c r="B125" s="46"/>
      <c r="C125" s="61" t="s">
        <v>28</v>
      </c>
      <c r="D125" s="60">
        <f>[2]Total_séries!$BH$232</f>
        <v>3852</v>
      </c>
      <c r="E125" s="60">
        <f>[2]Total_séries!$BH$234</f>
        <v>2857</v>
      </c>
      <c r="F125" s="61"/>
      <c r="G125" s="60">
        <f>[2]Total_séries!$BH$233</f>
        <v>3095</v>
      </c>
      <c r="H125" s="60">
        <f>[2]Total_séries!$BH$235</f>
        <v>2350</v>
      </c>
      <c r="I125" s="60">
        <f>[2]Total_séries!$BH$236</f>
        <v>4932</v>
      </c>
    </row>
    <row r="126" spans="1:9" s="1" customFormat="1" ht="12.75" x14ac:dyDescent="0.2">
      <c r="B126" s="46"/>
      <c r="C126" s="61" t="s">
        <v>29</v>
      </c>
      <c r="D126" s="60">
        <f>[2]Total_séries!$BI$232</f>
        <v>3903</v>
      </c>
      <c r="E126" s="60">
        <f>[2]Total_séries!$BI$234</f>
        <v>2851</v>
      </c>
      <c r="F126" s="61"/>
      <c r="G126" s="60">
        <f>[2]Total_séries!$BI$233</f>
        <v>3133</v>
      </c>
      <c r="H126" s="60">
        <f>[2]Total_séries!$BI$235</f>
        <v>2351</v>
      </c>
      <c r="I126" s="60">
        <f>[2]Total_séries!$BI$236</f>
        <v>4632</v>
      </c>
    </row>
    <row r="127" spans="1:9" s="1" customFormat="1" ht="6.75" customHeight="1" x14ac:dyDescent="0.2">
      <c r="A127" s="45"/>
      <c r="B127" s="46"/>
      <c r="D127" s="60"/>
      <c r="E127" s="60"/>
      <c r="F127" s="61"/>
      <c r="G127" s="60"/>
      <c r="H127" s="60"/>
      <c r="I127" s="60"/>
    </row>
    <row r="128" spans="1:9" s="1" customFormat="1" ht="12.75" x14ac:dyDescent="0.2">
      <c r="B128" s="46">
        <v>2022</v>
      </c>
      <c r="C128" s="61" t="s">
        <v>26</v>
      </c>
      <c r="D128" s="60">
        <f>[2]Total_séries!$BJ$232</f>
        <v>3782</v>
      </c>
      <c r="E128" s="60">
        <f>[2]Total_séries!$BJ$234</f>
        <v>2821</v>
      </c>
      <c r="F128" s="61"/>
      <c r="G128" s="60">
        <f>[2]Total_séries!$BJ$233</f>
        <v>3068</v>
      </c>
      <c r="H128" s="60">
        <f>[2]Total_séries!$BJ$235</f>
        <v>2358</v>
      </c>
      <c r="I128" s="60">
        <f>[2]Total_séries!$BJ$236</f>
        <v>4423</v>
      </c>
    </row>
    <row r="129" spans="1:9" s="1" customFormat="1" ht="6" customHeight="1" thickBot="1" x14ac:dyDescent="0.25">
      <c r="A129" s="55"/>
      <c r="B129" s="47"/>
      <c r="C129" s="48"/>
      <c r="D129" s="48"/>
      <c r="E129" s="48"/>
      <c r="F129" s="48"/>
      <c r="G129" s="48"/>
      <c r="H129" s="48"/>
      <c r="I129" s="48"/>
    </row>
    <row r="130" spans="1:9" s="51" customFormat="1" ht="12" thickTop="1" x14ac:dyDescent="0.2">
      <c r="B130" s="62" t="s">
        <v>10</v>
      </c>
      <c r="C130" s="50"/>
      <c r="D130" s="50"/>
      <c r="E130" s="50"/>
      <c r="F130" s="50"/>
      <c r="G130" s="50"/>
      <c r="H130" s="50"/>
      <c r="I130" s="50"/>
    </row>
    <row r="131" spans="1:9" s="51" customFormat="1" ht="13.5" customHeight="1" x14ac:dyDescent="0.2">
      <c r="B131" s="53" t="s">
        <v>16</v>
      </c>
      <c r="C131" s="50"/>
      <c r="D131" s="50"/>
      <c r="E131" s="50"/>
      <c r="F131" s="50"/>
      <c r="G131" s="50"/>
      <c r="H131" s="50"/>
    </row>
    <row r="132" spans="1:9" s="51" customFormat="1" ht="13.5" customHeight="1" x14ac:dyDescent="0.2">
      <c r="B132" s="71" t="s">
        <v>30</v>
      </c>
      <c r="C132" s="71"/>
      <c r="D132" s="71"/>
      <c r="E132" s="71"/>
      <c r="F132" s="71"/>
      <c r="G132" s="71"/>
      <c r="H132" s="71"/>
      <c r="I132" s="71"/>
    </row>
    <row r="133" spans="1:9" s="52" customFormat="1" ht="13.5" customHeight="1" x14ac:dyDescent="0.2">
      <c r="B133" s="70" t="s">
        <v>32</v>
      </c>
      <c r="C133" s="70"/>
      <c r="D133" s="70"/>
      <c r="E133" s="70"/>
      <c r="F133" s="70"/>
      <c r="G133" s="70"/>
      <c r="H133" s="70"/>
      <c r="I133" s="70"/>
    </row>
    <row r="134" spans="1:9" s="51" customFormat="1" ht="13.5" customHeight="1" x14ac:dyDescent="0.2">
      <c r="B134" s="70" t="s">
        <v>31</v>
      </c>
      <c r="C134" s="70"/>
      <c r="D134" s="70"/>
      <c r="E134" s="70"/>
      <c r="F134" s="70"/>
      <c r="G134" s="70"/>
      <c r="H134" s="70"/>
      <c r="I134" s="70"/>
    </row>
    <row r="135" spans="1:9" ht="15.75" x14ac:dyDescent="0.25">
      <c r="B135" s="10"/>
      <c r="C135" s="14"/>
      <c r="D135" s="14"/>
      <c r="E135" s="14"/>
      <c r="F135" s="14"/>
      <c r="G135" s="14"/>
      <c r="I135" s="14"/>
    </row>
    <row r="136" spans="1:9" ht="15.75" x14ac:dyDescent="0.25">
      <c r="B136" s="15"/>
    </row>
    <row r="137" spans="1:9" x14ac:dyDescent="0.2">
      <c r="B137" s="16"/>
      <c r="C137" s="13"/>
    </row>
    <row r="138" spans="1:9" x14ac:dyDescent="0.2">
      <c r="C138" s="13"/>
    </row>
    <row r="139" spans="1:9" x14ac:dyDescent="0.2">
      <c r="C139" s="13"/>
      <c r="D139" s="46"/>
    </row>
    <row r="140" spans="1:9" x14ac:dyDescent="0.2">
      <c r="C140" s="13"/>
    </row>
    <row r="141" spans="1:9" x14ac:dyDescent="0.2">
      <c r="C141" s="13"/>
    </row>
    <row r="157" spans="2:9" x14ac:dyDescent="0.2">
      <c r="B157" s="16"/>
      <c r="H157" s="17"/>
    </row>
    <row r="158" spans="2:9" x14ac:dyDescent="0.2">
      <c r="I158" s="17"/>
    </row>
    <row r="160" spans="2:9" x14ac:dyDescent="0.2">
      <c r="H160" s="17"/>
    </row>
    <row r="161" spans="2:9" x14ac:dyDescent="0.2">
      <c r="B161" s="16"/>
      <c r="H161" s="17"/>
      <c r="I161" s="17"/>
    </row>
    <row r="162" spans="2:9" x14ac:dyDescent="0.2">
      <c r="H162" s="17"/>
      <c r="I162" s="17"/>
    </row>
    <row r="163" spans="2:9" x14ac:dyDescent="0.2">
      <c r="H163" s="17"/>
      <c r="I163" s="17"/>
    </row>
    <row r="164" spans="2:9" x14ac:dyDescent="0.2">
      <c r="B164" s="16"/>
      <c r="H164" s="17"/>
      <c r="I164" s="17"/>
    </row>
    <row r="165" spans="2:9" x14ac:dyDescent="0.2">
      <c r="H165" s="17"/>
      <c r="I165" s="17"/>
    </row>
    <row r="166" spans="2:9" x14ac:dyDescent="0.2">
      <c r="H166" s="17"/>
      <c r="I166" s="17"/>
    </row>
    <row r="167" spans="2:9" x14ac:dyDescent="0.2">
      <c r="H167" s="17"/>
      <c r="I167" s="17"/>
    </row>
    <row r="168" spans="2:9" x14ac:dyDescent="0.2">
      <c r="H168" s="17"/>
      <c r="I168" s="17"/>
    </row>
    <row r="169" spans="2:9" x14ac:dyDescent="0.2">
      <c r="B169" s="16"/>
      <c r="I169" s="17"/>
    </row>
    <row r="203" spans="3:3" x14ac:dyDescent="0.2">
      <c r="C203" s="13"/>
    </row>
    <row r="209" spans="3:3" x14ac:dyDescent="0.2">
      <c r="C209" s="13"/>
    </row>
    <row r="215" spans="3:3" x14ac:dyDescent="0.2">
      <c r="C215" s="17"/>
    </row>
    <row r="221" spans="3:3" x14ac:dyDescent="0.2">
      <c r="C221" s="17"/>
    </row>
    <row r="227" spans="3:3" x14ac:dyDescent="0.2">
      <c r="C227" s="17"/>
    </row>
    <row r="233" spans="3:3" x14ac:dyDescent="0.2">
      <c r="C233" s="17"/>
    </row>
    <row r="239" spans="3:3" x14ac:dyDescent="0.2">
      <c r="C239" s="17"/>
    </row>
  </sheetData>
  <mergeCells count="9">
    <mergeCell ref="B1:I1"/>
    <mergeCell ref="D4:I4"/>
    <mergeCell ref="D5:E5"/>
    <mergeCell ref="B133:I133"/>
    <mergeCell ref="B134:I134"/>
    <mergeCell ref="D6:E6"/>
    <mergeCell ref="G5:I5"/>
    <mergeCell ref="G6:H6"/>
    <mergeCell ref="B132:I132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0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6" transitionEvaluation="1"/>
  <dimension ref="A1:J239"/>
  <sheetViews>
    <sheetView showGridLines="0" topLeftCell="A16" zoomScaleNormal="100" zoomScaleSheetLayoutView="85" workbookViewId="0">
      <selection activeCell="D29" sqref="D29"/>
    </sheetView>
  </sheetViews>
  <sheetFormatPr defaultColWidth="9.625" defaultRowHeight="15" x14ac:dyDescent="0.2"/>
  <cols>
    <col min="1" max="1" width="2.75" style="9" customWidth="1"/>
    <col min="2" max="2" width="7.125" style="12" customWidth="1"/>
    <col min="3" max="3" width="12.375" style="9" bestFit="1" customWidth="1"/>
    <col min="4" max="5" width="11.5" style="9" customWidth="1"/>
    <col min="6" max="6" width="2.25" style="9" customWidth="1"/>
    <col min="7" max="9" width="11.5" style="9" customWidth="1"/>
    <col min="10" max="10" width="3.875" style="9" customWidth="1"/>
    <col min="11" max="16384" width="9.625" style="9"/>
  </cols>
  <sheetData>
    <row r="1" spans="1:10" ht="15.75" x14ac:dyDescent="0.25">
      <c r="A1" s="8"/>
      <c r="B1" s="67" t="s">
        <v>15</v>
      </c>
      <c r="C1" s="67"/>
      <c r="D1" s="67"/>
      <c r="E1" s="67"/>
      <c r="F1" s="67"/>
      <c r="G1" s="67"/>
      <c r="H1" s="67"/>
      <c r="I1" s="67"/>
      <c r="J1" s="8"/>
    </row>
    <row r="2" spans="1:10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  <c r="J3" s="21"/>
    </row>
    <row r="4" spans="1:10" s="1" customFormat="1" ht="13.5" thickTop="1" x14ac:dyDescent="0.2">
      <c r="A4" s="24"/>
      <c r="B4" s="22"/>
      <c r="C4" s="23"/>
      <c r="D4" s="68" t="s">
        <v>6</v>
      </c>
      <c r="E4" s="68"/>
      <c r="F4" s="68"/>
      <c r="G4" s="68"/>
      <c r="H4" s="68"/>
      <c r="I4" s="68"/>
      <c r="J4" s="24"/>
    </row>
    <row r="5" spans="1:10" s="1" customFormat="1" ht="12.75" x14ac:dyDescent="0.2">
      <c r="A5" s="26"/>
      <c r="B5" s="22"/>
      <c r="C5" s="23"/>
      <c r="D5" s="69" t="s">
        <v>2</v>
      </c>
      <c r="E5" s="69"/>
      <c r="F5" s="25"/>
      <c r="G5" s="69" t="s">
        <v>4</v>
      </c>
      <c r="H5" s="69"/>
      <c r="I5" s="69"/>
      <c r="J5" s="25"/>
    </row>
    <row r="6" spans="1:10" s="1" customFormat="1" ht="12.75" x14ac:dyDescent="0.2">
      <c r="A6" s="26"/>
      <c r="B6" s="22"/>
      <c r="C6" s="23"/>
      <c r="D6" s="69" t="s">
        <v>3</v>
      </c>
      <c r="E6" s="69"/>
      <c r="F6" s="25"/>
      <c r="G6" s="69" t="s">
        <v>3</v>
      </c>
      <c r="H6" s="69"/>
      <c r="I6" s="27" t="s">
        <v>5</v>
      </c>
      <c r="J6" s="27"/>
    </row>
    <row r="7" spans="1:10" s="6" customFormat="1" ht="25.5" x14ac:dyDescent="0.15">
      <c r="A7" s="32"/>
      <c r="B7" s="28"/>
      <c r="C7" s="29"/>
      <c r="D7" s="30" t="s">
        <v>11</v>
      </c>
      <c r="E7" s="30" t="s">
        <v>14</v>
      </c>
      <c r="F7" s="30"/>
      <c r="G7" s="30" t="s">
        <v>2</v>
      </c>
      <c r="H7" s="30" t="s">
        <v>14</v>
      </c>
      <c r="I7" s="31" t="s">
        <v>14</v>
      </c>
      <c r="J7" s="31"/>
    </row>
    <row r="8" spans="1:10" s="1" customFormat="1" ht="5.25" customHeight="1" thickBot="1" x14ac:dyDescent="0.25">
      <c r="A8" s="24"/>
      <c r="B8" s="20"/>
      <c r="C8" s="33"/>
      <c r="D8" s="18" t="s">
        <v>0</v>
      </c>
      <c r="E8" s="18"/>
      <c r="F8" s="18"/>
      <c r="G8" s="18"/>
      <c r="H8" s="18"/>
      <c r="I8" s="18"/>
      <c r="J8" s="34"/>
    </row>
    <row r="9" spans="1:10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  <c r="J9" s="4"/>
    </row>
    <row r="10" spans="1:10" s="1" customFormat="1" ht="12.75" x14ac:dyDescent="0.2">
      <c r="A10" s="2"/>
      <c r="B10" s="35">
        <v>2003</v>
      </c>
      <c r="C10" s="37"/>
      <c r="D10" s="36">
        <v>21266</v>
      </c>
      <c r="E10" s="36">
        <v>18209</v>
      </c>
      <c r="F10" s="36"/>
      <c r="G10" s="36">
        <v>17879</v>
      </c>
      <c r="H10" s="36">
        <v>15581</v>
      </c>
      <c r="I10" s="36">
        <v>33738</v>
      </c>
      <c r="J10" s="36"/>
    </row>
    <row r="11" spans="1:10" s="1" customFormat="1" ht="12.75" x14ac:dyDescent="0.2">
      <c r="A11" s="2"/>
      <c r="B11" s="35">
        <v>2004</v>
      </c>
      <c r="C11" s="37"/>
      <c r="D11" s="36">
        <v>16868</v>
      </c>
      <c r="E11" s="36">
        <v>14029</v>
      </c>
      <c r="F11" s="36"/>
      <c r="G11" s="36">
        <v>13827</v>
      </c>
      <c r="H11" s="36">
        <v>11781</v>
      </c>
      <c r="I11" s="36">
        <v>24605</v>
      </c>
      <c r="J11" s="36"/>
    </row>
    <row r="12" spans="1:10" s="1" customFormat="1" ht="12.75" x14ac:dyDescent="0.2">
      <c r="A12" s="2"/>
      <c r="B12" s="35">
        <v>2005</v>
      </c>
      <c r="C12" s="37"/>
      <c r="D12" s="36">
        <v>16789</v>
      </c>
      <c r="E12" s="36">
        <v>13939</v>
      </c>
      <c r="F12" s="36"/>
      <c r="G12" s="36">
        <v>13909</v>
      </c>
      <c r="H12" s="36">
        <v>11815</v>
      </c>
      <c r="I12" s="36">
        <v>25629</v>
      </c>
      <c r="J12" s="36"/>
    </row>
    <row r="13" spans="1:10" s="1" customFormat="1" ht="12.75" x14ac:dyDescent="0.2">
      <c r="A13" s="2"/>
      <c r="B13" s="35">
        <v>2006</v>
      </c>
      <c r="C13" s="37"/>
      <c r="D13" s="36">
        <v>14749</v>
      </c>
      <c r="E13" s="36">
        <v>12127</v>
      </c>
      <c r="F13" s="36"/>
      <c r="G13" s="36">
        <v>11954</v>
      </c>
      <c r="H13" s="36">
        <v>10120</v>
      </c>
      <c r="I13" s="36">
        <v>21891</v>
      </c>
      <c r="J13" s="36"/>
    </row>
    <row r="14" spans="1:10" s="1" customFormat="1" ht="12.75" x14ac:dyDescent="0.2">
      <c r="A14" s="2"/>
      <c r="B14" s="35">
        <v>2007</v>
      </c>
      <c r="C14" s="37"/>
      <c r="D14" s="36">
        <v>14649</v>
      </c>
      <c r="E14" s="36">
        <v>11844</v>
      </c>
      <c r="F14" s="36"/>
      <c r="G14" s="36">
        <v>11862</v>
      </c>
      <c r="H14" s="36">
        <v>9868</v>
      </c>
      <c r="I14" s="36">
        <v>19810</v>
      </c>
      <c r="J14" s="36"/>
    </row>
    <row r="15" spans="1:10" s="1" customFormat="1" ht="12.75" x14ac:dyDescent="0.2">
      <c r="A15" s="2"/>
      <c r="B15" s="35">
        <v>2008</v>
      </c>
      <c r="C15" s="37"/>
      <c r="D15" s="36">
        <v>13792</v>
      </c>
      <c r="E15" s="36">
        <v>11124</v>
      </c>
      <c r="F15" s="36"/>
      <c r="G15" s="36">
        <v>11280</v>
      </c>
      <c r="H15" s="36">
        <v>9341</v>
      </c>
      <c r="I15" s="36">
        <v>17761</v>
      </c>
      <c r="J15" s="36"/>
    </row>
    <row r="16" spans="1:10" s="1" customFormat="1" ht="12.75" x14ac:dyDescent="0.2">
      <c r="A16" s="2"/>
      <c r="B16" s="35">
        <v>2009</v>
      </c>
      <c r="C16" s="37"/>
      <c r="D16" s="36">
        <v>11760</v>
      </c>
      <c r="E16" s="36">
        <v>9446</v>
      </c>
      <c r="F16" s="36"/>
      <c r="G16" s="36">
        <v>9432</v>
      </c>
      <c r="H16" s="36">
        <v>7776</v>
      </c>
      <c r="I16" s="36">
        <v>15113</v>
      </c>
      <c r="J16" s="36"/>
    </row>
    <row r="17" spans="1:10" s="1" customFormat="1" ht="12.75" x14ac:dyDescent="0.2">
      <c r="A17" s="2"/>
      <c r="B17" s="35">
        <v>2010</v>
      </c>
      <c r="C17" s="37"/>
      <c r="D17" s="36">
        <v>10445</v>
      </c>
      <c r="E17" s="36">
        <v>8291</v>
      </c>
      <c r="F17" s="36"/>
      <c r="G17" s="36">
        <v>8224</v>
      </c>
      <c r="H17" s="36">
        <v>6721</v>
      </c>
      <c r="I17" s="36">
        <v>12151</v>
      </c>
      <c r="J17" s="36"/>
    </row>
    <row r="18" spans="1:10" s="1" customFormat="1" ht="12.75" x14ac:dyDescent="0.2">
      <c r="A18" s="2"/>
      <c r="B18" s="35">
        <v>2011</v>
      </c>
      <c r="C18" s="37"/>
      <c r="D18" s="36">
        <f>D73+D74+D75+D76</f>
        <v>9472</v>
      </c>
      <c r="E18" s="36">
        <f>E73+E74+E75+E76</f>
        <v>7563</v>
      </c>
      <c r="F18" s="36"/>
      <c r="G18" s="36">
        <f>G73+G74+G75+G76</f>
        <v>7308</v>
      </c>
      <c r="H18" s="36">
        <f>H73+H74+H75+H76</f>
        <v>6004</v>
      </c>
      <c r="I18" s="36">
        <f>I73+I74+I75+I76</f>
        <v>9267</v>
      </c>
      <c r="J18" s="36"/>
    </row>
    <row r="19" spans="1:10" s="1" customFormat="1" ht="12.75" x14ac:dyDescent="0.2">
      <c r="A19" s="2"/>
      <c r="B19" s="35">
        <v>2012</v>
      </c>
      <c r="C19" s="37"/>
      <c r="D19" s="36">
        <f>D78+D79+D80+D81</f>
        <v>8377</v>
      </c>
      <c r="E19" s="36">
        <f>E78+E79+E80+E81</f>
        <v>6529</v>
      </c>
      <c r="F19" s="36"/>
      <c r="G19" s="36">
        <f>G78+G79+G80+G81</f>
        <v>6242</v>
      </c>
      <c r="H19" s="36">
        <f>H78+H79+H80+H81</f>
        <v>5034</v>
      </c>
      <c r="I19" s="36">
        <f>I78+I79+I80+I81</f>
        <v>7292</v>
      </c>
      <c r="J19" s="36"/>
    </row>
    <row r="20" spans="1:10" s="1" customFormat="1" ht="12.75" x14ac:dyDescent="0.2">
      <c r="A20" s="2"/>
      <c r="B20" s="35">
        <v>2013</v>
      </c>
      <c r="C20" s="37"/>
      <c r="D20" s="36">
        <f t="shared" ref="D20:I20" si="0">D83+D84+D85+D86</f>
        <v>6327</v>
      </c>
      <c r="E20" s="36">
        <f t="shared" si="0"/>
        <v>4652</v>
      </c>
      <c r="F20" s="36"/>
      <c r="G20" s="36">
        <f t="shared" si="0"/>
        <v>4625</v>
      </c>
      <c r="H20" s="36">
        <f t="shared" si="0"/>
        <v>3466</v>
      </c>
      <c r="I20" s="36">
        <f t="shared" si="0"/>
        <v>4908</v>
      </c>
      <c r="J20" s="36"/>
    </row>
    <row r="21" spans="1:10" s="1" customFormat="1" ht="12.75" x14ac:dyDescent="0.2">
      <c r="A21" s="2"/>
      <c r="B21" s="35">
        <v>2014</v>
      </c>
      <c r="C21" s="37"/>
      <c r="D21" s="36">
        <f>D88+D89+D90+D91</f>
        <v>5162</v>
      </c>
      <c r="E21" s="36">
        <f>E88+E89+E90+E91</f>
        <v>3442</v>
      </c>
      <c r="F21" s="36"/>
      <c r="G21" s="36">
        <f>G88+G89+G90+G91</f>
        <v>3601</v>
      </c>
      <c r="H21" s="36">
        <f>H88+H89+H90+H91</f>
        <v>2439</v>
      </c>
      <c r="I21" s="36">
        <f>I88+I89+I90+I91</f>
        <v>3345</v>
      </c>
      <c r="J21" s="36"/>
    </row>
    <row r="22" spans="1:10" s="1" customFormat="1" ht="12.75" x14ac:dyDescent="0.2">
      <c r="A22" s="2"/>
      <c r="B22" s="35">
        <v>2015</v>
      </c>
      <c r="C22" s="37"/>
      <c r="D22" s="36">
        <f>D93+D94+D95+D96</f>
        <v>4572</v>
      </c>
      <c r="E22" s="36">
        <f>E93+E94+E95+E96</f>
        <v>3026</v>
      </c>
      <c r="F22" s="36"/>
      <c r="G22" s="36">
        <f>G93+G94+G95+G96</f>
        <v>3178</v>
      </c>
      <c r="H22" s="36">
        <f>H93+H94+H95+H96</f>
        <v>2128</v>
      </c>
      <c r="I22" s="36">
        <f>I93+I94+I95+I96</f>
        <v>2844</v>
      </c>
      <c r="J22" s="36"/>
    </row>
    <row r="23" spans="1:10" s="1" customFormat="1" ht="12.75" x14ac:dyDescent="0.2">
      <c r="A23" s="2"/>
      <c r="B23" s="35">
        <v>2016</v>
      </c>
      <c r="C23" s="37"/>
      <c r="D23" s="36">
        <f>D98+D99+D100+D101</f>
        <v>4328</v>
      </c>
      <c r="E23" s="36">
        <f>E98+E99+E100+E101</f>
        <v>2969</v>
      </c>
      <c r="F23" s="36"/>
      <c r="G23" s="36">
        <f>G98+G99+G100+G101</f>
        <v>3117</v>
      </c>
      <c r="H23" s="36">
        <f>H98+H99+H100+H101</f>
        <v>2169</v>
      </c>
      <c r="I23" s="36">
        <f>I98+I99+I100+I101</f>
        <v>3208</v>
      </c>
      <c r="J23" s="36"/>
    </row>
    <row r="24" spans="1:10" s="1" customFormat="1" ht="12.75" x14ac:dyDescent="0.2">
      <c r="A24" s="2"/>
      <c r="B24" s="35">
        <v>2017</v>
      </c>
      <c r="C24" s="37"/>
      <c r="D24" s="36">
        <f>D103+D104+D105+D106</f>
        <v>4557</v>
      </c>
      <c r="E24" s="36">
        <f>E103+E104+E105+E106</f>
        <v>3016</v>
      </c>
      <c r="F24" s="36"/>
      <c r="G24" s="36">
        <f>G103+G104+G105+G106</f>
        <v>3327</v>
      </c>
      <c r="H24" s="36">
        <f>H103+H104+H105+H106</f>
        <v>2245</v>
      </c>
      <c r="I24" s="36">
        <f>I103+I104+I105+I106</f>
        <v>3010</v>
      </c>
      <c r="J24" s="36"/>
    </row>
    <row r="25" spans="1:10" s="1" customFormat="1" ht="12.75" x14ac:dyDescent="0.2">
      <c r="A25" s="2"/>
      <c r="B25" s="35">
        <v>2018</v>
      </c>
      <c r="C25" s="37"/>
      <c r="D25" s="36">
        <f>D108+D109+D110+D111</f>
        <v>4742</v>
      </c>
      <c r="E25" s="36">
        <f t="shared" ref="E25:I25" si="1">E108+E109+E110+E111</f>
        <v>3310</v>
      </c>
      <c r="F25" s="36"/>
      <c r="G25" s="36">
        <f t="shared" si="1"/>
        <v>3570</v>
      </c>
      <c r="H25" s="36">
        <f t="shared" si="1"/>
        <v>2550</v>
      </c>
      <c r="I25" s="36">
        <f t="shared" si="1"/>
        <v>3941</v>
      </c>
      <c r="J25" s="36"/>
    </row>
    <row r="26" spans="1:10" s="1" customFormat="1" ht="12.75" x14ac:dyDescent="0.2">
      <c r="A26" s="2"/>
      <c r="B26" s="35">
        <v>2019</v>
      </c>
      <c r="C26" s="37"/>
      <c r="D26" s="36">
        <f>D113+D114+D115+D116</f>
        <v>5213</v>
      </c>
      <c r="E26" s="36">
        <f t="shared" ref="E26:I26" si="2">E113+E114+E115+E116</f>
        <v>3715</v>
      </c>
      <c r="F26" s="36"/>
      <c r="G26" s="36">
        <f t="shared" si="2"/>
        <v>3951</v>
      </c>
      <c r="H26" s="36">
        <f t="shared" si="2"/>
        <v>2920</v>
      </c>
      <c r="I26" s="36">
        <f t="shared" si="2"/>
        <v>4910</v>
      </c>
      <c r="J26" s="36"/>
    </row>
    <row r="27" spans="1:10" s="1" customFormat="1" ht="12.75" x14ac:dyDescent="0.2">
      <c r="A27" s="2"/>
      <c r="B27" s="35">
        <v>2020</v>
      </c>
      <c r="C27" s="37"/>
      <c r="D27" s="36">
        <f>D118+D119+D120+D121</f>
        <v>5247</v>
      </c>
      <c r="E27" s="36">
        <f t="shared" ref="E27:I27" si="3">E118+E119+E120+E121</f>
        <v>3716</v>
      </c>
      <c r="F27" s="36"/>
      <c r="G27" s="36">
        <f t="shared" si="3"/>
        <v>4173</v>
      </c>
      <c r="H27" s="36">
        <f t="shared" si="3"/>
        <v>3100</v>
      </c>
      <c r="I27" s="36">
        <f t="shared" si="3"/>
        <v>7281</v>
      </c>
      <c r="J27" s="36"/>
    </row>
    <row r="28" spans="1:10" s="1" customFormat="1" ht="12.75" x14ac:dyDescent="0.2">
      <c r="A28" s="2"/>
      <c r="B28" s="35">
        <v>2021</v>
      </c>
      <c r="C28" s="37"/>
      <c r="D28" s="36">
        <f>D123+D124+D125+D126</f>
        <v>5699</v>
      </c>
      <c r="E28" s="36">
        <f t="shared" ref="E28:I28" si="4">E123+E124+E125+E126</f>
        <v>4300</v>
      </c>
      <c r="F28" s="36"/>
      <c r="G28" s="36">
        <f t="shared" si="4"/>
        <v>4526</v>
      </c>
      <c r="H28" s="36">
        <f t="shared" si="4"/>
        <v>3520</v>
      </c>
      <c r="I28" s="36">
        <f t="shared" si="4"/>
        <v>7661</v>
      </c>
      <c r="J28" s="36"/>
    </row>
    <row r="29" spans="1:10" s="1" customFormat="1" ht="12.75" x14ac:dyDescent="0.2">
      <c r="A29" s="2"/>
      <c r="B29" s="35">
        <v>2022</v>
      </c>
      <c r="C29" s="37"/>
      <c r="D29" s="36">
        <f>D128</f>
        <v>1463</v>
      </c>
      <c r="E29" s="36">
        <f t="shared" ref="E29:I29" si="5">E128</f>
        <v>1109</v>
      </c>
      <c r="F29" s="36"/>
      <c r="G29" s="36">
        <f t="shared" si="5"/>
        <v>1165</v>
      </c>
      <c r="H29" s="36">
        <f t="shared" si="5"/>
        <v>913</v>
      </c>
      <c r="I29" s="36">
        <f t="shared" si="5"/>
        <v>1883</v>
      </c>
      <c r="J29" s="36"/>
    </row>
    <row r="30" spans="1:10" s="1" customFormat="1" ht="5.25" customHeight="1" thickBot="1" x14ac:dyDescent="0.25">
      <c r="A30" s="7"/>
      <c r="B30" s="5"/>
      <c r="D30" s="2"/>
      <c r="E30" s="2"/>
      <c r="F30" s="2"/>
      <c r="G30" s="2"/>
      <c r="H30" s="2"/>
      <c r="I30" s="2"/>
      <c r="J30" s="7"/>
    </row>
    <row r="31" spans="1:10" s="1" customFormat="1" ht="5.25" customHeight="1" thickTop="1" x14ac:dyDescent="0.2">
      <c r="A31" s="41"/>
      <c r="B31" s="38"/>
      <c r="C31" s="39"/>
      <c r="D31" s="40"/>
      <c r="E31" s="40"/>
      <c r="F31" s="40"/>
      <c r="G31" s="40"/>
      <c r="H31" s="40"/>
      <c r="I31" s="40"/>
      <c r="J31" s="41"/>
    </row>
    <row r="32" spans="1:10" s="1" customFormat="1" ht="5.25" customHeight="1" x14ac:dyDescent="0.2">
      <c r="A32" s="41"/>
      <c r="B32" s="42"/>
      <c r="C32" s="43"/>
      <c r="D32" s="41"/>
      <c r="E32" s="41"/>
      <c r="F32" s="7"/>
      <c r="G32" s="41"/>
      <c r="H32" s="41"/>
      <c r="I32" s="41"/>
      <c r="J32" s="7"/>
    </row>
    <row r="33" spans="1:10" s="1" customFormat="1" ht="12.75" x14ac:dyDescent="0.2">
      <c r="A33" s="41"/>
      <c r="B33" s="44">
        <v>2003</v>
      </c>
      <c r="C33" s="61" t="s">
        <v>26</v>
      </c>
      <c r="D33" s="45">
        <v>5148</v>
      </c>
      <c r="E33" s="45">
        <v>4411</v>
      </c>
      <c r="G33" s="45">
        <v>4356</v>
      </c>
      <c r="H33" s="45">
        <v>3780</v>
      </c>
      <c r="I33" s="45">
        <v>7829</v>
      </c>
      <c r="J33" s="41"/>
    </row>
    <row r="34" spans="1:10" s="1" customFormat="1" ht="12.75" x14ac:dyDescent="0.2">
      <c r="A34" s="45"/>
      <c r="B34" s="44"/>
      <c r="C34" s="61" t="s">
        <v>27</v>
      </c>
      <c r="D34" s="45">
        <v>5277</v>
      </c>
      <c r="E34" s="45">
        <v>4534</v>
      </c>
      <c r="G34" s="45">
        <v>4412</v>
      </c>
      <c r="H34" s="45">
        <v>3860</v>
      </c>
      <c r="I34" s="45">
        <v>9013</v>
      </c>
      <c r="J34" s="45"/>
    </row>
    <row r="35" spans="1:10" s="1" customFormat="1" ht="12" customHeight="1" x14ac:dyDescent="0.2">
      <c r="A35" s="45"/>
      <c r="B35" s="46"/>
      <c r="C35" s="61" t="s">
        <v>28</v>
      </c>
      <c r="D35" s="45">
        <v>5598</v>
      </c>
      <c r="E35" s="45">
        <v>4832</v>
      </c>
      <c r="G35" s="45">
        <v>4734</v>
      </c>
      <c r="H35" s="45">
        <v>4149</v>
      </c>
      <c r="I35" s="45">
        <v>8786</v>
      </c>
      <c r="J35" s="45"/>
    </row>
    <row r="36" spans="1:10" s="1" customFormat="1" ht="12.75" x14ac:dyDescent="0.2">
      <c r="A36" s="45"/>
      <c r="B36" s="46"/>
      <c r="C36" s="61" t="s">
        <v>29</v>
      </c>
      <c r="D36" s="45">
        <v>5243</v>
      </c>
      <c r="E36" s="45">
        <v>4432</v>
      </c>
      <c r="G36" s="45">
        <v>4377</v>
      </c>
      <c r="H36" s="45">
        <v>3792</v>
      </c>
      <c r="I36" s="45">
        <v>8110</v>
      </c>
      <c r="J36" s="45"/>
    </row>
    <row r="37" spans="1:10" s="1" customFormat="1" ht="4.5" customHeight="1" x14ac:dyDescent="0.2">
      <c r="A37" s="45"/>
      <c r="B37" s="46"/>
      <c r="D37" s="45"/>
      <c r="E37" s="45"/>
      <c r="F37" s="45"/>
      <c r="G37" s="45"/>
      <c r="H37" s="45"/>
      <c r="I37" s="45"/>
      <c r="J37" s="45"/>
    </row>
    <row r="38" spans="1:10" s="1" customFormat="1" ht="12.75" x14ac:dyDescent="0.2">
      <c r="A38" s="45"/>
      <c r="B38" s="46">
        <v>2004</v>
      </c>
      <c r="C38" s="61" t="s">
        <v>26</v>
      </c>
      <c r="D38" s="45">
        <v>4141</v>
      </c>
      <c r="E38" s="45">
        <v>3488</v>
      </c>
      <c r="G38" s="45">
        <v>3451</v>
      </c>
      <c r="H38" s="45">
        <v>2962</v>
      </c>
      <c r="I38" s="45">
        <v>6055</v>
      </c>
      <c r="J38" s="45"/>
    </row>
    <row r="39" spans="1:10" s="1" customFormat="1" ht="12.75" x14ac:dyDescent="0.2">
      <c r="A39" s="45"/>
      <c r="B39" s="46"/>
      <c r="C39" s="61" t="s">
        <v>27</v>
      </c>
      <c r="D39" s="45">
        <v>3841</v>
      </c>
      <c r="E39" s="45">
        <v>3183</v>
      </c>
      <c r="G39" s="45">
        <v>3156</v>
      </c>
      <c r="H39" s="45">
        <v>2691</v>
      </c>
      <c r="I39" s="45">
        <v>5499</v>
      </c>
      <c r="J39" s="45"/>
    </row>
    <row r="40" spans="1:10" s="1" customFormat="1" ht="12.75" x14ac:dyDescent="0.2">
      <c r="A40" s="45"/>
      <c r="B40" s="46"/>
      <c r="C40" s="61" t="s">
        <v>28</v>
      </c>
      <c r="D40" s="45">
        <v>4024</v>
      </c>
      <c r="E40" s="45">
        <v>3362</v>
      </c>
      <c r="G40" s="45">
        <v>3239</v>
      </c>
      <c r="H40" s="45">
        <v>2763</v>
      </c>
      <c r="I40" s="45">
        <v>5786</v>
      </c>
      <c r="J40" s="45"/>
    </row>
    <row r="41" spans="1:10" s="1" customFormat="1" ht="12.75" x14ac:dyDescent="0.2">
      <c r="A41" s="45"/>
      <c r="B41" s="46"/>
      <c r="C41" s="61" t="s">
        <v>29</v>
      </c>
      <c r="D41" s="45">
        <v>4862</v>
      </c>
      <c r="E41" s="45">
        <v>3996</v>
      </c>
      <c r="G41" s="45">
        <v>3981</v>
      </c>
      <c r="H41" s="45">
        <v>3365</v>
      </c>
      <c r="I41" s="45">
        <v>7265</v>
      </c>
      <c r="J41" s="45"/>
    </row>
    <row r="42" spans="1:10" s="1" customFormat="1" ht="5.25" customHeight="1" x14ac:dyDescent="0.2">
      <c r="A42" s="45"/>
      <c r="B42" s="46"/>
      <c r="D42" s="45"/>
      <c r="E42" s="45"/>
      <c r="F42" s="45"/>
      <c r="G42" s="45"/>
      <c r="H42" s="45"/>
      <c r="I42" s="45"/>
      <c r="J42" s="45"/>
    </row>
    <row r="43" spans="1:10" s="1" customFormat="1" ht="12.75" x14ac:dyDescent="0.2">
      <c r="A43" s="45"/>
      <c r="B43" s="46">
        <v>2005</v>
      </c>
      <c r="C43" s="61" t="s">
        <v>26</v>
      </c>
      <c r="D43" s="45">
        <v>4516</v>
      </c>
      <c r="E43" s="45">
        <v>3789</v>
      </c>
      <c r="G43" s="45">
        <v>3779</v>
      </c>
      <c r="H43" s="45">
        <v>3238</v>
      </c>
      <c r="I43" s="45">
        <v>6738</v>
      </c>
      <c r="J43" s="45"/>
    </row>
    <row r="44" spans="1:10" s="1" customFormat="1" ht="12.75" x14ac:dyDescent="0.2">
      <c r="A44" s="45"/>
      <c r="B44" s="46"/>
      <c r="C44" s="61" t="s">
        <v>27</v>
      </c>
      <c r="D44" s="45">
        <v>4124</v>
      </c>
      <c r="E44" s="45">
        <v>3377</v>
      </c>
      <c r="G44" s="45">
        <v>3384</v>
      </c>
      <c r="H44" s="45">
        <v>2835</v>
      </c>
      <c r="I44" s="45">
        <v>6345</v>
      </c>
      <c r="J44" s="45"/>
    </row>
    <row r="45" spans="1:10" s="1" customFormat="1" ht="12.75" x14ac:dyDescent="0.2">
      <c r="A45" s="45"/>
      <c r="B45" s="46"/>
      <c r="C45" s="61" t="s">
        <v>28</v>
      </c>
      <c r="D45" s="45">
        <v>4136</v>
      </c>
      <c r="E45" s="45">
        <v>3435</v>
      </c>
      <c r="G45" s="45">
        <v>3467</v>
      </c>
      <c r="H45" s="45">
        <v>2941</v>
      </c>
      <c r="I45" s="45">
        <v>6541</v>
      </c>
      <c r="J45" s="45"/>
    </row>
    <row r="46" spans="1:10" s="1" customFormat="1" ht="12.75" x14ac:dyDescent="0.2">
      <c r="A46" s="45"/>
      <c r="B46" s="46"/>
      <c r="C46" s="61" t="s">
        <v>29</v>
      </c>
      <c r="D46" s="45">
        <v>4013</v>
      </c>
      <c r="E46" s="45">
        <v>3338</v>
      </c>
      <c r="G46" s="45">
        <v>3279</v>
      </c>
      <c r="H46" s="45">
        <v>2801</v>
      </c>
      <c r="I46" s="45">
        <v>6005</v>
      </c>
      <c r="J46" s="45"/>
    </row>
    <row r="47" spans="1:10" s="1" customFormat="1" ht="6" customHeight="1" x14ac:dyDescent="0.2">
      <c r="A47" s="45"/>
      <c r="B47" s="46"/>
      <c r="D47" s="45"/>
      <c r="E47" s="45"/>
      <c r="F47" s="45"/>
      <c r="G47" s="45"/>
      <c r="H47" s="45"/>
      <c r="I47" s="45"/>
      <c r="J47" s="45"/>
    </row>
    <row r="48" spans="1:10" s="1" customFormat="1" ht="12.75" x14ac:dyDescent="0.2">
      <c r="A48" s="45"/>
      <c r="B48" s="46">
        <v>2006</v>
      </c>
      <c r="C48" s="61" t="s">
        <v>26</v>
      </c>
      <c r="D48" s="45">
        <v>3581</v>
      </c>
      <c r="E48" s="45">
        <v>2965</v>
      </c>
      <c r="G48" s="45">
        <v>2919</v>
      </c>
      <c r="H48" s="45">
        <v>2487</v>
      </c>
      <c r="I48" s="45">
        <v>4710</v>
      </c>
      <c r="J48" s="45"/>
    </row>
    <row r="49" spans="1:10" s="1" customFormat="1" ht="12.75" x14ac:dyDescent="0.2">
      <c r="A49" s="45"/>
      <c r="B49" s="46"/>
      <c r="C49" s="61" t="s">
        <v>27</v>
      </c>
      <c r="D49" s="45">
        <v>3534</v>
      </c>
      <c r="E49" s="45">
        <v>2933</v>
      </c>
      <c r="G49" s="45">
        <v>2863</v>
      </c>
      <c r="H49" s="45">
        <v>2434</v>
      </c>
      <c r="I49" s="45">
        <v>5520</v>
      </c>
      <c r="J49" s="45"/>
    </row>
    <row r="50" spans="1:10" s="1" customFormat="1" ht="12.75" x14ac:dyDescent="0.2">
      <c r="A50" s="45"/>
      <c r="B50" s="46"/>
      <c r="C50" s="61" t="s">
        <v>28</v>
      </c>
      <c r="D50" s="45">
        <v>3708</v>
      </c>
      <c r="E50" s="45">
        <v>3058</v>
      </c>
      <c r="G50" s="45">
        <v>2991</v>
      </c>
      <c r="H50" s="45">
        <v>2551</v>
      </c>
      <c r="I50" s="45">
        <v>5549</v>
      </c>
      <c r="J50" s="45"/>
    </row>
    <row r="51" spans="1:10" s="1" customFormat="1" ht="12.75" x14ac:dyDescent="0.2">
      <c r="A51" s="45"/>
      <c r="B51" s="46"/>
      <c r="C51" s="61" t="s">
        <v>29</v>
      </c>
      <c r="D51" s="45">
        <v>3926</v>
      </c>
      <c r="E51" s="45">
        <v>3171</v>
      </c>
      <c r="G51" s="45">
        <v>3181</v>
      </c>
      <c r="H51" s="45">
        <v>2648</v>
      </c>
      <c r="I51" s="45">
        <v>6112</v>
      </c>
      <c r="J51" s="45"/>
    </row>
    <row r="52" spans="1:10" s="1" customFormat="1" ht="6" customHeight="1" x14ac:dyDescent="0.2">
      <c r="A52" s="45"/>
      <c r="B52" s="46"/>
      <c r="D52" s="45"/>
      <c r="E52" s="45"/>
      <c r="F52" s="45"/>
      <c r="G52" s="45"/>
      <c r="H52" s="45"/>
      <c r="I52" s="45"/>
      <c r="J52" s="45"/>
    </row>
    <row r="53" spans="1:10" s="1" customFormat="1" ht="12.75" x14ac:dyDescent="0.2">
      <c r="A53" s="45"/>
      <c r="B53" s="46">
        <v>2007</v>
      </c>
      <c r="C53" s="61" t="s">
        <v>26</v>
      </c>
      <c r="D53" s="45">
        <v>3523</v>
      </c>
      <c r="E53" s="45">
        <v>2850</v>
      </c>
      <c r="G53" s="45">
        <v>2877</v>
      </c>
      <c r="H53" s="45">
        <v>2415</v>
      </c>
      <c r="I53" s="45">
        <v>4751</v>
      </c>
      <c r="J53" s="45"/>
    </row>
    <row r="54" spans="1:10" s="1" customFormat="1" ht="12.75" x14ac:dyDescent="0.2">
      <c r="A54" s="45"/>
      <c r="B54" s="46"/>
      <c r="C54" s="61" t="s">
        <v>27</v>
      </c>
      <c r="D54" s="45">
        <v>3602</v>
      </c>
      <c r="E54" s="45">
        <v>2914</v>
      </c>
      <c r="G54" s="45">
        <v>2922</v>
      </c>
      <c r="H54" s="45">
        <v>2444</v>
      </c>
      <c r="I54" s="45">
        <v>4882</v>
      </c>
      <c r="J54" s="45"/>
    </row>
    <row r="55" spans="1:10" s="1" customFormat="1" ht="12.75" x14ac:dyDescent="0.2">
      <c r="A55" s="45"/>
      <c r="B55" s="46"/>
      <c r="C55" s="61" t="s">
        <v>28</v>
      </c>
      <c r="D55" s="45">
        <v>3822</v>
      </c>
      <c r="E55" s="45">
        <v>3121</v>
      </c>
      <c r="G55" s="45">
        <v>3092</v>
      </c>
      <c r="H55" s="45">
        <v>2584</v>
      </c>
      <c r="I55" s="45">
        <v>5221</v>
      </c>
      <c r="J55" s="45"/>
    </row>
    <row r="56" spans="1:10" s="1" customFormat="1" ht="12.75" x14ac:dyDescent="0.2">
      <c r="A56" s="45"/>
      <c r="B56" s="46"/>
      <c r="C56" s="61" t="s">
        <v>29</v>
      </c>
      <c r="D56" s="45">
        <v>3702</v>
      </c>
      <c r="E56" s="45">
        <v>2959</v>
      </c>
      <c r="G56" s="45">
        <v>2971</v>
      </c>
      <c r="H56" s="45">
        <v>2425</v>
      </c>
      <c r="I56" s="45">
        <v>4956</v>
      </c>
      <c r="J56" s="45"/>
    </row>
    <row r="57" spans="1:10" s="1" customFormat="1" ht="6.75" customHeight="1" x14ac:dyDescent="0.2">
      <c r="A57" s="45"/>
      <c r="B57" s="46"/>
      <c r="D57" s="45"/>
      <c r="E57" s="45"/>
      <c r="G57" s="45"/>
      <c r="H57" s="45"/>
      <c r="I57" s="45"/>
      <c r="J57" s="45"/>
    </row>
    <row r="58" spans="1:10" s="1" customFormat="1" ht="12.75" x14ac:dyDescent="0.2">
      <c r="A58" s="45"/>
      <c r="B58" s="46">
        <v>2008</v>
      </c>
      <c r="C58" s="61" t="s">
        <v>26</v>
      </c>
      <c r="D58" s="45">
        <v>3454</v>
      </c>
      <c r="E58" s="45">
        <v>2717</v>
      </c>
      <c r="G58" s="45">
        <v>2788</v>
      </c>
      <c r="H58" s="45">
        <v>2247</v>
      </c>
      <c r="I58" s="45">
        <v>3843</v>
      </c>
      <c r="J58" s="45"/>
    </row>
    <row r="59" spans="1:10" s="1" customFormat="1" ht="12.75" x14ac:dyDescent="0.2">
      <c r="A59" s="45"/>
      <c r="B59" s="46"/>
      <c r="C59" s="61" t="s">
        <v>27</v>
      </c>
      <c r="D59" s="45">
        <v>3284</v>
      </c>
      <c r="E59" s="45">
        <v>2649</v>
      </c>
      <c r="G59" s="45">
        <v>2726</v>
      </c>
      <c r="H59" s="45">
        <v>2262</v>
      </c>
      <c r="I59" s="45">
        <v>4391</v>
      </c>
      <c r="J59" s="45"/>
    </row>
    <row r="60" spans="1:10" s="1" customFormat="1" ht="12.75" x14ac:dyDescent="0.2">
      <c r="A60" s="45"/>
      <c r="B60" s="46"/>
      <c r="C60" s="61" t="s">
        <v>28</v>
      </c>
      <c r="D60" s="45">
        <v>3531</v>
      </c>
      <c r="E60" s="45">
        <v>2917</v>
      </c>
      <c r="G60" s="45">
        <v>2890</v>
      </c>
      <c r="H60" s="45">
        <v>2442</v>
      </c>
      <c r="I60" s="45">
        <v>5351</v>
      </c>
      <c r="J60" s="45"/>
    </row>
    <row r="61" spans="1:10" s="1" customFormat="1" ht="12.75" x14ac:dyDescent="0.2">
      <c r="A61" s="45"/>
      <c r="B61" s="46"/>
      <c r="C61" s="61" t="s">
        <v>29</v>
      </c>
      <c r="D61" s="45">
        <v>3523</v>
      </c>
      <c r="E61" s="45">
        <v>2841</v>
      </c>
      <c r="G61" s="45">
        <v>2876</v>
      </c>
      <c r="H61" s="45">
        <v>2390</v>
      </c>
      <c r="I61" s="45">
        <v>4176</v>
      </c>
      <c r="J61" s="45"/>
    </row>
    <row r="62" spans="1:10" s="1" customFormat="1" ht="6.75" customHeight="1" x14ac:dyDescent="0.2">
      <c r="A62" s="45"/>
      <c r="B62" s="46"/>
      <c r="D62" s="45"/>
      <c r="E62" s="45"/>
      <c r="G62" s="45"/>
      <c r="H62" s="45"/>
      <c r="I62" s="45"/>
      <c r="J62" s="45"/>
    </row>
    <row r="63" spans="1:10" s="1" customFormat="1" ht="12.75" x14ac:dyDescent="0.2">
      <c r="A63" s="45"/>
      <c r="B63" s="46">
        <v>2009</v>
      </c>
      <c r="C63" s="61" t="s">
        <v>26</v>
      </c>
      <c r="D63" s="45">
        <v>2891</v>
      </c>
      <c r="E63" s="45">
        <v>2339</v>
      </c>
      <c r="G63" s="45">
        <v>2330</v>
      </c>
      <c r="H63" s="45">
        <v>1928</v>
      </c>
      <c r="I63" s="45">
        <v>3535</v>
      </c>
      <c r="J63" s="45"/>
    </row>
    <row r="64" spans="1:10" s="1" customFormat="1" ht="12.75" x14ac:dyDescent="0.2">
      <c r="A64" s="45"/>
      <c r="B64" s="46"/>
      <c r="C64" s="61" t="s">
        <v>27</v>
      </c>
      <c r="D64" s="45">
        <v>2786</v>
      </c>
      <c r="E64" s="45">
        <v>2224</v>
      </c>
      <c r="G64" s="45">
        <v>2228</v>
      </c>
      <c r="H64" s="45">
        <v>1832</v>
      </c>
      <c r="I64" s="45">
        <v>3564</v>
      </c>
      <c r="J64" s="45"/>
    </row>
    <row r="65" spans="1:10" s="1" customFormat="1" ht="12.75" x14ac:dyDescent="0.2">
      <c r="A65" s="45"/>
      <c r="B65" s="46"/>
      <c r="C65" s="61" t="s">
        <v>28</v>
      </c>
      <c r="D65" s="45">
        <v>3128</v>
      </c>
      <c r="E65" s="45">
        <v>2504</v>
      </c>
      <c r="G65" s="45">
        <v>2502</v>
      </c>
      <c r="H65" s="45">
        <v>2052</v>
      </c>
      <c r="I65" s="45">
        <v>4103</v>
      </c>
      <c r="J65" s="45"/>
    </row>
    <row r="66" spans="1:10" s="1" customFormat="1" ht="12.75" x14ac:dyDescent="0.2">
      <c r="A66" s="45"/>
      <c r="B66" s="46"/>
      <c r="C66" s="61" t="s">
        <v>29</v>
      </c>
      <c r="D66" s="45">
        <v>2955</v>
      </c>
      <c r="E66" s="45">
        <v>2379</v>
      </c>
      <c r="G66" s="45">
        <v>2372</v>
      </c>
      <c r="H66" s="45">
        <v>1964</v>
      </c>
      <c r="I66" s="45">
        <v>3911</v>
      </c>
      <c r="J66" s="45"/>
    </row>
    <row r="67" spans="1:10" s="1" customFormat="1" ht="6.75" customHeight="1" x14ac:dyDescent="0.2">
      <c r="A67" s="45"/>
      <c r="B67" s="46"/>
      <c r="D67" s="45"/>
      <c r="E67" s="45"/>
      <c r="G67" s="45"/>
      <c r="H67" s="45"/>
      <c r="I67" s="45"/>
      <c r="J67" s="45"/>
    </row>
    <row r="68" spans="1:10" s="1" customFormat="1" ht="12.75" x14ac:dyDescent="0.2">
      <c r="A68" s="45"/>
      <c r="B68" s="46">
        <v>2010</v>
      </c>
      <c r="C68" s="61" t="s">
        <v>26</v>
      </c>
      <c r="D68" s="45">
        <v>2542</v>
      </c>
      <c r="E68" s="45">
        <v>2016</v>
      </c>
      <c r="G68" s="45">
        <v>2005</v>
      </c>
      <c r="H68" s="45">
        <v>1640</v>
      </c>
      <c r="I68" s="45">
        <v>2944</v>
      </c>
      <c r="J68" s="45"/>
    </row>
    <row r="69" spans="1:10" s="1" customFormat="1" ht="12.75" x14ac:dyDescent="0.2">
      <c r="A69" s="45"/>
      <c r="B69" s="46"/>
      <c r="C69" s="61" t="s">
        <v>27</v>
      </c>
      <c r="D69" s="45">
        <v>2579</v>
      </c>
      <c r="E69" s="45">
        <v>2087</v>
      </c>
      <c r="F69" s="45"/>
      <c r="G69" s="45">
        <v>2068</v>
      </c>
      <c r="H69" s="45">
        <v>1732</v>
      </c>
      <c r="I69" s="45">
        <v>2670</v>
      </c>
      <c r="J69" s="45"/>
    </row>
    <row r="70" spans="1:10" s="1" customFormat="1" ht="12.75" x14ac:dyDescent="0.2">
      <c r="A70" s="45"/>
      <c r="B70" s="46"/>
      <c r="C70" s="61" t="s">
        <v>28</v>
      </c>
      <c r="D70" s="45">
        <v>2711</v>
      </c>
      <c r="E70" s="45">
        <v>2156</v>
      </c>
      <c r="F70" s="45"/>
      <c r="G70" s="45">
        <v>2124</v>
      </c>
      <c r="H70" s="45">
        <v>1744</v>
      </c>
      <c r="I70" s="45">
        <v>3626</v>
      </c>
      <c r="J70" s="45"/>
    </row>
    <row r="71" spans="1:10" s="1" customFormat="1" ht="12.75" x14ac:dyDescent="0.2">
      <c r="A71" s="45"/>
      <c r="B71" s="46"/>
      <c r="C71" s="61" t="s">
        <v>29</v>
      </c>
      <c r="D71" s="45">
        <v>2613</v>
      </c>
      <c r="E71" s="45">
        <v>2032</v>
      </c>
      <c r="F71" s="45"/>
      <c r="G71" s="45">
        <v>2027</v>
      </c>
      <c r="H71" s="45">
        <v>1605</v>
      </c>
      <c r="I71" s="45">
        <v>2911</v>
      </c>
      <c r="J71" s="45"/>
    </row>
    <row r="72" spans="1:10" s="1" customFormat="1" ht="6.75" customHeight="1" x14ac:dyDescent="0.2">
      <c r="A72" s="45" t="s">
        <v>0</v>
      </c>
      <c r="B72" s="46"/>
      <c r="D72" s="45"/>
      <c r="E72" s="45"/>
      <c r="G72" s="45"/>
      <c r="H72" s="45"/>
      <c r="I72" s="45"/>
      <c r="J72" s="45"/>
    </row>
    <row r="73" spans="1:10" s="1" customFormat="1" ht="12.75" x14ac:dyDescent="0.2">
      <c r="A73" s="60"/>
      <c r="B73" s="46">
        <v>2011</v>
      </c>
      <c r="C73" s="61" t="s">
        <v>26</v>
      </c>
      <c r="D73" s="60">
        <f>[2]Total_séries!$R$260</f>
        <v>2227</v>
      </c>
      <c r="E73" s="60">
        <f>[2]Total_séries!$R$262</f>
        <v>1789</v>
      </c>
      <c r="F73" s="60"/>
      <c r="G73" s="60">
        <f>[2]Total_séries!$R$261</f>
        <v>1757</v>
      </c>
      <c r="H73" s="60">
        <f>[2]Total_séries!$R$263</f>
        <v>1458</v>
      </c>
      <c r="I73" s="60">
        <f>[2]Total_séries!$R$264</f>
        <v>2435</v>
      </c>
      <c r="J73" s="45"/>
    </row>
    <row r="74" spans="1:10" s="1" customFormat="1" ht="12.75" x14ac:dyDescent="0.2">
      <c r="A74" s="60"/>
      <c r="B74" s="46"/>
      <c r="C74" s="61" t="s">
        <v>27</v>
      </c>
      <c r="D74" s="60">
        <f>[2]Total_séries!$S$260</f>
        <v>2384</v>
      </c>
      <c r="E74" s="60">
        <f>[2]Total_séries!$S$262</f>
        <v>1882</v>
      </c>
      <c r="F74" s="60"/>
      <c r="G74" s="60">
        <f>[2]Total_séries!$S$261</f>
        <v>1816</v>
      </c>
      <c r="H74" s="60">
        <f>[2]Total_séries!$S$263</f>
        <v>1478</v>
      </c>
      <c r="I74" s="60">
        <f>[2]Total_séries!$S$264</f>
        <v>2409</v>
      </c>
      <c r="J74" s="45"/>
    </row>
    <row r="75" spans="1:10" s="1" customFormat="1" ht="12.75" x14ac:dyDescent="0.2">
      <c r="A75" s="60"/>
      <c r="B75" s="46"/>
      <c r="C75" s="61" t="s">
        <v>28</v>
      </c>
      <c r="D75" s="60">
        <f>[2]Total_séries!$T$260</f>
        <v>2374</v>
      </c>
      <c r="E75" s="60">
        <f>[2]Total_séries!$T$262</f>
        <v>1894</v>
      </c>
      <c r="F75" s="60"/>
      <c r="G75" s="60">
        <f>[2]Total_séries!$T$261</f>
        <v>1790</v>
      </c>
      <c r="H75" s="60">
        <f>[2]Total_séries!$T$263</f>
        <v>1459</v>
      </c>
      <c r="I75" s="60">
        <f>[2]Total_séries!$T$264</f>
        <v>2245</v>
      </c>
      <c r="J75" s="45"/>
    </row>
    <row r="76" spans="1:10" s="1" customFormat="1" ht="12.75" x14ac:dyDescent="0.2">
      <c r="A76" s="60"/>
      <c r="B76" s="46"/>
      <c r="C76" s="61" t="s">
        <v>29</v>
      </c>
      <c r="D76" s="60">
        <f>[2]Total_séries!$U$260</f>
        <v>2487</v>
      </c>
      <c r="E76" s="60">
        <f>[2]Total_séries!$U$262</f>
        <v>1998</v>
      </c>
      <c r="F76" s="60"/>
      <c r="G76" s="60">
        <f>[2]Total_séries!$U$261</f>
        <v>1945</v>
      </c>
      <c r="H76" s="60">
        <f>[2]Total_séries!$U$263</f>
        <v>1609</v>
      </c>
      <c r="I76" s="60">
        <f>[2]Total_séries!$U$264</f>
        <v>2178</v>
      </c>
      <c r="J76" s="45"/>
    </row>
    <row r="77" spans="1:10" s="1" customFormat="1" ht="6.75" customHeight="1" x14ac:dyDescent="0.2">
      <c r="A77" s="45" t="s">
        <v>0</v>
      </c>
      <c r="B77" s="46"/>
      <c r="D77" s="60"/>
      <c r="E77" s="60"/>
      <c r="F77" s="61"/>
      <c r="G77" s="60"/>
      <c r="H77" s="60"/>
      <c r="I77" s="60"/>
      <c r="J77" s="45"/>
    </row>
    <row r="78" spans="1:10" s="1" customFormat="1" ht="12.75" x14ac:dyDescent="0.2">
      <c r="A78" s="60"/>
      <c r="B78" s="46">
        <v>2012</v>
      </c>
      <c r="C78" s="61" t="s">
        <v>26</v>
      </c>
      <c r="D78" s="60">
        <f>[2]Total_séries!$V$260</f>
        <v>2148</v>
      </c>
      <c r="E78" s="60">
        <f>[2]Total_séries!$V$262</f>
        <v>1651</v>
      </c>
      <c r="F78" s="60"/>
      <c r="G78" s="60">
        <f>[2]Total_séries!$V$261</f>
        <v>1626</v>
      </c>
      <c r="H78" s="60">
        <f>[2]Total_séries!$V$263</f>
        <v>1308</v>
      </c>
      <c r="I78" s="60">
        <f>[2]Total_séries!$V$264</f>
        <v>1899</v>
      </c>
      <c r="J78" s="45"/>
    </row>
    <row r="79" spans="1:10" s="1" customFormat="1" ht="12.75" x14ac:dyDescent="0.2">
      <c r="A79" s="60"/>
      <c r="B79" s="46"/>
      <c r="C79" s="61" t="s">
        <v>27</v>
      </c>
      <c r="D79" s="60">
        <f>[2]Total_séries!$W$260</f>
        <v>2078</v>
      </c>
      <c r="E79" s="60">
        <f>[2]Total_séries!$W$262</f>
        <v>1629</v>
      </c>
      <c r="F79" s="60"/>
      <c r="G79" s="60">
        <f>[2]Total_séries!$W$261</f>
        <v>1527</v>
      </c>
      <c r="H79" s="60">
        <f>[2]Total_séries!$W$263</f>
        <v>1232</v>
      </c>
      <c r="I79" s="60">
        <f>[2]Total_séries!$W$264</f>
        <v>1749</v>
      </c>
      <c r="J79" s="45"/>
    </row>
    <row r="80" spans="1:10" s="1" customFormat="1" ht="12.75" x14ac:dyDescent="0.2">
      <c r="A80" s="60"/>
      <c r="B80" s="46"/>
      <c r="C80" s="61" t="s">
        <v>28</v>
      </c>
      <c r="D80" s="60">
        <f>[2]Total_séries!$X$260</f>
        <v>2103</v>
      </c>
      <c r="E80" s="60">
        <f>[2]Total_séries!$X$262</f>
        <v>1648</v>
      </c>
      <c r="F80" s="60"/>
      <c r="G80" s="60">
        <f>[2]Total_séries!$X$261</f>
        <v>1529</v>
      </c>
      <c r="H80" s="60">
        <f>[2]Total_séries!$X$263</f>
        <v>1246</v>
      </c>
      <c r="I80" s="60">
        <f>[2]Total_séries!$X$264</f>
        <v>1952</v>
      </c>
      <c r="J80" s="45"/>
    </row>
    <row r="81" spans="1:10" s="1" customFormat="1" ht="12.75" x14ac:dyDescent="0.2">
      <c r="A81" s="60"/>
      <c r="B81" s="46"/>
      <c r="C81" s="61" t="s">
        <v>29</v>
      </c>
      <c r="D81" s="60">
        <f>[2]Total_séries!$Y$260</f>
        <v>2048</v>
      </c>
      <c r="E81" s="60">
        <f>[2]Total_séries!$Y$262</f>
        <v>1601</v>
      </c>
      <c r="F81" s="60"/>
      <c r="G81" s="60">
        <f>[2]Total_séries!$Y$261</f>
        <v>1560</v>
      </c>
      <c r="H81" s="60">
        <f>[2]Total_séries!$Y$263</f>
        <v>1248</v>
      </c>
      <c r="I81" s="60">
        <f>[2]Total_séries!$Y$264</f>
        <v>1692</v>
      </c>
      <c r="J81" s="45"/>
    </row>
    <row r="82" spans="1:10" s="1" customFormat="1" ht="6.75" customHeight="1" x14ac:dyDescent="0.2">
      <c r="A82" s="45"/>
      <c r="B82" s="46"/>
      <c r="D82" s="60"/>
      <c r="E82" s="60"/>
      <c r="F82" s="61"/>
      <c r="G82" s="60"/>
      <c r="H82" s="60"/>
      <c r="I82" s="60"/>
      <c r="J82" s="45"/>
    </row>
    <row r="83" spans="1:10" s="1" customFormat="1" ht="12.75" x14ac:dyDescent="0.2">
      <c r="B83" s="46">
        <v>2013</v>
      </c>
      <c r="C83" s="61" t="s">
        <v>26</v>
      </c>
      <c r="D83" s="60">
        <f>[2]Total_séries!$Z$260</f>
        <v>1672</v>
      </c>
      <c r="E83" s="60">
        <f>[2]Total_séries!$Z$262</f>
        <v>1279</v>
      </c>
      <c r="F83" s="61"/>
      <c r="G83" s="60">
        <f>[2]Total_séries!$Z$261</f>
        <v>1240</v>
      </c>
      <c r="H83" s="60">
        <f>[2]Total_séries!$Z$263</f>
        <v>981</v>
      </c>
      <c r="I83" s="60">
        <f>[2]Total_séries!$Z$264</f>
        <v>1413</v>
      </c>
      <c r="J83" s="45"/>
    </row>
    <row r="84" spans="1:10" s="1" customFormat="1" ht="12.75" x14ac:dyDescent="0.2">
      <c r="B84" s="46"/>
      <c r="C84" s="61" t="s">
        <v>27</v>
      </c>
      <c r="D84" s="60">
        <f>[2]Total_séries!$AA$260</f>
        <v>1472</v>
      </c>
      <c r="E84" s="60">
        <f>[2]Total_séries!$AA$262</f>
        <v>1089</v>
      </c>
      <c r="F84" s="61"/>
      <c r="G84" s="60">
        <f>[2]Total_séries!$AA$261</f>
        <v>1088</v>
      </c>
      <c r="H84" s="60">
        <f>[2]Total_séries!$AA$263</f>
        <v>821</v>
      </c>
      <c r="I84" s="60">
        <f>[2]Total_séries!$AA$264</f>
        <v>1169</v>
      </c>
      <c r="J84" s="45"/>
    </row>
    <row r="85" spans="1:10" s="1" customFormat="1" ht="12.75" x14ac:dyDescent="0.2">
      <c r="B85" s="46"/>
      <c r="C85" s="61" t="s">
        <v>28</v>
      </c>
      <c r="D85" s="60">
        <f>[2]Total_séries!$AB$260</f>
        <v>1756</v>
      </c>
      <c r="E85" s="60">
        <f>[2]Total_séries!$AB$262</f>
        <v>1259</v>
      </c>
      <c r="F85" s="61"/>
      <c r="G85" s="60">
        <f>[2]Total_séries!$AB$261</f>
        <v>1291</v>
      </c>
      <c r="H85" s="60">
        <f>[2]Total_séries!$AB$263</f>
        <v>935</v>
      </c>
      <c r="I85" s="60">
        <f>[2]Total_séries!$AB$264</f>
        <v>1226</v>
      </c>
      <c r="J85" s="45"/>
    </row>
    <row r="86" spans="1:10" s="1" customFormat="1" ht="12.75" x14ac:dyDescent="0.2">
      <c r="B86" s="46"/>
      <c r="C86" s="61" t="s">
        <v>29</v>
      </c>
      <c r="D86" s="60">
        <f>[2]Total_séries!$AC$260</f>
        <v>1427</v>
      </c>
      <c r="E86" s="60">
        <f>[2]Total_séries!$AC$262</f>
        <v>1025</v>
      </c>
      <c r="F86" s="61"/>
      <c r="G86" s="60">
        <f>[2]Total_séries!$AC$261</f>
        <v>1006</v>
      </c>
      <c r="H86" s="60">
        <f>[2]Total_séries!$AC$263</f>
        <v>729</v>
      </c>
      <c r="I86" s="60">
        <f>[2]Total_séries!$AC$264</f>
        <v>1100</v>
      </c>
      <c r="J86" s="45"/>
    </row>
    <row r="87" spans="1:10" s="1" customFormat="1" ht="6.75" customHeight="1" x14ac:dyDescent="0.2">
      <c r="A87" s="45"/>
      <c r="B87" s="46"/>
      <c r="D87" s="60"/>
      <c r="E87" s="60"/>
      <c r="F87" s="61"/>
      <c r="G87" s="60"/>
      <c r="H87" s="60"/>
      <c r="I87" s="60"/>
      <c r="J87" s="45"/>
    </row>
    <row r="88" spans="1:10" s="1" customFormat="1" ht="12.75" x14ac:dyDescent="0.2">
      <c r="B88" s="46">
        <v>2014</v>
      </c>
      <c r="C88" s="61" t="s">
        <v>26</v>
      </c>
      <c r="D88" s="60">
        <f>[2]Total_séries!$AD$260</f>
        <v>1258</v>
      </c>
      <c r="E88" s="60">
        <f>[2]Total_séries!$AD$262</f>
        <v>869</v>
      </c>
      <c r="F88" s="61"/>
      <c r="G88" s="60">
        <f>[2]Total_séries!$AD$261</f>
        <v>890</v>
      </c>
      <c r="H88" s="60">
        <f>[2]Total_séries!$AD$263</f>
        <v>628</v>
      </c>
      <c r="I88" s="60">
        <f>[2]Total_séries!$AD$264</f>
        <v>834</v>
      </c>
      <c r="J88" s="45"/>
    </row>
    <row r="89" spans="1:10" s="1" customFormat="1" ht="12.75" x14ac:dyDescent="0.2">
      <c r="B89" s="46"/>
      <c r="C89" s="61" t="s">
        <v>27</v>
      </c>
      <c r="D89" s="60">
        <f>[2]Total_séries!$AE$260</f>
        <v>1252</v>
      </c>
      <c r="E89" s="60">
        <f>[2]Total_séries!$AE$262</f>
        <v>877</v>
      </c>
      <c r="F89" s="61"/>
      <c r="G89" s="60">
        <f>[2]Total_séries!$AE$261</f>
        <v>857</v>
      </c>
      <c r="H89" s="60">
        <f>[2]Total_séries!$AE$263</f>
        <v>619</v>
      </c>
      <c r="I89" s="60">
        <f>[2]Total_séries!$AE$264</f>
        <v>892</v>
      </c>
      <c r="J89" s="45"/>
    </row>
    <row r="90" spans="1:10" s="1" customFormat="1" ht="12.75" x14ac:dyDescent="0.2">
      <c r="B90" s="46"/>
      <c r="C90" s="61" t="s">
        <v>28</v>
      </c>
      <c r="D90" s="60">
        <f>[2]Total_séries!$AF$260</f>
        <v>1357</v>
      </c>
      <c r="E90" s="60">
        <f>[2]Total_séries!$AF$262</f>
        <v>866</v>
      </c>
      <c r="F90" s="61"/>
      <c r="G90" s="60">
        <f>[2]Total_séries!$AF$261</f>
        <v>934</v>
      </c>
      <c r="H90" s="60">
        <f>[2]Total_séries!$AF$263</f>
        <v>594</v>
      </c>
      <c r="I90" s="60">
        <f>[2]Total_séries!$AF$264</f>
        <v>817</v>
      </c>
      <c r="J90" s="45"/>
    </row>
    <row r="91" spans="1:10" s="1" customFormat="1" ht="12.75" x14ac:dyDescent="0.2">
      <c r="B91" s="46"/>
      <c r="C91" s="61" t="s">
        <v>29</v>
      </c>
      <c r="D91" s="60">
        <f>[2]Total_séries!$AG$260</f>
        <v>1295</v>
      </c>
      <c r="E91" s="60">
        <f>[2]Total_séries!$AG$262</f>
        <v>830</v>
      </c>
      <c r="F91" s="61"/>
      <c r="G91" s="60">
        <f>[2]Total_séries!$AG$261</f>
        <v>920</v>
      </c>
      <c r="H91" s="60">
        <f>[2]Total_séries!$AG$263</f>
        <v>598</v>
      </c>
      <c r="I91" s="60">
        <f>[2]Total_séries!$AG$264</f>
        <v>802</v>
      </c>
      <c r="J91" s="45"/>
    </row>
    <row r="92" spans="1:10" s="1" customFormat="1" ht="6.75" customHeight="1" x14ac:dyDescent="0.2">
      <c r="A92" s="45"/>
      <c r="B92" s="46"/>
      <c r="D92" s="60"/>
      <c r="E92" s="60"/>
      <c r="F92" s="61"/>
      <c r="G92" s="60"/>
      <c r="H92" s="60"/>
      <c r="I92" s="60"/>
      <c r="J92" s="45"/>
    </row>
    <row r="93" spans="1:10" s="1" customFormat="1" ht="12.75" x14ac:dyDescent="0.2">
      <c r="B93" s="46">
        <v>2015</v>
      </c>
      <c r="C93" s="61" t="s">
        <v>26</v>
      </c>
      <c r="D93" s="60">
        <f>[2]Total_séries!$AH$260</f>
        <v>1210</v>
      </c>
      <c r="E93" s="60">
        <f>[2]Total_séries!$AH$262</f>
        <v>780</v>
      </c>
      <c r="F93" s="61"/>
      <c r="G93" s="60">
        <f>[2]Total_séries!$AH$261</f>
        <v>816</v>
      </c>
      <c r="H93" s="60">
        <f>[2]Total_séries!$AH$263</f>
        <v>548</v>
      </c>
      <c r="I93" s="60">
        <f>[2]Total_séries!$AH$264</f>
        <v>739</v>
      </c>
      <c r="J93" s="45"/>
    </row>
    <row r="94" spans="1:10" s="1" customFormat="1" ht="12.75" x14ac:dyDescent="0.2">
      <c r="B94" s="46"/>
      <c r="C94" s="61" t="s">
        <v>27</v>
      </c>
      <c r="D94" s="60">
        <f>[2]Total_séries!$AI$260</f>
        <v>1118</v>
      </c>
      <c r="E94" s="60">
        <f>[2]Total_séries!$AI$262</f>
        <v>724</v>
      </c>
      <c r="F94" s="61"/>
      <c r="G94" s="60">
        <f>[2]Total_séries!$AI$261</f>
        <v>784</v>
      </c>
      <c r="H94" s="60">
        <f>[2]Total_séries!$AI$263</f>
        <v>520</v>
      </c>
      <c r="I94" s="60">
        <f>[2]Total_séries!$AI$264</f>
        <v>733</v>
      </c>
      <c r="J94" s="45"/>
    </row>
    <row r="95" spans="1:10" s="1" customFormat="1" ht="12.75" x14ac:dyDescent="0.2">
      <c r="B95" s="46"/>
      <c r="C95" s="61" t="s">
        <v>28</v>
      </c>
      <c r="D95" s="60">
        <f>[2]Total_séries!$AJ$260</f>
        <v>1174</v>
      </c>
      <c r="E95" s="60">
        <f>[2]Total_séries!$AJ$262</f>
        <v>815</v>
      </c>
      <c r="F95" s="61"/>
      <c r="G95" s="60">
        <f>[2]Total_séries!$AJ$261</f>
        <v>822</v>
      </c>
      <c r="H95" s="60">
        <f>[2]Total_séries!$AJ$263</f>
        <v>556</v>
      </c>
      <c r="I95" s="60">
        <f>[2]Total_séries!$AJ$264</f>
        <v>701</v>
      </c>
      <c r="J95" s="45"/>
    </row>
    <row r="96" spans="1:10" s="1" customFormat="1" ht="12.75" x14ac:dyDescent="0.2">
      <c r="B96" s="46"/>
      <c r="C96" s="61" t="s">
        <v>29</v>
      </c>
      <c r="D96" s="60">
        <f>[2]Total_séries!$AK$260</f>
        <v>1070</v>
      </c>
      <c r="E96" s="60">
        <f>[2]Total_séries!$AK$262</f>
        <v>707</v>
      </c>
      <c r="F96" s="61"/>
      <c r="G96" s="60">
        <f>[2]Total_séries!$AK$261</f>
        <v>756</v>
      </c>
      <c r="H96" s="60">
        <f>[2]Total_séries!$AK$263</f>
        <v>504</v>
      </c>
      <c r="I96" s="60">
        <f>[2]Total_séries!$AK$264</f>
        <v>671</v>
      </c>
      <c r="J96" s="45"/>
    </row>
    <row r="97" spans="1:10" s="1" customFormat="1" ht="6.75" customHeight="1" x14ac:dyDescent="0.2">
      <c r="A97" s="45"/>
      <c r="B97" s="46"/>
      <c r="D97" s="60"/>
      <c r="E97" s="60"/>
      <c r="F97" s="61"/>
      <c r="G97" s="60"/>
      <c r="H97" s="60"/>
      <c r="I97" s="60"/>
      <c r="J97" s="45"/>
    </row>
    <row r="98" spans="1:10" s="1" customFormat="1" ht="12.75" x14ac:dyDescent="0.2">
      <c r="B98" s="46">
        <v>2016</v>
      </c>
      <c r="C98" s="61" t="s">
        <v>26</v>
      </c>
      <c r="D98" s="60">
        <f>[2]Total_séries!$AL$260</f>
        <v>1070</v>
      </c>
      <c r="E98" s="60">
        <f>[2]Total_séries!$AL$262</f>
        <v>733</v>
      </c>
      <c r="F98" s="61"/>
      <c r="G98" s="60">
        <f>[2]Total_séries!$AL$261</f>
        <v>779</v>
      </c>
      <c r="H98" s="60">
        <f>[2]Total_séries!$AL$263</f>
        <v>540</v>
      </c>
      <c r="I98" s="60">
        <f>[2]Total_séries!$AL$264</f>
        <v>746</v>
      </c>
      <c r="J98" s="45"/>
    </row>
    <row r="99" spans="1:10" s="1" customFormat="1" ht="12.75" x14ac:dyDescent="0.2">
      <c r="B99" s="46"/>
      <c r="C99" s="61" t="s">
        <v>27</v>
      </c>
      <c r="D99" s="60">
        <f>[2]Total_séries!$AM$260</f>
        <v>1088</v>
      </c>
      <c r="E99" s="60">
        <f>[2]Total_séries!$AM$262</f>
        <v>731</v>
      </c>
      <c r="F99" s="61"/>
      <c r="G99" s="60">
        <f>[2]Total_séries!$AM$261</f>
        <v>774</v>
      </c>
      <c r="H99" s="60">
        <f>[2]Total_séries!$AM$263</f>
        <v>530</v>
      </c>
      <c r="I99" s="60">
        <f>[2]Total_séries!$AM$264</f>
        <v>664</v>
      </c>
      <c r="J99" s="45"/>
    </row>
    <row r="100" spans="1:10" s="1" customFormat="1" ht="12.75" x14ac:dyDescent="0.2">
      <c r="B100" s="46"/>
      <c r="C100" s="61" t="s">
        <v>28</v>
      </c>
      <c r="D100" s="60">
        <f>[2]Total_séries!$AN$260</f>
        <v>1075</v>
      </c>
      <c r="E100" s="60">
        <f>[2]Total_séries!$AN$262</f>
        <v>752</v>
      </c>
      <c r="F100" s="61"/>
      <c r="G100" s="60">
        <f>[2]Total_séries!$AN$261</f>
        <v>787</v>
      </c>
      <c r="H100" s="60">
        <f>[2]Total_séries!$AN$263</f>
        <v>557</v>
      </c>
      <c r="I100" s="60">
        <f>[2]Total_séries!$AN$264</f>
        <v>762</v>
      </c>
      <c r="J100" s="45"/>
    </row>
    <row r="101" spans="1:10" s="1" customFormat="1" ht="12.75" x14ac:dyDescent="0.2">
      <c r="B101" s="46"/>
      <c r="C101" s="61" t="s">
        <v>29</v>
      </c>
      <c r="D101" s="60">
        <f>[2]Total_séries!$AO$260</f>
        <v>1095</v>
      </c>
      <c r="E101" s="60">
        <f>[2]Total_séries!$AO$262</f>
        <v>753</v>
      </c>
      <c r="F101" s="61"/>
      <c r="G101" s="60">
        <f>[2]Total_séries!$AO$261</f>
        <v>777</v>
      </c>
      <c r="H101" s="60">
        <f>[2]Total_séries!$AO$263</f>
        <v>542</v>
      </c>
      <c r="I101" s="60">
        <f>[2]Total_séries!$AO$264</f>
        <v>1036</v>
      </c>
      <c r="J101" s="45"/>
    </row>
    <row r="102" spans="1:10" s="1" customFormat="1" ht="6.75" customHeight="1" x14ac:dyDescent="0.2">
      <c r="A102" s="45"/>
      <c r="B102" s="46"/>
      <c r="D102" s="60"/>
      <c r="E102" s="60"/>
      <c r="F102" s="61"/>
      <c r="G102" s="60"/>
      <c r="H102" s="60"/>
      <c r="I102" s="60"/>
    </row>
    <row r="103" spans="1:10" s="1" customFormat="1" ht="12.75" x14ac:dyDescent="0.2">
      <c r="B103" s="46">
        <v>2017</v>
      </c>
      <c r="C103" s="61" t="s">
        <v>26</v>
      </c>
      <c r="D103" s="60">
        <f>[2]Total_séries!$AP$260</f>
        <v>1203</v>
      </c>
      <c r="E103" s="60">
        <f>[2]Total_séries!$AP$262</f>
        <v>815</v>
      </c>
      <c r="F103" s="61"/>
      <c r="G103" s="60">
        <f>[2]Total_séries!$AP$261</f>
        <v>880</v>
      </c>
      <c r="H103" s="60">
        <f>[2]Total_séries!$AP$263</f>
        <v>604</v>
      </c>
      <c r="I103" s="60">
        <f>[2]Total_séries!$AP$264</f>
        <v>786</v>
      </c>
      <c r="J103" s="45"/>
    </row>
    <row r="104" spans="1:10" s="1" customFormat="1" ht="12.75" x14ac:dyDescent="0.2">
      <c r="B104" s="46"/>
      <c r="C104" s="61" t="s">
        <v>27</v>
      </c>
      <c r="D104" s="60">
        <f>[2]Total_séries!$AQ$260</f>
        <v>1202</v>
      </c>
      <c r="E104" s="60">
        <f>[2]Total_séries!$AQ$262</f>
        <v>800</v>
      </c>
      <c r="F104" s="61"/>
      <c r="G104" s="60">
        <f>[2]Total_séries!$AQ$261</f>
        <v>877</v>
      </c>
      <c r="H104" s="60">
        <f>[2]Total_séries!$AQ$263</f>
        <v>599</v>
      </c>
      <c r="I104" s="60">
        <f>[2]Total_séries!$AQ$264</f>
        <v>771</v>
      </c>
      <c r="J104" s="45"/>
    </row>
    <row r="105" spans="1:10" s="1" customFormat="1" ht="12.75" x14ac:dyDescent="0.2">
      <c r="B105" s="46"/>
      <c r="C105" s="61" t="s">
        <v>28</v>
      </c>
      <c r="D105" s="60">
        <f>[2]Total_séries!$AR$260</f>
        <v>1047</v>
      </c>
      <c r="E105" s="60">
        <f>[2]Total_séries!$AR$262</f>
        <v>684</v>
      </c>
      <c r="F105" s="61"/>
      <c r="G105" s="60">
        <f>[2]Total_séries!$AR$261</f>
        <v>754</v>
      </c>
      <c r="H105" s="60">
        <f>[2]Total_séries!$AR$263</f>
        <v>501</v>
      </c>
      <c r="I105" s="60">
        <f>[2]Total_séries!$AR$264</f>
        <v>657</v>
      </c>
      <c r="J105" s="45"/>
    </row>
    <row r="106" spans="1:10" s="1" customFormat="1" ht="12.75" x14ac:dyDescent="0.2">
      <c r="B106" s="46"/>
      <c r="C106" s="61" t="s">
        <v>29</v>
      </c>
      <c r="D106" s="60">
        <f>[2]Total_séries!$AS$260</f>
        <v>1105</v>
      </c>
      <c r="E106" s="60">
        <f>[2]Total_séries!$AS$262</f>
        <v>717</v>
      </c>
      <c r="F106" s="61"/>
      <c r="G106" s="60">
        <f>[2]Total_séries!$AS$261</f>
        <v>816</v>
      </c>
      <c r="H106" s="60">
        <f>[2]Total_séries!$AS$263</f>
        <v>541</v>
      </c>
      <c r="I106" s="60">
        <f>[2]Total_séries!$AS$264</f>
        <v>796</v>
      </c>
      <c r="J106" s="45"/>
    </row>
    <row r="107" spans="1:10" s="1" customFormat="1" ht="6.75" customHeight="1" x14ac:dyDescent="0.2">
      <c r="A107" s="45"/>
      <c r="B107" s="46"/>
      <c r="D107" s="60"/>
      <c r="E107" s="60"/>
      <c r="F107" s="61"/>
      <c r="G107" s="60"/>
      <c r="H107" s="60"/>
      <c r="I107" s="60"/>
    </row>
    <row r="108" spans="1:10" s="1" customFormat="1" ht="12.75" x14ac:dyDescent="0.2">
      <c r="B108" s="46">
        <v>2018</v>
      </c>
      <c r="C108" s="61" t="s">
        <v>26</v>
      </c>
      <c r="D108" s="60">
        <f>[2]Total_séries!$AT$260</f>
        <v>1112</v>
      </c>
      <c r="E108" s="60">
        <f>[2]Total_séries!$AT$262</f>
        <v>775</v>
      </c>
      <c r="F108" s="61"/>
      <c r="G108" s="60">
        <f>[2]Total_séries!$AT$261</f>
        <v>827</v>
      </c>
      <c r="H108" s="60">
        <f>[2]Total_séries!$AT$263</f>
        <v>591</v>
      </c>
      <c r="I108" s="60">
        <f>[2]Total_séries!$AT$264</f>
        <v>800</v>
      </c>
      <c r="J108" s="45"/>
    </row>
    <row r="109" spans="1:10" s="1" customFormat="1" ht="12.75" x14ac:dyDescent="0.2">
      <c r="B109" s="46"/>
      <c r="C109" s="61" t="s">
        <v>27</v>
      </c>
      <c r="D109" s="60">
        <f>[2]Total_séries!$AU$260</f>
        <v>1188</v>
      </c>
      <c r="E109" s="60">
        <f>[2]Total_séries!$AU$262</f>
        <v>820</v>
      </c>
      <c r="F109" s="61"/>
      <c r="G109" s="60">
        <f>[2]Total_séries!$AU$261</f>
        <v>889</v>
      </c>
      <c r="H109" s="60">
        <f>[2]Total_séries!$AU$263</f>
        <v>629</v>
      </c>
      <c r="I109" s="60">
        <f>[2]Total_séries!$AU$264</f>
        <v>1087</v>
      </c>
      <c r="J109" s="45"/>
    </row>
    <row r="110" spans="1:10" s="1" customFormat="1" ht="12.75" x14ac:dyDescent="0.2">
      <c r="B110" s="46"/>
      <c r="C110" s="61" t="s">
        <v>28</v>
      </c>
      <c r="D110" s="60">
        <f>[2]Total_séries!$AV$260</f>
        <v>1221</v>
      </c>
      <c r="E110" s="60">
        <f>[2]Total_séries!$AV$262</f>
        <v>884</v>
      </c>
      <c r="F110" s="61"/>
      <c r="G110" s="60">
        <f>[2]Total_séries!$AV$261</f>
        <v>945</v>
      </c>
      <c r="H110" s="60">
        <f>[2]Total_séries!$AV$263</f>
        <v>696</v>
      </c>
      <c r="I110" s="60">
        <f>[2]Total_séries!$AV$264</f>
        <v>1214</v>
      </c>
      <c r="J110" s="45"/>
    </row>
    <row r="111" spans="1:10" s="1" customFormat="1" ht="12.75" x14ac:dyDescent="0.2">
      <c r="B111" s="46"/>
      <c r="C111" s="61" t="s">
        <v>29</v>
      </c>
      <c r="D111" s="60">
        <f>[2]Total_séries!$AW$260</f>
        <v>1221</v>
      </c>
      <c r="E111" s="60">
        <f>[2]Total_séries!$AW$262</f>
        <v>831</v>
      </c>
      <c r="F111" s="61"/>
      <c r="G111" s="60">
        <f>[2]Total_séries!$AW$261</f>
        <v>909</v>
      </c>
      <c r="H111" s="60">
        <f>[2]Total_séries!$AW$263</f>
        <v>634</v>
      </c>
      <c r="I111" s="60">
        <f>[2]Total_séries!$AW$264</f>
        <v>840</v>
      </c>
      <c r="J111" s="45"/>
    </row>
    <row r="112" spans="1:10" s="1" customFormat="1" ht="6.75" customHeight="1" x14ac:dyDescent="0.2">
      <c r="A112" s="45"/>
      <c r="B112" s="46"/>
      <c r="D112" s="60"/>
      <c r="E112" s="60"/>
      <c r="F112" s="61"/>
      <c r="G112" s="60"/>
      <c r="H112" s="60"/>
      <c r="I112" s="60"/>
    </row>
    <row r="113" spans="1:10" s="1" customFormat="1" ht="12.75" x14ac:dyDescent="0.2">
      <c r="B113" s="46">
        <v>2019</v>
      </c>
      <c r="C113" s="61" t="s">
        <v>26</v>
      </c>
      <c r="D113" s="60">
        <f>[2]Total_séries!$AX$260</f>
        <v>1176</v>
      </c>
      <c r="E113" s="60">
        <f>[2]Total_séries!$AX$262</f>
        <v>842</v>
      </c>
      <c r="F113" s="61"/>
      <c r="G113" s="60">
        <f>[2]Total_séries!$AX$261</f>
        <v>913</v>
      </c>
      <c r="H113" s="60">
        <f>[2]Total_séries!$AX$263</f>
        <v>668</v>
      </c>
      <c r="I113" s="60">
        <f>[2]Total_séries!$AX$264</f>
        <v>964</v>
      </c>
      <c r="J113" s="45"/>
    </row>
    <row r="114" spans="1:10" s="1" customFormat="1" ht="12.75" x14ac:dyDescent="0.2">
      <c r="B114" s="46"/>
      <c r="C114" s="61" t="s">
        <v>27</v>
      </c>
      <c r="D114" s="60">
        <f>[2]Total_séries!$AY$260</f>
        <v>1264</v>
      </c>
      <c r="E114" s="60">
        <f>[2]Total_séries!$AY$262</f>
        <v>889</v>
      </c>
      <c r="F114" s="61"/>
      <c r="G114" s="60">
        <f>[2]Total_séries!$AY$261</f>
        <v>951</v>
      </c>
      <c r="H114" s="60">
        <f>[2]Total_séries!$AY$263</f>
        <v>692</v>
      </c>
      <c r="I114" s="60">
        <f>[2]Total_séries!$AY$264</f>
        <v>1106</v>
      </c>
      <c r="J114" s="45"/>
    </row>
    <row r="115" spans="1:10" s="1" customFormat="1" ht="12.75" x14ac:dyDescent="0.2">
      <c r="B115" s="46"/>
      <c r="C115" s="61" t="s">
        <v>28</v>
      </c>
      <c r="D115" s="60">
        <f>[2]Total_séries!$AZ$260</f>
        <v>1314</v>
      </c>
      <c r="E115" s="60">
        <f>[2]Total_séries!$AZ$262</f>
        <v>952</v>
      </c>
      <c r="F115" s="61"/>
      <c r="G115" s="60">
        <f>[2]Total_séries!$AZ$261</f>
        <v>981</v>
      </c>
      <c r="H115" s="60">
        <f>[2]Total_séries!$AZ$263</f>
        <v>750</v>
      </c>
      <c r="I115" s="60">
        <f>[2]Total_séries!$AZ$264</f>
        <v>1364</v>
      </c>
      <c r="J115" s="45"/>
    </row>
    <row r="116" spans="1:10" s="1" customFormat="1" ht="12.75" x14ac:dyDescent="0.2">
      <c r="B116" s="46"/>
      <c r="C116" s="61" t="s">
        <v>29</v>
      </c>
      <c r="D116" s="60">
        <f>[2]Total_séries!$BA$260</f>
        <v>1459</v>
      </c>
      <c r="E116" s="60">
        <f>[2]Total_séries!$BA$262</f>
        <v>1032</v>
      </c>
      <c r="F116" s="61"/>
      <c r="G116" s="60">
        <f>[2]Total_séries!$BA$261</f>
        <v>1106</v>
      </c>
      <c r="H116" s="60">
        <f>[2]Total_séries!$BA$263</f>
        <v>810</v>
      </c>
      <c r="I116" s="60">
        <f>[2]Total_séries!$BA$264</f>
        <v>1476</v>
      </c>
      <c r="J116" s="45"/>
    </row>
    <row r="117" spans="1:10" s="1" customFormat="1" ht="6.75" customHeight="1" x14ac:dyDescent="0.2">
      <c r="A117" s="45"/>
      <c r="B117" s="46"/>
      <c r="D117" s="60"/>
      <c r="E117" s="60"/>
      <c r="F117" s="61"/>
      <c r="G117" s="60"/>
      <c r="H117" s="60"/>
      <c r="I117" s="60"/>
    </row>
    <row r="118" spans="1:10" s="1" customFormat="1" ht="12.75" x14ac:dyDescent="0.2">
      <c r="B118" s="46">
        <v>2020</v>
      </c>
      <c r="C118" s="61" t="s">
        <v>26</v>
      </c>
      <c r="D118" s="60">
        <f>[2]Total_séries!$BB$260</f>
        <v>1282</v>
      </c>
      <c r="E118" s="60">
        <f>[2]Total_séries!$BB$262</f>
        <v>920</v>
      </c>
      <c r="F118" s="61"/>
      <c r="G118" s="60">
        <f>[2]Total_séries!$BB$261</f>
        <v>989</v>
      </c>
      <c r="H118" s="60">
        <f>[2]Total_séries!$BB$263</f>
        <v>736</v>
      </c>
      <c r="I118" s="60">
        <f>[2]Total_séries!$BB$264</f>
        <v>1624</v>
      </c>
    </row>
    <row r="119" spans="1:10" s="1" customFormat="1" ht="12.75" x14ac:dyDescent="0.2">
      <c r="B119" s="46"/>
      <c r="C119" s="61" t="s">
        <v>27</v>
      </c>
      <c r="D119" s="60">
        <f>[2]Total_séries!$BC$260</f>
        <v>1270</v>
      </c>
      <c r="E119" s="60">
        <f>[2]Total_séries!$BC$262</f>
        <v>921</v>
      </c>
      <c r="F119" s="61"/>
      <c r="G119" s="60">
        <f>[2]Total_séries!$BC$261</f>
        <v>1024</v>
      </c>
      <c r="H119" s="60">
        <f>[2]Total_séries!$BC$263</f>
        <v>782</v>
      </c>
      <c r="I119" s="60">
        <f>[2]Total_séries!$BC$264</f>
        <v>1920</v>
      </c>
    </row>
    <row r="120" spans="1:10" s="1" customFormat="1" ht="12.75" x14ac:dyDescent="0.2">
      <c r="B120" s="46"/>
      <c r="C120" s="61" t="s">
        <v>28</v>
      </c>
      <c r="D120" s="60">
        <f>[2]Total_séries!$BD$260</f>
        <v>1321</v>
      </c>
      <c r="E120" s="60">
        <f>[2]Total_séries!$BD$262</f>
        <v>917</v>
      </c>
      <c r="F120" s="61"/>
      <c r="G120" s="60">
        <f>[2]Total_séries!$BD$261</f>
        <v>1048</v>
      </c>
      <c r="H120" s="60">
        <f>[2]Total_séries!$BD$263</f>
        <v>775</v>
      </c>
      <c r="I120" s="60">
        <f>[2]Total_séries!$BD$264</f>
        <v>1844</v>
      </c>
    </row>
    <row r="121" spans="1:10" s="1" customFormat="1" ht="12.75" x14ac:dyDescent="0.2">
      <c r="B121" s="46"/>
      <c r="C121" s="61" t="s">
        <v>29</v>
      </c>
      <c r="D121" s="60">
        <f>[2]Total_séries!$BE$260</f>
        <v>1374</v>
      </c>
      <c r="E121" s="60">
        <f>[2]Total_séries!$BE$262</f>
        <v>958</v>
      </c>
      <c r="F121" s="61"/>
      <c r="G121" s="60">
        <f>[2]Total_séries!$BE$261</f>
        <v>1112</v>
      </c>
      <c r="H121" s="60">
        <f>[2]Total_séries!$BE$263</f>
        <v>807</v>
      </c>
      <c r="I121" s="60">
        <f>[2]Total_séries!$BE$264</f>
        <v>1893</v>
      </c>
    </row>
    <row r="122" spans="1:10" s="1" customFormat="1" ht="6.75" customHeight="1" x14ac:dyDescent="0.2">
      <c r="A122" s="45"/>
      <c r="B122" s="46"/>
      <c r="D122" s="60"/>
      <c r="E122" s="60"/>
      <c r="F122" s="61"/>
      <c r="G122" s="60"/>
      <c r="H122" s="60"/>
      <c r="I122" s="60"/>
    </row>
    <row r="123" spans="1:10" s="1" customFormat="1" ht="12.75" x14ac:dyDescent="0.2">
      <c r="B123" s="46">
        <v>2021</v>
      </c>
      <c r="C123" s="61" t="s">
        <v>26</v>
      </c>
      <c r="D123" s="60">
        <f>[2]Total_séries!$BF$260</f>
        <v>1409</v>
      </c>
      <c r="E123" s="60">
        <f>[2]Total_séries!$BF$262</f>
        <v>1093</v>
      </c>
      <c r="F123" s="61"/>
      <c r="G123" s="60">
        <f>[2]Total_séries!$BF$261</f>
        <v>1125</v>
      </c>
      <c r="H123" s="60">
        <f>[2]Total_séries!$BF$263</f>
        <v>906</v>
      </c>
      <c r="I123" s="60">
        <f>[2]Total_séries!$BF$264</f>
        <v>1931</v>
      </c>
    </row>
    <row r="124" spans="1:10" s="1" customFormat="1" ht="12.75" x14ac:dyDescent="0.2">
      <c r="B124" s="46"/>
      <c r="C124" s="61" t="s">
        <v>27</v>
      </c>
      <c r="D124" s="60">
        <f>[2]Total_séries!$BG$260</f>
        <v>1400</v>
      </c>
      <c r="E124" s="60">
        <f>[2]Total_séries!$BG$262</f>
        <v>1068</v>
      </c>
      <c r="F124" s="61"/>
      <c r="G124" s="60">
        <f>[2]Total_séries!$BG$261</f>
        <v>1110</v>
      </c>
      <c r="H124" s="60">
        <f>[2]Total_séries!$BG$263</f>
        <v>871</v>
      </c>
      <c r="I124" s="60">
        <f>[2]Total_séries!$BG$264</f>
        <v>1746</v>
      </c>
    </row>
    <row r="125" spans="1:10" s="1" customFormat="1" ht="12.75" x14ac:dyDescent="0.2">
      <c r="B125" s="46"/>
      <c r="C125" s="61" t="s">
        <v>28</v>
      </c>
      <c r="D125" s="60">
        <f>[2]Total_séries!$BH$260</f>
        <v>1412</v>
      </c>
      <c r="E125" s="60">
        <f>[2]Total_séries!$BH$262</f>
        <v>1037</v>
      </c>
      <c r="F125" s="61"/>
      <c r="G125" s="60">
        <f>[2]Total_séries!$BH$261</f>
        <v>1133</v>
      </c>
      <c r="H125" s="60">
        <f>[2]Total_séries!$BH$263</f>
        <v>853</v>
      </c>
      <c r="I125" s="60">
        <f>[2]Total_séries!$BH$264</f>
        <v>2104</v>
      </c>
    </row>
    <row r="126" spans="1:10" s="1" customFormat="1" ht="12.75" x14ac:dyDescent="0.2">
      <c r="B126" s="46"/>
      <c r="C126" s="61" t="s">
        <v>29</v>
      </c>
      <c r="D126" s="60">
        <f>[2]Total_séries!$BI$260</f>
        <v>1478</v>
      </c>
      <c r="E126" s="60">
        <f>[2]Total_séries!$BI$262</f>
        <v>1102</v>
      </c>
      <c r="F126" s="61"/>
      <c r="G126" s="60">
        <f>[2]Total_séries!$BI$261</f>
        <v>1158</v>
      </c>
      <c r="H126" s="60">
        <f>[2]Total_séries!$BI$263</f>
        <v>890</v>
      </c>
      <c r="I126" s="60">
        <f>[2]Total_séries!$BI$264</f>
        <v>1880</v>
      </c>
    </row>
    <row r="127" spans="1:10" s="1" customFormat="1" ht="6.75" customHeight="1" x14ac:dyDescent="0.2">
      <c r="A127" s="45"/>
      <c r="B127" s="46"/>
      <c r="D127" s="60"/>
      <c r="E127" s="60"/>
      <c r="F127" s="61"/>
      <c r="G127" s="60"/>
      <c r="H127" s="60"/>
      <c r="I127" s="60"/>
    </row>
    <row r="128" spans="1:10" s="1" customFormat="1" ht="12.75" x14ac:dyDescent="0.2">
      <c r="B128" s="46">
        <v>2021</v>
      </c>
      <c r="C128" s="61" t="s">
        <v>26</v>
      </c>
      <c r="D128" s="60">
        <f>[2]Total_séries!$BJ$260</f>
        <v>1463</v>
      </c>
      <c r="E128" s="60">
        <f>[2]Total_séries!$BJ$262</f>
        <v>1109</v>
      </c>
      <c r="F128" s="61"/>
      <c r="G128" s="60">
        <f>[2]Total_séries!$BJ$261</f>
        <v>1165</v>
      </c>
      <c r="H128" s="60">
        <f>[2]Total_séries!$BJ$263</f>
        <v>913</v>
      </c>
      <c r="I128" s="60">
        <f>[2]Total_séries!$BJ$264</f>
        <v>1883</v>
      </c>
    </row>
    <row r="129" spans="1:10" s="1" customFormat="1" ht="6" customHeight="1" thickBot="1" x14ac:dyDescent="0.25">
      <c r="A129" s="55"/>
      <c r="B129" s="47"/>
      <c r="C129" s="48"/>
      <c r="D129" s="48"/>
      <c r="E129" s="48"/>
      <c r="F129" s="48"/>
      <c r="G129" s="48"/>
      <c r="H129" s="48"/>
      <c r="I129" s="48"/>
      <c r="J129" s="55"/>
    </row>
    <row r="130" spans="1:10" s="51" customFormat="1" ht="12" thickTop="1" x14ac:dyDescent="0.2">
      <c r="B130" s="62" t="s">
        <v>10</v>
      </c>
      <c r="C130" s="50"/>
      <c r="D130" s="50"/>
      <c r="E130" s="50"/>
      <c r="F130" s="50"/>
      <c r="G130" s="50"/>
      <c r="H130" s="50"/>
      <c r="I130" s="50"/>
      <c r="J130" s="50"/>
    </row>
    <row r="131" spans="1:10" s="51" customFormat="1" ht="13.5" customHeight="1" x14ac:dyDescent="0.2">
      <c r="B131" s="53" t="s">
        <v>16</v>
      </c>
      <c r="C131" s="50"/>
      <c r="D131" s="50"/>
      <c r="E131" s="50"/>
      <c r="F131" s="50"/>
      <c r="G131" s="50"/>
      <c r="H131" s="50"/>
      <c r="J131" s="50"/>
    </row>
    <row r="132" spans="1:10" s="51" customFormat="1" ht="23.25" customHeight="1" x14ac:dyDescent="0.2">
      <c r="A132" s="65"/>
      <c r="B132" s="72" t="s">
        <v>30</v>
      </c>
      <c r="C132" s="72"/>
      <c r="D132" s="72"/>
      <c r="E132" s="72"/>
      <c r="F132" s="72"/>
      <c r="G132" s="72"/>
      <c r="H132" s="72"/>
      <c r="I132" s="72"/>
      <c r="J132" s="50"/>
    </row>
    <row r="133" spans="1:10" s="52" customFormat="1" ht="13.5" customHeight="1" x14ac:dyDescent="0.2">
      <c r="A133" s="66"/>
      <c r="B133" s="70" t="s">
        <v>32</v>
      </c>
      <c r="C133" s="70"/>
      <c r="D133" s="70"/>
      <c r="E133" s="70"/>
      <c r="F133" s="70"/>
      <c r="G133" s="70"/>
      <c r="H133" s="70"/>
      <c r="I133" s="70"/>
      <c r="J133" s="62"/>
    </row>
    <row r="134" spans="1:10" s="51" customFormat="1" ht="13.5" customHeight="1" x14ac:dyDescent="0.2">
      <c r="B134" s="70" t="s">
        <v>31</v>
      </c>
      <c r="C134" s="70"/>
      <c r="D134" s="70"/>
      <c r="E134" s="70"/>
      <c r="F134" s="70"/>
      <c r="G134" s="70"/>
      <c r="H134" s="70"/>
      <c r="I134" s="70"/>
      <c r="J134" s="50"/>
    </row>
    <row r="135" spans="1:10" ht="15.75" x14ac:dyDescent="0.25">
      <c r="A135" s="14"/>
      <c r="B135" s="10"/>
      <c r="C135" s="14"/>
      <c r="D135" s="14"/>
      <c r="E135" s="14"/>
      <c r="F135" s="14"/>
      <c r="G135" s="14"/>
      <c r="H135" s="14"/>
      <c r="I135" s="14"/>
      <c r="J135" s="14"/>
    </row>
    <row r="136" spans="1:10" s="1" customFormat="1" ht="12.75" x14ac:dyDescent="0.2">
      <c r="B136" s="46"/>
      <c r="C136" s="61"/>
      <c r="D136" s="60"/>
      <c r="E136" s="60"/>
      <c r="F136" s="61"/>
      <c r="G136" s="60"/>
      <c r="H136" s="60"/>
      <c r="I136" s="60"/>
    </row>
    <row r="137" spans="1:10" x14ac:dyDescent="0.2">
      <c r="B137" s="16"/>
      <c r="C137" s="13"/>
    </row>
    <row r="138" spans="1:10" x14ac:dyDescent="0.2">
      <c r="C138" s="13"/>
    </row>
    <row r="139" spans="1:10" x14ac:dyDescent="0.2">
      <c r="C139" s="13"/>
    </row>
    <row r="140" spans="1:10" x14ac:dyDescent="0.2">
      <c r="C140" s="13"/>
    </row>
    <row r="141" spans="1:10" x14ac:dyDescent="0.2">
      <c r="C141" s="13"/>
    </row>
    <row r="142" spans="1:10" x14ac:dyDescent="0.2">
      <c r="E142" s="56"/>
    </row>
    <row r="143" spans="1:10" x14ac:dyDescent="0.2">
      <c r="E143" s="56"/>
    </row>
    <row r="144" spans="1:10" x14ac:dyDescent="0.2">
      <c r="E144" s="56"/>
    </row>
    <row r="145" spans="2:10" x14ac:dyDescent="0.2">
      <c r="E145" s="56"/>
    </row>
    <row r="157" spans="2:10" x14ac:dyDescent="0.2">
      <c r="B157" s="16"/>
    </row>
    <row r="158" spans="2:10" x14ac:dyDescent="0.2">
      <c r="D158" s="17"/>
      <c r="E158" s="17"/>
      <c r="F158" s="17"/>
      <c r="G158" s="17"/>
      <c r="H158" s="17"/>
      <c r="I158" s="17"/>
      <c r="J158" s="17"/>
    </row>
    <row r="161" spans="2:10" x14ac:dyDescent="0.2">
      <c r="B161" s="16"/>
      <c r="D161" s="17"/>
      <c r="E161" s="17"/>
      <c r="F161" s="17"/>
      <c r="G161" s="17"/>
      <c r="H161" s="17"/>
      <c r="I161" s="17"/>
      <c r="J161" s="17"/>
    </row>
    <row r="162" spans="2:10" x14ac:dyDescent="0.2">
      <c r="D162" s="17"/>
      <c r="E162" s="17"/>
      <c r="F162" s="17"/>
      <c r="G162" s="17"/>
      <c r="H162" s="17"/>
      <c r="I162" s="17"/>
      <c r="J162" s="17"/>
    </row>
    <row r="163" spans="2:10" x14ac:dyDescent="0.2">
      <c r="D163" s="17"/>
      <c r="E163" s="17"/>
      <c r="F163" s="17"/>
      <c r="G163" s="17"/>
      <c r="H163" s="17"/>
      <c r="I163" s="17"/>
      <c r="J163" s="17"/>
    </row>
    <row r="164" spans="2:10" x14ac:dyDescent="0.2">
      <c r="B164" s="16"/>
      <c r="D164" s="17"/>
      <c r="E164" s="17"/>
      <c r="F164" s="17"/>
      <c r="G164" s="17"/>
      <c r="H164" s="17"/>
      <c r="I164" s="17"/>
      <c r="J164" s="17"/>
    </row>
    <row r="165" spans="2:10" x14ac:dyDescent="0.2">
      <c r="D165" s="17"/>
      <c r="E165" s="17"/>
      <c r="F165" s="17"/>
      <c r="G165" s="17"/>
      <c r="H165" s="17"/>
      <c r="I165" s="17"/>
      <c r="J165" s="17"/>
    </row>
    <row r="166" spans="2:10" x14ac:dyDescent="0.2">
      <c r="D166" s="17"/>
      <c r="E166" s="17"/>
      <c r="F166" s="17"/>
      <c r="G166" s="17"/>
      <c r="H166" s="17"/>
      <c r="I166" s="17"/>
      <c r="J166" s="17"/>
    </row>
    <row r="167" spans="2:10" x14ac:dyDescent="0.2">
      <c r="D167" s="17"/>
      <c r="E167" s="17"/>
      <c r="F167" s="17"/>
      <c r="G167" s="17"/>
      <c r="H167" s="17"/>
      <c r="I167" s="17"/>
      <c r="J167" s="17"/>
    </row>
    <row r="168" spans="2:10" x14ac:dyDescent="0.2">
      <c r="D168" s="17"/>
      <c r="E168" s="17"/>
      <c r="F168" s="17"/>
      <c r="G168" s="17"/>
      <c r="H168" s="17"/>
      <c r="I168" s="17"/>
      <c r="J168" s="17"/>
    </row>
    <row r="169" spans="2:10" x14ac:dyDescent="0.2">
      <c r="B169" s="16"/>
      <c r="D169" s="17"/>
      <c r="E169" s="17"/>
      <c r="F169" s="17"/>
      <c r="G169" s="17"/>
      <c r="H169" s="17"/>
      <c r="I169" s="17"/>
      <c r="J169" s="17"/>
    </row>
    <row r="203" spans="3:3" x14ac:dyDescent="0.2">
      <c r="C203" s="13"/>
    </row>
    <row r="209" spans="3:3" x14ac:dyDescent="0.2">
      <c r="C209" s="13"/>
    </row>
    <row r="215" spans="3:3" x14ac:dyDescent="0.2">
      <c r="C215" s="17"/>
    </row>
    <row r="221" spans="3:3" x14ac:dyDescent="0.2">
      <c r="C221" s="17"/>
    </row>
    <row r="227" spans="3:3" x14ac:dyDescent="0.2">
      <c r="C227" s="17"/>
    </row>
    <row r="233" spans="3:3" x14ac:dyDescent="0.2">
      <c r="C233" s="17"/>
    </row>
    <row r="239" spans="3:3" x14ac:dyDescent="0.2">
      <c r="C239" s="17"/>
    </row>
  </sheetData>
  <mergeCells count="9">
    <mergeCell ref="B133:I133"/>
    <mergeCell ref="B134:I134"/>
    <mergeCell ref="D4:I4"/>
    <mergeCell ref="B1:I1"/>
    <mergeCell ref="D6:E6"/>
    <mergeCell ref="G6:H6"/>
    <mergeCell ref="D5:E5"/>
    <mergeCell ref="G5:I5"/>
    <mergeCell ref="B132:I132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4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/>
  <dimension ref="A1:XDW241"/>
  <sheetViews>
    <sheetView showGridLines="0" zoomScaleNormal="100" zoomScaleSheetLayoutView="85" workbookViewId="0">
      <selection activeCell="D29" sqref="D29"/>
    </sheetView>
  </sheetViews>
  <sheetFormatPr defaultColWidth="9.625" defaultRowHeight="15" x14ac:dyDescent="0.2"/>
  <cols>
    <col min="1" max="1" width="3.875" style="9" customWidth="1"/>
    <col min="2" max="2" width="8.25" style="12" customWidth="1"/>
    <col min="3" max="3" width="12.375" style="9" bestFit="1" customWidth="1"/>
    <col min="4" max="5" width="11.5" style="9" customWidth="1"/>
    <col min="6" max="6" width="3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67" t="s">
        <v>15</v>
      </c>
      <c r="C1" s="67"/>
      <c r="D1" s="67"/>
      <c r="E1" s="67"/>
      <c r="F1" s="67"/>
      <c r="G1" s="67"/>
      <c r="H1" s="67"/>
      <c r="I1" s="67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68" t="s">
        <v>7</v>
      </c>
      <c r="E4" s="68"/>
      <c r="F4" s="68"/>
      <c r="G4" s="68"/>
      <c r="H4" s="68"/>
      <c r="I4" s="68"/>
    </row>
    <row r="5" spans="1:9" s="1" customFormat="1" ht="12.75" x14ac:dyDescent="0.2">
      <c r="A5" s="25"/>
      <c r="B5" s="22"/>
      <c r="C5" s="23"/>
      <c r="D5" s="69" t="s">
        <v>2</v>
      </c>
      <c r="E5" s="69"/>
      <c r="F5" s="25"/>
      <c r="G5" s="69" t="s">
        <v>4</v>
      </c>
      <c r="H5" s="69"/>
      <c r="I5" s="69"/>
    </row>
    <row r="6" spans="1:9" s="1" customFormat="1" ht="12.75" x14ac:dyDescent="0.2">
      <c r="A6" s="27"/>
      <c r="B6" s="22"/>
      <c r="C6" s="23"/>
      <c r="D6" s="69" t="s">
        <v>3</v>
      </c>
      <c r="E6" s="69"/>
      <c r="F6" s="25"/>
      <c r="G6" s="69" t="s">
        <v>3</v>
      </c>
      <c r="H6" s="69"/>
      <c r="I6" s="27" t="s">
        <v>5</v>
      </c>
    </row>
    <row r="7" spans="1:9" s="6" customFormat="1" ht="25.5" x14ac:dyDescent="0.15">
      <c r="A7" s="31"/>
      <c r="B7" s="28"/>
      <c r="C7" s="29"/>
      <c r="D7" s="30" t="s">
        <v>11</v>
      </c>
      <c r="E7" s="30" t="s">
        <v>14</v>
      </c>
      <c r="F7" s="30"/>
      <c r="G7" s="30" t="s">
        <v>2</v>
      </c>
      <c r="H7" s="30" t="s">
        <v>14</v>
      </c>
      <c r="I7" s="31" t="s">
        <v>14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18151</v>
      </c>
      <c r="E10" s="36">
        <v>14597</v>
      </c>
      <c r="F10" s="36"/>
      <c r="G10" s="36">
        <v>14742</v>
      </c>
      <c r="H10" s="36">
        <v>12085</v>
      </c>
      <c r="I10" s="36">
        <v>20852</v>
      </c>
    </row>
    <row r="11" spans="1:9" s="1" customFormat="1" ht="12.75" x14ac:dyDescent="0.2">
      <c r="A11" s="36"/>
      <c r="B11" s="35">
        <v>2004</v>
      </c>
      <c r="C11" s="37"/>
      <c r="D11" s="36">
        <v>14992</v>
      </c>
      <c r="E11" s="36">
        <v>11878</v>
      </c>
      <c r="F11" s="36"/>
      <c r="G11" s="36">
        <v>12199</v>
      </c>
      <c r="H11" s="36">
        <v>9788</v>
      </c>
      <c r="I11" s="36">
        <v>18008</v>
      </c>
    </row>
    <row r="12" spans="1:9" s="1" customFormat="1" ht="12.75" x14ac:dyDescent="0.2">
      <c r="A12" s="36"/>
      <c r="B12" s="35">
        <v>2005</v>
      </c>
      <c r="C12" s="37"/>
      <c r="D12" s="36">
        <v>15011</v>
      </c>
      <c r="E12" s="36">
        <v>11956</v>
      </c>
      <c r="F12" s="36"/>
      <c r="G12" s="36">
        <v>12151</v>
      </c>
      <c r="H12" s="36">
        <v>9858</v>
      </c>
      <c r="I12" s="36">
        <v>18267</v>
      </c>
    </row>
    <row r="13" spans="1:9" s="1" customFormat="1" ht="12.75" x14ac:dyDescent="0.2">
      <c r="A13" s="36"/>
      <c r="B13" s="35">
        <v>2006</v>
      </c>
      <c r="C13" s="37"/>
      <c r="D13" s="36">
        <v>13606</v>
      </c>
      <c r="E13" s="36">
        <v>10574</v>
      </c>
      <c r="F13" s="36"/>
      <c r="G13" s="36">
        <v>10894</v>
      </c>
      <c r="H13" s="36">
        <v>8599</v>
      </c>
      <c r="I13" s="36">
        <v>15193</v>
      </c>
    </row>
    <row r="14" spans="1:9" s="1" customFormat="1" ht="12.75" x14ac:dyDescent="0.2">
      <c r="A14" s="2"/>
      <c r="B14" s="35">
        <v>2007</v>
      </c>
      <c r="C14" s="37"/>
      <c r="D14" s="36">
        <v>13095</v>
      </c>
      <c r="E14" s="36">
        <v>10077</v>
      </c>
      <c r="F14" s="36"/>
      <c r="G14" s="36">
        <v>10555</v>
      </c>
      <c r="H14" s="36">
        <v>8273</v>
      </c>
      <c r="I14" s="36">
        <v>14754</v>
      </c>
    </row>
    <row r="15" spans="1:9" s="1" customFormat="1" ht="12.75" x14ac:dyDescent="0.2">
      <c r="A15" s="2"/>
      <c r="B15" s="35">
        <v>2008</v>
      </c>
      <c r="C15" s="37"/>
      <c r="D15" s="36">
        <v>12133</v>
      </c>
      <c r="E15" s="36">
        <v>9234</v>
      </c>
      <c r="F15" s="36"/>
      <c r="G15" s="36">
        <v>9674</v>
      </c>
      <c r="H15" s="36">
        <v>7553</v>
      </c>
      <c r="I15" s="36">
        <v>13717</v>
      </c>
    </row>
    <row r="16" spans="1:9" s="1" customFormat="1" ht="12.75" x14ac:dyDescent="0.2">
      <c r="A16" s="2"/>
      <c r="B16" s="35">
        <v>2009</v>
      </c>
      <c r="C16" s="37"/>
      <c r="D16" s="36">
        <v>10338</v>
      </c>
      <c r="E16" s="36">
        <v>7565</v>
      </c>
      <c r="F16" s="36"/>
      <c r="G16" s="36">
        <v>7994</v>
      </c>
      <c r="H16" s="36">
        <v>6070</v>
      </c>
      <c r="I16" s="36">
        <v>10631</v>
      </c>
    </row>
    <row r="17" spans="1:9" s="1" customFormat="1" ht="12.75" x14ac:dyDescent="0.2">
      <c r="A17" s="2"/>
      <c r="B17" s="35">
        <v>2010</v>
      </c>
      <c r="C17" s="37"/>
      <c r="D17" s="36">
        <v>8783</v>
      </c>
      <c r="E17" s="36">
        <v>6211</v>
      </c>
      <c r="F17" s="36"/>
      <c r="G17" s="36">
        <v>6659</v>
      </c>
      <c r="H17" s="36">
        <v>4927</v>
      </c>
      <c r="I17" s="36">
        <v>8646</v>
      </c>
    </row>
    <row r="18" spans="1:9" s="1" customFormat="1" ht="12.75" x14ac:dyDescent="0.2">
      <c r="A18" s="2"/>
      <c r="B18" s="35">
        <v>2011</v>
      </c>
      <c r="C18" s="37"/>
      <c r="D18" s="36">
        <f>D73+D74+D75+D76</f>
        <v>8262</v>
      </c>
      <c r="E18" s="36">
        <f>E73+E74+E75+E76</f>
        <v>5879</v>
      </c>
      <c r="F18" s="36"/>
      <c r="G18" s="36">
        <f>G73+G74+G75+G76</f>
        <v>6163</v>
      </c>
      <c r="H18" s="36">
        <f>H73+H74+H75+H76</f>
        <v>4600</v>
      </c>
      <c r="I18" s="36">
        <f>I73+I74+I75+I76</f>
        <v>7119</v>
      </c>
    </row>
    <row r="19" spans="1:9" s="1" customFormat="1" ht="12.75" x14ac:dyDescent="0.2">
      <c r="A19" s="2"/>
      <c r="B19" s="35">
        <v>2012</v>
      </c>
      <c r="C19" s="37"/>
      <c r="D19" s="36">
        <f>D78+D79+D80+D81</f>
        <v>7262</v>
      </c>
      <c r="E19" s="36">
        <f>E78+E79+E80+E81</f>
        <v>4983</v>
      </c>
      <c r="F19" s="36"/>
      <c r="G19" s="36">
        <f>G78+G79+G80+G81</f>
        <v>5221</v>
      </c>
      <c r="H19" s="36">
        <f>H78+H79+H80+H81</f>
        <v>3733</v>
      </c>
      <c r="I19" s="36">
        <f>I78+I79+I80+I81</f>
        <v>5271</v>
      </c>
    </row>
    <row r="20" spans="1:9" s="1" customFormat="1" ht="12.75" x14ac:dyDescent="0.2">
      <c r="A20" s="2"/>
      <c r="B20" s="35">
        <v>2013</v>
      </c>
      <c r="C20" s="37"/>
      <c r="D20" s="36">
        <f>D83+D84+D85+D86</f>
        <v>5443</v>
      </c>
      <c r="E20" s="36">
        <f>E83+E84+E85+E86</f>
        <v>3462</v>
      </c>
      <c r="F20" s="36"/>
      <c r="G20" s="36">
        <f>G83+G84+G85+G86</f>
        <v>3661</v>
      </c>
      <c r="H20" s="36">
        <f>H83+H84+H85+H86</f>
        <v>2425</v>
      </c>
      <c r="I20" s="36">
        <f>I83+I84+I85+I86</f>
        <v>3367</v>
      </c>
    </row>
    <row r="21" spans="1:9" s="1" customFormat="1" ht="12.75" x14ac:dyDescent="0.2">
      <c r="A21" s="2"/>
      <c r="B21" s="35">
        <v>2014</v>
      </c>
      <c r="C21" s="37"/>
      <c r="D21" s="36">
        <f>D88+D89+D90+D91</f>
        <v>4549</v>
      </c>
      <c r="E21" s="36">
        <f>E88+E89+E90+E91</f>
        <v>2469</v>
      </c>
      <c r="F21" s="36"/>
      <c r="G21" s="36">
        <f>G88+G89+G90+G91</f>
        <v>2902</v>
      </c>
      <c r="H21" s="36">
        <f>H88+H89+H90+H91</f>
        <v>1641</v>
      </c>
      <c r="I21" s="36">
        <f>I88+I89+I90+I91</f>
        <v>2336</v>
      </c>
    </row>
    <row r="22" spans="1:9" s="1" customFormat="1" ht="12.75" x14ac:dyDescent="0.2">
      <c r="A22" s="2"/>
      <c r="B22" s="35">
        <v>2015</v>
      </c>
      <c r="C22" s="37"/>
      <c r="D22" s="36">
        <f>D93+D94+D95+D96</f>
        <v>3841</v>
      </c>
      <c r="E22" s="36">
        <f>E93+E94+E95+E96</f>
        <v>2134</v>
      </c>
      <c r="F22" s="36"/>
      <c r="G22" s="36">
        <f>G93+G94+G95+G96</f>
        <v>2505</v>
      </c>
      <c r="H22" s="36">
        <f>H93+H94+H95+H96</f>
        <v>1434</v>
      </c>
      <c r="I22" s="36">
        <f>I93+I94+I95+I96</f>
        <v>1876</v>
      </c>
    </row>
    <row r="23" spans="1:9" s="1" customFormat="1" ht="12.75" x14ac:dyDescent="0.2">
      <c r="A23" s="2"/>
      <c r="B23" s="35">
        <v>2016</v>
      </c>
      <c r="C23" s="37"/>
      <c r="D23" s="36">
        <f>D98+D99+D100+D101</f>
        <v>3415</v>
      </c>
      <c r="E23" s="36">
        <f>E98+E99+E100+E101</f>
        <v>2067</v>
      </c>
      <c r="F23" s="36"/>
      <c r="G23" s="36">
        <f>G98+G99+G100+G101</f>
        <v>2403</v>
      </c>
      <c r="H23" s="36">
        <f>H98+H99+H100+H101</f>
        <v>1530</v>
      </c>
      <c r="I23" s="36">
        <f>I98+I99+I100+I101</f>
        <v>2193</v>
      </c>
    </row>
    <row r="24" spans="1:9" s="1" customFormat="1" ht="12.75" x14ac:dyDescent="0.2">
      <c r="A24" s="2"/>
      <c r="B24" s="35">
        <v>2017</v>
      </c>
      <c r="C24" s="37"/>
      <c r="D24" s="36">
        <f>D103+D104+D105+D106</f>
        <v>3479</v>
      </c>
      <c r="E24" s="36">
        <f>E103+E104+E105+E106</f>
        <v>2029</v>
      </c>
      <c r="F24" s="36"/>
      <c r="G24" s="36">
        <f>G103+G104+G105+G106</f>
        <v>2559</v>
      </c>
      <c r="H24" s="36">
        <f>H103+H104+H105+H106</f>
        <v>1593</v>
      </c>
      <c r="I24" s="36">
        <f>I103+I104+I105+I106</f>
        <v>2311</v>
      </c>
    </row>
    <row r="25" spans="1:9" s="1" customFormat="1" ht="12.75" x14ac:dyDescent="0.2">
      <c r="A25" s="2"/>
      <c r="B25" s="35">
        <v>2018</v>
      </c>
      <c r="C25" s="37"/>
      <c r="D25" s="36">
        <f>D108+D109+D110+D111</f>
        <v>3539</v>
      </c>
      <c r="E25" s="36">
        <f>E108+E109+E110+E111</f>
        <v>2171</v>
      </c>
      <c r="F25" s="36"/>
      <c r="G25" s="36">
        <f>G108+G109+G110+G111</f>
        <v>2660</v>
      </c>
      <c r="H25" s="36">
        <f>H108+H109+H110+H111</f>
        <v>1751</v>
      </c>
      <c r="I25" s="36">
        <f>I108+I109+I110+I111</f>
        <v>2790</v>
      </c>
    </row>
    <row r="26" spans="1:9" s="1" customFormat="1" ht="12.75" x14ac:dyDescent="0.2">
      <c r="A26" s="2"/>
      <c r="B26" s="35">
        <v>2019</v>
      </c>
      <c r="C26" s="37"/>
      <c r="D26" s="36">
        <f>D113+D114+D115+D116</f>
        <v>4007</v>
      </c>
      <c r="E26" s="36">
        <f t="shared" ref="E26:I26" si="0">E113+E114+E115+E116</f>
        <v>2548</v>
      </c>
      <c r="F26" s="36"/>
      <c r="G26" s="36">
        <f t="shared" si="0"/>
        <v>2974</v>
      </c>
      <c r="H26" s="36">
        <f t="shared" si="0"/>
        <v>1983</v>
      </c>
      <c r="I26" s="36">
        <f t="shared" si="0"/>
        <v>3044</v>
      </c>
    </row>
    <row r="27" spans="1:9" s="1" customFormat="1" ht="12.75" x14ac:dyDescent="0.2">
      <c r="A27" s="2"/>
      <c r="B27" s="35">
        <v>2020</v>
      </c>
      <c r="C27" s="37"/>
      <c r="D27" s="36">
        <f>D118+D119+D120+D121</f>
        <v>3855</v>
      </c>
      <c r="E27" s="36">
        <f t="shared" ref="E27:I27" si="1">E118+E119+E120+E121</f>
        <v>2368</v>
      </c>
      <c r="F27" s="36"/>
      <c r="G27" s="36">
        <f t="shared" si="1"/>
        <v>2991</v>
      </c>
      <c r="H27" s="36">
        <f t="shared" si="1"/>
        <v>1941</v>
      </c>
      <c r="I27" s="36">
        <f t="shared" si="1"/>
        <v>3447</v>
      </c>
    </row>
    <row r="28" spans="1:9" s="1" customFormat="1" ht="12.75" x14ac:dyDescent="0.2">
      <c r="A28" s="2"/>
      <c r="B28" s="35">
        <v>2021</v>
      </c>
      <c r="C28" s="37"/>
      <c r="D28" s="36">
        <f>D123+D124+D125+D126</f>
        <v>3925</v>
      </c>
      <c r="E28" s="36">
        <f t="shared" ref="E28:I28" si="2">E123+E124+E125+E126</f>
        <v>2645</v>
      </c>
      <c r="F28" s="36"/>
      <c r="G28" s="36">
        <f t="shared" si="2"/>
        <v>3122</v>
      </c>
      <c r="H28" s="36">
        <f t="shared" si="2"/>
        <v>2200</v>
      </c>
      <c r="I28" s="36">
        <f t="shared" si="2"/>
        <v>3620</v>
      </c>
    </row>
    <row r="29" spans="1:9" s="1" customFormat="1" ht="12.75" x14ac:dyDescent="0.2">
      <c r="A29" s="2"/>
      <c r="B29" s="35">
        <v>2022</v>
      </c>
      <c r="C29" s="37"/>
      <c r="D29" s="36">
        <f>D128</f>
        <v>964</v>
      </c>
      <c r="E29" s="36">
        <f t="shared" ref="E29:I29" si="3">E128</f>
        <v>648</v>
      </c>
      <c r="F29" s="36"/>
      <c r="G29" s="36">
        <f t="shared" si="3"/>
        <v>778</v>
      </c>
      <c r="H29" s="36">
        <f t="shared" si="3"/>
        <v>552</v>
      </c>
      <c r="I29" s="36">
        <f t="shared" si="3"/>
        <v>1048</v>
      </c>
    </row>
    <row r="30" spans="1:9" s="1" customFormat="1" ht="5.25" customHeight="1" thickBot="1" x14ac:dyDescent="0.25">
      <c r="A30" s="7"/>
      <c r="B30" s="5"/>
      <c r="D30" s="2"/>
      <c r="E30" s="2"/>
      <c r="F30" s="2"/>
      <c r="G30" s="2"/>
      <c r="H30" s="2"/>
      <c r="I30" s="2"/>
    </row>
    <row r="31" spans="1:9" s="1" customFormat="1" ht="5.25" customHeight="1" thickTop="1" x14ac:dyDescent="0.2">
      <c r="A31" s="41"/>
      <c r="B31" s="38"/>
      <c r="C31" s="39"/>
      <c r="D31" s="40"/>
      <c r="E31" s="40"/>
      <c r="F31" s="40"/>
      <c r="G31" s="40"/>
      <c r="H31" s="40"/>
      <c r="I31" s="40"/>
    </row>
    <row r="32" spans="1:9" s="1" customFormat="1" ht="5.25" customHeight="1" x14ac:dyDescent="0.2">
      <c r="A32" s="41"/>
      <c r="B32" s="42"/>
      <c r="C32" s="43"/>
      <c r="D32" s="41"/>
      <c r="E32" s="41"/>
      <c r="F32" s="41"/>
      <c r="G32" s="41"/>
      <c r="H32" s="41"/>
      <c r="I32" s="41"/>
    </row>
    <row r="33" spans="1:9" s="1" customFormat="1" ht="12.75" x14ac:dyDescent="0.2">
      <c r="A33" s="41"/>
      <c r="B33" s="44">
        <v>2003</v>
      </c>
      <c r="C33" s="61" t="s">
        <v>26</v>
      </c>
      <c r="D33" s="45">
        <v>4007</v>
      </c>
      <c r="E33" s="45">
        <v>3191</v>
      </c>
      <c r="G33" s="45">
        <v>3273</v>
      </c>
      <c r="H33" s="45">
        <v>2646</v>
      </c>
      <c r="I33" s="45">
        <v>4591</v>
      </c>
    </row>
    <row r="34" spans="1:9" s="1" customFormat="1" ht="12.75" x14ac:dyDescent="0.2">
      <c r="A34" s="45"/>
      <c r="B34" s="44"/>
      <c r="C34" s="61" t="s">
        <v>27</v>
      </c>
      <c r="D34" s="45">
        <v>4560</v>
      </c>
      <c r="E34" s="45">
        <v>3669</v>
      </c>
      <c r="G34" s="45">
        <v>3711</v>
      </c>
      <c r="H34" s="45">
        <v>3043</v>
      </c>
      <c r="I34" s="45">
        <v>5463</v>
      </c>
    </row>
    <row r="35" spans="1:9" s="1" customFormat="1" ht="12" customHeight="1" x14ac:dyDescent="0.2">
      <c r="A35" s="45"/>
      <c r="B35" s="46"/>
      <c r="C35" s="61" t="s">
        <v>28</v>
      </c>
      <c r="D35" s="45">
        <v>4970</v>
      </c>
      <c r="E35" s="45">
        <v>4040</v>
      </c>
      <c r="G35" s="45">
        <v>4026</v>
      </c>
      <c r="H35" s="45">
        <v>3322</v>
      </c>
      <c r="I35" s="45">
        <v>5607</v>
      </c>
    </row>
    <row r="36" spans="1:9" s="1" customFormat="1" ht="12.75" x14ac:dyDescent="0.2">
      <c r="A36" s="45"/>
      <c r="B36" s="46"/>
      <c r="C36" s="61" t="s">
        <v>29</v>
      </c>
      <c r="D36" s="45">
        <v>4614</v>
      </c>
      <c r="E36" s="45">
        <v>3697</v>
      </c>
      <c r="G36" s="45">
        <v>3732</v>
      </c>
      <c r="H36" s="45">
        <v>3074</v>
      </c>
      <c r="I36" s="45">
        <v>5191</v>
      </c>
    </row>
    <row r="37" spans="1:9" s="1" customFormat="1" ht="4.5" customHeight="1" x14ac:dyDescent="0.2">
      <c r="A37" s="45"/>
      <c r="B37" s="46"/>
      <c r="D37" s="45"/>
      <c r="E37" s="45"/>
      <c r="F37" s="45"/>
      <c r="G37" s="45"/>
      <c r="H37" s="45"/>
      <c r="I37" s="45"/>
    </row>
    <row r="38" spans="1:9" s="1" customFormat="1" ht="12.75" x14ac:dyDescent="0.2">
      <c r="A38" s="45"/>
      <c r="B38" s="46">
        <v>2004</v>
      </c>
      <c r="C38" s="61" t="s">
        <v>26</v>
      </c>
      <c r="D38" s="45">
        <v>3702</v>
      </c>
      <c r="E38" s="45">
        <v>2979</v>
      </c>
      <c r="G38" s="45">
        <v>3030</v>
      </c>
      <c r="H38" s="45">
        <v>2460</v>
      </c>
      <c r="I38" s="45">
        <v>4906</v>
      </c>
    </row>
    <row r="39" spans="1:9" s="1" customFormat="1" ht="12.75" x14ac:dyDescent="0.2">
      <c r="A39" s="45"/>
      <c r="B39" s="46"/>
      <c r="C39" s="61" t="s">
        <v>27</v>
      </c>
      <c r="D39" s="45">
        <v>3378</v>
      </c>
      <c r="E39" s="45">
        <v>2682</v>
      </c>
      <c r="G39" s="45">
        <v>2714</v>
      </c>
      <c r="H39" s="45">
        <v>2197</v>
      </c>
      <c r="I39" s="45">
        <v>3776</v>
      </c>
    </row>
    <row r="40" spans="1:9" s="1" customFormat="1" ht="12.75" x14ac:dyDescent="0.2">
      <c r="A40" s="45"/>
      <c r="B40" s="46"/>
      <c r="C40" s="61" t="s">
        <v>28</v>
      </c>
      <c r="D40" s="45">
        <v>3598</v>
      </c>
      <c r="E40" s="45">
        <v>2835</v>
      </c>
      <c r="G40" s="45">
        <v>2947</v>
      </c>
      <c r="H40" s="45">
        <v>2351</v>
      </c>
      <c r="I40" s="45">
        <v>4396</v>
      </c>
    </row>
    <row r="41" spans="1:9" s="1" customFormat="1" ht="12.75" x14ac:dyDescent="0.2">
      <c r="A41" s="45"/>
      <c r="B41" s="46"/>
      <c r="C41" s="61" t="s">
        <v>29</v>
      </c>
      <c r="D41" s="45">
        <v>4314</v>
      </c>
      <c r="E41" s="45">
        <v>3382</v>
      </c>
      <c r="G41" s="45">
        <v>3508</v>
      </c>
      <c r="H41" s="45">
        <v>2780</v>
      </c>
      <c r="I41" s="45">
        <v>4930</v>
      </c>
    </row>
    <row r="42" spans="1:9" s="1" customFormat="1" ht="5.25" customHeight="1" x14ac:dyDescent="0.2">
      <c r="A42" s="45"/>
      <c r="B42" s="46"/>
      <c r="D42" s="45"/>
      <c r="E42" s="45"/>
      <c r="F42" s="45"/>
      <c r="G42" s="45"/>
      <c r="H42" s="45"/>
      <c r="I42" s="45"/>
    </row>
    <row r="43" spans="1:9" s="1" customFormat="1" ht="12.75" x14ac:dyDescent="0.2">
      <c r="A43" s="45"/>
      <c r="B43" s="46">
        <v>2005</v>
      </c>
      <c r="C43" s="61" t="s">
        <v>26</v>
      </c>
      <c r="D43" s="45">
        <v>3636</v>
      </c>
      <c r="E43" s="45">
        <v>2885</v>
      </c>
      <c r="G43" s="45">
        <v>2990</v>
      </c>
      <c r="H43" s="45">
        <v>2408</v>
      </c>
      <c r="I43" s="45">
        <v>4412</v>
      </c>
    </row>
    <row r="44" spans="1:9" s="1" customFormat="1" ht="12.75" x14ac:dyDescent="0.2">
      <c r="A44" s="45"/>
      <c r="B44" s="46"/>
      <c r="C44" s="61" t="s">
        <v>27</v>
      </c>
      <c r="D44" s="45">
        <v>3741</v>
      </c>
      <c r="E44" s="45">
        <v>2958</v>
      </c>
      <c r="G44" s="45">
        <v>3063</v>
      </c>
      <c r="H44" s="45">
        <v>2466</v>
      </c>
      <c r="I44" s="45">
        <v>4584</v>
      </c>
    </row>
    <row r="45" spans="1:9" s="1" customFormat="1" ht="12.75" x14ac:dyDescent="0.2">
      <c r="A45" s="45"/>
      <c r="B45" s="46"/>
      <c r="C45" s="61" t="s">
        <v>28</v>
      </c>
      <c r="D45" s="45">
        <v>3864</v>
      </c>
      <c r="E45" s="45">
        <v>3124</v>
      </c>
      <c r="G45" s="45">
        <v>3067</v>
      </c>
      <c r="H45" s="45">
        <v>2523</v>
      </c>
      <c r="I45" s="45">
        <v>4714</v>
      </c>
    </row>
    <row r="46" spans="1:9" s="1" customFormat="1" ht="12.75" x14ac:dyDescent="0.2">
      <c r="A46" s="45"/>
      <c r="B46" s="46"/>
      <c r="C46" s="61" t="s">
        <v>29</v>
      </c>
      <c r="D46" s="45">
        <v>3770</v>
      </c>
      <c r="E46" s="45">
        <v>2989</v>
      </c>
      <c r="G46" s="45">
        <v>3031</v>
      </c>
      <c r="H46" s="45">
        <v>2461</v>
      </c>
      <c r="I46" s="45">
        <v>4557</v>
      </c>
    </row>
    <row r="47" spans="1:9" s="1" customFormat="1" ht="6" customHeight="1" x14ac:dyDescent="0.2">
      <c r="A47" s="45"/>
      <c r="B47" s="46"/>
      <c r="D47" s="45"/>
      <c r="E47" s="45"/>
      <c r="F47" s="45"/>
      <c r="G47" s="45"/>
      <c r="H47" s="45"/>
      <c r="I47" s="45"/>
    </row>
    <row r="48" spans="1:9" s="1" customFormat="1" ht="12.75" x14ac:dyDescent="0.2">
      <c r="A48" s="45"/>
      <c r="B48" s="46">
        <v>2006</v>
      </c>
      <c r="C48" s="61" t="s">
        <v>26</v>
      </c>
      <c r="D48" s="45">
        <v>3158</v>
      </c>
      <c r="E48" s="45">
        <v>2447</v>
      </c>
      <c r="G48" s="45">
        <v>2515</v>
      </c>
      <c r="H48" s="45">
        <v>1975</v>
      </c>
      <c r="I48" s="45">
        <v>3540</v>
      </c>
    </row>
    <row r="49" spans="1:9" s="1" customFormat="1" ht="12.75" x14ac:dyDescent="0.2">
      <c r="A49" s="45"/>
      <c r="B49" s="46"/>
      <c r="C49" s="61" t="s">
        <v>27</v>
      </c>
      <c r="D49" s="45">
        <v>3316</v>
      </c>
      <c r="E49" s="45">
        <v>2571</v>
      </c>
      <c r="G49" s="45">
        <v>2661</v>
      </c>
      <c r="H49" s="45">
        <v>2097</v>
      </c>
      <c r="I49" s="45">
        <v>3563</v>
      </c>
    </row>
    <row r="50" spans="1:9" s="1" customFormat="1" ht="12.75" x14ac:dyDescent="0.2">
      <c r="A50" s="45"/>
      <c r="B50" s="46"/>
      <c r="C50" s="61" t="s">
        <v>28</v>
      </c>
      <c r="D50" s="45">
        <v>3541</v>
      </c>
      <c r="E50" s="45">
        <v>2791</v>
      </c>
      <c r="G50" s="45">
        <v>2831</v>
      </c>
      <c r="H50" s="45">
        <v>2269</v>
      </c>
      <c r="I50" s="45">
        <v>3920</v>
      </c>
    </row>
    <row r="51" spans="1:9" s="1" customFormat="1" ht="12.75" x14ac:dyDescent="0.2">
      <c r="A51" s="45"/>
      <c r="B51" s="46"/>
      <c r="C51" s="61" t="s">
        <v>29</v>
      </c>
      <c r="D51" s="45">
        <v>3591</v>
      </c>
      <c r="E51" s="45">
        <v>2765</v>
      </c>
      <c r="G51" s="45">
        <v>2887</v>
      </c>
      <c r="H51" s="45">
        <v>2258</v>
      </c>
      <c r="I51" s="45">
        <v>4170</v>
      </c>
    </row>
    <row r="52" spans="1:9" s="1" customFormat="1" ht="6" customHeight="1" x14ac:dyDescent="0.2">
      <c r="A52" s="45"/>
      <c r="B52" s="46"/>
      <c r="D52" s="45"/>
      <c r="E52" s="45"/>
      <c r="F52" s="45"/>
      <c r="G52" s="45"/>
      <c r="H52" s="45"/>
      <c r="I52" s="45"/>
    </row>
    <row r="53" spans="1:9" s="1" customFormat="1" ht="12.75" x14ac:dyDescent="0.2">
      <c r="A53" s="45"/>
      <c r="B53" s="46">
        <v>2007</v>
      </c>
      <c r="C53" s="61" t="s">
        <v>26</v>
      </c>
      <c r="D53" s="45">
        <v>3203</v>
      </c>
      <c r="E53" s="45">
        <v>2477</v>
      </c>
      <c r="G53" s="45">
        <v>2578</v>
      </c>
      <c r="H53" s="45">
        <v>2026</v>
      </c>
      <c r="I53" s="45">
        <v>3774</v>
      </c>
    </row>
    <row r="54" spans="1:9" s="1" customFormat="1" ht="12.75" x14ac:dyDescent="0.2">
      <c r="A54" s="45"/>
      <c r="B54" s="46"/>
      <c r="C54" s="61" t="s">
        <v>27</v>
      </c>
      <c r="D54" s="45">
        <v>3082</v>
      </c>
      <c r="E54" s="45">
        <v>2457</v>
      </c>
      <c r="G54" s="45">
        <v>2483</v>
      </c>
      <c r="H54" s="45">
        <v>2013</v>
      </c>
      <c r="I54" s="45">
        <v>3662</v>
      </c>
    </row>
    <row r="55" spans="1:9" s="1" customFormat="1" ht="12.75" x14ac:dyDescent="0.2">
      <c r="A55" s="45"/>
      <c r="B55" s="46"/>
      <c r="C55" s="61" t="s">
        <v>28</v>
      </c>
      <c r="D55" s="45">
        <v>3342</v>
      </c>
      <c r="E55" s="45">
        <v>2586</v>
      </c>
      <c r="G55" s="45">
        <v>2717</v>
      </c>
      <c r="H55" s="45">
        <v>2140</v>
      </c>
      <c r="I55" s="45">
        <v>3770</v>
      </c>
    </row>
    <row r="56" spans="1:9" s="1" customFormat="1" ht="12.75" x14ac:dyDescent="0.2">
      <c r="A56" s="45"/>
      <c r="B56" s="46"/>
      <c r="C56" s="61" t="s">
        <v>29</v>
      </c>
      <c r="D56" s="45">
        <v>3468</v>
      </c>
      <c r="E56" s="45">
        <v>2557</v>
      </c>
      <c r="G56" s="45">
        <v>2777</v>
      </c>
      <c r="H56" s="45">
        <v>2094</v>
      </c>
      <c r="I56" s="45">
        <v>3548</v>
      </c>
    </row>
    <row r="57" spans="1:9" s="1" customFormat="1" ht="7.5" customHeight="1" x14ac:dyDescent="0.2">
      <c r="A57" s="45"/>
      <c r="B57" s="46"/>
      <c r="D57" s="45"/>
      <c r="E57" s="45"/>
      <c r="G57" s="45"/>
      <c r="H57" s="45"/>
      <c r="I57" s="45"/>
    </row>
    <row r="58" spans="1:9" s="1" customFormat="1" ht="12.75" x14ac:dyDescent="0.2">
      <c r="A58" s="45"/>
      <c r="B58" s="46">
        <v>2008</v>
      </c>
      <c r="C58" s="61" t="s">
        <v>26</v>
      </c>
      <c r="D58" s="45">
        <v>3028</v>
      </c>
      <c r="E58" s="45">
        <v>2331</v>
      </c>
      <c r="G58" s="45">
        <v>2423</v>
      </c>
      <c r="H58" s="45">
        <v>1906</v>
      </c>
      <c r="I58" s="45">
        <v>3504</v>
      </c>
    </row>
    <row r="59" spans="1:9" s="1" customFormat="1" ht="12.75" x14ac:dyDescent="0.2">
      <c r="A59" s="45"/>
      <c r="B59" s="46"/>
      <c r="C59" s="61" t="s">
        <v>27</v>
      </c>
      <c r="D59" s="45">
        <v>2937</v>
      </c>
      <c r="E59" s="45">
        <v>2232</v>
      </c>
      <c r="G59" s="45">
        <v>2347</v>
      </c>
      <c r="H59" s="45">
        <v>1831</v>
      </c>
      <c r="I59" s="45">
        <v>3441</v>
      </c>
    </row>
    <row r="60" spans="1:9" s="1" customFormat="1" ht="12.75" x14ac:dyDescent="0.2">
      <c r="A60" s="45"/>
      <c r="B60" s="46"/>
      <c r="C60" s="61" t="s">
        <v>28</v>
      </c>
      <c r="D60" s="45">
        <v>3107</v>
      </c>
      <c r="E60" s="45">
        <v>2380</v>
      </c>
      <c r="G60" s="45">
        <v>2495</v>
      </c>
      <c r="H60" s="45">
        <v>1968</v>
      </c>
      <c r="I60" s="45">
        <v>3308</v>
      </c>
    </row>
    <row r="61" spans="1:9" s="1" customFormat="1" ht="12.75" x14ac:dyDescent="0.2">
      <c r="A61" s="45"/>
      <c r="B61" s="46"/>
      <c r="C61" s="61" t="s">
        <v>29</v>
      </c>
      <c r="D61" s="45">
        <v>3061</v>
      </c>
      <c r="E61" s="45">
        <v>2291</v>
      </c>
      <c r="G61" s="45">
        <v>2409</v>
      </c>
      <c r="H61" s="45">
        <v>1848</v>
      </c>
      <c r="I61" s="45">
        <v>3464</v>
      </c>
    </row>
    <row r="62" spans="1:9" s="1" customFormat="1" ht="7.5" customHeight="1" x14ac:dyDescent="0.2">
      <c r="A62" s="45"/>
      <c r="B62" s="46"/>
      <c r="D62" s="45"/>
      <c r="E62" s="45"/>
      <c r="G62" s="45"/>
      <c r="H62" s="45"/>
      <c r="I62" s="45"/>
    </row>
    <row r="63" spans="1:9" s="1" customFormat="1" ht="12.75" x14ac:dyDescent="0.2">
      <c r="A63" s="45"/>
      <c r="B63" s="46">
        <v>2009</v>
      </c>
      <c r="C63" s="61" t="s">
        <v>26</v>
      </c>
      <c r="D63" s="45">
        <v>2543</v>
      </c>
      <c r="E63" s="45">
        <v>1901</v>
      </c>
      <c r="G63" s="45">
        <v>1953</v>
      </c>
      <c r="H63" s="45">
        <v>1503</v>
      </c>
      <c r="I63" s="45">
        <v>2534</v>
      </c>
    </row>
    <row r="64" spans="1:9" s="1" customFormat="1" ht="12.75" x14ac:dyDescent="0.2">
      <c r="A64" s="45"/>
      <c r="B64" s="46"/>
      <c r="C64" s="61" t="s">
        <v>27</v>
      </c>
      <c r="D64" s="45">
        <v>2479</v>
      </c>
      <c r="E64" s="45">
        <v>1827</v>
      </c>
      <c r="G64" s="45">
        <v>1924</v>
      </c>
      <c r="H64" s="45">
        <v>1477</v>
      </c>
      <c r="I64" s="45">
        <v>2624</v>
      </c>
    </row>
    <row r="65" spans="1:9" s="1" customFormat="1" ht="12.75" x14ac:dyDescent="0.2">
      <c r="A65" s="45"/>
      <c r="B65" s="46"/>
      <c r="C65" s="61" t="s">
        <v>28</v>
      </c>
      <c r="D65" s="45">
        <v>2739</v>
      </c>
      <c r="E65" s="45">
        <v>2047</v>
      </c>
      <c r="G65" s="45">
        <v>2167</v>
      </c>
      <c r="H65" s="45">
        <v>1674</v>
      </c>
      <c r="I65" s="45">
        <v>2943</v>
      </c>
    </row>
    <row r="66" spans="1:9" s="1" customFormat="1" ht="12.75" x14ac:dyDescent="0.2">
      <c r="A66" s="45"/>
      <c r="B66" s="46"/>
      <c r="C66" s="61" t="s">
        <v>29</v>
      </c>
      <c r="D66" s="45">
        <v>2577</v>
      </c>
      <c r="E66" s="45">
        <v>1790</v>
      </c>
      <c r="G66" s="45">
        <v>1950</v>
      </c>
      <c r="H66" s="45">
        <v>1416</v>
      </c>
      <c r="I66" s="45">
        <v>2530</v>
      </c>
    </row>
    <row r="67" spans="1:9" s="1" customFormat="1" ht="7.5" customHeight="1" x14ac:dyDescent="0.2">
      <c r="A67" s="45"/>
      <c r="B67" s="46"/>
      <c r="D67" s="45"/>
      <c r="E67" s="45"/>
      <c r="G67" s="45"/>
      <c r="H67" s="45"/>
      <c r="I67" s="45"/>
    </row>
    <row r="68" spans="1:9" s="1" customFormat="1" ht="12.75" x14ac:dyDescent="0.2">
      <c r="A68" s="45"/>
      <c r="B68" s="46">
        <v>2010</v>
      </c>
      <c r="C68" s="61" t="s">
        <v>26</v>
      </c>
      <c r="D68" s="45">
        <v>2046</v>
      </c>
      <c r="E68" s="45">
        <v>1473</v>
      </c>
      <c r="G68" s="45">
        <v>1541</v>
      </c>
      <c r="H68" s="45">
        <v>1163</v>
      </c>
      <c r="I68" s="45">
        <v>1921</v>
      </c>
    </row>
    <row r="69" spans="1:9" s="1" customFormat="1" ht="12.75" x14ac:dyDescent="0.2">
      <c r="A69" s="45"/>
      <c r="B69" s="46"/>
      <c r="C69" s="61" t="s">
        <v>27</v>
      </c>
      <c r="D69" s="45">
        <v>2231</v>
      </c>
      <c r="E69" s="45">
        <v>1588</v>
      </c>
      <c r="G69" s="45">
        <v>1692</v>
      </c>
      <c r="H69" s="45">
        <v>1268</v>
      </c>
      <c r="I69" s="45">
        <v>2153</v>
      </c>
    </row>
    <row r="70" spans="1:9" s="1" customFormat="1" ht="12.75" x14ac:dyDescent="0.2">
      <c r="A70" s="45"/>
      <c r="B70" s="46"/>
      <c r="C70" s="61" t="s">
        <v>28</v>
      </c>
      <c r="D70" s="45">
        <v>2257</v>
      </c>
      <c r="E70" s="45">
        <v>1599</v>
      </c>
      <c r="G70" s="45">
        <v>1724</v>
      </c>
      <c r="H70" s="45">
        <v>1269</v>
      </c>
      <c r="I70" s="45">
        <v>2392</v>
      </c>
    </row>
    <row r="71" spans="1:9" s="1" customFormat="1" ht="12.75" x14ac:dyDescent="0.2">
      <c r="A71" s="45"/>
      <c r="B71" s="46"/>
      <c r="C71" s="61" t="s">
        <v>29</v>
      </c>
      <c r="D71" s="45">
        <v>2249</v>
      </c>
      <c r="E71" s="45">
        <v>1551</v>
      </c>
      <c r="G71" s="45">
        <v>1702</v>
      </c>
      <c r="H71" s="45">
        <v>1227</v>
      </c>
      <c r="I71" s="45">
        <v>2180</v>
      </c>
    </row>
    <row r="72" spans="1:9" s="1" customFormat="1" ht="7.5" customHeight="1" x14ac:dyDescent="0.2">
      <c r="A72" s="45"/>
      <c r="B72" s="46"/>
      <c r="D72" s="45"/>
      <c r="E72" s="45"/>
      <c r="G72" s="45"/>
      <c r="H72" s="45"/>
      <c r="I72" s="45"/>
    </row>
    <row r="73" spans="1:9" s="1" customFormat="1" ht="12.75" x14ac:dyDescent="0.2">
      <c r="A73" s="45"/>
      <c r="B73" s="46">
        <v>2011</v>
      </c>
      <c r="C73" s="61" t="s">
        <v>26</v>
      </c>
      <c r="D73" s="45">
        <f>[2]Total_séries!$R$288</f>
        <v>1889</v>
      </c>
      <c r="E73" s="45">
        <f>[2]Total_séries!$R$290</f>
        <v>1326</v>
      </c>
      <c r="G73" s="45">
        <f>[2]Total_séries!$R$289</f>
        <v>1430</v>
      </c>
      <c r="H73" s="45">
        <f>[2]Total_séries!$R$291</f>
        <v>1040</v>
      </c>
      <c r="I73" s="45">
        <f>[2]Total_séries!$R$292</f>
        <v>1703</v>
      </c>
    </row>
    <row r="74" spans="1:9" s="1" customFormat="1" ht="12.75" x14ac:dyDescent="0.2">
      <c r="A74" s="45"/>
      <c r="B74" s="46"/>
      <c r="C74" s="61" t="s">
        <v>27</v>
      </c>
      <c r="D74" s="45">
        <f>[2]Total_séries!$S$288</f>
        <v>2048</v>
      </c>
      <c r="E74" s="45">
        <f>[2]Total_séries!$S$290</f>
        <v>1427</v>
      </c>
      <c r="G74" s="45">
        <f>[2]Total_séries!$S$289</f>
        <v>1543</v>
      </c>
      <c r="H74" s="45">
        <f>[2]Total_séries!$S$291</f>
        <v>1133</v>
      </c>
      <c r="I74" s="45">
        <f>[2]Total_séries!$S$292</f>
        <v>1708</v>
      </c>
    </row>
    <row r="75" spans="1:9" s="1" customFormat="1" ht="12.75" x14ac:dyDescent="0.2">
      <c r="A75" s="45"/>
      <c r="B75" s="46"/>
      <c r="C75" s="61" t="s">
        <v>28</v>
      </c>
      <c r="D75" s="45">
        <f>[2]Total_séries!$T$288</f>
        <v>2133</v>
      </c>
      <c r="E75" s="45">
        <f>[2]Total_séries!$T$290</f>
        <v>1548</v>
      </c>
      <c r="G75" s="45">
        <f>[2]Total_séries!$T$289</f>
        <v>1547</v>
      </c>
      <c r="H75" s="45">
        <f>[2]Total_séries!$T$291</f>
        <v>1175</v>
      </c>
      <c r="I75" s="45">
        <f>[2]Total_séries!$T$292</f>
        <v>1934</v>
      </c>
    </row>
    <row r="76" spans="1:9" s="1" customFormat="1" ht="12.75" x14ac:dyDescent="0.2">
      <c r="A76" s="45"/>
      <c r="B76" s="46"/>
      <c r="C76" s="61" t="s">
        <v>29</v>
      </c>
      <c r="D76" s="45">
        <f>[2]Total_séries!$U$288</f>
        <v>2192</v>
      </c>
      <c r="E76" s="45">
        <f>[2]Total_séries!$U$290</f>
        <v>1578</v>
      </c>
      <c r="G76" s="45">
        <f>[2]Total_séries!$U$289</f>
        <v>1643</v>
      </c>
      <c r="H76" s="45">
        <f>[2]Total_séries!$U$291</f>
        <v>1252</v>
      </c>
      <c r="I76" s="45">
        <f>[2]Total_séries!$U$292</f>
        <v>1774</v>
      </c>
    </row>
    <row r="77" spans="1:9" s="1" customFormat="1" ht="7.5" customHeight="1" x14ac:dyDescent="0.2">
      <c r="A77" s="45"/>
      <c r="B77" s="46"/>
      <c r="D77" s="45"/>
      <c r="E77" s="45"/>
      <c r="G77" s="45"/>
      <c r="H77" s="45"/>
      <c r="I77" s="45"/>
    </row>
    <row r="78" spans="1:9" s="1" customFormat="1" ht="12.75" x14ac:dyDescent="0.2">
      <c r="A78" s="45"/>
      <c r="B78" s="46">
        <v>2012</v>
      </c>
      <c r="C78" s="61" t="s">
        <v>26</v>
      </c>
      <c r="D78" s="45">
        <f>[2]Total_séries!$V$288</f>
        <v>1806</v>
      </c>
      <c r="E78" s="45">
        <f>[2]Total_séries!$V$290</f>
        <v>1267</v>
      </c>
      <c r="G78" s="45">
        <f>[2]Total_séries!$V$289</f>
        <v>1342</v>
      </c>
      <c r="H78" s="45">
        <f>[2]Total_séries!$V$291</f>
        <v>981</v>
      </c>
      <c r="I78" s="45">
        <f>[2]Total_séries!$V$292</f>
        <v>1449</v>
      </c>
    </row>
    <row r="79" spans="1:9" s="1" customFormat="1" ht="12.75" x14ac:dyDescent="0.2">
      <c r="A79" s="45"/>
      <c r="B79" s="46"/>
      <c r="C79" s="61" t="s">
        <v>27</v>
      </c>
      <c r="D79" s="45">
        <f>[2]Total_séries!$W$288</f>
        <v>1776</v>
      </c>
      <c r="E79" s="45">
        <f>[2]Total_séries!$W$290</f>
        <v>1213</v>
      </c>
      <c r="G79" s="45">
        <f>[2]Total_séries!$W$289</f>
        <v>1284</v>
      </c>
      <c r="H79" s="45">
        <f>[2]Total_séries!$W$291</f>
        <v>909</v>
      </c>
      <c r="I79" s="45">
        <f>[2]Total_séries!$W$292</f>
        <v>1319</v>
      </c>
    </row>
    <row r="80" spans="1:9" s="1" customFormat="1" ht="12.75" x14ac:dyDescent="0.2">
      <c r="A80" s="45"/>
      <c r="B80" s="46"/>
      <c r="C80" s="61" t="s">
        <v>28</v>
      </c>
      <c r="D80" s="45">
        <f>[2]Total_séries!$X$288</f>
        <v>1847</v>
      </c>
      <c r="E80" s="45">
        <f>[2]Total_séries!$X$290</f>
        <v>1270</v>
      </c>
      <c r="G80" s="45">
        <f>[2]Total_séries!$X$289</f>
        <v>1304</v>
      </c>
      <c r="H80" s="45">
        <f>[2]Total_séries!$X$291</f>
        <v>936</v>
      </c>
      <c r="I80" s="45">
        <f>[2]Total_séries!$X$292</f>
        <v>1267</v>
      </c>
    </row>
    <row r="81" spans="1:9" s="1" customFormat="1" ht="12.75" x14ac:dyDescent="0.2">
      <c r="A81" s="45"/>
      <c r="B81" s="46"/>
      <c r="C81" s="61" t="s">
        <v>29</v>
      </c>
      <c r="D81" s="45">
        <f>[2]Total_séries!$Y$288</f>
        <v>1833</v>
      </c>
      <c r="E81" s="45">
        <f>[2]Total_séries!$Y$290</f>
        <v>1233</v>
      </c>
      <c r="G81" s="45">
        <f>[2]Total_séries!$Y$289</f>
        <v>1291</v>
      </c>
      <c r="H81" s="45">
        <f>[2]Total_séries!$Y$291</f>
        <v>907</v>
      </c>
      <c r="I81" s="45">
        <f>[2]Total_séries!$Y$292</f>
        <v>1236</v>
      </c>
    </row>
    <row r="82" spans="1:9" s="1" customFormat="1" ht="6.75" customHeight="1" x14ac:dyDescent="0.2">
      <c r="A82" s="45"/>
      <c r="B82" s="46"/>
      <c r="D82" s="45"/>
      <c r="E82" s="45"/>
      <c r="G82" s="45"/>
      <c r="H82" s="45"/>
      <c r="I82" s="45"/>
    </row>
    <row r="83" spans="1:9" s="1" customFormat="1" ht="12.75" x14ac:dyDescent="0.2">
      <c r="B83" s="46">
        <v>2013</v>
      </c>
      <c r="C83" s="61" t="s">
        <v>26</v>
      </c>
      <c r="D83" s="45">
        <f>[2]Total_séries!$Z$288</f>
        <v>1460</v>
      </c>
      <c r="E83" s="45">
        <f>[2]Total_séries!$Z$290</f>
        <v>954</v>
      </c>
      <c r="G83" s="45">
        <f>[2]Total_séries!$Z$289</f>
        <v>1006</v>
      </c>
      <c r="H83" s="45">
        <f>[2]Total_séries!$Z$291</f>
        <v>686</v>
      </c>
      <c r="I83" s="45">
        <f>[2]Total_séries!$Z$292</f>
        <v>902</v>
      </c>
    </row>
    <row r="84" spans="1:9" s="1" customFormat="1" ht="12.75" x14ac:dyDescent="0.2">
      <c r="B84" s="46"/>
      <c r="C84" s="61" t="s">
        <v>27</v>
      </c>
      <c r="D84" s="45">
        <f>[2]Total_séries!$AA$288</f>
        <v>1308</v>
      </c>
      <c r="E84" s="45">
        <f>[2]Total_séries!$AA$290</f>
        <v>866</v>
      </c>
      <c r="G84" s="45">
        <f>[2]Total_séries!$AA$289</f>
        <v>872</v>
      </c>
      <c r="H84" s="45">
        <f>[2]Total_séries!$AA$291</f>
        <v>618</v>
      </c>
      <c r="I84" s="45">
        <f>[2]Total_séries!$AA$292</f>
        <v>904</v>
      </c>
    </row>
    <row r="85" spans="1:9" s="1" customFormat="1" ht="12.75" x14ac:dyDescent="0.2">
      <c r="B85" s="46"/>
      <c r="C85" s="61" t="s">
        <v>28</v>
      </c>
      <c r="D85" s="45">
        <f>[2]Total_séries!$AB$288</f>
        <v>1444</v>
      </c>
      <c r="E85" s="45">
        <f>[2]Total_séries!$AB$290</f>
        <v>934</v>
      </c>
      <c r="G85" s="45">
        <f>[2]Total_séries!$AB$289</f>
        <v>972</v>
      </c>
      <c r="H85" s="45">
        <f>[2]Total_séries!$AB$291</f>
        <v>655</v>
      </c>
      <c r="I85" s="45">
        <f>[2]Total_séries!$AB$292</f>
        <v>842</v>
      </c>
    </row>
    <row r="86" spans="1:9" s="1" customFormat="1" ht="12.75" x14ac:dyDescent="0.2">
      <c r="B86" s="46"/>
      <c r="C86" s="61" t="s">
        <v>29</v>
      </c>
      <c r="D86" s="45">
        <f>[2]Total_séries!$AC$288</f>
        <v>1231</v>
      </c>
      <c r="E86" s="45">
        <f>[2]Total_séries!$AC$290</f>
        <v>708</v>
      </c>
      <c r="G86" s="45">
        <f>[2]Total_séries!$AC$289</f>
        <v>811</v>
      </c>
      <c r="H86" s="45">
        <f>[2]Total_séries!$AC$291</f>
        <v>466</v>
      </c>
      <c r="I86" s="45">
        <f>[2]Total_séries!$AC$292</f>
        <v>719</v>
      </c>
    </row>
    <row r="87" spans="1:9" s="1" customFormat="1" ht="6.75" customHeight="1" x14ac:dyDescent="0.2">
      <c r="A87" s="45"/>
      <c r="B87" s="46"/>
      <c r="D87" s="45"/>
      <c r="E87" s="45"/>
      <c r="G87" s="45"/>
      <c r="H87" s="45"/>
      <c r="I87" s="45"/>
    </row>
    <row r="88" spans="1:9" s="1" customFormat="1" ht="12.75" x14ac:dyDescent="0.2">
      <c r="B88" s="46">
        <v>2014</v>
      </c>
      <c r="C88" s="61" t="s">
        <v>26</v>
      </c>
      <c r="D88" s="45">
        <f>[2]Total_séries!$AD$288</f>
        <v>1104</v>
      </c>
      <c r="E88" s="45">
        <f>[2]Total_séries!$AD$290</f>
        <v>636</v>
      </c>
      <c r="G88" s="45">
        <f>[2]Total_séries!$AD$289</f>
        <v>748</v>
      </c>
      <c r="H88" s="45">
        <f>[2]Total_séries!$AD$291</f>
        <v>456</v>
      </c>
      <c r="I88" s="45">
        <f>[2]Total_séries!$AD$292</f>
        <v>635</v>
      </c>
    </row>
    <row r="89" spans="1:9" s="1" customFormat="1" ht="12.75" x14ac:dyDescent="0.2">
      <c r="B89" s="46"/>
      <c r="C89" s="61" t="s">
        <v>27</v>
      </c>
      <c r="D89" s="45">
        <f>[2]Total_séries!$AE$288</f>
        <v>1098</v>
      </c>
      <c r="E89" s="45">
        <f>[2]Total_séries!$AE$290</f>
        <v>627</v>
      </c>
      <c r="G89" s="45">
        <f>[2]Total_séries!$AE$289</f>
        <v>699</v>
      </c>
      <c r="H89" s="45">
        <f>[2]Total_séries!$AE$291</f>
        <v>420</v>
      </c>
      <c r="I89" s="45">
        <f>[2]Total_séries!$AE$292</f>
        <v>579</v>
      </c>
    </row>
    <row r="90" spans="1:9" s="1" customFormat="1" ht="12.75" x14ac:dyDescent="0.2">
      <c r="B90" s="46"/>
      <c r="C90" s="61" t="s">
        <v>28</v>
      </c>
      <c r="D90" s="45">
        <f>[2]Total_séries!$AF$288</f>
        <v>1190</v>
      </c>
      <c r="E90" s="45">
        <f>[2]Total_séries!$AF$290</f>
        <v>629</v>
      </c>
      <c r="G90" s="45">
        <f>[2]Total_séries!$AF$289</f>
        <v>742</v>
      </c>
      <c r="H90" s="45">
        <f>[2]Total_séries!$AF$291</f>
        <v>402</v>
      </c>
      <c r="I90" s="45">
        <f>[2]Total_séries!$AF$292</f>
        <v>589</v>
      </c>
    </row>
    <row r="91" spans="1:9" s="1" customFormat="1" ht="12.75" x14ac:dyDescent="0.2">
      <c r="B91" s="46"/>
      <c r="C91" s="61" t="s">
        <v>29</v>
      </c>
      <c r="D91" s="45">
        <f>[2]Total_séries!$AG$288</f>
        <v>1157</v>
      </c>
      <c r="E91" s="45">
        <f>[2]Total_séries!$AG$290</f>
        <v>577</v>
      </c>
      <c r="G91" s="45">
        <f>[2]Total_séries!$AG$289</f>
        <v>713</v>
      </c>
      <c r="H91" s="45">
        <f>[2]Total_séries!$AG$291</f>
        <v>363</v>
      </c>
      <c r="I91" s="45">
        <f>[2]Total_séries!$AG$292</f>
        <v>533</v>
      </c>
    </row>
    <row r="92" spans="1:9" s="1" customFormat="1" ht="6.75" customHeight="1" x14ac:dyDescent="0.2">
      <c r="A92" s="45"/>
      <c r="B92" s="46"/>
      <c r="D92" s="45"/>
      <c r="E92" s="45"/>
      <c r="G92" s="45"/>
      <c r="H92" s="45"/>
      <c r="I92" s="45"/>
    </row>
    <row r="93" spans="1:9" s="1" customFormat="1" ht="12.75" x14ac:dyDescent="0.2">
      <c r="B93" s="46">
        <v>2015</v>
      </c>
      <c r="C93" s="61" t="s">
        <v>26</v>
      </c>
      <c r="D93" s="45">
        <f>[2]Total_séries!$AH$288</f>
        <v>1022</v>
      </c>
      <c r="E93" s="45">
        <f>[2]Total_séries!$AH$290</f>
        <v>555</v>
      </c>
      <c r="G93" s="45">
        <f>[2]Total_séries!$AH$289</f>
        <v>655</v>
      </c>
      <c r="H93" s="45">
        <f>[2]Total_séries!$AH$291</f>
        <v>363</v>
      </c>
      <c r="I93" s="45">
        <f>[2]Total_séries!$AH$292</f>
        <v>501</v>
      </c>
    </row>
    <row r="94" spans="1:9" s="1" customFormat="1" ht="12.75" x14ac:dyDescent="0.2">
      <c r="B94" s="46"/>
      <c r="C94" s="61" t="s">
        <v>27</v>
      </c>
      <c r="D94" s="45">
        <f>[2]Total_séries!$AI$288</f>
        <v>956</v>
      </c>
      <c r="E94" s="45">
        <f>[2]Total_séries!$AI$290</f>
        <v>548</v>
      </c>
      <c r="G94" s="45">
        <f>[2]Total_séries!$AI$289</f>
        <v>617</v>
      </c>
      <c r="H94" s="45">
        <f>[2]Total_séries!$AI$291</f>
        <v>372</v>
      </c>
      <c r="I94" s="45">
        <f>[2]Total_séries!$AI$292</f>
        <v>512</v>
      </c>
    </row>
    <row r="95" spans="1:9" s="1" customFormat="1" ht="12.75" x14ac:dyDescent="0.2">
      <c r="B95" s="46"/>
      <c r="C95" s="61" t="s">
        <v>28</v>
      </c>
      <c r="D95" s="45">
        <f>[2]Total_séries!$AJ$288</f>
        <v>926</v>
      </c>
      <c r="E95" s="45">
        <f>[2]Total_séries!$AJ$290</f>
        <v>523</v>
      </c>
      <c r="G95" s="45">
        <f>[2]Total_séries!$AJ$289</f>
        <v>612</v>
      </c>
      <c r="H95" s="45">
        <f>[2]Total_séries!$AJ$291</f>
        <v>345</v>
      </c>
      <c r="I95" s="45">
        <f>[2]Total_séries!$AJ$292</f>
        <v>420</v>
      </c>
    </row>
    <row r="96" spans="1:9" s="1" customFormat="1" ht="12.75" x14ac:dyDescent="0.2">
      <c r="B96" s="46"/>
      <c r="C96" s="61" t="s">
        <v>29</v>
      </c>
      <c r="D96" s="45">
        <f>[2]Total_séries!$AK$288</f>
        <v>937</v>
      </c>
      <c r="E96" s="45">
        <f>[2]Total_séries!$AK$290</f>
        <v>508</v>
      </c>
      <c r="G96" s="45">
        <f>[2]Total_séries!$AK$289</f>
        <v>621</v>
      </c>
      <c r="H96" s="45">
        <f>[2]Total_séries!$AK$291</f>
        <v>354</v>
      </c>
      <c r="I96" s="45">
        <f>[2]Total_séries!$AK$292</f>
        <v>443</v>
      </c>
    </row>
    <row r="97" spans="1:9" s="1" customFormat="1" ht="6.75" customHeight="1" x14ac:dyDescent="0.2">
      <c r="A97" s="45"/>
      <c r="B97" s="46"/>
      <c r="D97" s="45"/>
      <c r="E97" s="45"/>
      <c r="G97" s="45"/>
      <c r="H97" s="45"/>
      <c r="I97" s="45"/>
    </row>
    <row r="98" spans="1:9" s="1" customFormat="1" ht="12.75" x14ac:dyDescent="0.2">
      <c r="B98" s="46">
        <v>2016</v>
      </c>
      <c r="C98" s="61" t="s">
        <v>26</v>
      </c>
      <c r="D98" s="45">
        <f>[2]Total_séries!$AL$288</f>
        <v>853</v>
      </c>
      <c r="E98" s="45">
        <f>[2]Total_séries!$AL$290</f>
        <v>501</v>
      </c>
      <c r="G98" s="45">
        <f>[2]Total_séries!$AL$289</f>
        <v>591</v>
      </c>
      <c r="H98" s="45">
        <f>[2]Total_séries!$AL$291</f>
        <v>371</v>
      </c>
      <c r="I98" s="45">
        <f>[2]Total_séries!$AL$292</f>
        <v>500</v>
      </c>
    </row>
    <row r="99" spans="1:9" s="1" customFormat="1" ht="12.75" x14ac:dyDescent="0.2">
      <c r="B99" s="46"/>
      <c r="C99" s="61" t="s">
        <v>27</v>
      </c>
      <c r="D99" s="45">
        <f>[2]Total_séries!$AM$288</f>
        <v>838</v>
      </c>
      <c r="E99" s="45">
        <f>[2]Total_séries!$AM$290</f>
        <v>489</v>
      </c>
      <c r="G99" s="45">
        <f>[2]Total_séries!$AM$289</f>
        <v>601</v>
      </c>
      <c r="H99" s="45">
        <f>[2]Total_séries!$AM$291</f>
        <v>373</v>
      </c>
      <c r="I99" s="45">
        <f>[2]Total_séries!$AM$292</f>
        <v>495</v>
      </c>
    </row>
    <row r="100" spans="1:9" s="1" customFormat="1" ht="12.75" x14ac:dyDescent="0.2">
      <c r="B100" s="46"/>
      <c r="C100" s="61" t="s">
        <v>28</v>
      </c>
      <c r="D100" s="45">
        <f>[2]Total_séries!$AN$288</f>
        <v>879</v>
      </c>
      <c r="E100" s="45">
        <f>[2]Total_séries!$AN$290</f>
        <v>556</v>
      </c>
      <c r="G100" s="45">
        <f>[2]Total_séries!$AN$289</f>
        <v>616</v>
      </c>
      <c r="H100" s="45">
        <f>[2]Total_séries!$AN$291</f>
        <v>406</v>
      </c>
      <c r="I100" s="45">
        <f>[2]Total_séries!$AN$292</f>
        <v>563</v>
      </c>
    </row>
    <row r="101" spans="1:9" s="1" customFormat="1" ht="12.75" x14ac:dyDescent="0.2">
      <c r="B101" s="46"/>
      <c r="C101" s="61" t="s">
        <v>29</v>
      </c>
      <c r="D101" s="45">
        <f>[2]Total_séries!$AO$288</f>
        <v>845</v>
      </c>
      <c r="E101" s="45">
        <f>[2]Total_séries!$AO$290</f>
        <v>521</v>
      </c>
      <c r="G101" s="45">
        <f>[2]Total_séries!$AO$289</f>
        <v>595</v>
      </c>
      <c r="H101" s="45">
        <f>[2]Total_séries!$AO$291</f>
        <v>380</v>
      </c>
      <c r="I101" s="45">
        <f>[2]Total_séries!$AO$292</f>
        <v>635</v>
      </c>
    </row>
    <row r="102" spans="1:9" s="1" customFormat="1" ht="6.75" customHeight="1" x14ac:dyDescent="0.2">
      <c r="A102" s="45"/>
      <c r="B102" s="46"/>
      <c r="D102" s="45"/>
      <c r="E102" s="45"/>
      <c r="G102" s="45"/>
      <c r="H102" s="45"/>
      <c r="I102" s="45"/>
    </row>
    <row r="103" spans="1:9" s="1" customFormat="1" ht="12.75" x14ac:dyDescent="0.2">
      <c r="B103" s="46">
        <v>2017</v>
      </c>
      <c r="C103" s="61" t="s">
        <v>26</v>
      </c>
      <c r="D103" s="45">
        <f>[2]Total_séries!$AP$288</f>
        <v>1016</v>
      </c>
      <c r="E103" s="45">
        <f>[2]Total_séries!$AP$290</f>
        <v>597</v>
      </c>
      <c r="G103" s="45">
        <f>[2]Total_séries!$AP$289</f>
        <v>753</v>
      </c>
      <c r="H103" s="45">
        <f>[2]Total_séries!$AP$291</f>
        <v>474</v>
      </c>
      <c r="I103" s="45">
        <f>[2]Total_séries!$AP$292</f>
        <v>735</v>
      </c>
    </row>
    <row r="104" spans="1:9" s="1" customFormat="1" ht="12.75" x14ac:dyDescent="0.2">
      <c r="B104" s="46"/>
      <c r="C104" s="61" t="s">
        <v>27</v>
      </c>
      <c r="D104" s="45">
        <f>[2]Total_séries!$AQ$288</f>
        <v>869</v>
      </c>
      <c r="E104" s="45">
        <f>[2]Total_séries!$AQ$290</f>
        <v>503</v>
      </c>
      <c r="G104" s="45">
        <f>[2]Total_séries!$AQ$289</f>
        <v>645</v>
      </c>
      <c r="H104" s="45">
        <f>[2]Total_séries!$AQ$291</f>
        <v>394</v>
      </c>
      <c r="I104" s="45">
        <f>[2]Total_séries!$AQ$292</f>
        <v>577</v>
      </c>
    </row>
    <row r="105" spans="1:9" s="1" customFormat="1" ht="12.75" x14ac:dyDescent="0.2">
      <c r="B105" s="46"/>
      <c r="C105" s="61" t="s">
        <v>28</v>
      </c>
      <c r="D105" s="45">
        <f>[2]Total_séries!$AR$288</f>
        <v>827</v>
      </c>
      <c r="E105" s="45">
        <f>[2]Total_séries!$AR$290</f>
        <v>467</v>
      </c>
      <c r="G105" s="45">
        <f>[2]Total_séries!$AR$289</f>
        <v>598</v>
      </c>
      <c r="H105" s="45">
        <f>[2]Total_séries!$AR$291</f>
        <v>351</v>
      </c>
      <c r="I105" s="45">
        <f>[2]Total_séries!$AR$292</f>
        <v>423</v>
      </c>
    </row>
    <row r="106" spans="1:9" s="1" customFormat="1" ht="12.75" x14ac:dyDescent="0.2">
      <c r="B106" s="46"/>
      <c r="C106" s="61" t="s">
        <v>29</v>
      </c>
      <c r="D106" s="45">
        <f>[2]Total_séries!$AS$288</f>
        <v>767</v>
      </c>
      <c r="E106" s="45">
        <f>[2]Total_séries!$AS$290</f>
        <v>462</v>
      </c>
      <c r="G106" s="45">
        <f>[2]Total_séries!$AS$289</f>
        <v>563</v>
      </c>
      <c r="H106" s="45">
        <f>[2]Total_séries!$AS$291</f>
        <v>374</v>
      </c>
      <c r="I106" s="45">
        <f>[2]Total_séries!$AS$292</f>
        <v>576</v>
      </c>
    </row>
    <row r="107" spans="1:9" s="1" customFormat="1" ht="6.75" customHeight="1" x14ac:dyDescent="0.2">
      <c r="A107" s="45"/>
      <c r="B107" s="46"/>
      <c r="D107" s="45"/>
      <c r="E107" s="45"/>
      <c r="G107" s="45"/>
      <c r="H107" s="45"/>
      <c r="I107" s="45"/>
    </row>
    <row r="108" spans="1:9" s="1" customFormat="1" ht="12.75" x14ac:dyDescent="0.2">
      <c r="B108" s="46">
        <v>2018</v>
      </c>
      <c r="C108" s="61" t="s">
        <v>26</v>
      </c>
      <c r="D108" s="45">
        <f>[2]Total_séries!$AT$288</f>
        <v>810</v>
      </c>
      <c r="E108" s="45">
        <f>[2]Total_séries!$AT$290</f>
        <v>505</v>
      </c>
      <c r="G108" s="45">
        <f>[2]Total_séries!$AT$289</f>
        <v>622</v>
      </c>
      <c r="H108" s="45">
        <f>[2]Total_séries!$AT$291</f>
        <v>424</v>
      </c>
      <c r="I108" s="45">
        <f>[2]Total_séries!$AT$292</f>
        <v>726</v>
      </c>
    </row>
    <row r="109" spans="1:9" s="1" customFormat="1" ht="12.75" x14ac:dyDescent="0.2">
      <c r="B109" s="46"/>
      <c r="C109" s="61" t="s">
        <v>27</v>
      </c>
      <c r="D109" s="45">
        <f>[2]Total_séries!$AU$288</f>
        <v>894</v>
      </c>
      <c r="E109" s="45">
        <f>[2]Total_séries!$AU$290</f>
        <v>537</v>
      </c>
      <c r="G109" s="45">
        <f>[2]Total_séries!$AU$289</f>
        <v>682</v>
      </c>
      <c r="H109" s="45">
        <f>[2]Total_séries!$AU$291</f>
        <v>445</v>
      </c>
      <c r="I109" s="45">
        <f>[2]Total_séries!$AU$292</f>
        <v>629</v>
      </c>
    </row>
    <row r="110" spans="1:9" s="1" customFormat="1" ht="12.75" x14ac:dyDescent="0.2">
      <c r="B110" s="46"/>
      <c r="C110" s="61" t="s">
        <v>28</v>
      </c>
      <c r="D110" s="45">
        <f>[2]Total_séries!$AV$288</f>
        <v>912</v>
      </c>
      <c r="E110" s="45">
        <f>[2]Total_séries!$AV$290</f>
        <v>558</v>
      </c>
      <c r="G110" s="45">
        <f>[2]Total_séries!$AV$289</f>
        <v>668</v>
      </c>
      <c r="H110" s="45">
        <f>[2]Total_séries!$AV$291</f>
        <v>441</v>
      </c>
      <c r="I110" s="45">
        <f>[2]Total_séries!$AV$292</f>
        <v>715</v>
      </c>
    </row>
    <row r="111" spans="1:9" s="1" customFormat="1" ht="12.75" x14ac:dyDescent="0.2">
      <c r="B111" s="46"/>
      <c r="C111" s="61" t="s">
        <v>29</v>
      </c>
      <c r="D111" s="45">
        <f>[2]Total_séries!$AW$288</f>
        <v>923</v>
      </c>
      <c r="E111" s="45">
        <f>[2]Total_séries!$AW$290</f>
        <v>571</v>
      </c>
      <c r="G111" s="45">
        <f>[2]Total_séries!$AW$289</f>
        <v>688</v>
      </c>
      <c r="H111" s="45">
        <f>[2]Total_séries!$AW$291</f>
        <v>441</v>
      </c>
      <c r="I111" s="45">
        <f>[2]Total_séries!$AW$292</f>
        <v>720</v>
      </c>
    </row>
    <row r="112" spans="1:9" s="1" customFormat="1" ht="6.75" customHeight="1" x14ac:dyDescent="0.2">
      <c r="A112" s="45"/>
      <c r="B112" s="46"/>
      <c r="D112" s="45"/>
      <c r="E112" s="45"/>
      <c r="G112" s="45"/>
      <c r="H112" s="45"/>
      <c r="I112" s="45"/>
    </row>
    <row r="113" spans="1:9" x14ac:dyDescent="0.2">
      <c r="B113" s="46">
        <v>2019</v>
      </c>
      <c r="C113" s="61" t="s">
        <v>26</v>
      </c>
      <c r="D113" s="45">
        <f>[2]Total_séries!$AX$288</f>
        <v>950</v>
      </c>
      <c r="E113" s="45">
        <f>[2]Total_séries!$AX$290</f>
        <v>606</v>
      </c>
      <c r="F113" s="1"/>
      <c r="G113" s="45">
        <f>[2]Total_séries!$AX$289</f>
        <v>709</v>
      </c>
      <c r="H113" s="45">
        <f>[2]Total_séries!$AX$291</f>
        <v>462</v>
      </c>
      <c r="I113" s="45">
        <f>[2]Total_séries!$AX$292</f>
        <v>685</v>
      </c>
    </row>
    <row r="114" spans="1:9" x14ac:dyDescent="0.2">
      <c r="B114" s="46"/>
      <c r="C114" s="61" t="s">
        <v>27</v>
      </c>
      <c r="D114" s="45">
        <f>[2]Total_séries!$AY$288</f>
        <v>1024</v>
      </c>
      <c r="E114" s="45">
        <f>[2]Total_séries!$AY$290</f>
        <v>676</v>
      </c>
      <c r="F114" s="1"/>
      <c r="G114" s="45">
        <f>[2]Total_séries!$AY$289</f>
        <v>753</v>
      </c>
      <c r="H114" s="45">
        <f>[2]Total_séries!$AY$291</f>
        <v>523</v>
      </c>
      <c r="I114" s="45">
        <f>[2]Total_séries!$AY$292</f>
        <v>779</v>
      </c>
    </row>
    <row r="115" spans="1:9" x14ac:dyDescent="0.2">
      <c r="B115" s="46"/>
      <c r="C115" s="61" t="s">
        <v>28</v>
      </c>
      <c r="D115" s="45">
        <f>[2]Total_séries!$AZ$288</f>
        <v>997</v>
      </c>
      <c r="E115" s="45">
        <f>[2]Total_séries!$AZ$290</f>
        <v>633</v>
      </c>
      <c r="F115" s="1"/>
      <c r="G115" s="45">
        <f>[2]Total_séries!$AZ$289</f>
        <v>724</v>
      </c>
      <c r="H115" s="45">
        <f>[2]Total_séries!$AZ$291</f>
        <v>486</v>
      </c>
      <c r="I115" s="45">
        <f>[2]Total_séries!$AZ$292</f>
        <v>766</v>
      </c>
    </row>
    <row r="116" spans="1:9" x14ac:dyDescent="0.2">
      <c r="B116" s="46"/>
      <c r="C116" s="61" t="s">
        <v>29</v>
      </c>
      <c r="D116" s="45">
        <f>[2]Total_séries!$BA$288</f>
        <v>1036</v>
      </c>
      <c r="E116" s="45">
        <f>[2]Total_séries!$BA$290</f>
        <v>633</v>
      </c>
      <c r="F116" s="1"/>
      <c r="G116" s="45">
        <f>[2]Total_séries!$BA$289</f>
        <v>788</v>
      </c>
      <c r="H116" s="45">
        <f>[2]Total_séries!$BA$291</f>
        <v>512</v>
      </c>
      <c r="I116" s="45">
        <f>[2]Total_séries!$BA$292</f>
        <v>814</v>
      </c>
    </row>
    <row r="117" spans="1:9" s="1" customFormat="1" ht="6.75" customHeight="1" x14ac:dyDescent="0.2">
      <c r="A117" s="45"/>
      <c r="B117" s="46"/>
      <c r="D117" s="60"/>
      <c r="E117" s="60"/>
      <c r="F117" s="61"/>
      <c r="G117" s="60"/>
      <c r="H117" s="60"/>
      <c r="I117" s="60"/>
    </row>
    <row r="118" spans="1:9" s="1" customFormat="1" ht="12.75" x14ac:dyDescent="0.2">
      <c r="B118" s="46">
        <v>2020</v>
      </c>
      <c r="C118" s="61" t="s">
        <v>26</v>
      </c>
      <c r="D118" s="45">
        <f>[2]Total_séries!$BB$288</f>
        <v>892</v>
      </c>
      <c r="E118" s="45">
        <f>[2]Total_séries!$BB$290</f>
        <v>522</v>
      </c>
      <c r="G118" s="45">
        <f>[2]Total_séries!$BB$289</f>
        <v>668</v>
      </c>
      <c r="H118" s="45">
        <f>[2]Total_séries!$BB$291</f>
        <v>411</v>
      </c>
      <c r="I118" s="45">
        <f>[2]Total_séries!$BB$292</f>
        <v>575</v>
      </c>
    </row>
    <row r="119" spans="1:9" s="1" customFormat="1" ht="12.75" x14ac:dyDescent="0.2">
      <c r="B119" s="46"/>
      <c r="C119" s="61" t="s">
        <v>27</v>
      </c>
      <c r="D119" s="45">
        <f>[2]Total_séries!$BC$288</f>
        <v>920</v>
      </c>
      <c r="E119" s="45">
        <f>[2]Total_séries!$BC$290</f>
        <v>578</v>
      </c>
      <c r="G119" s="45">
        <f>[2]Total_séries!$BC$289</f>
        <v>705</v>
      </c>
      <c r="H119" s="45">
        <f>[2]Total_séries!$BC$291</f>
        <v>474</v>
      </c>
      <c r="I119" s="45">
        <f>[2]Total_séries!$BC$292</f>
        <v>831</v>
      </c>
    </row>
    <row r="120" spans="1:9" s="1" customFormat="1" ht="12.75" x14ac:dyDescent="0.2">
      <c r="B120" s="46"/>
      <c r="C120" s="61" t="s">
        <v>28</v>
      </c>
      <c r="D120" s="45">
        <f>[2]Total_séries!$BD$288</f>
        <v>1002</v>
      </c>
      <c r="E120" s="45">
        <f>[2]Total_séries!$BD$290</f>
        <v>642</v>
      </c>
      <c r="G120" s="45">
        <f>[2]Total_séries!$BD$289</f>
        <v>805</v>
      </c>
      <c r="H120" s="45">
        <f>[2]Total_séries!$BD$291</f>
        <v>529</v>
      </c>
      <c r="I120" s="45">
        <f>[2]Total_séries!$BD$292</f>
        <v>980</v>
      </c>
    </row>
    <row r="121" spans="1:9" s="1" customFormat="1" ht="12.75" x14ac:dyDescent="0.2">
      <c r="B121" s="46"/>
      <c r="C121" s="61" t="s">
        <v>29</v>
      </c>
      <c r="D121" s="45">
        <f>[2]Total_séries!$BE$288</f>
        <v>1041</v>
      </c>
      <c r="E121" s="45">
        <f>[2]Total_séries!$BE$290</f>
        <v>626</v>
      </c>
      <c r="G121" s="45">
        <f>[2]Total_séries!$BE$289</f>
        <v>813</v>
      </c>
      <c r="H121" s="45">
        <f>[2]Total_séries!$BE$291</f>
        <v>527</v>
      </c>
      <c r="I121" s="45">
        <f>[2]Total_séries!$BE$292</f>
        <v>1061</v>
      </c>
    </row>
    <row r="122" spans="1:9" s="1" customFormat="1" ht="6.75" customHeight="1" x14ac:dyDescent="0.2">
      <c r="A122" s="45"/>
      <c r="B122" s="46"/>
      <c r="D122" s="60"/>
      <c r="E122" s="60"/>
      <c r="F122" s="61"/>
      <c r="G122" s="60"/>
      <c r="H122" s="60"/>
      <c r="I122" s="60"/>
    </row>
    <row r="123" spans="1:9" s="1" customFormat="1" ht="12.75" x14ac:dyDescent="0.2">
      <c r="B123" s="46">
        <v>2021</v>
      </c>
      <c r="C123" s="61" t="s">
        <v>26</v>
      </c>
      <c r="D123" s="45">
        <f>[2]Total_séries!$BF$288</f>
        <v>934</v>
      </c>
      <c r="E123" s="45">
        <f>[2]Total_séries!$BF$290</f>
        <v>661</v>
      </c>
      <c r="G123" s="45">
        <f>[2]Total_séries!$BF$289</f>
        <v>754</v>
      </c>
      <c r="H123" s="45">
        <f>[2]Total_séries!$BF$291</f>
        <v>562</v>
      </c>
      <c r="I123" s="45">
        <f>[2]Total_séries!$BF$292</f>
        <v>840</v>
      </c>
    </row>
    <row r="124" spans="1:9" s="1" customFormat="1" ht="12.75" x14ac:dyDescent="0.2">
      <c r="B124" s="46"/>
      <c r="C124" s="61" t="s">
        <v>27</v>
      </c>
      <c r="D124" s="45">
        <f>[2]Total_séries!$BG$288</f>
        <v>959</v>
      </c>
      <c r="E124" s="45">
        <f>[2]Total_séries!$BG$290</f>
        <v>628</v>
      </c>
      <c r="G124" s="45">
        <f>[2]Total_séries!$BG$289</f>
        <v>737</v>
      </c>
      <c r="H124" s="45">
        <f>[2]Total_séries!$BG$291</f>
        <v>512</v>
      </c>
      <c r="I124" s="45">
        <f>[2]Total_séries!$BG$292</f>
        <v>823</v>
      </c>
    </row>
    <row r="125" spans="1:9" s="1" customFormat="1" ht="12.75" x14ac:dyDescent="0.2">
      <c r="B125" s="46"/>
      <c r="C125" s="61" t="s">
        <v>28</v>
      </c>
      <c r="D125" s="45">
        <f>[2]Total_séries!$BH$288</f>
        <v>1024</v>
      </c>
      <c r="E125" s="45">
        <f>[2]Total_séries!$BH$290</f>
        <v>687</v>
      </c>
      <c r="G125" s="45">
        <f>[2]Total_séries!$BH$289</f>
        <v>815</v>
      </c>
      <c r="H125" s="45">
        <f>[2]Total_séries!$BH$291</f>
        <v>563</v>
      </c>
      <c r="I125" s="45">
        <f>[2]Total_séries!$BH$292</f>
        <v>1020</v>
      </c>
    </row>
    <row r="126" spans="1:9" s="1" customFormat="1" ht="12.75" x14ac:dyDescent="0.2">
      <c r="B126" s="46"/>
      <c r="C126" s="61" t="s">
        <v>29</v>
      </c>
      <c r="D126" s="45">
        <f>[2]Total_séries!$BI$288</f>
        <v>1008</v>
      </c>
      <c r="E126" s="45">
        <f>[2]Total_séries!$BI$290</f>
        <v>669</v>
      </c>
      <c r="G126" s="45">
        <f>[2]Total_séries!$BI$289</f>
        <v>816</v>
      </c>
      <c r="H126" s="45">
        <f>[2]Total_séries!$BI$291</f>
        <v>563</v>
      </c>
      <c r="I126" s="45">
        <f>[2]Total_séries!$BI$292</f>
        <v>937</v>
      </c>
    </row>
    <row r="127" spans="1:9" s="1" customFormat="1" ht="6.75" customHeight="1" x14ac:dyDescent="0.2">
      <c r="A127" s="45"/>
      <c r="B127" s="46"/>
      <c r="D127" s="60"/>
      <c r="E127" s="60"/>
      <c r="F127" s="61"/>
      <c r="G127" s="60"/>
      <c r="H127" s="60"/>
      <c r="I127" s="60"/>
    </row>
    <row r="128" spans="1:9" s="1" customFormat="1" ht="12.75" x14ac:dyDescent="0.2">
      <c r="B128" s="46">
        <v>2021</v>
      </c>
      <c r="C128" s="61" t="s">
        <v>26</v>
      </c>
      <c r="D128" s="45">
        <f>[2]Total_séries!$BJ$288</f>
        <v>964</v>
      </c>
      <c r="E128" s="45">
        <f>[2]Total_séries!$BJ$290</f>
        <v>648</v>
      </c>
      <c r="G128" s="45">
        <f>[2]Total_séries!$BJ$289</f>
        <v>778</v>
      </c>
      <c r="H128" s="45">
        <f>[2]Total_séries!$BJ$291</f>
        <v>552</v>
      </c>
      <c r="I128" s="45">
        <f>[2]Total_séries!$BJ$292</f>
        <v>1048</v>
      </c>
    </row>
    <row r="129" spans="1:16351" s="1" customFormat="1" ht="6" customHeight="1" thickBot="1" x14ac:dyDescent="0.25">
      <c r="A129" s="55"/>
      <c r="B129" s="47"/>
      <c r="C129" s="48"/>
      <c r="D129" s="48"/>
      <c r="E129" s="48"/>
      <c r="F129" s="48"/>
      <c r="G129" s="48"/>
      <c r="H129" s="48"/>
      <c r="I129" s="48"/>
      <c r="J129" s="55"/>
    </row>
    <row r="130" spans="1:16351" s="51" customFormat="1" ht="6" customHeight="1" thickTop="1" x14ac:dyDescent="0.2">
      <c r="A130" s="50"/>
      <c r="B130" s="49"/>
      <c r="C130" s="50"/>
      <c r="D130" s="50"/>
      <c r="E130" s="50"/>
      <c r="F130" s="50"/>
      <c r="G130" s="50"/>
      <c r="H130" s="50"/>
      <c r="I130" s="50"/>
    </row>
    <row r="131" spans="1:16351" s="51" customFormat="1" ht="11.25" x14ac:dyDescent="0.2">
      <c r="A131" s="50"/>
      <c r="B131" s="62" t="s">
        <v>10</v>
      </c>
      <c r="C131" s="50"/>
      <c r="D131" s="50"/>
      <c r="E131" s="50"/>
      <c r="F131" s="50"/>
      <c r="G131" s="50"/>
      <c r="H131" s="50"/>
      <c r="I131" s="50"/>
    </row>
    <row r="132" spans="1:16351" s="51" customFormat="1" ht="13.5" customHeight="1" x14ac:dyDescent="0.2">
      <c r="B132" s="53" t="s">
        <v>16</v>
      </c>
      <c r="C132" s="50"/>
      <c r="D132" s="50"/>
      <c r="E132" s="50"/>
      <c r="F132" s="50"/>
      <c r="G132" s="50"/>
      <c r="H132" s="50"/>
    </row>
    <row r="133" spans="1:16351" s="51" customFormat="1" ht="22.5" customHeight="1" x14ac:dyDescent="0.2">
      <c r="B133" s="71" t="s">
        <v>30</v>
      </c>
      <c r="C133" s="71"/>
      <c r="D133" s="71"/>
      <c r="E133" s="71"/>
      <c r="F133" s="71"/>
      <c r="G133" s="71"/>
      <c r="H133" s="71"/>
      <c r="I133" s="71"/>
    </row>
    <row r="134" spans="1:16351" s="52" customFormat="1" ht="12" customHeight="1" x14ac:dyDescent="0.2">
      <c r="B134" s="70" t="s">
        <v>32</v>
      </c>
      <c r="C134" s="70"/>
      <c r="D134" s="70"/>
      <c r="E134" s="70"/>
      <c r="F134" s="70"/>
      <c r="G134" s="70"/>
      <c r="H134" s="70"/>
      <c r="I134" s="70"/>
    </row>
    <row r="135" spans="1:16351" s="51" customFormat="1" ht="12" customHeight="1" x14ac:dyDescent="0.2">
      <c r="B135" s="70" t="s">
        <v>31</v>
      </c>
      <c r="C135" s="70"/>
      <c r="D135" s="70"/>
      <c r="E135" s="70"/>
      <c r="F135" s="70"/>
      <c r="G135" s="70"/>
      <c r="H135" s="70"/>
      <c r="I135" s="70"/>
    </row>
    <row r="136" spans="1:16351" s="51" customFormat="1" ht="13.5" customHeight="1" x14ac:dyDescent="0.2">
      <c r="A136" s="46"/>
      <c r="B136" s="61"/>
      <c r="C136" s="46"/>
      <c r="D136" s="61"/>
      <c r="E136" s="46"/>
      <c r="F136" s="61"/>
      <c r="G136" s="46"/>
      <c r="H136" s="61"/>
      <c r="I136" s="46"/>
      <c r="J136" s="46"/>
      <c r="K136" s="61"/>
      <c r="L136" s="46"/>
      <c r="M136" s="61"/>
      <c r="N136" s="46"/>
      <c r="O136" s="61"/>
      <c r="P136" s="46"/>
      <c r="Q136" s="61"/>
      <c r="R136" s="46"/>
      <c r="S136" s="61"/>
      <c r="T136" s="46"/>
      <c r="U136" s="61"/>
      <c r="V136" s="46"/>
      <c r="W136" s="61"/>
      <c r="X136" s="46"/>
      <c r="Y136" s="61"/>
      <c r="Z136" s="46"/>
      <c r="AA136" s="61"/>
      <c r="AB136" s="46"/>
      <c r="AC136" s="61"/>
      <c r="AD136" s="46"/>
      <c r="AE136" s="61"/>
      <c r="AF136" s="46"/>
      <c r="AG136" s="61"/>
      <c r="AH136" s="46"/>
      <c r="AI136" s="61"/>
      <c r="AJ136" s="46"/>
      <c r="AK136" s="61"/>
      <c r="AL136" s="46"/>
      <c r="AM136" s="61"/>
      <c r="AN136" s="46"/>
      <c r="AO136" s="61"/>
      <c r="AP136" s="46"/>
      <c r="AQ136" s="61"/>
      <c r="AR136" s="46"/>
      <c r="AS136" s="61"/>
      <c r="AT136" s="46"/>
      <c r="AU136" s="61"/>
      <c r="AV136" s="46"/>
      <c r="AW136" s="61"/>
      <c r="AX136" s="46"/>
      <c r="AY136" s="61"/>
      <c r="AZ136" s="46"/>
      <c r="BA136" s="61"/>
      <c r="BB136" s="46"/>
      <c r="BC136" s="61"/>
      <c r="BD136" s="46"/>
      <c r="BE136" s="61"/>
      <c r="BF136" s="46"/>
      <c r="BG136" s="61"/>
      <c r="BH136" s="46"/>
      <c r="BI136" s="61"/>
      <c r="BJ136" s="46"/>
      <c r="BK136" s="61"/>
      <c r="BL136" s="46"/>
      <c r="BM136" s="61"/>
      <c r="BN136" s="46"/>
      <c r="BO136" s="61"/>
      <c r="BP136" s="46"/>
      <c r="BQ136" s="61"/>
      <c r="BR136" s="46"/>
      <c r="BS136" s="61"/>
      <c r="BT136" s="46"/>
      <c r="BU136" s="61"/>
      <c r="BV136" s="46"/>
      <c r="BW136" s="61"/>
      <c r="BX136" s="46"/>
      <c r="BY136" s="61"/>
      <c r="BZ136" s="46"/>
      <c r="CA136" s="61"/>
      <c r="CB136" s="46"/>
      <c r="CC136" s="61"/>
      <c r="CD136" s="46"/>
      <c r="CE136" s="61"/>
      <c r="CF136" s="46"/>
      <c r="CG136" s="61"/>
      <c r="CH136" s="46"/>
      <c r="CI136" s="61"/>
      <c r="CJ136" s="46"/>
      <c r="CK136" s="61"/>
      <c r="CL136" s="46"/>
      <c r="CM136" s="61"/>
      <c r="CN136" s="46"/>
      <c r="CO136" s="61"/>
      <c r="CP136" s="46"/>
      <c r="CQ136" s="61"/>
      <c r="CR136" s="46"/>
      <c r="CS136" s="61"/>
      <c r="CT136" s="46"/>
      <c r="CU136" s="61"/>
      <c r="CV136" s="46"/>
      <c r="CW136" s="61"/>
      <c r="CX136" s="46"/>
      <c r="CY136" s="61"/>
      <c r="CZ136" s="46"/>
      <c r="DA136" s="61"/>
      <c r="DB136" s="46"/>
      <c r="DC136" s="61"/>
      <c r="DD136" s="46"/>
      <c r="DE136" s="61"/>
      <c r="DF136" s="46"/>
      <c r="DG136" s="61"/>
      <c r="DH136" s="46"/>
      <c r="DI136" s="61"/>
      <c r="DJ136" s="46"/>
      <c r="DK136" s="61"/>
      <c r="DL136" s="46"/>
      <c r="DM136" s="61"/>
      <c r="DN136" s="46"/>
      <c r="DO136" s="61"/>
      <c r="DP136" s="46"/>
      <c r="DQ136" s="61"/>
      <c r="DR136" s="46"/>
      <c r="DS136" s="61"/>
      <c r="DT136" s="46"/>
      <c r="DU136" s="61"/>
      <c r="DV136" s="46"/>
      <c r="DW136" s="61"/>
      <c r="DX136" s="46"/>
      <c r="DY136" s="61"/>
      <c r="DZ136" s="46"/>
      <c r="EA136" s="61"/>
      <c r="EB136" s="46"/>
      <c r="EC136" s="61"/>
      <c r="ED136" s="46"/>
      <c r="EE136" s="61"/>
      <c r="EF136" s="46"/>
      <c r="EG136" s="61"/>
      <c r="EH136" s="46"/>
      <c r="EI136" s="61"/>
      <c r="EJ136" s="46"/>
      <c r="EK136" s="61"/>
      <c r="EL136" s="46"/>
      <c r="EM136" s="61"/>
      <c r="EN136" s="46"/>
      <c r="EO136" s="61"/>
      <c r="EP136" s="46"/>
      <c r="EQ136" s="61"/>
      <c r="ER136" s="46"/>
      <c r="ES136" s="61"/>
      <c r="ET136" s="46"/>
      <c r="EU136" s="61"/>
      <c r="EV136" s="46"/>
      <c r="EW136" s="61"/>
      <c r="EX136" s="46"/>
      <c r="EY136" s="61"/>
      <c r="EZ136" s="46"/>
      <c r="FA136" s="61"/>
      <c r="FB136" s="46"/>
      <c r="FC136" s="61"/>
      <c r="FD136" s="46"/>
      <c r="FE136" s="61"/>
      <c r="FF136" s="46"/>
      <c r="FG136" s="61"/>
      <c r="FH136" s="46"/>
      <c r="FI136" s="61"/>
      <c r="FJ136" s="46"/>
      <c r="FK136" s="61"/>
      <c r="FL136" s="46"/>
      <c r="FM136" s="61"/>
      <c r="FN136" s="46"/>
      <c r="FO136" s="61"/>
      <c r="FP136" s="46"/>
      <c r="FQ136" s="61"/>
      <c r="FR136" s="46"/>
      <c r="FS136" s="61"/>
      <c r="FT136" s="46"/>
      <c r="FU136" s="61"/>
      <c r="FV136" s="46"/>
      <c r="FW136" s="61"/>
      <c r="FX136" s="46"/>
      <c r="FY136" s="61"/>
      <c r="FZ136" s="46"/>
      <c r="GA136" s="61"/>
      <c r="GB136" s="46"/>
      <c r="GC136" s="61"/>
      <c r="GD136" s="46"/>
      <c r="GE136" s="61"/>
      <c r="GF136" s="46"/>
      <c r="GG136" s="61"/>
      <c r="GH136" s="46"/>
      <c r="GI136" s="61"/>
      <c r="GJ136" s="46"/>
      <c r="GK136" s="61"/>
      <c r="GL136" s="46"/>
      <c r="GM136" s="61"/>
      <c r="GN136" s="46"/>
      <c r="GO136" s="61"/>
      <c r="GP136" s="46"/>
      <c r="GQ136" s="61"/>
      <c r="GR136" s="46"/>
      <c r="GS136" s="61"/>
      <c r="GT136" s="46"/>
      <c r="GU136" s="61"/>
      <c r="GV136" s="46"/>
      <c r="GW136" s="61"/>
      <c r="GX136" s="46"/>
      <c r="GY136" s="61"/>
      <c r="GZ136" s="46"/>
      <c r="HA136" s="61"/>
      <c r="HB136" s="46"/>
      <c r="HC136" s="61"/>
      <c r="HD136" s="46"/>
      <c r="HE136" s="61"/>
      <c r="HF136" s="46"/>
      <c r="HG136" s="61"/>
      <c r="HH136" s="46"/>
      <c r="HI136" s="61"/>
      <c r="HJ136" s="46"/>
      <c r="HK136" s="61"/>
      <c r="HL136" s="46"/>
      <c r="HM136" s="61"/>
      <c r="HN136" s="46"/>
      <c r="HO136" s="61"/>
      <c r="HP136" s="46"/>
      <c r="HQ136" s="61"/>
      <c r="HR136" s="46"/>
      <c r="HS136" s="61"/>
      <c r="HT136" s="46"/>
      <c r="HU136" s="61"/>
      <c r="HV136" s="46"/>
      <c r="HW136" s="61"/>
      <c r="HX136" s="46"/>
      <c r="HY136" s="61"/>
      <c r="HZ136" s="46"/>
      <c r="IA136" s="61"/>
      <c r="IB136" s="46"/>
      <c r="IC136" s="61"/>
      <c r="ID136" s="46"/>
      <c r="IE136" s="61"/>
      <c r="IF136" s="46"/>
      <c r="IG136" s="61"/>
      <c r="IH136" s="46"/>
      <c r="II136" s="61"/>
      <c r="IJ136" s="46"/>
      <c r="IK136" s="61"/>
      <c r="IL136" s="46"/>
      <c r="IM136" s="61"/>
      <c r="IN136" s="46"/>
      <c r="IO136" s="61"/>
      <c r="IP136" s="46"/>
      <c r="IQ136" s="61"/>
      <c r="IR136" s="46"/>
      <c r="IS136" s="61"/>
      <c r="IT136" s="46"/>
      <c r="IU136" s="61"/>
      <c r="IV136" s="46"/>
      <c r="IW136" s="61"/>
      <c r="IX136" s="46"/>
      <c r="IY136" s="61"/>
      <c r="IZ136" s="46"/>
      <c r="JA136" s="61"/>
      <c r="JB136" s="46"/>
      <c r="JC136" s="61"/>
      <c r="JD136" s="46"/>
      <c r="JE136" s="61"/>
      <c r="JF136" s="46"/>
      <c r="JG136" s="61"/>
      <c r="JH136" s="46"/>
      <c r="JI136" s="61"/>
      <c r="JJ136" s="46"/>
      <c r="JK136" s="61"/>
      <c r="JL136" s="46"/>
      <c r="JM136" s="61"/>
      <c r="JN136" s="46"/>
      <c r="JO136" s="61"/>
      <c r="JP136" s="46"/>
      <c r="JQ136" s="61"/>
      <c r="JR136" s="46"/>
      <c r="JS136" s="61"/>
      <c r="JT136" s="46"/>
      <c r="JU136" s="61"/>
      <c r="JV136" s="46"/>
      <c r="JW136" s="61"/>
      <c r="JX136" s="46"/>
      <c r="JY136" s="61"/>
      <c r="JZ136" s="46"/>
      <c r="KA136" s="61"/>
      <c r="KB136" s="46"/>
      <c r="KC136" s="61"/>
      <c r="KD136" s="46"/>
      <c r="KE136" s="61"/>
      <c r="KF136" s="46"/>
      <c r="KG136" s="61"/>
      <c r="KH136" s="46"/>
      <c r="KI136" s="61"/>
      <c r="KJ136" s="46"/>
      <c r="KK136" s="61"/>
      <c r="KL136" s="46"/>
      <c r="KM136" s="61"/>
      <c r="KN136" s="46"/>
      <c r="KO136" s="61"/>
      <c r="KP136" s="46"/>
      <c r="KQ136" s="61"/>
      <c r="KR136" s="46"/>
      <c r="KS136" s="61"/>
      <c r="KT136" s="46"/>
      <c r="KU136" s="61"/>
      <c r="KV136" s="46"/>
      <c r="KW136" s="61"/>
      <c r="KX136" s="46"/>
      <c r="KY136" s="61"/>
      <c r="KZ136" s="46"/>
      <c r="LA136" s="61"/>
      <c r="LB136" s="46"/>
      <c r="LC136" s="61"/>
      <c r="LD136" s="46"/>
      <c r="LE136" s="61"/>
      <c r="LF136" s="46"/>
      <c r="LG136" s="61"/>
      <c r="LH136" s="46"/>
      <c r="LI136" s="61"/>
      <c r="LJ136" s="46"/>
      <c r="LK136" s="61"/>
      <c r="LL136" s="46"/>
      <c r="LM136" s="61"/>
      <c r="LN136" s="46"/>
      <c r="LO136" s="61"/>
      <c r="LP136" s="46"/>
      <c r="LQ136" s="61"/>
      <c r="LR136" s="46"/>
      <c r="LS136" s="61"/>
      <c r="LT136" s="46"/>
      <c r="LU136" s="61"/>
      <c r="LV136" s="46"/>
      <c r="LW136" s="61"/>
      <c r="LX136" s="46"/>
      <c r="LY136" s="61"/>
      <c r="LZ136" s="46"/>
      <c r="MA136" s="61"/>
      <c r="MB136" s="46"/>
      <c r="MC136" s="61"/>
      <c r="MD136" s="46"/>
      <c r="ME136" s="61"/>
      <c r="MF136" s="46"/>
      <c r="MG136" s="61"/>
      <c r="MH136" s="46"/>
      <c r="MI136" s="61"/>
      <c r="MJ136" s="46"/>
      <c r="MK136" s="61"/>
      <c r="ML136" s="46"/>
      <c r="MM136" s="61"/>
      <c r="MN136" s="46"/>
      <c r="MO136" s="61"/>
      <c r="MP136" s="46"/>
      <c r="MQ136" s="61"/>
      <c r="MR136" s="46"/>
      <c r="MS136" s="61"/>
      <c r="MT136" s="46"/>
      <c r="MU136" s="61"/>
      <c r="MV136" s="46"/>
      <c r="MW136" s="61"/>
      <c r="MX136" s="46"/>
      <c r="MY136" s="61"/>
      <c r="MZ136" s="46"/>
      <c r="NA136" s="61"/>
      <c r="NB136" s="46"/>
      <c r="NC136" s="61"/>
      <c r="ND136" s="46"/>
      <c r="NE136" s="61"/>
      <c r="NF136" s="46"/>
      <c r="NG136" s="61"/>
      <c r="NH136" s="46"/>
      <c r="NI136" s="61"/>
      <c r="NJ136" s="46"/>
      <c r="NK136" s="61"/>
      <c r="NL136" s="46"/>
      <c r="NM136" s="61"/>
      <c r="NN136" s="46"/>
      <c r="NO136" s="61"/>
      <c r="NP136" s="46"/>
      <c r="NQ136" s="61"/>
      <c r="NR136" s="46"/>
      <c r="NS136" s="61"/>
      <c r="NT136" s="46"/>
      <c r="NU136" s="61"/>
      <c r="NV136" s="46"/>
      <c r="NW136" s="61"/>
      <c r="NX136" s="46"/>
      <c r="NY136" s="61"/>
      <c r="NZ136" s="46"/>
      <c r="OA136" s="61"/>
      <c r="OB136" s="46"/>
      <c r="OC136" s="61"/>
      <c r="OD136" s="46"/>
      <c r="OE136" s="61"/>
      <c r="OF136" s="46"/>
      <c r="OG136" s="61"/>
      <c r="OH136" s="46"/>
      <c r="OI136" s="61"/>
      <c r="OJ136" s="46"/>
      <c r="OK136" s="61"/>
      <c r="OL136" s="46"/>
      <c r="OM136" s="61"/>
      <c r="ON136" s="46"/>
      <c r="OO136" s="61"/>
      <c r="OP136" s="46"/>
      <c r="OQ136" s="61"/>
      <c r="OR136" s="46"/>
      <c r="OS136" s="61"/>
      <c r="OT136" s="46"/>
      <c r="OU136" s="61"/>
      <c r="OV136" s="46"/>
      <c r="OW136" s="61"/>
      <c r="OX136" s="46"/>
      <c r="OY136" s="61"/>
      <c r="OZ136" s="46"/>
      <c r="PA136" s="61"/>
      <c r="PB136" s="46"/>
      <c r="PC136" s="61"/>
      <c r="PD136" s="46"/>
      <c r="PE136" s="61"/>
      <c r="PF136" s="46"/>
      <c r="PG136" s="61"/>
      <c r="PH136" s="46"/>
      <c r="PI136" s="61"/>
      <c r="PJ136" s="46"/>
      <c r="PK136" s="61"/>
      <c r="PL136" s="46"/>
      <c r="PM136" s="61"/>
      <c r="PN136" s="46"/>
      <c r="PO136" s="61"/>
      <c r="PP136" s="46"/>
      <c r="PQ136" s="61"/>
      <c r="PR136" s="46"/>
      <c r="PS136" s="61"/>
      <c r="PT136" s="46"/>
      <c r="PU136" s="61"/>
      <c r="PV136" s="46"/>
      <c r="PW136" s="61"/>
      <c r="PX136" s="46"/>
      <c r="PY136" s="61"/>
      <c r="PZ136" s="46"/>
      <c r="QA136" s="61"/>
      <c r="QB136" s="46"/>
      <c r="QC136" s="61"/>
      <c r="QD136" s="46"/>
      <c r="QE136" s="61"/>
      <c r="QF136" s="46"/>
      <c r="QG136" s="61"/>
      <c r="QH136" s="46"/>
      <c r="QI136" s="61"/>
      <c r="QJ136" s="46"/>
      <c r="QK136" s="61"/>
      <c r="QL136" s="46"/>
      <c r="QM136" s="61"/>
      <c r="QN136" s="46"/>
      <c r="QO136" s="61"/>
      <c r="QP136" s="46"/>
      <c r="QQ136" s="61"/>
      <c r="QR136" s="46"/>
      <c r="QS136" s="61"/>
      <c r="QT136" s="46"/>
      <c r="QU136" s="61"/>
      <c r="QV136" s="46"/>
      <c r="QW136" s="61"/>
      <c r="QX136" s="46"/>
      <c r="QY136" s="61"/>
      <c r="QZ136" s="46"/>
      <c r="RA136" s="61"/>
      <c r="RB136" s="46"/>
      <c r="RC136" s="61"/>
      <c r="RD136" s="46"/>
      <c r="RE136" s="61"/>
      <c r="RF136" s="46"/>
      <c r="RG136" s="61"/>
      <c r="RH136" s="46"/>
      <c r="RI136" s="61"/>
      <c r="RJ136" s="46"/>
      <c r="RK136" s="61"/>
      <c r="RL136" s="46"/>
      <c r="RM136" s="61"/>
      <c r="RN136" s="46"/>
      <c r="RO136" s="61"/>
      <c r="RP136" s="46"/>
      <c r="RQ136" s="61"/>
      <c r="RR136" s="46"/>
      <c r="RS136" s="61"/>
      <c r="RT136" s="46"/>
      <c r="RU136" s="61"/>
      <c r="RV136" s="46"/>
      <c r="RW136" s="61"/>
      <c r="RX136" s="46"/>
      <c r="RY136" s="61"/>
      <c r="RZ136" s="46"/>
      <c r="SA136" s="61"/>
      <c r="SB136" s="46"/>
      <c r="SC136" s="61"/>
      <c r="SD136" s="46"/>
      <c r="SE136" s="61"/>
      <c r="SF136" s="46"/>
      <c r="SG136" s="61"/>
      <c r="SH136" s="46"/>
      <c r="SI136" s="61"/>
      <c r="SJ136" s="46"/>
      <c r="SK136" s="61"/>
      <c r="SL136" s="46"/>
      <c r="SM136" s="61"/>
      <c r="SN136" s="46"/>
      <c r="SO136" s="61"/>
      <c r="SP136" s="46"/>
      <c r="SQ136" s="61"/>
      <c r="SR136" s="46"/>
      <c r="SS136" s="61"/>
      <c r="ST136" s="46"/>
      <c r="SU136" s="61"/>
      <c r="SV136" s="46"/>
      <c r="SW136" s="61"/>
      <c r="SX136" s="46"/>
      <c r="SY136" s="61"/>
      <c r="SZ136" s="46"/>
      <c r="TA136" s="61"/>
      <c r="TB136" s="46"/>
      <c r="TC136" s="61"/>
      <c r="TD136" s="46"/>
      <c r="TE136" s="61"/>
      <c r="TF136" s="46"/>
      <c r="TG136" s="61"/>
      <c r="TH136" s="46"/>
      <c r="TI136" s="61"/>
      <c r="TJ136" s="46"/>
      <c r="TK136" s="61"/>
      <c r="TL136" s="46"/>
      <c r="TM136" s="61"/>
      <c r="TN136" s="46"/>
      <c r="TO136" s="61"/>
      <c r="TP136" s="46"/>
      <c r="TQ136" s="61"/>
      <c r="TR136" s="46"/>
      <c r="TS136" s="61"/>
      <c r="TT136" s="46"/>
      <c r="TU136" s="61"/>
      <c r="TV136" s="46"/>
      <c r="TW136" s="61"/>
      <c r="TX136" s="46"/>
      <c r="TY136" s="61"/>
      <c r="TZ136" s="46"/>
      <c r="UA136" s="61"/>
      <c r="UB136" s="46"/>
      <c r="UC136" s="61"/>
      <c r="UD136" s="46"/>
      <c r="UE136" s="61"/>
      <c r="UF136" s="46"/>
      <c r="UG136" s="61"/>
      <c r="UH136" s="46"/>
      <c r="UI136" s="61"/>
      <c r="UJ136" s="46"/>
      <c r="UK136" s="61"/>
      <c r="UL136" s="46"/>
      <c r="UM136" s="61"/>
      <c r="UN136" s="46"/>
      <c r="UO136" s="61"/>
      <c r="UP136" s="46"/>
      <c r="UQ136" s="61"/>
      <c r="UR136" s="46"/>
      <c r="US136" s="61"/>
      <c r="UT136" s="46"/>
      <c r="UU136" s="61"/>
      <c r="UV136" s="46"/>
      <c r="UW136" s="61"/>
      <c r="UX136" s="46"/>
      <c r="UY136" s="61"/>
      <c r="UZ136" s="46"/>
      <c r="VA136" s="61"/>
      <c r="VB136" s="46"/>
      <c r="VC136" s="61"/>
      <c r="VD136" s="46"/>
      <c r="VE136" s="61"/>
      <c r="VF136" s="46"/>
      <c r="VG136" s="61"/>
      <c r="VH136" s="46"/>
      <c r="VI136" s="61"/>
      <c r="VJ136" s="46"/>
      <c r="VK136" s="61"/>
      <c r="VL136" s="46"/>
      <c r="VM136" s="61"/>
      <c r="VN136" s="46"/>
      <c r="VO136" s="61"/>
      <c r="VP136" s="46"/>
      <c r="VQ136" s="61"/>
      <c r="VR136" s="46"/>
      <c r="VS136" s="61"/>
      <c r="VT136" s="46"/>
      <c r="VU136" s="61"/>
      <c r="VV136" s="46"/>
      <c r="VW136" s="61"/>
      <c r="VX136" s="46"/>
      <c r="VY136" s="61"/>
      <c r="VZ136" s="46"/>
      <c r="WA136" s="61"/>
      <c r="WB136" s="46"/>
      <c r="WC136" s="61"/>
      <c r="WD136" s="46"/>
      <c r="WE136" s="61"/>
      <c r="WF136" s="46"/>
      <c r="WG136" s="61"/>
      <c r="WH136" s="46"/>
      <c r="WI136" s="61"/>
      <c r="WJ136" s="46"/>
      <c r="WK136" s="61"/>
      <c r="WL136" s="46"/>
      <c r="WM136" s="61"/>
      <c r="WN136" s="46"/>
      <c r="WO136" s="61"/>
      <c r="WP136" s="46"/>
      <c r="WQ136" s="61"/>
      <c r="WR136" s="46"/>
      <c r="WS136" s="61"/>
      <c r="WT136" s="46"/>
      <c r="WU136" s="61"/>
      <c r="WV136" s="46"/>
      <c r="WW136" s="61"/>
      <c r="WX136" s="46"/>
      <c r="WY136" s="61"/>
      <c r="WZ136" s="46"/>
      <c r="XA136" s="61"/>
      <c r="XB136" s="46"/>
      <c r="XC136" s="61"/>
      <c r="XD136" s="46"/>
      <c r="XE136" s="61"/>
      <c r="XF136" s="46"/>
      <c r="XG136" s="61"/>
      <c r="XH136" s="46"/>
      <c r="XI136" s="61"/>
      <c r="XJ136" s="46"/>
      <c r="XK136" s="61"/>
      <c r="XL136" s="46"/>
      <c r="XM136" s="61"/>
      <c r="XN136" s="46"/>
      <c r="XO136" s="61"/>
      <c r="XP136" s="46"/>
      <c r="XQ136" s="61"/>
      <c r="XR136" s="46"/>
      <c r="XS136" s="61"/>
      <c r="XT136" s="46"/>
      <c r="XU136" s="61"/>
      <c r="XV136" s="46"/>
      <c r="XW136" s="61"/>
      <c r="XX136" s="46"/>
      <c r="XY136" s="61"/>
      <c r="XZ136" s="46"/>
      <c r="YA136" s="61"/>
      <c r="YB136" s="46"/>
      <c r="YC136" s="61"/>
      <c r="YD136" s="46"/>
      <c r="YE136" s="61"/>
      <c r="YF136" s="46"/>
      <c r="YG136" s="61"/>
      <c r="YH136" s="46"/>
      <c r="YI136" s="61"/>
      <c r="YJ136" s="46"/>
      <c r="YK136" s="61"/>
      <c r="YL136" s="46"/>
      <c r="YM136" s="61"/>
      <c r="YN136" s="46"/>
      <c r="YO136" s="61"/>
      <c r="YP136" s="46"/>
      <c r="YQ136" s="61"/>
      <c r="YR136" s="46"/>
      <c r="YS136" s="61"/>
      <c r="YT136" s="46"/>
      <c r="YU136" s="61"/>
      <c r="YV136" s="46"/>
      <c r="YW136" s="61"/>
      <c r="YX136" s="46"/>
      <c r="YY136" s="61"/>
      <c r="YZ136" s="46"/>
      <c r="ZA136" s="61"/>
      <c r="ZB136" s="46"/>
      <c r="ZC136" s="61"/>
      <c r="ZD136" s="46"/>
      <c r="ZE136" s="61"/>
      <c r="ZF136" s="46"/>
      <c r="ZG136" s="61"/>
      <c r="ZH136" s="46"/>
      <c r="ZI136" s="61"/>
      <c r="ZJ136" s="46"/>
      <c r="ZK136" s="61"/>
      <c r="ZL136" s="46"/>
      <c r="ZM136" s="61"/>
      <c r="ZN136" s="46"/>
      <c r="ZO136" s="61"/>
      <c r="ZP136" s="46"/>
      <c r="ZQ136" s="61"/>
      <c r="ZR136" s="46"/>
      <c r="ZS136" s="61"/>
      <c r="ZT136" s="46"/>
      <c r="ZU136" s="61"/>
      <c r="ZV136" s="46"/>
      <c r="ZW136" s="61"/>
      <c r="ZX136" s="46"/>
      <c r="ZY136" s="61"/>
      <c r="ZZ136" s="46"/>
      <c r="AAA136" s="61"/>
      <c r="AAB136" s="46"/>
      <c r="AAC136" s="61"/>
      <c r="AAD136" s="46"/>
      <c r="AAE136" s="61"/>
      <c r="AAF136" s="46"/>
      <c r="AAG136" s="61"/>
      <c r="AAH136" s="46"/>
      <c r="AAI136" s="61"/>
      <c r="AAJ136" s="46"/>
      <c r="AAK136" s="61"/>
      <c r="AAL136" s="46"/>
      <c r="AAM136" s="61"/>
      <c r="AAN136" s="46"/>
      <c r="AAO136" s="61"/>
      <c r="AAP136" s="46"/>
      <c r="AAQ136" s="61"/>
      <c r="AAR136" s="46"/>
      <c r="AAS136" s="61"/>
      <c r="AAT136" s="46"/>
      <c r="AAU136" s="61"/>
      <c r="AAV136" s="46"/>
      <c r="AAW136" s="61"/>
      <c r="AAX136" s="46"/>
      <c r="AAY136" s="61"/>
      <c r="AAZ136" s="46"/>
      <c r="ABA136" s="61"/>
      <c r="ABB136" s="46"/>
      <c r="ABC136" s="61"/>
      <c r="ABD136" s="46"/>
      <c r="ABE136" s="61"/>
      <c r="ABF136" s="46"/>
      <c r="ABG136" s="61"/>
      <c r="ABH136" s="46"/>
      <c r="ABI136" s="61"/>
      <c r="ABJ136" s="46"/>
      <c r="ABK136" s="61"/>
      <c r="ABL136" s="46"/>
      <c r="ABM136" s="61"/>
      <c r="ABN136" s="46"/>
      <c r="ABO136" s="61"/>
      <c r="ABP136" s="46"/>
      <c r="ABQ136" s="61"/>
      <c r="ABR136" s="46"/>
      <c r="ABS136" s="61"/>
      <c r="ABT136" s="46"/>
      <c r="ABU136" s="61"/>
      <c r="ABV136" s="46"/>
      <c r="ABW136" s="61"/>
      <c r="ABX136" s="46"/>
      <c r="ABY136" s="61"/>
      <c r="ABZ136" s="46"/>
      <c r="ACA136" s="61"/>
      <c r="ACB136" s="46"/>
      <c r="ACC136" s="61"/>
      <c r="ACD136" s="46"/>
      <c r="ACE136" s="61"/>
      <c r="ACF136" s="46"/>
      <c r="ACG136" s="61"/>
      <c r="ACH136" s="46"/>
      <c r="ACI136" s="61"/>
      <c r="ACJ136" s="46"/>
      <c r="ACK136" s="61"/>
      <c r="ACL136" s="46"/>
      <c r="ACM136" s="61"/>
      <c r="ACN136" s="46"/>
      <c r="ACO136" s="61"/>
      <c r="ACP136" s="46"/>
      <c r="ACQ136" s="61"/>
      <c r="ACR136" s="46"/>
      <c r="ACS136" s="61"/>
      <c r="ACT136" s="46"/>
      <c r="ACU136" s="61"/>
      <c r="ACV136" s="46"/>
      <c r="ACW136" s="61"/>
      <c r="ACX136" s="46"/>
      <c r="ACY136" s="61"/>
      <c r="ACZ136" s="46"/>
      <c r="ADA136" s="61"/>
      <c r="ADB136" s="46"/>
      <c r="ADC136" s="61"/>
      <c r="ADD136" s="46"/>
      <c r="ADE136" s="61"/>
      <c r="ADF136" s="46"/>
      <c r="ADG136" s="61"/>
      <c r="ADH136" s="46"/>
      <c r="ADI136" s="61"/>
      <c r="ADJ136" s="46"/>
      <c r="ADK136" s="61"/>
      <c r="ADL136" s="46"/>
      <c r="ADM136" s="61"/>
      <c r="ADN136" s="46"/>
      <c r="ADO136" s="61"/>
      <c r="ADP136" s="46"/>
      <c r="ADQ136" s="61"/>
      <c r="ADR136" s="46"/>
      <c r="ADS136" s="61"/>
      <c r="ADT136" s="46"/>
      <c r="ADU136" s="61"/>
      <c r="ADV136" s="46"/>
      <c r="ADW136" s="61"/>
      <c r="ADX136" s="46"/>
      <c r="ADY136" s="61"/>
      <c r="ADZ136" s="46"/>
      <c r="AEA136" s="61"/>
      <c r="AEB136" s="46"/>
      <c r="AEC136" s="61"/>
      <c r="AED136" s="46"/>
      <c r="AEE136" s="61"/>
      <c r="AEF136" s="46"/>
      <c r="AEG136" s="61"/>
      <c r="AEH136" s="46"/>
      <c r="AEI136" s="61"/>
      <c r="AEJ136" s="46"/>
      <c r="AEK136" s="61"/>
      <c r="AEL136" s="46"/>
      <c r="AEM136" s="61"/>
      <c r="AEN136" s="46"/>
      <c r="AEO136" s="61"/>
      <c r="AEP136" s="46"/>
      <c r="AEQ136" s="61"/>
      <c r="AER136" s="46"/>
      <c r="AES136" s="61"/>
      <c r="AET136" s="46"/>
      <c r="AEU136" s="61"/>
      <c r="AEV136" s="46"/>
      <c r="AEW136" s="61"/>
      <c r="AEX136" s="46"/>
      <c r="AEY136" s="61"/>
      <c r="AEZ136" s="46"/>
      <c r="AFA136" s="61"/>
      <c r="AFB136" s="46"/>
      <c r="AFC136" s="61"/>
      <c r="AFD136" s="46"/>
      <c r="AFE136" s="61"/>
      <c r="AFF136" s="46"/>
      <c r="AFG136" s="61"/>
      <c r="AFH136" s="46"/>
      <c r="AFI136" s="61"/>
      <c r="AFJ136" s="46"/>
      <c r="AFK136" s="61"/>
      <c r="AFL136" s="46"/>
      <c r="AFM136" s="61"/>
      <c r="AFN136" s="46"/>
      <c r="AFO136" s="61"/>
      <c r="AFP136" s="46"/>
      <c r="AFQ136" s="61"/>
      <c r="AFR136" s="46"/>
      <c r="AFS136" s="61"/>
      <c r="AFT136" s="46"/>
      <c r="AFU136" s="61"/>
      <c r="AFV136" s="46"/>
      <c r="AFW136" s="61"/>
      <c r="AFX136" s="46"/>
      <c r="AFY136" s="61"/>
      <c r="AFZ136" s="46"/>
      <c r="AGA136" s="61"/>
      <c r="AGB136" s="46"/>
      <c r="AGC136" s="61"/>
      <c r="AGD136" s="46"/>
      <c r="AGE136" s="61"/>
      <c r="AGF136" s="46"/>
      <c r="AGG136" s="61"/>
      <c r="AGH136" s="46"/>
      <c r="AGI136" s="61"/>
      <c r="AGJ136" s="46"/>
      <c r="AGK136" s="61"/>
      <c r="AGL136" s="46"/>
      <c r="AGM136" s="61"/>
      <c r="AGN136" s="46"/>
      <c r="AGO136" s="61"/>
      <c r="AGP136" s="46"/>
      <c r="AGQ136" s="61"/>
      <c r="AGR136" s="46"/>
      <c r="AGS136" s="61"/>
      <c r="AGT136" s="46"/>
      <c r="AGU136" s="61"/>
      <c r="AGV136" s="46"/>
      <c r="AGW136" s="61"/>
      <c r="AGX136" s="46"/>
      <c r="AGY136" s="61"/>
      <c r="AGZ136" s="46"/>
      <c r="AHA136" s="61"/>
      <c r="AHB136" s="46"/>
      <c r="AHC136" s="61"/>
      <c r="AHD136" s="46"/>
      <c r="AHE136" s="61"/>
      <c r="AHF136" s="46"/>
      <c r="AHG136" s="61"/>
      <c r="AHH136" s="46"/>
      <c r="AHI136" s="61"/>
      <c r="AHJ136" s="46"/>
      <c r="AHK136" s="61"/>
      <c r="AHL136" s="46"/>
      <c r="AHM136" s="61"/>
      <c r="AHN136" s="46"/>
      <c r="AHO136" s="61"/>
      <c r="AHP136" s="46"/>
      <c r="AHQ136" s="61"/>
      <c r="AHR136" s="46"/>
      <c r="AHS136" s="61"/>
      <c r="AHT136" s="46"/>
      <c r="AHU136" s="61"/>
      <c r="AHV136" s="46"/>
      <c r="AHW136" s="61"/>
      <c r="AHX136" s="46"/>
      <c r="AHY136" s="61"/>
      <c r="AHZ136" s="46"/>
      <c r="AIA136" s="61"/>
      <c r="AIB136" s="46"/>
      <c r="AIC136" s="61"/>
      <c r="AID136" s="46"/>
      <c r="AIE136" s="61"/>
      <c r="AIF136" s="46"/>
      <c r="AIG136" s="61"/>
      <c r="AIH136" s="46"/>
      <c r="AII136" s="61"/>
      <c r="AIJ136" s="46"/>
      <c r="AIK136" s="61"/>
      <c r="AIL136" s="46"/>
      <c r="AIM136" s="61"/>
      <c r="AIN136" s="46"/>
      <c r="AIO136" s="61"/>
      <c r="AIP136" s="46"/>
      <c r="AIQ136" s="61"/>
      <c r="AIR136" s="46"/>
      <c r="AIS136" s="61"/>
      <c r="AIT136" s="46"/>
      <c r="AIU136" s="61"/>
      <c r="AIV136" s="46"/>
      <c r="AIW136" s="61"/>
      <c r="AIX136" s="46"/>
      <c r="AIY136" s="61"/>
      <c r="AIZ136" s="46"/>
      <c r="AJA136" s="61"/>
      <c r="AJB136" s="46"/>
      <c r="AJC136" s="61"/>
      <c r="AJD136" s="46"/>
      <c r="AJE136" s="61"/>
      <c r="AJF136" s="46"/>
      <c r="AJG136" s="61"/>
      <c r="AJH136" s="46"/>
      <c r="AJI136" s="61"/>
      <c r="AJJ136" s="46"/>
      <c r="AJK136" s="61"/>
      <c r="AJL136" s="46"/>
      <c r="AJM136" s="61"/>
      <c r="AJN136" s="46"/>
      <c r="AJO136" s="61"/>
      <c r="AJP136" s="46"/>
      <c r="AJQ136" s="61"/>
      <c r="AJR136" s="46"/>
      <c r="AJS136" s="61"/>
      <c r="AJT136" s="46"/>
      <c r="AJU136" s="61"/>
      <c r="AJV136" s="46"/>
      <c r="AJW136" s="61"/>
      <c r="AJX136" s="46"/>
      <c r="AJY136" s="61"/>
      <c r="AJZ136" s="46"/>
      <c r="AKA136" s="61"/>
      <c r="AKB136" s="46"/>
      <c r="AKC136" s="61"/>
      <c r="AKD136" s="46"/>
      <c r="AKE136" s="61"/>
      <c r="AKF136" s="46"/>
      <c r="AKG136" s="61"/>
      <c r="AKH136" s="46"/>
      <c r="AKI136" s="61"/>
      <c r="AKJ136" s="46"/>
      <c r="AKK136" s="61"/>
      <c r="AKL136" s="46"/>
      <c r="AKM136" s="61"/>
      <c r="AKN136" s="46"/>
      <c r="AKO136" s="61"/>
      <c r="AKP136" s="46"/>
      <c r="AKQ136" s="61"/>
      <c r="AKR136" s="46"/>
      <c r="AKS136" s="61"/>
      <c r="AKT136" s="46"/>
      <c r="AKU136" s="61"/>
      <c r="AKV136" s="46"/>
      <c r="AKW136" s="61"/>
      <c r="AKX136" s="46"/>
      <c r="AKY136" s="61"/>
      <c r="AKZ136" s="46"/>
      <c r="ALA136" s="61"/>
      <c r="ALB136" s="46"/>
      <c r="ALC136" s="61"/>
      <c r="ALD136" s="46"/>
      <c r="ALE136" s="61"/>
      <c r="ALF136" s="46"/>
      <c r="ALG136" s="61"/>
      <c r="ALH136" s="46"/>
      <c r="ALI136" s="61"/>
      <c r="ALJ136" s="46"/>
      <c r="ALK136" s="61"/>
      <c r="ALL136" s="46"/>
      <c r="ALM136" s="61"/>
      <c r="ALN136" s="46"/>
      <c r="ALO136" s="61"/>
      <c r="ALP136" s="46"/>
      <c r="ALQ136" s="61"/>
      <c r="ALR136" s="46"/>
      <c r="ALS136" s="61"/>
      <c r="ALT136" s="46"/>
      <c r="ALU136" s="61"/>
      <c r="ALV136" s="46"/>
      <c r="ALW136" s="61"/>
      <c r="ALX136" s="46"/>
      <c r="ALY136" s="61"/>
      <c r="ALZ136" s="46"/>
      <c r="AMA136" s="61"/>
      <c r="AMB136" s="46"/>
      <c r="AMC136" s="61"/>
      <c r="AMD136" s="46"/>
      <c r="AME136" s="61"/>
      <c r="AMF136" s="46"/>
      <c r="AMG136" s="61"/>
      <c r="AMH136" s="46"/>
      <c r="AMI136" s="61"/>
      <c r="AMJ136" s="46"/>
      <c r="AMK136" s="61"/>
      <c r="AML136" s="46"/>
      <c r="AMM136" s="61"/>
      <c r="AMN136" s="46"/>
      <c r="AMO136" s="61"/>
      <c r="AMP136" s="46"/>
      <c r="AMQ136" s="61"/>
      <c r="AMR136" s="46"/>
      <c r="AMS136" s="61"/>
      <c r="AMT136" s="46"/>
      <c r="AMU136" s="61"/>
      <c r="AMV136" s="46"/>
      <c r="AMW136" s="61"/>
      <c r="AMX136" s="46"/>
      <c r="AMY136" s="61"/>
      <c r="AMZ136" s="46"/>
      <c r="ANA136" s="61"/>
      <c r="ANB136" s="46"/>
      <c r="ANC136" s="61"/>
      <c r="AND136" s="46"/>
      <c r="ANE136" s="61"/>
      <c r="ANF136" s="46"/>
      <c r="ANG136" s="61"/>
      <c r="ANH136" s="46"/>
      <c r="ANI136" s="61"/>
      <c r="ANJ136" s="46"/>
      <c r="ANK136" s="61"/>
      <c r="ANL136" s="46"/>
      <c r="ANM136" s="61"/>
      <c r="ANN136" s="46"/>
      <c r="ANO136" s="61"/>
      <c r="ANP136" s="46"/>
      <c r="ANQ136" s="61"/>
      <c r="ANR136" s="46"/>
      <c r="ANS136" s="61"/>
      <c r="ANT136" s="46"/>
      <c r="ANU136" s="61"/>
      <c r="ANV136" s="46"/>
      <c r="ANW136" s="61"/>
      <c r="ANX136" s="46"/>
      <c r="ANY136" s="61"/>
      <c r="ANZ136" s="46"/>
      <c r="AOA136" s="61"/>
      <c r="AOB136" s="46"/>
      <c r="AOC136" s="61"/>
      <c r="AOD136" s="46"/>
      <c r="AOE136" s="61"/>
      <c r="AOF136" s="46"/>
      <c r="AOG136" s="61"/>
      <c r="AOH136" s="46"/>
      <c r="AOI136" s="61"/>
      <c r="AOJ136" s="46"/>
      <c r="AOK136" s="61"/>
      <c r="AOL136" s="46"/>
      <c r="AOM136" s="61"/>
      <c r="AON136" s="46"/>
      <c r="AOO136" s="61"/>
      <c r="AOP136" s="46"/>
      <c r="AOQ136" s="61"/>
      <c r="AOR136" s="46"/>
      <c r="AOS136" s="61"/>
      <c r="AOT136" s="46"/>
      <c r="AOU136" s="61"/>
      <c r="AOV136" s="46"/>
      <c r="AOW136" s="61"/>
      <c r="AOX136" s="46"/>
      <c r="AOY136" s="61"/>
      <c r="AOZ136" s="46"/>
      <c r="APA136" s="61"/>
      <c r="APB136" s="46"/>
      <c r="APC136" s="61"/>
      <c r="APD136" s="46"/>
      <c r="APE136" s="61"/>
      <c r="APF136" s="46"/>
      <c r="APG136" s="61"/>
      <c r="APH136" s="46"/>
      <c r="API136" s="61"/>
      <c r="APJ136" s="46"/>
      <c r="APK136" s="61"/>
      <c r="APL136" s="46"/>
      <c r="APM136" s="61"/>
      <c r="APN136" s="46"/>
      <c r="APO136" s="61"/>
      <c r="APP136" s="46"/>
      <c r="APQ136" s="61"/>
      <c r="APR136" s="46"/>
      <c r="APS136" s="61"/>
      <c r="APT136" s="46"/>
      <c r="APU136" s="61"/>
      <c r="APV136" s="46"/>
      <c r="APW136" s="61"/>
      <c r="APX136" s="46"/>
      <c r="APY136" s="61"/>
      <c r="APZ136" s="46"/>
      <c r="AQA136" s="61"/>
      <c r="AQB136" s="46"/>
      <c r="AQC136" s="61"/>
      <c r="AQD136" s="46"/>
      <c r="AQE136" s="61"/>
      <c r="AQF136" s="46"/>
      <c r="AQG136" s="61"/>
      <c r="AQH136" s="46"/>
      <c r="AQI136" s="61"/>
      <c r="AQJ136" s="46"/>
      <c r="AQK136" s="61"/>
      <c r="AQL136" s="46"/>
      <c r="AQM136" s="61"/>
      <c r="AQN136" s="46"/>
      <c r="AQO136" s="61"/>
      <c r="AQP136" s="46"/>
      <c r="AQQ136" s="61"/>
      <c r="AQR136" s="46"/>
      <c r="AQS136" s="61"/>
      <c r="AQT136" s="46"/>
      <c r="AQU136" s="61"/>
      <c r="AQV136" s="46"/>
      <c r="AQW136" s="61"/>
      <c r="AQX136" s="46"/>
      <c r="AQY136" s="61"/>
      <c r="AQZ136" s="46"/>
      <c r="ARA136" s="61"/>
      <c r="ARB136" s="46"/>
      <c r="ARC136" s="61"/>
      <c r="ARD136" s="46"/>
      <c r="ARE136" s="61"/>
      <c r="ARF136" s="46"/>
      <c r="ARG136" s="61"/>
      <c r="ARH136" s="46"/>
      <c r="ARI136" s="61"/>
      <c r="ARJ136" s="46"/>
      <c r="ARK136" s="61"/>
      <c r="ARL136" s="46"/>
      <c r="ARM136" s="61"/>
      <c r="ARN136" s="46"/>
      <c r="ARO136" s="61"/>
      <c r="ARP136" s="46"/>
      <c r="ARQ136" s="61"/>
      <c r="ARR136" s="46"/>
      <c r="ARS136" s="61"/>
      <c r="ART136" s="46"/>
      <c r="ARU136" s="61"/>
      <c r="ARV136" s="46"/>
      <c r="ARW136" s="61"/>
      <c r="ARX136" s="46"/>
      <c r="ARY136" s="61"/>
      <c r="ARZ136" s="46"/>
      <c r="ASA136" s="61"/>
      <c r="ASB136" s="46"/>
      <c r="ASC136" s="61"/>
      <c r="ASD136" s="46"/>
      <c r="ASE136" s="61"/>
      <c r="ASF136" s="46"/>
      <c r="ASG136" s="61"/>
      <c r="ASH136" s="46"/>
      <c r="ASI136" s="61"/>
      <c r="ASJ136" s="46"/>
      <c r="ASK136" s="61"/>
      <c r="ASL136" s="46"/>
      <c r="ASM136" s="61"/>
      <c r="ASN136" s="46"/>
      <c r="ASO136" s="61"/>
      <c r="ASP136" s="46"/>
      <c r="ASQ136" s="61"/>
      <c r="ASR136" s="46"/>
      <c r="ASS136" s="61"/>
      <c r="AST136" s="46"/>
      <c r="ASU136" s="61"/>
      <c r="ASV136" s="46"/>
      <c r="ASW136" s="61"/>
      <c r="ASX136" s="46"/>
      <c r="ASY136" s="61"/>
      <c r="ASZ136" s="46"/>
      <c r="ATA136" s="61"/>
      <c r="ATB136" s="46"/>
      <c r="ATC136" s="61"/>
      <c r="ATD136" s="46"/>
      <c r="ATE136" s="61"/>
      <c r="ATF136" s="46"/>
      <c r="ATG136" s="61"/>
      <c r="ATH136" s="46"/>
      <c r="ATI136" s="61"/>
      <c r="ATJ136" s="46"/>
      <c r="ATK136" s="61"/>
      <c r="ATL136" s="46"/>
      <c r="ATM136" s="61"/>
      <c r="ATN136" s="46"/>
      <c r="ATO136" s="61"/>
      <c r="ATP136" s="46"/>
      <c r="ATQ136" s="61"/>
      <c r="ATR136" s="46"/>
      <c r="ATS136" s="61"/>
      <c r="ATT136" s="46"/>
      <c r="ATU136" s="61"/>
      <c r="ATV136" s="46"/>
      <c r="ATW136" s="61"/>
      <c r="ATX136" s="46"/>
      <c r="ATY136" s="61"/>
      <c r="ATZ136" s="46"/>
      <c r="AUA136" s="61"/>
      <c r="AUB136" s="46"/>
      <c r="AUC136" s="61"/>
      <c r="AUD136" s="46"/>
      <c r="AUE136" s="61"/>
      <c r="AUF136" s="46"/>
      <c r="AUG136" s="61"/>
      <c r="AUH136" s="46"/>
      <c r="AUI136" s="61"/>
      <c r="AUJ136" s="46"/>
      <c r="AUK136" s="61"/>
      <c r="AUL136" s="46"/>
      <c r="AUM136" s="61"/>
      <c r="AUN136" s="46"/>
      <c r="AUO136" s="61"/>
      <c r="AUP136" s="46"/>
      <c r="AUQ136" s="61"/>
      <c r="AUR136" s="46"/>
      <c r="AUS136" s="61"/>
      <c r="AUT136" s="46"/>
      <c r="AUU136" s="61"/>
      <c r="AUV136" s="46"/>
      <c r="AUW136" s="61"/>
      <c r="AUX136" s="46"/>
      <c r="AUY136" s="61"/>
      <c r="AUZ136" s="46"/>
      <c r="AVA136" s="61"/>
      <c r="AVB136" s="46"/>
      <c r="AVC136" s="61"/>
      <c r="AVD136" s="46"/>
      <c r="AVE136" s="61"/>
      <c r="AVF136" s="46"/>
      <c r="AVG136" s="61"/>
      <c r="AVH136" s="46"/>
      <c r="AVI136" s="61"/>
      <c r="AVJ136" s="46"/>
      <c r="AVK136" s="61"/>
      <c r="AVL136" s="46"/>
      <c r="AVM136" s="61"/>
      <c r="AVN136" s="46"/>
      <c r="AVO136" s="61"/>
      <c r="AVP136" s="46"/>
      <c r="AVQ136" s="61"/>
      <c r="AVR136" s="46"/>
      <c r="AVS136" s="61"/>
      <c r="AVT136" s="46"/>
      <c r="AVU136" s="61"/>
      <c r="AVV136" s="46"/>
      <c r="AVW136" s="61"/>
      <c r="AVX136" s="46"/>
      <c r="AVY136" s="61"/>
      <c r="AVZ136" s="46"/>
      <c r="AWA136" s="61"/>
      <c r="AWB136" s="46"/>
      <c r="AWC136" s="61"/>
      <c r="AWD136" s="46"/>
      <c r="AWE136" s="61"/>
      <c r="AWF136" s="46"/>
      <c r="AWG136" s="61"/>
      <c r="AWH136" s="46"/>
      <c r="AWI136" s="61"/>
      <c r="AWJ136" s="46"/>
      <c r="AWK136" s="61"/>
      <c r="AWL136" s="46"/>
      <c r="AWM136" s="61"/>
      <c r="AWN136" s="46"/>
      <c r="AWO136" s="61"/>
      <c r="AWP136" s="46"/>
      <c r="AWQ136" s="61"/>
      <c r="AWR136" s="46"/>
      <c r="AWS136" s="61"/>
      <c r="AWT136" s="46"/>
      <c r="AWU136" s="61"/>
      <c r="AWV136" s="46"/>
      <c r="AWW136" s="61"/>
      <c r="AWX136" s="46"/>
      <c r="AWY136" s="61"/>
      <c r="AWZ136" s="46"/>
      <c r="AXA136" s="61"/>
      <c r="AXB136" s="46"/>
      <c r="AXC136" s="61"/>
      <c r="AXD136" s="46"/>
      <c r="AXE136" s="61"/>
      <c r="AXF136" s="46"/>
      <c r="AXG136" s="61"/>
      <c r="AXH136" s="46"/>
      <c r="AXI136" s="61"/>
      <c r="AXJ136" s="46"/>
      <c r="AXK136" s="61"/>
      <c r="AXL136" s="46"/>
      <c r="AXM136" s="61"/>
      <c r="AXN136" s="46"/>
      <c r="AXO136" s="61"/>
      <c r="AXP136" s="46"/>
      <c r="AXQ136" s="61"/>
      <c r="AXR136" s="46"/>
      <c r="AXS136" s="61"/>
      <c r="AXT136" s="46"/>
      <c r="AXU136" s="61"/>
      <c r="AXV136" s="46"/>
      <c r="AXW136" s="61"/>
      <c r="AXX136" s="46"/>
      <c r="AXY136" s="61"/>
      <c r="AXZ136" s="46"/>
      <c r="AYA136" s="61"/>
      <c r="AYB136" s="46"/>
      <c r="AYC136" s="61"/>
      <c r="AYD136" s="46"/>
      <c r="AYE136" s="61"/>
      <c r="AYF136" s="46"/>
      <c r="AYG136" s="61"/>
      <c r="AYH136" s="46"/>
      <c r="AYI136" s="61"/>
      <c r="AYJ136" s="46"/>
      <c r="AYK136" s="61"/>
      <c r="AYL136" s="46"/>
      <c r="AYM136" s="61"/>
      <c r="AYN136" s="46"/>
      <c r="AYO136" s="61"/>
      <c r="AYP136" s="46"/>
      <c r="AYQ136" s="61"/>
      <c r="AYR136" s="46"/>
      <c r="AYS136" s="61"/>
      <c r="AYT136" s="46"/>
      <c r="AYU136" s="61"/>
      <c r="AYV136" s="46"/>
      <c r="AYW136" s="61"/>
      <c r="AYX136" s="46"/>
      <c r="AYY136" s="61"/>
      <c r="AYZ136" s="46"/>
      <c r="AZA136" s="61"/>
      <c r="AZB136" s="46"/>
      <c r="AZC136" s="61"/>
      <c r="AZD136" s="46"/>
      <c r="AZE136" s="61"/>
      <c r="AZF136" s="46"/>
      <c r="AZG136" s="61"/>
      <c r="AZH136" s="46"/>
      <c r="AZI136" s="61"/>
      <c r="AZJ136" s="46"/>
      <c r="AZK136" s="61"/>
      <c r="AZL136" s="46"/>
      <c r="AZM136" s="61"/>
      <c r="AZN136" s="46"/>
      <c r="AZO136" s="61"/>
      <c r="AZP136" s="46"/>
      <c r="AZQ136" s="61"/>
      <c r="AZR136" s="46"/>
      <c r="AZS136" s="61"/>
      <c r="AZT136" s="46"/>
      <c r="AZU136" s="61"/>
      <c r="AZV136" s="46"/>
      <c r="AZW136" s="61"/>
      <c r="AZX136" s="46"/>
      <c r="AZY136" s="61"/>
      <c r="AZZ136" s="46"/>
      <c r="BAA136" s="61"/>
      <c r="BAB136" s="46"/>
      <c r="BAC136" s="61"/>
      <c r="BAD136" s="46"/>
      <c r="BAE136" s="61"/>
      <c r="BAF136" s="46"/>
      <c r="BAG136" s="61"/>
      <c r="BAH136" s="46"/>
      <c r="BAI136" s="61"/>
      <c r="BAJ136" s="46"/>
      <c r="BAK136" s="61"/>
      <c r="BAL136" s="46"/>
      <c r="BAM136" s="61"/>
      <c r="BAN136" s="46"/>
      <c r="BAO136" s="61"/>
      <c r="BAP136" s="46"/>
      <c r="BAQ136" s="61"/>
      <c r="BAR136" s="46"/>
      <c r="BAS136" s="61"/>
      <c r="BAT136" s="46"/>
      <c r="BAU136" s="61"/>
      <c r="BAV136" s="46"/>
      <c r="BAW136" s="61"/>
      <c r="BAX136" s="46"/>
      <c r="BAY136" s="61"/>
      <c r="BAZ136" s="46"/>
      <c r="BBA136" s="61"/>
      <c r="BBB136" s="46"/>
      <c r="BBC136" s="61"/>
      <c r="BBD136" s="46"/>
      <c r="BBE136" s="61"/>
      <c r="BBF136" s="46"/>
      <c r="BBG136" s="61"/>
      <c r="BBH136" s="46"/>
      <c r="BBI136" s="61"/>
      <c r="BBJ136" s="46"/>
      <c r="BBK136" s="61"/>
      <c r="BBL136" s="46"/>
      <c r="BBM136" s="61"/>
      <c r="BBN136" s="46"/>
      <c r="BBO136" s="61"/>
      <c r="BBP136" s="46"/>
      <c r="BBQ136" s="61"/>
      <c r="BBR136" s="46"/>
      <c r="BBS136" s="61"/>
      <c r="BBT136" s="46"/>
      <c r="BBU136" s="61"/>
      <c r="BBV136" s="46"/>
      <c r="BBW136" s="61"/>
      <c r="BBX136" s="46"/>
      <c r="BBY136" s="61"/>
      <c r="BBZ136" s="46"/>
      <c r="BCA136" s="61"/>
      <c r="BCB136" s="46"/>
      <c r="BCC136" s="61"/>
      <c r="BCD136" s="46"/>
      <c r="BCE136" s="61"/>
      <c r="BCF136" s="46"/>
      <c r="BCG136" s="61"/>
      <c r="BCH136" s="46"/>
      <c r="BCI136" s="61"/>
      <c r="BCJ136" s="46"/>
      <c r="BCK136" s="61"/>
      <c r="BCL136" s="46"/>
      <c r="BCM136" s="61"/>
      <c r="BCN136" s="46"/>
      <c r="BCO136" s="61"/>
      <c r="BCP136" s="46"/>
      <c r="BCQ136" s="61"/>
      <c r="BCR136" s="46"/>
      <c r="BCS136" s="61"/>
      <c r="BCT136" s="46"/>
      <c r="BCU136" s="61"/>
      <c r="BCV136" s="46"/>
      <c r="BCW136" s="61"/>
      <c r="BCX136" s="46"/>
      <c r="BCY136" s="61"/>
      <c r="BCZ136" s="46"/>
      <c r="BDA136" s="61"/>
      <c r="BDB136" s="46"/>
      <c r="BDC136" s="61"/>
      <c r="BDD136" s="46"/>
      <c r="BDE136" s="61"/>
      <c r="BDF136" s="46"/>
      <c r="BDG136" s="61"/>
      <c r="BDH136" s="46"/>
      <c r="BDI136" s="61"/>
      <c r="BDJ136" s="46"/>
      <c r="BDK136" s="61"/>
      <c r="BDL136" s="46"/>
      <c r="BDM136" s="61"/>
      <c r="BDN136" s="46"/>
      <c r="BDO136" s="61"/>
      <c r="BDP136" s="46"/>
      <c r="BDQ136" s="61"/>
      <c r="BDR136" s="46"/>
      <c r="BDS136" s="61"/>
      <c r="BDT136" s="46"/>
      <c r="BDU136" s="61"/>
      <c r="BDV136" s="46"/>
      <c r="BDW136" s="61"/>
      <c r="BDX136" s="46"/>
      <c r="BDY136" s="61"/>
      <c r="BDZ136" s="46"/>
      <c r="BEA136" s="61"/>
      <c r="BEB136" s="46"/>
      <c r="BEC136" s="61"/>
      <c r="BED136" s="46"/>
      <c r="BEE136" s="61"/>
      <c r="BEF136" s="46"/>
      <c r="BEG136" s="61"/>
      <c r="BEH136" s="46"/>
      <c r="BEI136" s="61"/>
      <c r="BEJ136" s="46"/>
      <c r="BEK136" s="61"/>
      <c r="BEL136" s="46"/>
      <c r="BEM136" s="61"/>
      <c r="BEN136" s="46"/>
      <c r="BEO136" s="61"/>
      <c r="BEP136" s="46"/>
      <c r="BEQ136" s="61"/>
      <c r="BER136" s="46"/>
      <c r="BES136" s="61"/>
      <c r="BET136" s="46"/>
      <c r="BEU136" s="61"/>
      <c r="BEV136" s="46"/>
      <c r="BEW136" s="61"/>
      <c r="BEX136" s="46"/>
      <c r="BEY136" s="61"/>
      <c r="BEZ136" s="46"/>
      <c r="BFA136" s="61"/>
      <c r="BFB136" s="46"/>
      <c r="BFC136" s="61"/>
      <c r="BFD136" s="46"/>
      <c r="BFE136" s="61"/>
      <c r="BFF136" s="46"/>
      <c r="BFG136" s="61"/>
      <c r="BFH136" s="46"/>
      <c r="BFI136" s="61"/>
      <c r="BFJ136" s="46"/>
      <c r="BFK136" s="61"/>
      <c r="BFL136" s="46"/>
      <c r="BFM136" s="61"/>
      <c r="BFN136" s="46"/>
      <c r="BFO136" s="61"/>
      <c r="BFP136" s="46"/>
      <c r="BFQ136" s="61"/>
      <c r="BFR136" s="46"/>
      <c r="BFS136" s="61"/>
      <c r="BFT136" s="46"/>
      <c r="BFU136" s="61"/>
      <c r="BFV136" s="46"/>
      <c r="BFW136" s="61"/>
      <c r="BFX136" s="46"/>
      <c r="BFY136" s="61"/>
      <c r="BFZ136" s="46"/>
      <c r="BGA136" s="61"/>
      <c r="BGB136" s="46"/>
      <c r="BGC136" s="61"/>
      <c r="BGD136" s="46"/>
      <c r="BGE136" s="61"/>
      <c r="BGF136" s="46"/>
      <c r="BGG136" s="61"/>
      <c r="BGH136" s="46"/>
      <c r="BGI136" s="61"/>
      <c r="BGJ136" s="46"/>
      <c r="BGK136" s="61"/>
      <c r="BGL136" s="46"/>
      <c r="BGM136" s="61"/>
      <c r="BGN136" s="46"/>
      <c r="BGO136" s="61"/>
      <c r="BGP136" s="46"/>
      <c r="BGQ136" s="61"/>
      <c r="BGR136" s="46"/>
      <c r="BGS136" s="61"/>
      <c r="BGT136" s="46"/>
      <c r="BGU136" s="61"/>
      <c r="BGV136" s="46"/>
      <c r="BGW136" s="61"/>
      <c r="BGX136" s="46"/>
      <c r="BGY136" s="61"/>
      <c r="BGZ136" s="46"/>
      <c r="BHA136" s="61"/>
      <c r="BHB136" s="46"/>
      <c r="BHC136" s="61"/>
      <c r="BHD136" s="46"/>
      <c r="BHE136" s="61"/>
      <c r="BHF136" s="46"/>
      <c r="BHG136" s="61"/>
      <c r="BHH136" s="46"/>
      <c r="BHI136" s="61"/>
      <c r="BHJ136" s="46"/>
      <c r="BHK136" s="61"/>
      <c r="BHL136" s="46"/>
      <c r="BHM136" s="61"/>
      <c r="BHN136" s="46"/>
      <c r="BHO136" s="61"/>
      <c r="BHP136" s="46"/>
      <c r="BHQ136" s="61"/>
      <c r="BHR136" s="46"/>
      <c r="BHS136" s="61"/>
      <c r="BHT136" s="46"/>
      <c r="BHU136" s="61"/>
      <c r="BHV136" s="46"/>
      <c r="BHW136" s="61"/>
      <c r="BHX136" s="46"/>
      <c r="BHY136" s="61"/>
      <c r="BHZ136" s="46"/>
      <c r="BIA136" s="61"/>
      <c r="BIB136" s="46"/>
      <c r="BIC136" s="61"/>
      <c r="BID136" s="46"/>
      <c r="BIE136" s="61"/>
      <c r="BIF136" s="46"/>
      <c r="BIG136" s="61"/>
      <c r="BIH136" s="46"/>
      <c r="BII136" s="61"/>
      <c r="BIJ136" s="46"/>
      <c r="BIK136" s="61"/>
      <c r="BIL136" s="46"/>
      <c r="BIM136" s="61"/>
      <c r="BIN136" s="46"/>
      <c r="BIO136" s="61"/>
      <c r="BIP136" s="46"/>
      <c r="BIQ136" s="61"/>
      <c r="BIR136" s="46"/>
      <c r="BIS136" s="61"/>
      <c r="BIT136" s="46"/>
      <c r="BIU136" s="61"/>
      <c r="BIV136" s="46"/>
      <c r="BIW136" s="61"/>
      <c r="BIX136" s="46"/>
      <c r="BIY136" s="61"/>
      <c r="BIZ136" s="46"/>
      <c r="BJA136" s="61"/>
      <c r="BJB136" s="46"/>
      <c r="BJC136" s="61"/>
      <c r="BJD136" s="46"/>
      <c r="BJE136" s="61"/>
      <c r="BJF136" s="46"/>
      <c r="BJG136" s="61"/>
      <c r="BJH136" s="46"/>
      <c r="BJI136" s="61"/>
      <c r="BJJ136" s="46"/>
      <c r="BJK136" s="61"/>
      <c r="BJL136" s="46"/>
      <c r="BJM136" s="61"/>
      <c r="BJN136" s="46"/>
      <c r="BJO136" s="61"/>
      <c r="BJP136" s="46"/>
      <c r="BJQ136" s="61"/>
      <c r="BJR136" s="46"/>
      <c r="BJS136" s="61"/>
      <c r="BJT136" s="46"/>
      <c r="BJU136" s="61"/>
      <c r="BJV136" s="46"/>
      <c r="BJW136" s="61"/>
      <c r="BJX136" s="46"/>
      <c r="BJY136" s="61"/>
      <c r="BJZ136" s="46"/>
      <c r="BKA136" s="61"/>
      <c r="BKB136" s="46"/>
      <c r="BKC136" s="61"/>
      <c r="BKD136" s="46"/>
      <c r="BKE136" s="61"/>
      <c r="BKF136" s="46"/>
      <c r="BKG136" s="61"/>
      <c r="BKH136" s="46"/>
      <c r="BKI136" s="61"/>
      <c r="BKJ136" s="46"/>
      <c r="BKK136" s="61"/>
      <c r="BKL136" s="46"/>
      <c r="BKM136" s="61"/>
      <c r="BKN136" s="46"/>
      <c r="BKO136" s="61"/>
      <c r="BKP136" s="46"/>
      <c r="BKQ136" s="61"/>
      <c r="BKR136" s="46"/>
      <c r="BKS136" s="61"/>
      <c r="BKT136" s="46"/>
      <c r="BKU136" s="61"/>
      <c r="BKV136" s="46"/>
      <c r="BKW136" s="61"/>
      <c r="BKX136" s="46"/>
      <c r="BKY136" s="61"/>
      <c r="BKZ136" s="46"/>
      <c r="BLA136" s="61"/>
      <c r="BLB136" s="46"/>
      <c r="BLC136" s="61"/>
      <c r="BLD136" s="46"/>
      <c r="BLE136" s="61"/>
      <c r="BLF136" s="46"/>
      <c r="BLG136" s="61"/>
      <c r="BLH136" s="46"/>
      <c r="BLI136" s="61"/>
      <c r="BLJ136" s="46"/>
      <c r="BLK136" s="61"/>
      <c r="BLL136" s="46"/>
      <c r="BLM136" s="61"/>
      <c r="BLN136" s="46"/>
      <c r="BLO136" s="61"/>
      <c r="BLP136" s="46"/>
      <c r="BLQ136" s="61"/>
      <c r="BLR136" s="46"/>
      <c r="BLS136" s="61"/>
      <c r="BLT136" s="46"/>
      <c r="BLU136" s="61"/>
      <c r="BLV136" s="46"/>
      <c r="BLW136" s="61"/>
      <c r="BLX136" s="46"/>
      <c r="BLY136" s="61"/>
      <c r="BLZ136" s="46"/>
      <c r="BMA136" s="61"/>
      <c r="BMB136" s="46"/>
      <c r="BMC136" s="61"/>
      <c r="BMD136" s="46"/>
      <c r="BME136" s="61"/>
      <c r="BMF136" s="46"/>
      <c r="BMG136" s="61"/>
      <c r="BMH136" s="46"/>
      <c r="BMI136" s="61"/>
      <c r="BMJ136" s="46"/>
      <c r="BMK136" s="61"/>
      <c r="BML136" s="46"/>
      <c r="BMM136" s="61"/>
      <c r="BMN136" s="46"/>
      <c r="BMO136" s="61"/>
      <c r="BMP136" s="46"/>
      <c r="BMQ136" s="61"/>
      <c r="BMR136" s="46"/>
      <c r="BMS136" s="61"/>
      <c r="BMT136" s="46"/>
      <c r="BMU136" s="61"/>
      <c r="BMV136" s="46"/>
      <c r="BMW136" s="61"/>
      <c r="BMX136" s="46"/>
      <c r="BMY136" s="61"/>
      <c r="BMZ136" s="46"/>
      <c r="BNA136" s="61"/>
      <c r="BNB136" s="46"/>
      <c r="BNC136" s="61"/>
      <c r="BND136" s="46"/>
      <c r="BNE136" s="61"/>
      <c r="BNF136" s="46"/>
      <c r="BNG136" s="61"/>
      <c r="BNH136" s="46"/>
      <c r="BNI136" s="61"/>
      <c r="BNJ136" s="46"/>
      <c r="BNK136" s="61"/>
      <c r="BNL136" s="46"/>
      <c r="BNM136" s="61"/>
      <c r="BNN136" s="46"/>
      <c r="BNO136" s="61"/>
      <c r="BNP136" s="46"/>
      <c r="BNQ136" s="61"/>
      <c r="BNR136" s="46"/>
      <c r="BNS136" s="61"/>
      <c r="BNT136" s="46"/>
      <c r="BNU136" s="61"/>
      <c r="BNV136" s="46"/>
      <c r="BNW136" s="61"/>
      <c r="BNX136" s="46"/>
      <c r="BNY136" s="61"/>
      <c r="BNZ136" s="46"/>
      <c r="BOA136" s="61"/>
      <c r="BOB136" s="46"/>
      <c r="BOC136" s="61"/>
      <c r="BOD136" s="46"/>
      <c r="BOE136" s="61"/>
      <c r="BOF136" s="46"/>
      <c r="BOG136" s="61"/>
      <c r="BOH136" s="46"/>
      <c r="BOI136" s="61"/>
      <c r="BOJ136" s="46"/>
      <c r="BOK136" s="61"/>
      <c r="BOL136" s="46"/>
      <c r="BOM136" s="61"/>
      <c r="BON136" s="46"/>
      <c r="BOO136" s="61"/>
      <c r="BOP136" s="46"/>
      <c r="BOQ136" s="61"/>
      <c r="BOR136" s="46"/>
      <c r="BOS136" s="61"/>
      <c r="BOT136" s="46"/>
      <c r="BOU136" s="61"/>
      <c r="BOV136" s="46"/>
      <c r="BOW136" s="61"/>
      <c r="BOX136" s="46"/>
      <c r="BOY136" s="61"/>
      <c r="BOZ136" s="46"/>
      <c r="BPA136" s="61"/>
      <c r="BPB136" s="46"/>
      <c r="BPC136" s="61"/>
      <c r="BPD136" s="46"/>
      <c r="BPE136" s="61"/>
      <c r="BPF136" s="46"/>
      <c r="BPG136" s="61"/>
      <c r="BPH136" s="46"/>
      <c r="BPI136" s="61"/>
      <c r="BPJ136" s="46"/>
      <c r="BPK136" s="61"/>
      <c r="BPL136" s="46"/>
      <c r="BPM136" s="61"/>
      <c r="BPN136" s="46"/>
      <c r="BPO136" s="61"/>
      <c r="BPP136" s="46"/>
      <c r="BPQ136" s="61"/>
      <c r="BPR136" s="46"/>
      <c r="BPS136" s="61"/>
      <c r="BPT136" s="46"/>
      <c r="BPU136" s="61"/>
      <c r="BPV136" s="46"/>
      <c r="BPW136" s="61"/>
      <c r="BPX136" s="46"/>
      <c r="BPY136" s="61"/>
      <c r="BPZ136" s="46"/>
      <c r="BQA136" s="61"/>
      <c r="BQB136" s="46"/>
      <c r="BQC136" s="61"/>
      <c r="BQD136" s="46"/>
      <c r="BQE136" s="61"/>
      <c r="BQF136" s="46"/>
      <c r="BQG136" s="61"/>
      <c r="BQH136" s="46"/>
      <c r="BQI136" s="61"/>
      <c r="BQJ136" s="46"/>
      <c r="BQK136" s="61"/>
      <c r="BQL136" s="46"/>
      <c r="BQM136" s="61"/>
      <c r="BQN136" s="46"/>
      <c r="BQO136" s="61"/>
      <c r="BQP136" s="46"/>
      <c r="BQQ136" s="61"/>
      <c r="BQR136" s="46"/>
      <c r="BQS136" s="61"/>
      <c r="BQT136" s="46"/>
      <c r="BQU136" s="61"/>
      <c r="BQV136" s="46"/>
      <c r="BQW136" s="61"/>
      <c r="BQX136" s="46"/>
      <c r="BQY136" s="61"/>
      <c r="BQZ136" s="46"/>
      <c r="BRA136" s="61"/>
      <c r="BRB136" s="46"/>
      <c r="BRC136" s="61"/>
      <c r="BRD136" s="46"/>
      <c r="BRE136" s="61"/>
      <c r="BRF136" s="46"/>
      <c r="BRG136" s="61"/>
      <c r="BRH136" s="46"/>
      <c r="BRI136" s="61"/>
      <c r="BRJ136" s="46"/>
      <c r="BRK136" s="61"/>
      <c r="BRL136" s="46"/>
      <c r="BRM136" s="61"/>
      <c r="BRN136" s="46"/>
      <c r="BRO136" s="61"/>
      <c r="BRP136" s="46"/>
      <c r="BRQ136" s="61"/>
      <c r="BRR136" s="46"/>
      <c r="BRS136" s="61"/>
      <c r="BRT136" s="46"/>
      <c r="BRU136" s="61"/>
      <c r="BRV136" s="46"/>
      <c r="BRW136" s="61"/>
      <c r="BRX136" s="46"/>
      <c r="BRY136" s="61"/>
      <c r="BRZ136" s="46"/>
      <c r="BSA136" s="61"/>
      <c r="BSB136" s="46"/>
      <c r="BSC136" s="61"/>
      <c r="BSD136" s="46"/>
      <c r="BSE136" s="61"/>
      <c r="BSF136" s="46"/>
      <c r="BSG136" s="61"/>
      <c r="BSH136" s="46"/>
      <c r="BSI136" s="61"/>
      <c r="BSJ136" s="46"/>
      <c r="BSK136" s="61"/>
      <c r="BSL136" s="46"/>
      <c r="BSM136" s="61"/>
      <c r="BSN136" s="46"/>
      <c r="BSO136" s="61"/>
      <c r="BSP136" s="46"/>
      <c r="BSQ136" s="61"/>
      <c r="BSR136" s="46"/>
      <c r="BSS136" s="61"/>
      <c r="BST136" s="46"/>
      <c r="BSU136" s="61"/>
      <c r="BSV136" s="46"/>
      <c r="BSW136" s="61"/>
      <c r="BSX136" s="46"/>
      <c r="BSY136" s="61"/>
      <c r="BSZ136" s="46"/>
      <c r="BTA136" s="61"/>
      <c r="BTB136" s="46"/>
      <c r="BTC136" s="61"/>
      <c r="BTD136" s="46"/>
      <c r="BTE136" s="61"/>
      <c r="BTF136" s="46"/>
      <c r="BTG136" s="61"/>
      <c r="BTH136" s="46"/>
      <c r="BTI136" s="61"/>
      <c r="BTJ136" s="46"/>
      <c r="BTK136" s="61"/>
      <c r="BTL136" s="46"/>
      <c r="BTM136" s="61"/>
      <c r="BTN136" s="46"/>
      <c r="BTO136" s="61"/>
      <c r="BTP136" s="46"/>
      <c r="BTQ136" s="61"/>
      <c r="BTR136" s="46"/>
      <c r="BTS136" s="61"/>
      <c r="BTT136" s="46"/>
      <c r="BTU136" s="61"/>
      <c r="BTV136" s="46"/>
      <c r="BTW136" s="61"/>
      <c r="BTX136" s="46"/>
      <c r="BTY136" s="61"/>
      <c r="BTZ136" s="46"/>
      <c r="BUA136" s="61"/>
      <c r="BUB136" s="46"/>
      <c r="BUC136" s="61"/>
      <c r="BUD136" s="46"/>
      <c r="BUE136" s="61"/>
      <c r="BUF136" s="46"/>
      <c r="BUG136" s="61"/>
      <c r="BUH136" s="46"/>
      <c r="BUI136" s="61"/>
      <c r="BUJ136" s="46"/>
      <c r="BUK136" s="61"/>
      <c r="BUL136" s="46"/>
      <c r="BUM136" s="61"/>
      <c r="BUN136" s="46"/>
      <c r="BUO136" s="61"/>
      <c r="BUP136" s="46"/>
      <c r="BUQ136" s="61"/>
      <c r="BUR136" s="46"/>
      <c r="BUS136" s="61"/>
      <c r="BUT136" s="46"/>
      <c r="BUU136" s="61"/>
      <c r="BUV136" s="46"/>
      <c r="BUW136" s="61"/>
      <c r="BUX136" s="46"/>
      <c r="BUY136" s="61"/>
      <c r="BUZ136" s="46"/>
      <c r="BVA136" s="61"/>
      <c r="BVB136" s="46"/>
      <c r="BVC136" s="61"/>
      <c r="BVD136" s="46"/>
      <c r="BVE136" s="61"/>
      <c r="BVF136" s="46"/>
      <c r="BVG136" s="61"/>
      <c r="BVH136" s="46"/>
      <c r="BVI136" s="61"/>
      <c r="BVJ136" s="46"/>
      <c r="BVK136" s="61"/>
      <c r="BVL136" s="46"/>
      <c r="BVM136" s="61"/>
      <c r="BVN136" s="46"/>
      <c r="BVO136" s="61"/>
      <c r="BVP136" s="46"/>
      <c r="BVQ136" s="61"/>
      <c r="BVR136" s="46"/>
      <c r="BVS136" s="61"/>
      <c r="BVT136" s="46"/>
      <c r="BVU136" s="61"/>
      <c r="BVV136" s="46"/>
      <c r="BVW136" s="61"/>
      <c r="BVX136" s="46"/>
      <c r="BVY136" s="61"/>
      <c r="BVZ136" s="46"/>
      <c r="BWA136" s="61"/>
      <c r="BWB136" s="46"/>
      <c r="BWC136" s="61"/>
      <c r="BWD136" s="46"/>
      <c r="BWE136" s="61"/>
      <c r="BWF136" s="46"/>
      <c r="BWG136" s="61"/>
      <c r="BWH136" s="46"/>
      <c r="BWI136" s="61"/>
      <c r="BWJ136" s="46"/>
      <c r="BWK136" s="61"/>
      <c r="BWL136" s="46"/>
      <c r="BWM136" s="61"/>
      <c r="BWN136" s="46"/>
      <c r="BWO136" s="61"/>
      <c r="BWP136" s="46"/>
      <c r="BWQ136" s="61"/>
      <c r="BWR136" s="46"/>
      <c r="BWS136" s="61"/>
      <c r="BWT136" s="46"/>
      <c r="BWU136" s="61"/>
      <c r="BWV136" s="46"/>
      <c r="BWW136" s="61"/>
      <c r="BWX136" s="46"/>
      <c r="BWY136" s="61"/>
      <c r="BWZ136" s="46"/>
      <c r="BXA136" s="61"/>
      <c r="BXB136" s="46"/>
      <c r="BXC136" s="61"/>
      <c r="BXD136" s="46"/>
      <c r="BXE136" s="61"/>
      <c r="BXF136" s="46"/>
      <c r="BXG136" s="61"/>
      <c r="BXH136" s="46"/>
      <c r="BXI136" s="61"/>
      <c r="BXJ136" s="46"/>
      <c r="BXK136" s="61"/>
      <c r="BXL136" s="46"/>
      <c r="BXM136" s="61"/>
      <c r="BXN136" s="46"/>
      <c r="BXO136" s="61"/>
      <c r="BXP136" s="46"/>
      <c r="BXQ136" s="61"/>
      <c r="BXR136" s="46"/>
      <c r="BXS136" s="61"/>
      <c r="BXT136" s="46"/>
      <c r="BXU136" s="61"/>
      <c r="BXV136" s="46"/>
      <c r="BXW136" s="61"/>
      <c r="BXX136" s="46"/>
      <c r="BXY136" s="61"/>
      <c r="BXZ136" s="46"/>
      <c r="BYA136" s="61"/>
      <c r="BYB136" s="46"/>
      <c r="BYC136" s="61"/>
      <c r="BYD136" s="46"/>
      <c r="BYE136" s="61"/>
      <c r="BYF136" s="46"/>
      <c r="BYG136" s="61"/>
      <c r="BYH136" s="46"/>
      <c r="BYI136" s="61"/>
      <c r="BYJ136" s="46"/>
      <c r="BYK136" s="61"/>
      <c r="BYL136" s="46"/>
      <c r="BYM136" s="61"/>
      <c r="BYN136" s="46"/>
      <c r="BYO136" s="61"/>
      <c r="BYP136" s="46"/>
      <c r="BYQ136" s="61"/>
      <c r="BYR136" s="46"/>
      <c r="BYS136" s="61"/>
      <c r="BYT136" s="46"/>
      <c r="BYU136" s="61"/>
      <c r="BYV136" s="46"/>
      <c r="BYW136" s="61"/>
      <c r="BYX136" s="46"/>
      <c r="BYY136" s="61"/>
      <c r="BYZ136" s="46"/>
      <c r="BZA136" s="61"/>
      <c r="BZB136" s="46"/>
      <c r="BZC136" s="61"/>
      <c r="BZD136" s="46"/>
      <c r="BZE136" s="61"/>
      <c r="BZF136" s="46"/>
      <c r="BZG136" s="61"/>
      <c r="BZH136" s="46"/>
      <c r="BZI136" s="61"/>
      <c r="BZJ136" s="46"/>
      <c r="BZK136" s="61"/>
      <c r="BZL136" s="46"/>
      <c r="BZM136" s="61"/>
      <c r="BZN136" s="46"/>
      <c r="BZO136" s="61"/>
      <c r="BZP136" s="46"/>
      <c r="BZQ136" s="61"/>
      <c r="BZR136" s="46"/>
      <c r="BZS136" s="61"/>
      <c r="BZT136" s="46"/>
      <c r="BZU136" s="61"/>
      <c r="BZV136" s="46"/>
      <c r="BZW136" s="61"/>
      <c r="BZX136" s="46"/>
      <c r="BZY136" s="61"/>
      <c r="BZZ136" s="46"/>
      <c r="CAA136" s="61"/>
      <c r="CAB136" s="46"/>
      <c r="CAC136" s="61"/>
      <c r="CAD136" s="46"/>
      <c r="CAE136" s="61"/>
      <c r="CAF136" s="46"/>
      <c r="CAG136" s="61"/>
      <c r="CAH136" s="46"/>
      <c r="CAI136" s="61"/>
      <c r="CAJ136" s="46"/>
      <c r="CAK136" s="61"/>
      <c r="CAL136" s="46"/>
      <c r="CAM136" s="61"/>
      <c r="CAN136" s="46"/>
      <c r="CAO136" s="61"/>
      <c r="CAP136" s="46"/>
      <c r="CAQ136" s="61"/>
      <c r="CAR136" s="46"/>
      <c r="CAS136" s="61"/>
      <c r="CAT136" s="46"/>
      <c r="CAU136" s="61"/>
      <c r="CAV136" s="46"/>
      <c r="CAW136" s="61"/>
      <c r="CAX136" s="46"/>
      <c r="CAY136" s="61"/>
      <c r="CAZ136" s="46"/>
      <c r="CBA136" s="61"/>
      <c r="CBB136" s="46"/>
      <c r="CBC136" s="61"/>
      <c r="CBD136" s="46"/>
      <c r="CBE136" s="61"/>
      <c r="CBF136" s="46"/>
      <c r="CBG136" s="61"/>
      <c r="CBH136" s="46"/>
      <c r="CBI136" s="61"/>
      <c r="CBJ136" s="46"/>
      <c r="CBK136" s="61"/>
      <c r="CBL136" s="46"/>
      <c r="CBM136" s="61"/>
      <c r="CBN136" s="46"/>
      <c r="CBO136" s="61"/>
      <c r="CBP136" s="46"/>
      <c r="CBQ136" s="61"/>
      <c r="CBR136" s="46"/>
      <c r="CBS136" s="61"/>
      <c r="CBT136" s="46"/>
      <c r="CBU136" s="61"/>
      <c r="CBV136" s="46"/>
      <c r="CBW136" s="61"/>
      <c r="CBX136" s="46"/>
      <c r="CBY136" s="61"/>
      <c r="CBZ136" s="46"/>
      <c r="CCA136" s="61"/>
      <c r="CCB136" s="46"/>
      <c r="CCC136" s="61"/>
      <c r="CCD136" s="46"/>
      <c r="CCE136" s="61"/>
      <c r="CCF136" s="46"/>
      <c r="CCG136" s="61"/>
      <c r="CCH136" s="46"/>
      <c r="CCI136" s="61"/>
      <c r="CCJ136" s="46"/>
      <c r="CCK136" s="61"/>
      <c r="CCL136" s="46"/>
      <c r="CCM136" s="61"/>
      <c r="CCN136" s="46"/>
      <c r="CCO136" s="61"/>
      <c r="CCP136" s="46"/>
      <c r="CCQ136" s="61"/>
      <c r="CCR136" s="46"/>
      <c r="CCS136" s="61"/>
      <c r="CCT136" s="46"/>
      <c r="CCU136" s="61"/>
      <c r="CCV136" s="46"/>
      <c r="CCW136" s="61"/>
      <c r="CCX136" s="46"/>
      <c r="CCY136" s="61"/>
      <c r="CCZ136" s="46"/>
      <c r="CDA136" s="61"/>
      <c r="CDB136" s="46"/>
      <c r="CDC136" s="61"/>
      <c r="CDD136" s="46"/>
      <c r="CDE136" s="61"/>
      <c r="CDF136" s="46"/>
      <c r="CDG136" s="61"/>
      <c r="CDH136" s="46"/>
      <c r="CDI136" s="61"/>
      <c r="CDJ136" s="46"/>
      <c r="CDK136" s="61"/>
      <c r="CDL136" s="46"/>
      <c r="CDM136" s="61"/>
      <c r="CDN136" s="46"/>
      <c r="CDO136" s="61"/>
      <c r="CDP136" s="46"/>
      <c r="CDQ136" s="61"/>
      <c r="CDR136" s="46"/>
      <c r="CDS136" s="61"/>
      <c r="CDT136" s="46"/>
      <c r="CDU136" s="61"/>
      <c r="CDV136" s="46"/>
      <c r="CDW136" s="61"/>
      <c r="CDX136" s="46"/>
      <c r="CDY136" s="61"/>
      <c r="CDZ136" s="46"/>
      <c r="CEA136" s="61"/>
      <c r="CEB136" s="46"/>
      <c r="CEC136" s="61"/>
      <c r="CED136" s="46"/>
      <c r="CEE136" s="61"/>
      <c r="CEF136" s="46"/>
      <c r="CEG136" s="61"/>
      <c r="CEH136" s="46"/>
      <c r="CEI136" s="61"/>
      <c r="CEJ136" s="46"/>
      <c r="CEK136" s="61"/>
      <c r="CEL136" s="46"/>
      <c r="CEM136" s="61"/>
      <c r="CEN136" s="46"/>
      <c r="CEO136" s="61"/>
      <c r="CEP136" s="46"/>
      <c r="CEQ136" s="61"/>
      <c r="CER136" s="46"/>
      <c r="CES136" s="61"/>
      <c r="CET136" s="46"/>
      <c r="CEU136" s="61"/>
      <c r="CEV136" s="46"/>
      <c r="CEW136" s="61"/>
      <c r="CEX136" s="46"/>
      <c r="CEY136" s="61"/>
      <c r="CEZ136" s="46"/>
      <c r="CFA136" s="61"/>
      <c r="CFB136" s="46"/>
      <c r="CFC136" s="61"/>
      <c r="CFD136" s="46"/>
      <c r="CFE136" s="61"/>
      <c r="CFF136" s="46"/>
      <c r="CFG136" s="61"/>
      <c r="CFH136" s="46"/>
      <c r="CFI136" s="61"/>
      <c r="CFJ136" s="46"/>
      <c r="CFK136" s="61"/>
      <c r="CFL136" s="46"/>
      <c r="CFM136" s="61"/>
      <c r="CFN136" s="46"/>
      <c r="CFO136" s="61"/>
      <c r="CFP136" s="46"/>
      <c r="CFQ136" s="61"/>
      <c r="CFR136" s="46"/>
      <c r="CFS136" s="61"/>
      <c r="CFT136" s="46"/>
      <c r="CFU136" s="61"/>
      <c r="CFV136" s="46"/>
      <c r="CFW136" s="61"/>
      <c r="CFX136" s="46"/>
      <c r="CFY136" s="61"/>
      <c r="CFZ136" s="46"/>
      <c r="CGA136" s="61"/>
      <c r="CGB136" s="46"/>
      <c r="CGC136" s="61"/>
      <c r="CGD136" s="46"/>
      <c r="CGE136" s="61"/>
      <c r="CGF136" s="46"/>
      <c r="CGG136" s="61"/>
      <c r="CGH136" s="46"/>
      <c r="CGI136" s="61"/>
      <c r="CGJ136" s="46"/>
      <c r="CGK136" s="61"/>
      <c r="CGL136" s="46"/>
      <c r="CGM136" s="61"/>
      <c r="CGN136" s="46"/>
      <c r="CGO136" s="61"/>
      <c r="CGP136" s="46"/>
      <c r="CGQ136" s="61"/>
      <c r="CGR136" s="46"/>
      <c r="CGS136" s="61"/>
      <c r="CGT136" s="46"/>
      <c r="CGU136" s="61"/>
      <c r="CGV136" s="46"/>
      <c r="CGW136" s="61"/>
      <c r="CGX136" s="46"/>
      <c r="CGY136" s="61"/>
      <c r="CGZ136" s="46"/>
      <c r="CHA136" s="61"/>
      <c r="CHB136" s="46"/>
      <c r="CHC136" s="61"/>
      <c r="CHD136" s="46"/>
      <c r="CHE136" s="61"/>
      <c r="CHF136" s="46"/>
      <c r="CHG136" s="61"/>
      <c r="CHH136" s="46"/>
      <c r="CHI136" s="61"/>
      <c r="CHJ136" s="46"/>
      <c r="CHK136" s="61"/>
      <c r="CHL136" s="46"/>
      <c r="CHM136" s="61"/>
      <c r="CHN136" s="46"/>
      <c r="CHO136" s="61"/>
      <c r="CHP136" s="46"/>
      <c r="CHQ136" s="61"/>
      <c r="CHR136" s="46"/>
      <c r="CHS136" s="61"/>
      <c r="CHT136" s="46"/>
      <c r="CHU136" s="61"/>
      <c r="CHV136" s="46"/>
      <c r="CHW136" s="61"/>
      <c r="CHX136" s="46"/>
      <c r="CHY136" s="61"/>
      <c r="CHZ136" s="46"/>
      <c r="CIA136" s="61"/>
      <c r="CIB136" s="46"/>
      <c r="CIC136" s="61"/>
      <c r="CID136" s="46"/>
      <c r="CIE136" s="61"/>
      <c r="CIF136" s="46"/>
      <c r="CIG136" s="61"/>
      <c r="CIH136" s="46"/>
      <c r="CII136" s="61"/>
      <c r="CIJ136" s="46"/>
      <c r="CIK136" s="61"/>
      <c r="CIL136" s="46"/>
      <c r="CIM136" s="61"/>
      <c r="CIN136" s="46"/>
      <c r="CIO136" s="61"/>
      <c r="CIP136" s="46"/>
      <c r="CIQ136" s="61"/>
      <c r="CIR136" s="46"/>
      <c r="CIS136" s="61"/>
      <c r="CIT136" s="46"/>
      <c r="CIU136" s="61"/>
      <c r="CIV136" s="46"/>
      <c r="CIW136" s="61"/>
      <c r="CIX136" s="46"/>
      <c r="CIY136" s="61"/>
      <c r="CIZ136" s="46"/>
      <c r="CJA136" s="61"/>
      <c r="CJB136" s="46"/>
      <c r="CJC136" s="61"/>
      <c r="CJD136" s="46"/>
      <c r="CJE136" s="61"/>
      <c r="CJF136" s="46"/>
      <c r="CJG136" s="61"/>
      <c r="CJH136" s="46"/>
      <c r="CJI136" s="61"/>
      <c r="CJJ136" s="46"/>
      <c r="CJK136" s="61"/>
      <c r="CJL136" s="46"/>
      <c r="CJM136" s="61"/>
      <c r="CJN136" s="46"/>
      <c r="CJO136" s="61"/>
      <c r="CJP136" s="46"/>
      <c r="CJQ136" s="61"/>
      <c r="CJR136" s="46"/>
      <c r="CJS136" s="61"/>
      <c r="CJT136" s="46"/>
      <c r="CJU136" s="61"/>
      <c r="CJV136" s="46"/>
      <c r="CJW136" s="61"/>
      <c r="CJX136" s="46"/>
      <c r="CJY136" s="61"/>
      <c r="CJZ136" s="46"/>
      <c r="CKA136" s="61"/>
      <c r="CKB136" s="46"/>
      <c r="CKC136" s="61"/>
      <c r="CKD136" s="46"/>
      <c r="CKE136" s="61"/>
      <c r="CKF136" s="46"/>
      <c r="CKG136" s="61"/>
      <c r="CKH136" s="46"/>
      <c r="CKI136" s="61"/>
      <c r="CKJ136" s="46"/>
      <c r="CKK136" s="61"/>
      <c r="CKL136" s="46"/>
      <c r="CKM136" s="61"/>
      <c r="CKN136" s="46"/>
      <c r="CKO136" s="61"/>
      <c r="CKP136" s="46"/>
      <c r="CKQ136" s="61"/>
      <c r="CKR136" s="46"/>
      <c r="CKS136" s="61"/>
      <c r="CKT136" s="46"/>
      <c r="CKU136" s="61"/>
      <c r="CKV136" s="46"/>
      <c r="CKW136" s="61"/>
      <c r="CKX136" s="46"/>
      <c r="CKY136" s="61"/>
      <c r="CKZ136" s="46"/>
      <c r="CLA136" s="61"/>
      <c r="CLB136" s="46"/>
      <c r="CLC136" s="61"/>
      <c r="CLD136" s="46"/>
      <c r="CLE136" s="61"/>
      <c r="CLF136" s="46"/>
      <c r="CLG136" s="61"/>
      <c r="CLH136" s="46"/>
      <c r="CLI136" s="61"/>
      <c r="CLJ136" s="46"/>
      <c r="CLK136" s="61"/>
      <c r="CLL136" s="46"/>
      <c r="CLM136" s="61"/>
      <c r="CLN136" s="46"/>
      <c r="CLO136" s="61"/>
      <c r="CLP136" s="46"/>
      <c r="CLQ136" s="61"/>
      <c r="CLR136" s="46"/>
      <c r="CLS136" s="61"/>
      <c r="CLT136" s="46"/>
      <c r="CLU136" s="61"/>
      <c r="CLV136" s="46"/>
      <c r="CLW136" s="61"/>
      <c r="CLX136" s="46"/>
      <c r="CLY136" s="61"/>
      <c r="CLZ136" s="46"/>
      <c r="CMA136" s="61"/>
      <c r="CMB136" s="46"/>
      <c r="CMC136" s="61"/>
      <c r="CMD136" s="46"/>
      <c r="CME136" s="61"/>
      <c r="CMF136" s="46"/>
      <c r="CMG136" s="61"/>
      <c r="CMH136" s="46"/>
      <c r="CMI136" s="61"/>
      <c r="CMJ136" s="46"/>
      <c r="CMK136" s="61"/>
      <c r="CML136" s="46"/>
      <c r="CMM136" s="61"/>
      <c r="CMN136" s="46"/>
      <c r="CMO136" s="61"/>
      <c r="CMP136" s="46"/>
      <c r="CMQ136" s="61"/>
      <c r="CMR136" s="46"/>
      <c r="CMS136" s="61"/>
      <c r="CMT136" s="46"/>
      <c r="CMU136" s="61"/>
      <c r="CMV136" s="46"/>
      <c r="CMW136" s="61"/>
      <c r="CMX136" s="46"/>
      <c r="CMY136" s="61"/>
      <c r="CMZ136" s="46"/>
      <c r="CNA136" s="61"/>
      <c r="CNB136" s="46"/>
      <c r="CNC136" s="61"/>
      <c r="CND136" s="46"/>
      <c r="CNE136" s="61"/>
      <c r="CNF136" s="46"/>
      <c r="CNG136" s="61"/>
      <c r="CNH136" s="46"/>
      <c r="CNI136" s="61"/>
      <c r="CNJ136" s="46"/>
      <c r="CNK136" s="61"/>
      <c r="CNL136" s="46"/>
      <c r="CNM136" s="61"/>
      <c r="CNN136" s="46"/>
      <c r="CNO136" s="61"/>
      <c r="CNP136" s="46"/>
      <c r="CNQ136" s="61"/>
      <c r="CNR136" s="46"/>
      <c r="CNS136" s="61"/>
      <c r="CNT136" s="46"/>
      <c r="CNU136" s="61"/>
      <c r="CNV136" s="46"/>
      <c r="CNW136" s="61"/>
      <c r="CNX136" s="46"/>
      <c r="CNY136" s="61"/>
      <c r="CNZ136" s="46"/>
      <c r="COA136" s="61"/>
      <c r="COB136" s="46"/>
      <c r="COC136" s="61"/>
      <c r="COD136" s="46"/>
      <c r="COE136" s="61"/>
      <c r="COF136" s="46"/>
      <c r="COG136" s="61"/>
      <c r="COH136" s="46"/>
      <c r="COI136" s="61"/>
      <c r="COJ136" s="46"/>
      <c r="COK136" s="61"/>
      <c r="COL136" s="46"/>
      <c r="COM136" s="61"/>
      <c r="CON136" s="46"/>
      <c r="COO136" s="61"/>
      <c r="COP136" s="46"/>
      <c r="COQ136" s="61"/>
      <c r="COR136" s="46"/>
      <c r="COS136" s="61"/>
      <c r="COT136" s="46"/>
      <c r="COU136" s="61"/>
      <c r="COV136" s="46"/>
      <c r="COW136" s="61"/>
      <c r="COX136" s="46"/>
      <c r="COY136" s="61"/>
      <c r="COZ136" s="46"/>
      <c r="CPA136" s="61"/>
      <c r="CPB136" s="46"/>
      <c r="CPC136" s="61"/>
      <c r="CPD136" s="46"/>
      <c r="CPE136" s="61"/>
      <c r="CPF136" s="46"/>
      <c r="CPG136" s="61"/>
      <c r="CPH136" s="46"/>
      <c r="CPI136" s="61"/>
      <c r="CPJ136" s="46"/>
      <c r="CPK136" s="61"/>
      <c r="CPL136" s="46"/>
      <c r="CPM136" s="61"/>
      <c r="CPN136" s="46"/>
      <c r="CPO136" s="61"/>
      <c r="CPP136" s="46"/>
      <c r="CPQ136" s="61"/>
      <c r="CPR136" s="46"/>
      <c r="CPS136" s="61"/>
      <c r="CPT136" s="46"/>
      <c r="CPU136" s="61"/>
      <c r="CPV136" s="46"/>
      <c r="CPW136" s="61"/>
      <c r="CPX136" s="46"/>
      <c r="CPY136" s="61"/>
      <c r="CPZ136" s="46"/>
      <c r="CQA136" s="61"/>
      <c r="CQB136" s="46"/>
      <c r="CQC136" s="61"/>
      <c r="CQD136" s="46"/>
      <c r="CQE136" s="61"/>
      <c r="CQF136" s="46"/>
      <c r="CQG136" s="61"/>
      <c r="CQH136" s="46"/>
      <c r="CQI136" s="61"/>
      <c r="CQJ136" s="46"/>
      <c r="CQK136" s="61"/>
      <c r="CQL136" s="46"/>
      <c r="CQM136" s="61"/>
      <c r="CQN136" s="46"/>
      <c r="CQO136" s="61"/>
      <c r="CQP136" s="46"/>
      <c r="CQQ136" s="61"/>
      <c r="CQR136" s="46"/>
      <c r="CQS136" s="61"/>
      <c r="CQT136" s="46"/>
      <c r="CQU136" s="61"/>
      <c r="CQV136" s="46"/>
      <c r="CQW136" s="61"/>
      <c r="CQX136" s="46"/>
      <c r="CQY136" s="61"/>
      <c r="CQZ136" s="46"/>
      <c r="CRA136" s="61"/>
      <c r="CRB136" s="46"/>
      <c r="CRC136" s="61"/>
      <c r="CRD136" s="46"/>
      <c r="CRE136" s="61"/>
      <c r="CRF136" s="46"/>
      <c r="CRG136" s="61"/>
      <c r="CRH136" s="46"/>
      <c r="CRI136" s="61"/>
      <c r="CRJ136" s="46"/>
      <c r="CRK136" s="61"/>
      <c r="CRL136" s="46"/>
      <c r="CRM136" s="61"/>
      <c r="CRN136" s="46"/>
      <c r="CRO136" s="61"/>
      <c r="CRP136" s="46"/>
      <c r="CRQ136" s="61"/>
      <c r="CRR136" s="46"/>
      <c r="CRS136" s="61"/>
      <c r="CRT136" s="46"/>
      <c r="CRU136" s="61"/>
      <c r="CRV136" s="46"/>
      <c r="CRW136" s="61"/>
      <c r="CRX136" s="46"/>
      <c r="CRY136" s="61"/>
      <c r="CRZ136" s="46"/>
      <c r="CSA136" s="61"/>
      <c r="CSB136" s="46"/>
      <c r="CSC136" s="61"/>
      <c r="CSD136" s="46"/>
      <c r="CSE136" s="61"/>
      <c r="CSF136" s="46"/>
      <c r="CSG136" s="61"/>
      <c r="CSH136" s="46"/>
      <c r="CSI136" s="61"/>
      <c r="CSJ136" s="46"/>
      <c r="CSK136" s="61"/>
      <c r="CSL136" s="46"/>
      <c r="CSM136" s="61"/>
      <c r="CSN136" s="46"/>
      <c r="CSO136" s="61"/>
      <c r="CSP136" s="46"/>
      <c r="CSQ136" s="61"/>
      <c r="CSR136" s="46"/>
      <c r="CSS136" s="61"/>
      <c r="CST136" s="46"/>
      <c r="CSU136" s="61"/>
      <c r="CSV136" s="46"/>
      <c r="CSW136" s="61"/>
      <c r="CSX136" s="46"/>
      <c r="CSY136" s="61"/>
      <c r="CSZ136" s="46"/>
      <c r="CTA136" s="61"/>
      <c r="CTB136" s="46"/>
      <c r="CTC136" s="61"/>
      <c r="CTD136" s="46"/>
      <c r="CTE136" s="61"/>
      <c r="CTF136" s="46"/>
      <c r="CTG136" s="61"/>
      <c r="CTH136" s="46"/>
      <c r="CTI136" s="61"/>
      <c r="CTJ136" s="46"/>
      <c r="CTK136" s="61"/>
      <c r="CTL136" s="46"/>
      <c r="CTM136" s="61"/>
      <c r="CTN136" s="46"/>
      <c r="CTO136" s="61"/>
      <c r="CTP136" s="46"/>
      <c r="CTQ136" s="61"/>
      <c r="CTR136" s="46"/>
      <c r="CTS136" s="61"/>
      <c r="CTT136" s="46"/>
      <c r="CTU136" s="61"/>
      <c r="CTV136" s="46"/>
      <c r="CTW136" s="61"/>
      <c r="CTX136" s="46"/>
      <c r="CTY136" s="61"/>
      <c r="CTZ136" s="46"/>
      <c r="CUA136" s="61"/>
      <c r="CUB136" s="46"/>
      <c r="CUC136" s="61"/>
      <c r="CUD136" s="46"/>
      <c r="CUE136" s="61"/>
      <c r="CUF136" s="46"/>
      <c r="CUG136" s="61"/>
      <c r="CUH136" s="46"/>
      <c r="CUI136" s="61"/>
      <c r="CUJ136" s="46"/>
      <c r="CUK136" s="61"/>
      <c r="CUL136" s="46"/>
      <c r="CUM136" s="61"/>
      <c r="CUN136" s="46"/>
      <c r="CUO136" s="61"/>
      <c r="CUP136" s="46"/>
      <c r="CUQ136" s="61"/>
      <c r="CUR136" s="46"/>
      <c r="CUS136" s="61"/>
      <c r="CUT136" s="46"/>
      <c r="CUU136" s="61"/>
      <c r="CUV136" s="46"/>
      <c r="CUW136" s="61"/>
      <c r="CUX136" s="46"/>
      <c r="CUY136" s="61"/>
      <c r="CUZ136" s="46"/>
      <c r="CVA136" s="61"/>
      <c r="CVB136" s="46"/>
      <c r="CVC136" s="61"/>
      <c r="CVD136" s="46"/>
      <c r="CVE136" s="61"/>
      <c r="CVF136" s="46"/>
      <c r="CVG136" s="61"/>
      <c r="CVH136" s="46"/>
      <c r="CVI136" s="61"/>
      <c r="CVJ136" s="46"/>
      <c r="CVK136" s="61"/>
      <c r="CVL136" s="46"/>
      <c r="CVM136" s="61"/>
      <c r="CVN136" s="46"/>
      <c r="CVO136" s="61"/>
      <c r="CVP136" s="46"/>
      <c r="CVQ136" s="61"/>
      <c r="CVR136" s="46"/>
      <c r="CVS136" s="61"/>
      <c r="CVT136" s="46"/>
      <c r="CVU136" s="61"/>
      <c r="CVV136" s="46"/>
      <c r="CVW136" s="61"/>
      <c r="CVX136" s="46"/>
      <c r="CVY136" s="61"/>
      <c r="CVZ136" s="46"/>
      <c r="CWA136" s="61"/>
      <c r="CWB136" s="46"/>
      <c r="CWC136" s="61"/>
      <c r="CWD136" s="46"/>
      <c r="CWE136" s="61"/>
      <c r="CWF136" s="46"/>
      <c r="CWG136" s="61"/>
      <c r="CWH136" s="46"/>
      <c r="CWI136" s="61"/>
      <c r="CWJ136" s="46"/>
      <c r="CWK136" s="61"/>
      <c r="CWL136" s="46"/>
      <c r="CWM136" s="61"/>
      <c r="CWN136" s="46"/>
      <c r="CWO136" s="61"/>
      <c r="CWP136" s="46"/>
      <c r="CWQ136" s="61"/>
      <c r="CWR136" s="46"/>
      <c r="CWS136" s="61"/>
      <c r="CWT136" s="46"/>
      <c r="CWU136" s="61"/>
      <c r="CWV136" s="46"/>
      <c r="CWW136" s="61"/>
      <c r="CWX136" s="46"/>
      <c r="CWY136" s="61"/>
      <c r="CWZ136" s="46"/>
      <c r="CXA136" s="61"/>
      <c r="CXB136" s="46"/>
      <c r="CXC136" s="61"/>
      <c r="CXD136" s="46"/>
      <c r="CXE136" s="61"/>
      <c r="CXF136" s="46"/>
      <c r="CXG136" s="61"/>
      <c r="CXH136" s="46"/>
      <c r="CXI136" s="61"/>
      <c r="CXJ136" s="46"/>
      <c r="CXK136" s="61"/>
      <c r="CXL136" s="46"/>
      <c r="CXM136" s="61"/>
      <c r="CXN136" s="46"/>
      <c r="CXO136" s="61"/>
      <c r="CXP136" s="46"/>
      <c r="CXQ136" s="61"/>
      <c r="CXR136" s="46"/>
      <c r="CXS136" s="61"/>
      <c r="CXT136" s="46"/>
      <c r="CXU136" s="61"/>
      <c r="CXV136" s="46"/>
      <c r="CXW136" s="61"/>
      <c r="CXX136" s="46"/>
      <c r="CXY136" s="61"/>
      <c r="CXZ136" s="46"/>
      <c r="CYA136" s="61"/>
      <c r="CYB136" s="46"/>
      <c r="CYC136" s="61"/>
      <c r="CYD136" s="46"/>
      <c r="CYE136" s="61"/>
      <c r="CYF136" s="46"/>
      <c r="CYG136" s="61"/>
      <c r="CYH136" s="46"/>
      <c r="CYI136" s="61"/>
      <c r="CYJ136" s="46"/>
      <c r="CYK136" s="61"/>
      <c r="CYL136" s="46"/>
      <c r="CYM136" s="61"/>
      <c r="CYN136" s="46"/>
      <c r="CYO136" s="61"/>
      <c r="CYP136" s="46"/>
      <c r="CYQ136" s="61"/>
      <c r="CYR136" s="46"/>
      <c r="CYS136" s="61"/>
      <c r="CYT136" s="46"/>
      <c r="CYU136" s="61"/>
      <c r="CYV136" s="46"/>
      <c r="CYW136" s="61"/>
      <c r="CYX136" s="46"/>
      <c r="CYY136" s="61"/>
      <c r="CYZ136" s="46"/>
      <c r="CZA136" s="61"/>
      <c r="CZB136" s="46"/>
      <c r="CZC136" s="61"/>
      <c r="CZD136" s="46"/>
      <c r="CZE136" s="61"/>
      <c r="CZF136" s="46"/>
      <c r="CZG136" s="61"/>
      <c r="CZH136" s="46"/>
      <c r="CZI136" s="61"/>
      <c r="CZJ136" s="46"/>
      <c r="CZK136" s="61"/>
      <c r="CZL136" s="46"/>
      <c r="CZM136" s="61"/>
      <c r="CZN136" s="46"/>
      <c r="CZO136" s="61"/>
      <c r="CZP136" s="46"/>
      <c r="CZQ136" s="61"/>
      <c r="CZR136" s="46"/>
      <c r="CZS136" s="61"/>
      <c r="CZT136" s="46"/>
      <c r="CZU136" s="61"/>
      <c r="CZV136" s="46"/>
      <c r="CZW136" s="61"/>
      <c r="CZX136" s="46"/>
      <c r="CZY136" s="61"/>
      <c r="CZZ136" s="46"/>
      <c r="DAA136" s="61"/>
      <c r="DAB136" s="46"/>
      <c r="DAC136" s="61"/>
      <c r="DAD136" s="46"/>
      <c r="DAE136" s="61"/>
      <c r="DAF136" s="46"/>
      <c r="DAG136" s="61"/>
      <c r="DAH136" s="46"/>
      <c r="DAI136" s="61"/>
      <c r="DAJ136" s="46"/>
      <c r="DAK136" s="61"/>
      <c r="DAL136" s="46"/>
      <c r="DAM136" s="61"/>
      <c r="DAN136" s="46"/>
      <c r="DAO136" s="61"/>
      <c r="DAP136" s="46"/>
      <c r="DAQ136" s="61"/>
      <c r="DAR136" s="46"/>
      <c r="DAS136" s="61"/>
      <c r="DAT136" s="46"/>
      <c r="DAU136" s="61"/>
      <c r="DAV136" s="46"/>
      <c r="DAW136" s="61"/>
      <c r="DAX136" s="46"/>
      <c r="DAY136" s="61"/>
      <c r="DAZ136" s="46"/>
      <c r="DBA136" s="61"/>
      <c r="DBB136" s="46"/>
      <c r="DBC136" s="61"/>
      <c r="DBD136" s="46"/>
      <c r="DBE136" s="61"/>
      <c r="DBF136" s="46"/>
      <c r="DBG136" s="61"/>
      <c r="DBH136" s="46"/>
      <c r="DBI136" s="61"/>
      <c r="DBJ136" s="46"/>
      <c r="DBK136" s="61"/>
      <c r="DBL136" s="46"/>
      <c r="DBM136" s="61"/>
      <c r="DBN136" s="46"/>
      <c r="DBO136" s="61"/>
      <c r="DBP136" s="46"/>
      <c r="DBQ136" s="61"/>
      <c r="DBR136" s="46"/>
      <c r="DBS136" s="61"/>
      <c r="DBT136" s="46"/>
      <c r="DBU136" s="61"/>
      <c r="DBV136" s="46"/>
      <c r="DBW136" s="61"/>
      <c r="DBX136" s="46"/>
      <c r="DBY136" s="61"/>
      <c r="DBZ136" s="46"/>
      <c r="DCA136" s="61"/>
      <c r="DCB136" s="46"/>
      <c r="DCC136" s="61"/>
      <c r="DCD136" s="46"/>
      <c r="DCE136" s="61"/>
      <c r="DCF136" s="46"/>
      <c r="DCG136" s="61"/>
      <c r="DCH136" s="46"/>
      <c r="DCI136" s="61"/>
      <c r="DCJ136" s="46"/>
      <c r="DCK136" s="61"/>
      <c r="DCL136" s="46"/>
      <c r="DCM136" s="61"/>
      <c r="DCN136" s="46"/>
      <c r="DCO136" s="61"/>
      <c r="DCP136" s="46"/>
      <c r="DCQ136" s="61"/>
      <c r="DCR136" s="46"/>
      <c r="DCS136" s="61"/>
      <c r="DCT136" s="46"/>
      <c r="DCU136" s="61"/>
      <c r="DCV136" s="46"/>
      <c r="DCW136" s="61"/>
      <c r="DCX136" s="46"/>
      <c r="DCY136" s="61"/>
      <c r="DCZ136" s="46"/>
      <c r="DDA136" s="61"/>
      <c r="DDB136" s="46"/>
      <c r="DDC136" s="61"/>
      <c r="DDD136" s="46"/>
      <c r="DDE136" s="61"/>
      <c r="DDF136" s="46"/>
      <c r="DDG136" s="61"/>
      <c r="DDH136" s="46"/>
      <c r="DDI136" s="61"/>
      <c r="DDJ136" s="46"/>
      <c r="DDK136" s="61"/>
      <c r="DDL136" s="46"/>
      <c r="DDM136" s="61"/>
      <c r="DDN136" s="46"/>
      <c r="DDO136" s="61"/>
      <c r="DDP136" s="46"/>
      <c r="DDQ136" s="61"/>
      <c r="DDR136" s="46"/>
      <c r="DDS136" s="61"/>
      <c r="DDT136" s="46"/>
      <c r="DDU136" s="61"/>
      <c r="DDV136" s="46"/>
      <c r="DDW136" s="61"/>
      <c r="DDX136" s="46"/>
      <c r="DDY136" s="61"/>
      <c r="DDZ136" s="46"/>
      <c r="DEA136" s="61"/>
      <c r="DEB136" s="46"/>
      <c r="DEC136" s="61"/>
      <c r="DED136" s="46"/>
      <c r="DEE136" s="61"/>
      <c r="DEF136" s="46"/>
      <c r="DEG136" s="61"/>
      <c r="DEH136" s="46"/>
      <c r="DEI136" s="61"/>
      <c r="DEJ136" s="46"/>
      <c r="DEK136" s="61"/>
      <c r="DEL136" s="46"/>
      <c r="DEM136" s="61"/>
      <c r="DEN136" s="46"/>
      <c r="DEO136" s="61"/>
      <c r="DEP136" s="46"/>
      <c r="DEQ136" s="61"/>
      <c r="DER136" s="46"/>
      <c r="DES136" s="61"/>
      <c r="DET136" s="46"/>
      <c r="DEU136" s="61"/>
      <c r="DEV136" s="46"/>
      <c r="DEW136" s="61"/>
      <c r="DEX136" s="46"/>
      <c r="DEY136" s="61"/>
      <c r="DEZ136" s="46"/>
      <c r="DFA136" s="61"/>
      <c r="DFB136" s="46"/>
      <c r="DFC136" s="61"/>
      <c r="DFD136" s="46"/>
      <c r="DFE136" s="61"/>
      <c r="DFF136" s="46"/>
      <c r="DFG136" s="61"/>
      <c r="DFH136" s="46"/>
      <c r="DFI136" s="61"/>
      <c r="DFJ136" s="46"/>
      <c r="DFK136" s="61"/>
      <c r="DFL136" s="46"/>
      <c r="DFM136" s="61"/>
      <c r="DFN136" s="46"/>
      <c r="DFO136" s="61"/>
      <c r="DFP136" s="46"/>
      <c r="DFQ136" s="61"/>
      <c r="DFR136" s="46"/>
      <c r="DFS136" s="61"/>
      <c r="DFT136" s="46"/>
      <c r="DFU136" s="61"/>
      <c r="DFV136" s="46"/>
      <c r="DFW136" s="61"/>
      <c r="DFX136" s="46"/>
      <c r="DFY136" s="61"/>
      <c r="DFZ136" s="46"/>
      <c r="DGA136" s="61"/>
      <c r="DGB136" s="46"/>
      <c r="DGC136" s="61"/>
      <c r="DGD136" s="46"/>
      <c r="DGE136" s="61"/>
      <c r="DGF136" s="46"/>
      <c r="DGG136" s="61"/>
      <c r="DGH136" s="46"/>
      <c r="DGI136" s="61"/>
      <c r="DGJ136" s="46"/>
      <c r="DGK136" s="61"/>
      <c r="DGL136" s="46"/>
      <c r="DGM136" s="61"/>
      <c r="DGN136" s="46"/>
      <c r="DGO136" s="61"/>
      <c r="DGP136" s="46"/>
      <c r="DGQ136" s="61"/>
      <c r="DGR136" s="46"/>
      <c r="DGS136" s="61"/>
      <c r="DGT136" s="46"/>
      <c r="DGU136" s="61"/>
      <c r="DGV136" s="46"/>
      <c r="DGW136" s="61"/>
      <c r="DGX136" s="46"/>
      <c r="DGY136" s="61"/>
      <c r="DGZ136" s="46"/>
      <c r="DHA136" s="61"/>
      <c r="DHB136" s="46"/>
      <c r="DHC136" s="61"/>
      <c r="DHD136" s="46"/>
      <c r="DHE136" s="61"/>
      <c r="DHF136" s="46"/>
      <c r="DHG136" s="61"/>
      <c r="DHH136" s="46"/>
      <c r="DHI136" s="61"/>
      <c r="DHJ136" s="46"/>
      <c r="DHK136" s="61"/>
      <c r="DHL136" s="46"/>
      <c r="DHM136" s="61"/>
      <c r="DHN136" s="46"/>
      <c r="DHO136" s="61"/>
      <c r="DHP136" s="46"/>
      <c r="DHQ136" s="61"/>
      <c r="DHR136" s="46"/>
      <c r="DHS136" s="61"/>
      <c r="DHT136" s="46"/>
      <c r="DHU136" s="61"/>
      <c r="DHV136" s="46"/>
      <c r="DHW136" s="61"/>
      <c r="DHX136" s="46"/>
      <c r="DHY136" s="61"/>
      <c r="DHZ136" s="46"/>
      <c r="DIA136" s="61"/>
      <c r="DIB136" s="46"/>
      <c r="DIC136" s="61"/>
      <c r="DID136" s="46"/>
      <c r="DIE136" s="61"/>
      <c r="DIF136" s="46"/>
      <c r="DIG136" s="61"/>
      <c r="DIH136" s="46"/>
      <c r="DII136" s="61"/>
      <c r="DIJ136" s="46"/>
      <c r="DIK136" s="61"/>
      <c r="DIL136" s="46"/>
      <c r="DIM136" s="61"/>
      <c r="DIN136" s="46"/>
      <c r="DIO136" s="61"/>
      <c r="DIP136" s="46"/>
      <c r="DIQ136" s="61"/>
      <c r="DIR136" s="46"/>
      <c r="DIS136" s="61"/>
      <c r="DIT136" s="46"/>
      <c r="DIU136" s="61"/>
      <c r="DIV136" s="46"/>
      <c r="DIW136" s="61"/>
      <c r="DIX136" s="46"/>
      <c r="DIY136" s="61"/>
      <c r="DIZ136" s="46"/>
      <c r="DJA136" s="61"/>
      <c r="DJB136" s="46"/>
      <c r="DJC136" s="61"/>
      <c r="DJD136" s="46"/>
      <c r="DJE136" s="61"/>
      <c r="DJF136" s="46"/>
      <c r="DJG136" s="61"/>
      <c r="DJH136" s="46"/>
      <c r="DJI136" s="61"/>
      <c r="DJJ136" s="46"/>
      <c r="DJK136" s="61"/>
      <c r="DJL136" s="46"/>
      <c r="DJM136" s="61"/>
      <c r="DJN136" s="46"/>
      <c r="DJO136" s="61"/>
      <c r="DJP136" s="46"/>
      <c r="DJQ136" s="61"/>
      <c r="DJR136" s="46"/>
      <c r="DJS136" s="61"/>
      <c r="DJT136" s="46"/>
      <c r="DJU136" s="61"/>
      <c r="DJV136" s="46"/>
      <c r="DJW136" s="61"/>
      <c r="DJX136" s="46"/>
      <c r="DJY136" s="61"/>
      <c r="DJZ136" s="46"/>
      <c r="DKA136" s="61"/>
      <c r="DKB136" s="46"/>
      <c r="DKC136" s="61"/>
      <c r="DKD136" s="46"/>
      <c r="DKE136" s="61"/>
      <c r="DKF136" s="46"/>
      <c r="DKG136" s="61"/>
      <c r="DKH136" s="46"/>
      <c r="DKI136" s="61"/>
      <c r="DKJ136" s="46"/>
      <c r="DKK136" s="61"/>
      <c r="DKL136" s="46"/>
      <c r="DKM136" s="61"/>
      <c r="DKN136" s="46"/>
      <c r="DKO136" s="61"/>
      <c r="DKP136" s="46"/>
      <c r="DKQ136" s="61"/>
      <c r="DKR136" s="46"/>
      <c r="DKS136" s="61"/>
      <c r="DKT136" s="46"/>
      <c r="DKU136" s="61"/>
      <c r="DKV136" s="46"/>
      <c r="DKW136" s="61"/>
      <c r="DKX136" s="46"/>
      <c r="DKY136" s="61"/>
      <c r="DKZ136" s="46"/>
      <c r="DLA136" s="61"/>
      <c r="DLB136" s="46"/>
      <c r="DLC136" s="61"/>
      <c r="DLD136" s="46"/>
      <c r="DLE136" s="61"/>
      <c r="DLF136" s="46"/>
      <c r="DLG136" s="61"/>
      <c r="DLH136" s="46"/>
      <c r="DLI136" s="61"/>
      <c r="DLJ136" s="46"/>
      <c r="DLK136" s="61"/>
      <c r="DLL136" s="46"/>
      <c r="DLM136" s="61"/>
      <c r="DLN136" s="46"/>
      <c r="DLO136" s="61"/>
      <c r="DLP136" s="46"/>
      <c r="DLQ136" s="61"/>
      <c r="DLR136" s="46"/>
      <c r="DLS136" s="61"/>
      <c r="DLT136" s="46"/>
      <c r="DLU136" s="61"/>
      <c r="DLV136" s="46"/>
      <c r="DLW136" s="61"/>
      <c r="DLX136" s="46"/>
      <c r="DLY136" s="61"/>
      <c r="DLZ136" s="46"/>
      <c r="DMA136" s="61"/>
      <c r="DMB136" s="46"/>
      <c r="DMC136" s="61"/>
      <c r="DMD136" s="46"/>
      <c r="DME136" s="61"/>
      <c r="DMF136" s="46"/>
      <c r="DMG136" s="61"/>
      <c r="DMH136" s="46"/>
      <c r="DMI136" s="61"/>
      <c r="DMJ136" s="46"/>
      <c r="DMK136" s="61"/>
      <c r="DML136" s="46"/>
      <c r="DMM136" s="61"/>
      <c r="DMN136" s="46"/>
      <c r="DMO136" s="61"/>
      <c r="DMP136" s="46"/>
      <c r="DMQ136" s="61"/>
      <c r="DMR136" s="46"/>
      <c r="DMS136" s="61"/>
      <c r="DMT136" s="46"/>
      <c r="DMU136" s="61"/>
      <c r="DMV136" s="46"/>
      <c r="DMW136" s="61"/>
      <c r="DMX136" s="46"/>
      <c r="DMY136" s="61"/>
      <c r="DMZ136" s="46"/>
      <c r="DNA136" s="61"/>
      <c r="DNB136" s="46"/>
      <c r="DNC136" s="61"/>
      <c r="DND136" s="46"/>
      <c r="DNE136" s="61"/>
      <c r="DNF136" s="46"/>
      <c r="DNG136" s="61"/>
      <c r="DNH136" s="46"/>
      <c r="DNI136" s="61"/>
      <c r="DNJ136" s="46"/>
      <c r="DNK136" s="61"/>
      <c r="DNL136" s="46"/>
      <c r="DNM136" s="61"/>
      <c r="DNN136" s="46"/>
      <c r="DNO136" s="61"/>
      <c r="DNP136" s="46"/>
      <c r="DNQ136" s="61"/>
      <c r="DNR136" s="46"/>
      <c r="DNS136" s="61"/>
      <c r="DNT136" s="46"/>
      <c r="DNU136" s="61"/>
      <c r="DNV136" s="46"/>
      <c r="DNW136" s="61"/>
      <c r="DNX136" s="46"/>
      <c r="DNY136" s="61"/>
      <c r="DNZ136" s="46"/>
      <c r="DOA136" s="61"/>
      <c r="DOB136" s="46"/>
      <c r="DOC136" s="61"/>
      <c r="DOD136" s="46"/>
      <c r="DOE136" s="61"/>
      <c r="DOF136" s="46"/>
      <c r="DOG136" s="61"/>
      <c r="DOH136" s="46"/>
      <c r="DOI136" s="61"/>
      <c r="DOJ136" s="46"/>
      <c r="DOK136" s="61"/>
      <c r="DOL136" s="46"/>
      <c r="DOM136" s="61"/>
      <c r="DON136" s="46"/>
      <c r="DOO136" s="61"/>
      <c r="DOP136" s="46"/>
      <c r="DOQ136" s="61"/>
      <c r="DOR136" s="46"/>
      <c r="DOS136" s="61"/>
      <c r="DOT136" s="46"/>
      <c r="DOU136" s="61"/>
      <c r="DOV136" s="46"/>
      <c r="DOW136" s="61"/>
      <c r="DOX136" s="46"/>
      <c r="DOY136" s="61"/>
      <c r="DOZ136" s="46"/>
      <c r="DPA136" s="61"/>
      <c r="DPB136" s="46"/>
      <c r="DPC136" s="61"/>
      <c r="DPD136" s="46"/>
      <c r="DPE136" s="61"/>
      <c r="DPF136" s="46"/>
      <c r="DPG136" s="61"/>
      <c r="DPH136" s="46"/>
      <c r="DPI136" s="61"/>
      <c r="DPJ136" s="46"/>
      <c r="DPK136" s="61"/>
      <c r="DPL136" s="46"/>
      <c r="DPM136" s="61"/>
      <c r="DPN136" s="46"/>
      <c r="DPO136" s="61"/>
      <c r="DPP136" s="46"/>
      <c r="DPQ136" s="61"/>
      <c r="DPR136" s="46"/>
      <c r="DPS136" s="61"/>
      <c r="DPT136" s="46"/>
      <c r="DPU136" s="61"/>
      <c r="DPV136" s="46"/>
      <c r="DPW136" s="61"/>
      <c r="DPX136" s="46"/>
      <c r="DPY136" s="61"/>
      <c r="DPZ136" s="46"/>
      <c r="DQA136" s="61"/>
      <c r="DQB136" s="46"/>
      <c r="DQC136" s="61"/>
      <c r="DQD136" s="46"/>
      <c r="DQE136" s="61"/>
      <c r="DQF136" s="46"/>
      <c r="DQG136" s="61"/>
      <c r="DQH136" s="46"/>
      <c r="DQI136" s="61"/>
      <c r="DQJ136" s="46"/>
      <c r="DQK136" s="61"/>
      <c r="DQL136" s="46"/>
      <c r="DQM136" s="61"/>
      <c r="DQN136" s="46"/>
      <c r="DQO136" s="61"/>
      <c r="DQP136" s="46"/>
      <c r="DQQ136" s="61"/>
      <c r="DQR136" s="46"/>
      <c r="DQS136" s="61"/>
      <c r="DQT136" s="46"/>
      <c r="DQU136" s="61"/>
      <c r="DQV136" s="46"/>
      <c r="DQW136" s="61"/>
      <c r="DQX136" s="46"/>
      <c r="DQY136" s="61"/>
      <c r="DQZ136" s="46"/>
      <c r="DRA136" s="61"/>
      <c r="DRB136" s="46"/>
      <c r="DRC136" s="61"/>
      <c r="DRD136" s="46"/>
      <c r="DRE136" s="61"/>
      <c r="DRF136" s="46"/>
      <c r="DRG136" s="61"/>
      <c r="DRH136" s="46"/>
      <c r="DRI136" s="61"/>
      <c r="DRJ136" s="46"/>
      <c r="DRK136" s="61"/>
      <c r="DRL136" s="46"/>
      <c r="DRM136" s="61"/>
      <c r="DRN136" s="46"/>
      <c r="DRO136" s="61"/>
      <c r="DRP136" s="46"/>
      <c r="DRQ136" s="61"/>
      <c r="DRR136" s="46"/>
      <c r="DRS136" s="61"/>
      <c r="DRT136" s="46"/>
      <c r="DRU136" s="61"/>
      <c r="DRV136" s="46"/>
      <c r="DRW136" s="61"/>
      <c r="DRX136" s="46"/>
      <c r="DRY136" s="61"/>
      <c r="DRZ136" s="46"/>
      <c r="DSA136" s="61"/>
      <c r="DSB136" s="46"/>
      <c r="DSC136" s="61"/>
      <c r="DSD136" s="46"/>
      <c r="DSE136" s="61"/>
      <c r="DSF136" s="46"/>
      <c r="DSG136" s="61"/>
      <c r="DSH136" s="46"/>
      <c r="DSI136" s="61"/>
      <c r="DSJ136" s="46"/>
      <c r="DSK136" s="61"/>
      <c r="DSL136" s="46"/>
      <c r="DSM136" s="61"/>
      <c r="DSN136" s="46"/>
      <c r="DSO136" s="61"/>
      <c r="DSP136" s="46"/>
      <c r="DSQ136" s="61"/>
      <c r="DSR136" s="46"/>
      <c r="DSS136" s="61"/>
      <c r="DST136" s="46"/>
      <c r="DSU136" s="61"/>
      <c r="DSV136" s="46"/>
      <c r="DSW136" s="61"/>
      <c r="DSX136" s="46"/>
      <c r="DSY136" s="61"/>
      <c r="DSZ136" s="46"/>
      <c r="DTA136" s="61"/>
      <c r="DTB136" s="46"/>
      <c r="DTC136" s="61"/>
      <c r="DTD136" s="46"/>
      <c r="DTE136" s="61"/>
      <c r="DTF136" s="46"/>
      <c r="DTG136" s="61"/>
      <c r="DTH136" s="46"/>
      <c r="DTI136" s="61"/>
      <c r="DTJ136" s="46"/>
      <c r="DTK136" s="61"/>
      <c r="DTL136" s="46"/>
      <c r="DTM136" s="61"/>
      <c r="DTN136" s="46"/>
      <c r="DTO136" s="61"/>
      <c r="DTP136" s="46"/>
      <c r="DTQ136" s="61"/>
      <c r="DTR136" s="46"/>
      <c r="DTS136" s="61"/>
      <c r="DTT136" s="46"/>
      <c r="DTU136" s="61"/>
      <c r="DTV136" s="46"/>
      <c r="DTW136" s="61"/>
      <c r="DTX136" s="46"/>
      <c r="DTY136" s="61"/>
      <c r="DTZ136" s="46"/>
      <c r="DUA136" s="61"/>
      <c r="DUB136" s="46"/>
      <c r="DUC136" s="61"/>
      <c r="DUD136" s="46"/>
      <c r="DUE136" s="61"/>
      <c r="DUF136" s="46"/>
      <c r="DUG136" s="61"/>
      <c r="DUH136" s="46"/>
      <c r="DUI136" s="61"/>
      <c r="DUJ136" s="46"/>
      <c r="DUK136" s="61"/>
      <c r="DUL136" s="46"/>
      <c r="DUM136" s="61"/>
      <c r="DUN136" s="46"/>
      <c r="DUO136" s="61"/>
      <c r="DUP136" s="46"/>
      <c r="DUQ136" s="61"/>
      <c r="DUR136" s="46"/>
      <c r="DUS136" s="61"/>
      <c r="DUT136" s="46"/>
      <c r="DUU136" s="61"/>
      <c r="DUV136" s="46"/>
      <c r="DUW136" s="61"/>
      <c r="DUX136" s="46"/>
      <c r="DUY136" s="61"/>
      <c r="DUZ136" s="46"/>
      <c r="DVA136" s="61"/>
      <c r="DVB136" s="46"/>
      <c r="DVC136" s="61"/>
      <c r="DVD136" s="46"/>
      <c r="DVE136" s="61"/>
      <c r="DVF136" s="46"/>
      <c r="DVG136" s="61"/>
      <c r="DVH136" s="46"/>
      <c r="DVI136" s="61"/>
      <c r="DVJ136" s="46"/>
      <c r="DVK136" s="61"/>
      <c r="DVL136" s="46"/>
      <c r="DVM136" s="61"/>
      <c r="DVN136" s="46"/>
      <c r="DVO136" s="61"/>
      <c r="DVP136" s="46"/>
      <c r="DVQ136" s="61"/>
      <c r="DVR136" s="46"/>
      <c r="DVS136" s="61"/>
      <c r="DVT136" s="46"/>
      <c r="DVU136" s="61"/>
      <c r="DVV136" s="46"/>
      <c r="DVW136" s="61"/>
      <c r="DVX136" s="46"/>
      <c r="DVY136" s="61"/>
      <c r="DVZ136" s="46"/>
      <c r="DWA136" s="61"/>
      <c r="DWB136" s="46"/>
      <c r="DWC136" s="61"/>
      <c r="DWD136" s="46"/>
      <c r="DWE136" s="61"/>
      <c r="DWF136" s="46"/>
      <c r="DWG136" s="61"/>
      <c r="DWH136" s="46"/>
      <c r="DWI136" s="61"/>
      <c r="DWJ136" s="46"/>
      <c r="DWK136" s="61"/>
      <c r="DWL136" s="46"/>
      <c r="DWM136" s="61"/>
      <c r="DWN136" s="46"/>
      <c r="DWO136" s="61"/>
      <c r="DWP136" s="46"/>
      <c r="DWQ136" s="61"/>
      <c r="DWR136" s="46"/>
      <c r="DWS136" s="61"/>
      <c r="DWT136" s="46"/>
      <c r="DWU136" s="61"/>
      <c r="DWV136" s="46"/>
      <c r="DWW136" s="61"/>
      <c r="DWX136" s="46"/>
      <c r="DWY136" s="61"/>
      <c r="DWZ136" s="46"/>
      <c r="DXA136" s="61"/>
      <c r="DXB136" s="46"/>
      <c r="DXC136" s="61"/>
      <c r="DXD136" s="46"/>
      <c r="DXE136" s="61"/>
      <c r="DXF136" s="46"/>
      <c r="DXG136" s="61"/>
      <c r="DXH136" s="46"/>
      <c r="DXI136" s="61"/>
      <c r="DXJ136" s="46"/>
      <c r="DXK136" s="61"/>
      <c r="DXL136" s="46"/>
      <c r="DXM136" s="61"/>
      <c r="DXN136" s="46"/>
      <c r="DXO136" s="61"/>
      <c r="DXP136" s="46"/>
      <c r="DXQ136" s="61"/>
      <c r="DXR136" s="46"/>
      <c r="DXS136" s="61"/>
      <c r="DXT136" s="46"/>
      <c r="DXU136" s="61"/>
      <c r="DXV136" s="46"/>
      <c r="DXW136" s="61"/>
      <c r="DXX136" s="46"/>
      <c r="DXY136" s="61"/>
      <c r="DXZ136" s="46"/>
      <c r="DYA136" s="61"/>
      <c r="DYB136" s="46"/>
      <c r="DYC136" s="61"/>
      <c r="DYD136" s="46"/>
      <c r="DYE136" s="61"/>
      <c r="DYF136" s="46"/>
      <c r="DYG136" s="61"/>
      <c r="DYH136" s="46"/>
      <c r="DYI136" s="61"/>
      <c r="DYJ136" s="46"/>
      <c r="DYK136" s="61"/>
      <c r="DYL136" s="46"/>
      <c r="DYM136" s="61"/>
      <c r="DYN136" s="46"/>
      <c r="DYO136" s="61"/>
      <c r="DYP136" s="46"/>
      <c r="DYQ136" s="61"/>
      <c r="DYR136" s="46"/>
      <c r="DYS136" s="61"/>
      <c r="DYT136" s="46"/>
      <c r="DYU136" s="61"/>
      <c r="DYV136" s="46"/>
      <c r="DYW136" s="61"/>
      <c r="DYX136" s="46"/>
      <c r="DYY136" s="61"/>
      <c r="DYZ136" s="46"/>
      <c r="DZA136" s="61"/>
      <c r="DZB136" s="46"/>
      <c r="DZC136" s="61"/>
      <c r="DZD136" s="46"/>
      <c r="DZE136" s="61"/>
      <c r="DZF136" s="46"/>
      <c r="DZG136" s="61"/>
      <c r="DZH136" s="46"/>
      <c r="DZI136" s="61"/>
      <c r="DZJ136" s="46"/>
      <c r="DZK136" s="61"/>
      <c r="DZL136" s="46"/>
      <c r="DZM136" s="61"/>
      <c r="DZN136" s="46"/>
      <c r="DZO136" s="61"/>
      <c r="DZP136" s="46"/>
      <c r="DZQ136" s="61"/>
      <c r="DZR136" s="46"/>
      <c r="DZS136" s="61"/>
      <c r="DZT136" s="46"/>
      <c r="DZU136" s="61"/>
      <c r="DZV136" s="46"/>
      <c r="DZW136" s="61"/>
      <c r="DZX136" s="46"/>
      <c r="DZY136" s="61"/>
      <c r="DZZ136" s="46"/>
      <c r="EAA136" s="61"/>
      <c r="EAB136" s="46"/>
      <c r="EAC136" s="61"/>
      <c r="EAD136" s="46"/>
      <c r="EAE136" s="61"/>
      <c r="EAF136" s="46"/>
      <c r="EAG136" s="61"/>
      <c r="EAH136" s="46"/>
      <c r="EAI136" s="61"/>
      <c r="EAJ136" s="46"/>
      <c r="EAK136" s="61"/>
      <c r="EAL136" s="46"/>
      <c r="EAM136" s="61"/>
      <c r="EAN136" s="46"/>
      <c r="EAO136" s="61"/>
      <c r="EAP136" s="46"/>
      <c r="EAQ136" s="61"/>
      <c r="EAR136" s="46"/>
      <c r="EAS136" s="61"/>
      <c r="EAT136" s="46"/>
      <c r="EAU136" s="61"/>
      <c r="EAV136" s="46"/>
      <c r="EAW136" s="61"/>
      <c r="EAX136" s="46"/>
      <c r="EAY136" s="61"/>
      <c r="EAZ136" s="46"/>
      <c r="EBA136" s="61"/>
      <c r="EBB136" s="46"/>
      <c r="EBC136" s="61"/>
      <c r="EBD136" s="46"/>
      <c r="EBE136" s="61"/>
      <c r="EBF136" s="46"/>
      <c r="EBG136" s="61"/>
      <c r="EBH136" s="46"/>
      <c r="EBI136" s="61"/>
      <c r="EBJ136" s="46"/>
      <c r="EBK136" s="61"/>
      <c r="EBL136" s="46"/>
      <c r="EBM136" s="61"/>
      <c r="EBN136" s="46"/>
      <c r="EBO136" s="61"/>
      <c r="EBP136" s="46"/>
      <c r="EBQ136" s="61"/>
      <c r="EBR136" s="46"/>
      <c r="EBS136" s="61"/>
      <c r="EBT136" s="46"/>
      <c r="EBU136" s="61"/>
      <c r="EBV136" s="46"/>
      <c r="EBW136" s="61"/>
      <c r="EBX136" s="46"/>
      <c r="EBY136" s="61"/>
      <c r="EBZ136" s="46"/>
      <c r="ECA136" s="61"/>
      <c r="ECB136" s="46"/>
      <c r="ECC136" s="61"/>
      <c r="ECD136" s="46"/>
      <c r="ECE136" s="61"/>
      <c r="ECF136" s="46"/>
      <c r="ECG136" s="61"/>
      <c r="ECH136" s="46"/>
      <c r="ECI136" s="61"/>
      <c r="ECJ136" s="46"/>
      <c r="ECK136" s="61"/>
      <c r="ECL136" s="46"/>
      <c r="ECM136" s="61"/>
      <c r="ECN136" s="46"/>
      <c r="ECO136" s="61"/>
      <c r="ECP136" s="46"/>
      <c r="ECQ136" s="61"/>
      <c r="ECR136" s="46"/>
      <c r="ECS136" s="61"/>
      <c r="ECT136" s="46"/>
      <c r="ECU136" s="61"/>
      <c r="ECV136" s="46"/>
      <c r="ECW136" s="61"/>
      <c r="ECX136" s="46"/>
      <c r="ECY136" s="61"/>
      <c r="ECZ136" s="46"/>
      <c r="EDA136" s="61"/>
      <c r="EDB136" s="46"/>
      <c r="EDC136" s="61"/>
      <c r="EDD136" s="46"/>
      <c r="EDE136" s="61"/>
      <c r="EDF136" s="46"/>
      <c r="EDG136" s="61"/>
      <c r="EDH136" s="46"/>
      <c r="EDI136" s="61"/>
      <c r="EDJ136" s="46"/>
      <c r="EDK136" s="61"/>
      <c r="EDL136" s="46"/>
      <c r="EDM136" s="61"/>
      <c r="EDN136" s="46"/>
      <c r="EDO136" s="61"/>
      <c r="EDP136" s="46"/>
      <c r="EDQ136" s="61"/>
      <c r="EDR136" s="46"/>
      <c r="EDS136" s="61"/>
      <c r="EDT136" s="46"/>
      <c r="EDU136" s="61"/>
      <c r="EDV136" s="46"/>
      <c r="EDW136" s="61"/>
      <c r="EDX136" s="46"/>
      <c r="EDY136" s="61"/>
      <c r="EDZ136" s="46"/>
      <c r="EEA136" s="61"/>
      <c r="EEB136" s="46"/>
      <c r="EEC136" s="61"/>
      <c r="EED136" s="46"/>
      <c r="EEE136" s="61"/>
      <c r="EEF136" s="46"/>
      <c r="EEG136" s="61"/>
      <c r="EEH136" s="46"/>
      <c r="EEI136" s="61"/>
      <c r="EEJ136" s="46"/>
      <c r="EEK136" s="61"/>
      <c r="EEL136" s="46"/>
      <c r="EEM136" s="61"/>
      <c r="EEN136" s="46"/>
      <c r="EEO136" s="61"/>
      <c r="EEP136" s="46"/>
      <c r="EEQ136" s="61"/>
      <c r="EER136" s="46"/>
      <c r="EES136" s="61"/>
      <c r="EET136" s="46"/>
      <c r="EEU136" s="61"/>
      <c r="EEV136" s="46"/>
      <c r="EEW136" s="61"/>
      <c r="EEX136" s="46"/>
      <c r="EEY136" s="61"/>
      <c r="EEZ136" s="46"/>
      <c r="EFA136" s="61"/>
      <c r="EFB136" s="46"/>
      <c r="EFC136" s="61"/>
      <c r="EFD136" s="46"/>
      <c r="EFE136" s="61"/>
      <c r="EFF136" s="46"/>
      <c r="EFG136" s="61"/>
      <c r="EFH136" s="46"/>
      <c r="EFI136" s="61"/>
      <c r="EFJ136" s="46"/>
      <c r="EFK136" s="61"/>
      <c r="EFL136" s="46"/>
      <c r="EFM136" s="61"/>
      <c r="EFN136" s="46"/>
      <c r="EFO136" s="61"/>
      <c r="EFP136" s="46"/>
      <c r="EFQ136" s="61"/>
      <c r="EFR136" s="46"/>
      <c r="EFS136" s="61"/>
      <c r="EFT136" s="46"/>
      <c r="EFU136" s="61"/>
      <c r="EFV136" s="46"/>
      <c r="EFW136" s="61"/>
      <c r="EFX136" s="46"/>
      <c r="EFY136" s="61"/>
      <c r="EFZ136" s="46"/>
      <c r="EGA136" s="61"/>
      <c r="EGB136" s="46"/>
      <c r="EGC136" s="61"/>
      <c r="EGD136" s="46"/>
      <c r="EGE136" s="61"/>
      <c r="EGF136" s="46"/>
      <c r="EGG136" s="61"/>
      <c r="EGH136" s="46"/>
      <c r="EGI136" s="61"/>
      <c r="EGJ136" s="46"/>
      <c r="EGK136" s="61"/>
      <c r="EGL136" s="46"/>
      <c r="EGM136" s="61"/>
      <c r="EGN136" s="46"/>
      <c r="EGO136" s="61"/>
      <c r="EGP136" s="46"/>
      <c r="EGQ136" s="61"/>
      <c r="EGR136" s="46"/>
      <c r="EGS136" s="61"/>
      <c r="EGT136" s="46"/>
      <c r="EGU136" s="61"/>
      <c r="EGV136" s="46"/>
      <c r="EGW136" s="61"/>
      <c r="EGX136" s="46"/>
      <c r="EGY136" s="61"/>
      <c r="EGZ136" s="46"/>
      <c r="EHA136" s="61"/>
      <c r="EHB136" s="46"/>
      <c r="EHC136" s="61"/>
      <c r="EHD136" s="46"/>
      <c r="EHE136" s="61"/>
      <c r="EHF136" s="46"/>
      <c r="EHG136" s="61"/>
      <c r="EHH136" s="46"/>
      <c r="EHI136" s="61"/>
      <c r="EHJ136" s="46"/>
      <c r="EHK136" s="61"/>
      <c r="EHL136" s="46"/>
      <c r="EHM136" s="61"/>
      <c r="EHN136" s="46"/>
      <c r="EHO136" s="61"/>
      <c r="EHP136" s="46"/>
      <c r="EHQ136" s="61"/>
      <c r="EHR136" s="46"/>
      <c r="EHS136" s="61"/>
      <c r="EHT136" s="46"/>
      <c r="EHU136" s="61"/>
      <c r="EHV136" s="46"/>
      <c r="EHW136" s="61"/>
      <c r="EHX136" s="46"/>
      <c r="EHY136" s="61"/>
      <c r="EHZ136" s="46"/>
      <c r="EIA136" s="61"/>
      <c r="EIB136" s="46"/>
      <c r="EIC136" s="61"/>
      <c r="EID136" s="46"/>
      <c r="EIE136" s="61"/>
      <c r="EIF136" s="46"/>
      <c r="EIG136" s="61"/>
      <c r="EIH136" s="46"/>
      <c r="EII136" s="61"/>
      <c r="EIJ136" s="46"/>
      <c r="EIK136" s="61"/>
      <c r="EIL136" s="46"/>
      <c r="EIM136" s="61"/>
      <c r="EIN136" s="46"/>
      <c r="EIO136" s="61"/>
      <c r="EIP136" s="46"/>
      <c r="EIQ136" s="61"/>
      <c r="EIR136" s="46"/>
      <c r="EIS136" s="61"/>
      <c r="EIT136" s="46"/>
      <c r="EIU136" s="61"/>
      <c r="EIV136" s="46"/>
      <c r="EIW136" s="61"/>
      <c r="EIX136" s="46"/>
      <c r="EIY136" s="61"/>
      <c r="EIZ136" s="46"/>
      <c r="EJA136" s="61"/>
      <c r="EJB136" s="46"/>
      <c r="EJC136" s="61"/>
      <c r="EJD136" s="46"/>
      <c r="EJE136" s="61"/>
      <c r="EJF136" s="46"/>
      <c r="EJG136" s="61"/>
      <c r="EJH136" s="46"/>
      <c r="EJI136" s="61"/>
      <c r="EJJ136" s="46"/>
      <c r="EJK136" s="61"/>
      <c r="EJL136" s="46"/>
      <c r="EJM136" s="61"/>
      <c r="EJN136" s="46"/>
      <c r="EJO136" s="61"/>
      <c r="EJP136" s="46"/>
      <c r="EJQ136" s="61"/>
      <c r="EJR136" s="46"/>
      <c r="EJS136" s="61"/>
      <c r="EJT136" s="46"/>
      <c r="EJU136" s="61"/>
      <c r="EJV136" s="46"/>
      <c r="EJW136" s="61"/>
      <c r="EJX136" s="46"/>
      <c r="EJY136" s="61"/>
      <c r="EJZ136" s="46"/>
      <c r="EKA136" s="61"/>
      <c r="EKB136" s="46"/>
      <c r="EKC136" s="61"/>
      <c r="EKD136" s="46"/>
      <c r="EKE136" s="61"/>
      <c r="EKF136" s="46"/>
      <c r="EKG136" s="61"/>
      <c r="EKH136" s="46"/>
      <c r="EKI136" s="61"/>
      <c r="EKJ136" s="46"/>
      <c r="EKK136" s="61"/>
      <c r="EKL136" s="46"/>
      <c r="EKM136" s="61"/>
      <c r="EKN136" s="46"/>
      <c r="EKO136" s="61"/>
      <c r="EKP136" s="46"/>
      <c r="EKQ136" s="61"/>
      <c r="EKR136" s="46"/>
      <c r="EKS136" s="61"/>
      <c r="EKT136" s="46"/>
      <c r="EKU136" s="61"/>
      <c r="EKV136" s="46"/>
      <c r="EKW136" s="61"/>
      <c r="EKX136" s="46"/>
      <c r="EKY136" s="61"/>
      <c r="EKZ136" s="46"/>
      <c r="ELA136" s="61"/>
      <c r="ELB136" s="46"/>
      <c r="ELC136" s="61"/>
      <c r="ELD136" s="46"/>
      <c r="ELE136" s="61"/>
      <c r="ELF136" s="46"/>
      <c r="ELG136" s="61"/>
      <c r="ELH136" s="46"/>
      <c r="ELI136" s="61"/>
      <c r="ELJ136" s="46"/>
      <c r="ELK136" s="61"/>
      <c r="ELL136" s="46"/>
      <c r="ELM136" s="61"/>
      <c r="ELN136" s="46"/>
      <c r="ELO136" s="61"/>
      <c r="ELP136" s="46"/>
      <c r="ELQ136" s="61"/>
      <c r="ELR136" s="46"/>
      <c r="ELS136" s="61"/>
      <c r="ELT136" s="46"/>
      <c r="ELU136" s="61"/>
      <c r="ELV136" s="46"/>
      <c r="ELW136" s="61"/>
      <c r="ELX136" s="46"/>
      <c r="ELY136" s="61"/>
      <c r="ELZ136" s="46"/>
      <c r="EMA136" s="61"/>
      <c r="EMB136" s="46"/>
      <c r="EMC136" s="61"/>
      <c r="EMD136" s="46"/>
      <c r="EME136" s="61"/>
      <c r="EMF136" s="46"/>
      <c r="EMG136" s="61"/>
      <c r="EMH136" s="46"/>
      <c r="EMI136" s="61"/>
      <c r="EMJ136" s="46"/>
      <c r="EMK136" s="61"/>
      <c r="EML136" s="46"/>
      <c r="EMM136" s="61"/>
      <c r="EMN136" s="46"/>
      <c r="EMO136" s="61"/>
      <c r="EMP136" s="46"/>
      <c r="EMQ136" s="61"/>
      <c r="EMR136" s="46"/>
      <c r="EMS136" s="61"/>
      <c r="EMT136" s="46"/>
      <c r="EMU136" s="61"/>
      <c r="EMV136" s="46"/>
      <c r="EMW136" s="61"/>
      <c r="EMX136" s="46"/>
      <c r="EMY136" s="61"/>
      <c r="EMZ136" s="46"/>
      <c r="ENA136" s="61"/>
      <c r="ENB136" s="46"/>
      <c r="ENC136" s="61"/>
      <c r="END136" s="46"/>
      <c r="ENE136" s="61"/>
      <c r="ENF136" s="46"/>
      <c r="ENG136" s="61"/>
      <c r="ENH136" s="46"/>
      <c r="ENI136" s="61"/>
      <c r="ENJ136" s="46"/>
      <c r="ENK136" s="61"/>
      <c r="ENL136" s="46"/>
      <c r="ENM136" s="61"/>
      <c r="ENN136" s="46"/>
      <c r="ENO136" s="61"/>
      <c r="ENP136" s="46"/>
      <c r="ENQ136" s="61"/>
      <c r="ENR136" s="46"/>
      <c r="ENS136" s="61"/>
      <c r="ENT136" s="46"/>
      <c r="ENU136" s="61"/>
      <c r="ENV136" s="46"/>
      <c r="ENW136" s="61"/>
      <c r="ENX136" s="46"/>
      <c r="ENY136" s="61"/>
      <c r="ENZ136" s="46"/>
      <c r="EOA136" s="61"/>
      <c r="EOB136" s="46"/>
      <c r="EOC136" s="61"/>
      <c r="EOD136" s="46"/>
      <c r="EOE136" s="61"/>
      <c r="EOF136" s="46"/>
      <c r="EOG136" s="61"/>
      <c r="EOH136" s="46"/>
      <c r="EOI136" s="61"/>
      <c r="EOJ136" s="46"/>
      <c r="EOK136" s="61"/>
      <c r="EOL136" s="46"/>
      <c r="EOM136" s="61"/>
      <c r="EON136" s="46"/>
      <c r="EOO136" s="61"/>
      <c r="EOP136" s="46"/>
      <c r="EOQ136" s="61"/>
      <c r="EOR136" s="46"/>
      <c r="EOS136" s="61"/>
      <c r="EOT136" s="46"/>
      <c r="EOU136" s="61"/>
      <c r="EOV136" s="46"/>
      <c r="EOW136" s="61"/>
      <c r="EOX136" s="46"/>
      <c r="EOY136" s="61"/>
      <c r="EOZ136" s="46"/>
      <c r="EPA136" s="61"/>
      <c r="EPB136" s="46"/>
      <c r="EPC136" s="61"/>
      <c r="EPD136" s="46"/>
      <c r="EPE136" s="61"/>
      <c r="EPF136" s="46"/>
      <c r="EPG136" s="61"/>
      <c r="EPH136" s="46"/>
      <c r="EPI136" s="61"/>
      <c r="EPJ136" s="46"/>
      <c r="EPK136" s="61"/>
      <c r="EPL136" s="46"/>
      <c r="EPM136" s="61"/>
      <c r="EPN136" s="46"/>
      <c r="EPO136" s="61"/>
      <c r="EPP136" s="46"/>
      <c r="EPQ136" s="61"/>
      <c r="EPR136" s="46"/>
      <c r="EPS136" s="61"/>
      <c r="EPT136" s="46"/>
      <c r="EPU136" s="61"/>
      <c r="EPV136" s="46"/>
      <c r="EPW136" s="61"/>
      <c r="EPX136" s="46"/>
      <c r="EPY136" s="61"/>
      <c r="EPZ136" s="46"/>
      <c r="EQA136" s="61"/>
      <c r="EQB136" s="46"/>
      <c r="EQC136" s="61"/>
      <c r="EQD136" s="46"/>
      <c r="EQE136" s="61"/>
      <c r="EQF136" s="46"/>
      <c r="EQG136" s="61"/>
      <c r="EQH136" s="46"/>
      <c r="EQI136" s="61"/>
      <c r="EQJ136" s="46"/>
      <c r="EQK136" s="61"/>
      <c r="EQL136" s="46"/>
      <c r="EQM136" s="61"/>
      <c r="EQN136" s="46"/>
      <c r="EQO136" s="61"/>
      <c r="EQP136" s="46"/>
      <c r="EQQ136" s="61"/>
      <c r="EQR136" s="46"/>
      <c r="EQS136" s="61"/>
      <c r="EQT136" s="46"/>
      <c r="EQU136" s="61"/>
      <c r="EQV136" s="46"/>
      <c r="EQW136" s="61"/>
      <c r="EQX136" s="46"/>
      <c r="EQY136" s="61"/>
      <c r="EQZ136" s="46"/>
      <c r="ERA136" s="61"/>
      <c r="ERB136" s="46"/>
      <c r="ERC136" s="61"/>
      <c r="ERD136" s="46"/>
      <c r="ERE136" s="61"/>
      <c r="ERF136" s="46"/>
      <c r="ERG136" s="61"/>
      <c r="ERH136" s="46"/>
      <c r="ERI136" s="61"/>
      <c r="ERJ136" s="46"/>
      <c r="ERK136" s="61"/>
      <c r="ERL136" s="46"/>
      <c r="ERM136" s="61"/>
      <c r="ERN136" s="46"/>
      <c r="ERO136" s="61"/>
      <c r="ERP136" s="46"/>
      <c r="ERQ136" s="61"/>
      <c r="ERR136" s="46"/>
      <c r="ERS136" s="61"/>
      <c r="ERT136" s="46"/>
      <c r="ERU136" s="61"/>
      <c r="ERV136" s="46"/>
      <c r="ERW136" s="61"/>
      <c r="ERX136" s="46"/>
      <c r="ERY136" s="61"/>
      <c r="ERZ136" s="46"/>
      <c r="ESA136" s="61"/>
      <c r="ESB136" s="46"/>
      <c r="ESC136" s="61"/>
      <c r="ESD136" s="46"/>
      <c r="ESE136" s="61"/>
      <c r="ESF136" s="46"/>
      <c r="ESG136" s="61"/>
      <c r="ESH136" s="46"/>
      <c r="ESI136" s="61"/>
      <c r="ESJ136" s="46"/>
      <c r="ESK136" s="61"/>
      <c r="ESL136" s="46"/>
      <c r="ESM136" s="61"/>
      <c r="ESN136" s="46"/>
      <c r="ESO136" s="61"/>
      <c r="ESP136" s="46"/>
      <c r="ESQ136" s="61"/>
      <c r="ESR136" s="46"/>
      <c r="ESS136" s="61"/>
      <c r="EST136" s="46"/>
      <c r="ESU136" s="61"/>
      <c r="ESV136" s="46"/>
      <c r="ESW136" s="61"/>
      <c r="ESX136" s="46"/>
      <c r="ESY136" s="61"/>
      <c r="ESZ136" s="46"/>
      <c r="ETA136" s="61"/>
      <c r="ETB136" s="46"/>
      <c r="ETC136" s="61"/>
      <c r="ETD136" s="46"/>
      <c r="ETE136" s="61"/>
      <c r="ETF136" s="46"/>
      <c r="ETG136" s="61"/>
      <c r="ETH136" s="46"/>
      <c r="ETI136" s="61"/>
      <c r="ETJ136" s="46"/>
      <c r="ETK136" s="61"/>
      <c r="ETL136" s="46"/>
      <c r="ETM136" s="61"/>
      <c r="ETN136" s="46"/>
      <c r="ETO136" s="61"/>
      <c r="ETP136" s="46"/>
      <c r="ETQ136" s="61"/>
      <c r="ETR136" s="46"/>
      <c r="ETS136" s="61"/>
      <c r="ETT136" s="46"/>
      <c r="ETU136" s="61"/>
      <c r="ETV136" s="46"/>
      <c r="ETW136" s="61"/>
      <c r="ETX136" s="46"/>
      <c r="ETY136" s="61"/>
      <c r="ETZ136" s="46"/>
      <c r="EUA136" s="61"/>
      <c r="EUB136" s="46"/>
      <c r="EUC136" s="61"/>
      <c r="EUD136" s="46"/>
      <c r="EUE136" s="61"/>
      <c r="EUF136" s="46"/>
      <c r="EUG136" s="61"/>
      <c r="EUH136" s="46"/>
      <c r="EUI136" s="61"/>
      <c r="EUJ136" s="46"/>
      <c r="EUK136" s="61"/>
      <c r="EUL136" s="46"/>
      <c r="EUM136" s="61"/>
      <c r="EUN136" s="46"/>
      <c r="EUO136" s="61"/>
      <c r="EUP136" s="46"/>
      <c r="EUQ136" s="61"/>
      <c r="EUR136" s="46"/>
      <c r="EUS136" s="61"/>
      <c r="EUT136" s="46"/>
      <c r="EUU136" s="61"/>
      <c r="EUV136" s="46"/>
      <c r="EUW136" s="61"/>
      <c r="EUX136" s="46"/>
      <c r="EUY136" s="61"/>
      <c r="EUZ136" s="46"/>
      <c r="EVA136" s="61"/>
      <c r="EVB136" s="46"/>
      <c r="EVC136" s="61"/>
      <c r="EVD136" s="46"/>
      <c r="EVE136" s="61"/>
      <c r="EVF136" s="46"/>
      <c r="EVG136" s="61"/>
      <c r="EVH136" s="46"/>
      <c r="EVI136" s="61"/>
      <c r="EVJ136" s="46"/>
      <c r="EVK136" s="61"/>
      <c r="EVL136" s="46"/>
      <c r="EVM136" s="61"/>
      <c r="EVN136" s="46"/>
      <c r="EVO136" s="61"/>
      <c r="EVP136" s="46"/>
      <c r="EVQ136" s="61"/>
      <c r="EVR136" s="46"/>
      <c r="EVS136" s="61"/>
      <c r="EVT136" s="46"/>
      <c r="EVU136" s="61"/>
      <c r="EVV136" s="46"/>
      <c r="EVW136" s="61"/>
      <c r="EVX136" s="46"/>
      <c r="EVY136" s="61"/>
      <c r="EVZ136" s="46"/>
      <c r="EWA136" s="61"/>
      <c r="EWB136" s="46"/>
      <c r="EWC136" s="61"/>
      <c r="EWD136" s="46"/>
      <c r="EWE136" s="61"/>
      <c r="EWF136" s="46"/>
      <c r="EWG136" s="61"/>
      <c r="EWH136" s="46"/>
      <c r="EWI136" s="61"/>
      <c r="EWJ136" s="46"/>
      <c r="EWK136" s="61"/>
      <c r="EWL136" s="46"/>
      <c r="EWM136" s="61"/>
      <c r="EWN136" s="46"/>
      <c r="EWO136" s="61"/>
      <c r="EWP136" s="46"/>
      <c r="EWQ136" s="61"/>
      <c r="EWR136" s="46"/>
      <c r="EWS136" s="61"/>
      <c r="EWT136" s="46"/>
      <c r="EWU136" s="61"/>
      <c r="EWV136" s="46"/>
      <c r="EWW136" s="61"/>
      <c r="EWX136" s="46"/>
      <c r="EWY136" s="61"/>
      <c r="EWZ136" s="46"/>
      <c r="EXA136" s="61"/>
      <c r="EXB136" s="46"/>
      <c r="EXC136" s="61"/>
      <c r="EXD136" s="46"/>
      <c r="EXE136" s="61"/>
      <c r="EXF136" s="46"/>
      <c r="EXG136" s="61"/>
      <c r="EXH136" s="46"/>
      <c r="EXI136" s="61"/>
      <c r="EXJ136" s="46"/>
      <c r="EXK136" s="61"/>
      <c r="EXL136" s="46"/>
      <c r="EXM136" s="61"/>
      <c r="EXN136" s="46"/>
      <c r="EXO136" s="61"/>
      <c r="EXP136" s="46"/>
      <c r="EXQ136" s="61"/>
      <c r="EXR136" s="46"/>
      <c r="EXS136" s="61"/>
      <c r="EXT136" s="46"/>
      <c r="EXU136" s="61"/>
      <c r="EXV136" s="46"/>
      <c r="EXW136" s="61"/>
      <c r="EXX136" s="46"/>
      <c r="EXY136" s="61"/>
      <c r="EXZ136" s="46"/>
      <c r="EYA136" s="61"/>
      <c r="EYB136" s="46"/>
      <c r="EYC136" s="61"/>
      <c r="EYD136" s="46"/>
      <c r="EYE136" s="61"/>
      <c r="EYF136" s="46"/>
      <c r="EYG136" s="61"/>
      <c r="EYH136" s="46"/>
      <c r="EYI136" s="61"/>
      <c r="EYJ136" s="46"/>
      <c r="EYK136" s="61"/>
      <c r="EYL136" s="46"/>
      <c r="EYM136" s="61"/>
      <c r="EYN136" s="46"/>
      <c r="EYO136" s="61"/>
      <c r="EYP136" s="46"/>
      <c r="EYQ136" s="61"/>
      <c r="EYR136" s="46"/>
      <c r="EYS136" s="61"/>
      <c r="EYT136" s="46"/>
      <c r="EYU136" s="61"/>
      <c r="EYV136" s="46"/>
      <c r="EYW136" s="61"/>
      <c r="EYX136" s="46"/>
      <c r="EYY136" s="61"/>
      <c r="EYZ136" s="46"/>
      <c r="EZA136" s="61"/>
      <c r="EZB136" s="46"/>
      <c r="EZC136" s="61"/>
      <c r="EZD136" s="46"/>
      <c r="EZE136" s="61"/>
      <c r="EZF136" s="46"/>
      <c r="EZG136" s="61"/>
      <c r="EZH136" s="46"/>
      <c r="EZI136" s="61"/>
      <c r="EZJ136" s="46"/>
      <c r="EZK136" s="61"/>
      <c r="EZL136" s="46"/>
      <c r="EZM136" s="61"/>
      <c r="EZN136" s="46"/>
      <c r="EZO136" s="61"/>
      <c r="EZP136" s="46"/>
      <c r="EZQ136" s="61"/>
      <c r="EZR136" s="46"/>
      <c r="EZS136" s="61"/>
      <c r="EZT136" s="46"/>
      <c r="EZU136" s="61"/>
      <c r="EZV136" s="46"/>
      <c r="EZW136" s="61"/>
      <c r="EZX136" s="46"/>
      <c r="EZY136" s="61"/>
      <c r="EZZ136" s="46"/>
      <c r="FAA136" s="61"/>
      <c r="FAB136" s="46"/>
      <c r="FAC136" s="61"/>
      <c r="FAD136" s="46"/>
      <c r="FAE136" s="61"/>
      <c r="FAF136" s="46"/>
      <c r="FAG136" s="61"/>
      <c r="FAH136" s="46"/>
      <c r="FAI136" s="61"/>
      <c r="FAJ136" s="46"/>
      <c r="FAK136" s="61"/>
      <c r="FAL136" s="46"/>
      <c r="FAM136" s="61"/>
      <c r="FAN136" s="46"/>
      <c r="FAO136" s="61"/>
      <c r="FAP136" s="46"/>
      <c r="FAQ136" s="61"/>
      <c r="FAR136" s="46"/>
      <c r="FAS136" s="61"/>
      <c r="FAT136" s="46"/>
      <c r="FAU136" s="61"/>
      <c r="FAV136" s="46"/>
      <c r="FAW136" s="61"/>
      <c r="FAX136" s="46"/>
      <c r="FAY136" s="61"/>
      <c r="FAZ136" s="46"/>
      <c r="FBA136" s="61"/>
      <c r="FBB136" s="46"/>
      <c r="FBC136" s="61"/>
      <c r="FBD136" s="46"/>
      <c r="FBE136" s="61"/>
      <c r="FBF136" s="46"/>
      <c r="FBG136" s="61"/>
      <c r="FBH136" s="46"/>
      <c r="FBI136" s="61"/>
      <c r="FBJ136" s="46"/>
      <c r="FBK136" s="61"/>
      <c r="FBL136" s="46"/>
      <c r="FBM136" s="61"/>
      <c r="FBN136" s="46"/>
      <c r="FBO136" s="61"/>
      <c r="FBP136" s="46"/>
      <c r="FBQ136" s="61"/>
      <c r="FBR136" s="46"/>
      <c r="FBS136" s="61"/>
      <c r="FBT136" s="46"/>
      <c r="FBU136" s="61"/>
      <c r="FBV136" s="46"/>
      <c r="FBW136" s="61"/>
      <c r="FBX136" s="46"/>
      <c r="FBY136" s="61"/>
      <c r="FBZ136" s="46"/>
      <c r="FCA136" s="61"/>
      <c r="FCB136" s="46"/>
      <c r="FCC136" s="61"/>
      <c r="FCD136" s="46"/>
      <c r="FCE136" s="61"/>
      <c r="FCF136" s="46"/>
      <c r="FCG136" s="61"/>
      <c r="FCH136" s="46"/>
      <c r="FCI136" s="61"/>
      <c r="FCJ136" s="46"/>
      <c r="FCK136" s="61"/>
      <c r="FCL136" s="46"/>
      <c r="FCM136" s="61"/>
      <c r="FCN136" s="46"/>
      <c r="FCO136" s="61"/>
      <c r="FCP136" s="46"/>
      <c r="FCQ136" s="61"/>
      <c r="FCR136" s="46"/>
      <c r="FCS136" s="61"/>
      <c r="FCT136" s="46"/>
      <c r="FCU136" s="61"/>
      <c r="FCV136" s="46"/>
      <c r="FCW136" s="61"/>
      <c r="FCX136" s="46"/>
      <c r="FCY136" s="61"/>
      <c r="FCZ136" s="46"/>
      <c r="FDA136" s="61"/>
      <c r="FDB136" s="46"/>
      <c r="FDC136" s="61"/>
      <c r="FDD136" s="46"/>
      <c r="FDE136" s="61"/>
      <c r="FDF136" s="46"/>
      <c r="FDG136" s="61"/>
      <c r="FDH136" s="46"/>
      <c r="FDI136" s="61"/>
      <c r="FDJ136" s="46"/>
      <c r="FDK136" s="61"/>
      <c r="FDL136" s="46"/>
      <c r="FDM136" s="61"/>
      <c r="FDN136" s="46"/>
      <c r="FDO136" s="61"/>
      <c r="FDP136" s="46"/>
      <c r="FDQ136" s="61"/>
      <c r="FDR136" s="46"/>
      <c r="FDS136" s="61"/>
      <c r="FDT136" s="46"/>
      <c r="FDU136" s="61"/>
      <c r="FDV136" s="46"/>
      <c r="FDW136" s="61"/>
      <c r="FDX136" s="46"/>
      <c r="FDY136" s="61"/>
      <c r="FDZ136" s="46"/>
      <c r="FEA136" s="61"/>
      <c r="FEB136" s="46"/>
      <c r="FEC136" s="61"/>
      <c r="FED136" s="46"/>
      <c r="FEE136" s="61"/>
      <c r="FEF136" s="46"/>
      <c r="FEG136" s="61"/>
      <c r="FEH136" s="46"/>
      <c r="FEI136" s="61"/>
      <c r="FEJ136" s="46"/>
      <c r="FEK136" s="61"/>
      <c r="FEL136" s="46"/>
      <c r="FEM136" s="61"/>
      <c r="FEN136" s="46"/>
      <c r="FEO136" s="61"/>
      <c r="FEP136" s="46"/>
      <c r="FEQ136" s="61"/>
      <c r="FER136" s="46"/>
      <c r="FES136" s="61"/>
      <c r="FET136" s="46"/>
      <c r="FEU136" s="61"/>
      <c r="FEV136" s="46"/>
      <c r="FEW136" s="61"/>
      <c r="FEX136" s="46"/>
      <c r="FEY136" s="61"/>
      <c r="FEZ136" s="46"/>
      <c r="FFA136" s="61"/>
      <c r="FFB136" s="46"/>
      <c r="FFC136" s="61"/>
      <c r="FFD136" s="46"/>
      <c r="FFE136" s="61"/>
      <c r="FFF136" s="46"/>
      <c r="FFG136" s="61"/>
      <c r="FFH136" s="46"/>
      <c r="FFI136" s="61"/>
      <c r="FFJ136" s="46"/>
      <c r="FFK136" s="61"/>
      <c r="FFL136" s="46"/>
      <c r="FFM136" s="61"/>
      <c r="FFN136" s="46"/>
      <c r="FFO136" s="61"/>
      <c r="FFP136" s="46"/>
      <c r="FFQ136" s="61"/>
      <c r="FFR136" s="46"/>
      <c r="FFS136" s="61"/>
      <c r="FFT136" s="46"/>
      <c r="FFU136" s="61"/>
      <c r="FFV136" s="46"/>
      <c r="FFW136" s="61"/>
      <c r="FFX136" s="46"/>
      <c r="FFY136" s="61"/>
      <c r="FFZ136" s="46"/>
      <c r="FGA136" s="61"/>
      <c r="FGB136" s="46"/>
      <c r="FGC136" s="61"/>
      <c r="FGD136" s="46"/>
      <c r="FGE136" s="61"/>
      <c r="FGF136" s="46"/>
      <c r="FGG136" s="61"/>
      <c r="FGH136" s="46"/>
      <c r="FGI136" s="61"/>
      <c r="FGJ136" s="46"/>
      <c r="FGK136" s="61"/>
      <c r="FGL136" s="46"/>
      <c r="FGM136" s="61"/>
      <c r="FGN136" s="46"/>
      <c r="FGO136" s="61"/>
      <c r="FGP136" s="46"/>
      <c r="FGQ136" s="61"/>
      <c r="FGR136" s="46"/>
      <c r="FGS136" s="61"/>
      <c r="FGT136" s="46"/>
      <c r="FGU136" s="61"/>
      <c r="FGV136" s="46"/>
      <c r="FGW136" s="61"/>
      <c r="FGX136" s="46"/>
      <c r="FGY136" s="61"/>
      <c r="FGZ136" s="46"/>
      <c r="FHA136" s="61"/>
      <c r="FHB136" s="46"/>
      <c r="FHC136" s="61"/>
      <c r="FHD136" s="46"/>
      <c r="FHE136" s="61"/>
      <c r="FHF136" s="46"/>
      <c r="FHG136" s="61"/>
      <c r="FHH136" s="46"/>
      <c r="FHI136" s="61"/>
      <c r="FHJ136" s="46"/>
      <c r="FHK136" s="61"/>
      <c r="FHL136" s="46"/>
      <c r="FHM136" s="61"/>
      <c r="FHN136" s="46"/>
      <c r="FHO136" s="61"/>
      <c r="FHP136" s="46"/>
      <c r="FHQ136" s="61"/>
      <c r="FHR136" s="46"/>
      <c r="FHS136" s="61"/>
      <c r="FHT136" s="46"/>
      <c r="FHU136" s="61"/>
      <c r="FHV136" s="46"/>
      <c r="FHW136" s="61"/>
      <c r="FHX136" s="46"/>
      <c r="FHY136" s="61"/>
      <c r="FHZ136" s="46"/>
      <c r="FIA136" s="61"/>
      <c r="FIB136" s="46"/>
      <c r="FIC136" s="61"/>
      <c r="FID136" s="46"/>
      <c r="FIE136" s="61"/>
      <c r="FIF136" s="46"/>
      <c r="FIG136" s="61"/>
      <c r="FIH136" s="46"/>
      <c r="FII136" s="61"/>
      <c r="FIJ136" s="46"/>
      <c r="FIK136" s="61"/>
      <c r="FIL136" s="46"/>
      <c r="FIM136" s="61"/>
      <c r="FIN136" s="46"/>
      <c r="FIO136" s="61"/>
      <c r="FIP136" s="46"/>
      <c r="FIQ136" s="61"/>
      <c r="FIR136" s="46"/>
      <c r="FIS136" s="61"/>
      <c r="FIT136" s="46"/>
      <c r="FIU136" s="61"/>
      <c r="FIV136" s="46"/>
      <c r="FIW136" s="61"/>
      <c r="FIX136" s="46"/>
      <c r="FIY136" s="61"/>
      <c r="FIZ136" s="46"/>
      <c r="FJA136" s="61"/>
      <c r="FJB136" s="46"/>
      <c r="FJC136" s="61"/>
      <c r="FJD136" s="46"/>
      <c r="FJE136" s="61"/>
      <c r="FJF136" s="46"/>
      <c r="FJG136" s="61"/>
      <c r="FJH136" s="46"/>
      <c r="FJI136" s="61"/>
      <c r="FJJ136" s="46"/>
      <c r="FJK136" s="61"/>
      <c r="FJL136" s="46"/>
      <c r="FJM136" s="61"/>
      <c r="FJN136" s="46"/>
      <c r="FJO136" s="61"/>
      <c r="FJP136" s="46"/>
      <c r="FJQ136" s="61"/>
      <c r="FJR136" s="46"/>
      <c r="FJS136" s="61"/>
      <c r="FJT136" s="46"/>
      <c r="FJU136" s="61"/>
      <c r="FJV136" s="46"/>
      <c r="FJW136" s="61"/>
      <c r="FJX136" s="46"/>
      <c r="FJY136" s="61"/>
      <c r="FJZ136" s="46"/>
      <c r="FKA136" s="61"/>
      <c r="FKB136" s="46"/>
      <c r="FKC136" s="61"/>
      <c r="FKD136" s="46"/>
      <c r="FKE136" s="61"/>
      <c r="FKF136" s="46"/>
      <c r="FKG136" s="61"/>
      <c r="FKH136" s="46"/>
      <c r="FKI136" s="61"/>
      <c r="FKJ136" s="46"/>
      <c r="FKK136" s="61"/>
      <c r="FKL136" s="46"/>
      <c r="FKM136" s="61"/>
      <c r="FKN136" s="46"/>
      <c r="FKO136" s="61"/>
      <c r="FKP136" s="46"/>
      <c r="FKQ136" s="61"/>
      <c r="FKR136" s="46"/>
      <c r="FKS136" s="61"/>
      <c r="FKT136" s="46"/>
      <c r="FKU136" s="61"/>
      <c r="FKV136" s="46"/>
      <c r="FKW136" s="61"/>
      <c r="FKX136" s="46"/>
      <c r="FKY136" s="61"/>
      <c r="FKZ136" s="46"/>
      <c r="FLA136" s="61"/>
      <c r="FLB136" s="46"/>
      <c r="FLC136" s="61"/>
      <c r="FLD136" s="46"/>
      <c r="FLE136" s="61"/>
      <c r="FLF136" s="46"/>
      <c r="FLG136" s="61"/>
      <c r="FLH136" s="46"/>
      <c r="FLI136" s="61"/>
      <c r="FLJ136" s="46"/>
      <c r="FLK136" s="61"/>
      <c r="FLL136" s="46"/>
      <c r="FLM136" s="61"/>
      <c r="FLN136" s="46"/>
      <c r="FLO136" s="61"/>
      <c r="FLP136" s="46"/>
      <c r="FLQ136" s="61"/>
      <c r="FLR136" s="46"/>
      <c r="FLS136" s="61"/>
      <c r="FLT136" s="46"/>
      <c r="FLU136" s="61"/>
      <c r="FLV136" s="46"/>
      <c r="FLW136" s="61"/>
      <c r="FLX136" s="46"/>
      <c r="FLY136" s="61"/>
      <c r="FLZ136" s="46"/>
      <c r="FMA136" s="61"/>
      <c r="FMB136" s="46"/>
      <c r="FMC136" s="61"/>
      <c r="FMD136" s="46"/>
      <c r="FME136" s="61"/>
      <c r="FMF136" s="46"/>
      <c r="FMG136" s="61"/>
      <c r="FMH136" s="46"/>
      <c r="FMI136" s="61"/>
      <c r="FMJ136" s="46"/>
      <c r="FMK136" s="61"/>
      <c r="FML136" s="46"/>
      <c r="FMM136" s="61"/>
      <c r="FMN136" s="46"/>
      <c r="FMO136" s="61"/>
      <c r="FMP136" s="46"/>
      <c r="FMQ136" s="61"/>
      <c r="FMR136" s="46"/>
      <c r="FMS136" s="61"/>
      <c r="FMT136" s="46"/>
      <c r="FMU136" s="61"/>
      <c r="FMV136" s="46"/>
      <c r="FMW136" s="61"/>
      <c r="FMX136" s="46"/>
      <c r="FMY136" s="61"/>
      <c r="FMZ136" s="46"/>
      <c r="FNA136" s="61"/>
      <c r="FNB136" s="46"/>
      <c r="FNC136" s="61"/>
      <c r="FND136" s="46"/>
      <c r="FNE136" s="61"/>
      <c r="FNF136" s="46"/>
      <c r="FNG136" s="61"/>
      <c r="FNH136" s="46"/>
      <c r="FNI136" s="61"/>
      <c r="FNJ136" s="46"/>
      <c r="FNK136" s="61"/>
      <c r="FNL136" s="46"/>
      <c r="FNM136" s="61"/>
      <c r="FNN136" s="46"/>
      <c r="FNO136" s="61"/>
      <c r="FNP136" s="46"/>
      <c r="FNQ136" s="61"/>
      <c r="FNR136" s="46"/>
      <c r="FNS136" s="61"/>
      <c r="FNT136" s="46"/>
      <c r="FNU136" s="61"/>
      <c r="FNV136" s="46"/>
      <c r="FNW136" s="61"/>
      <c r="FNX136" s="46"/>
      <c r="FNY136" s="61"/>
      <c r="FNZ136" s="46"/>
      <c r="FOA136" s="61"/>
      <c r="FOB136" s="46"/>
      <c r="FOC136" s="61"/>
      <c r="FOD136" s="46"/>
      <c r="FOE136" s="61"/>
      <c r="FOF136" s="46"/>
      <c r="FOG136" s="61"/>
      <c r="FOH136" s="46"/>
      <c r="FOI136" s="61"/>
      <c r="FOJ136" s="46"/>
      <c r="FOK136" s="61"/>
      <c r="FOL136" s="46"/>
      <c r="FOM136" s="61"/>
      <c r="FON136" s="46"/>
      <c r="FOO136" s="61"/>
      <c r="FOP136" s="46"/>
      <c r="FOQ136" s="61"/>
      <c r="FOR136" s="46"/>
      <c r="FOS136" s="61"/>
      <c r="FOT136" s="46"/>
      <c r="FOU136" s="61"/>
      <c r="FOV136" s="46"/>
      <c r="FOW136" s="61"/>
      <c r="FOX136" s="46"/>
      <c r="FOY136" s="61"/>
      <c r="FOZ136" s="46"/>
      <c r="FPA136" s="61"/>
      <c r="FPB136" s="46"/>
      <c r="FPC136" s="61"/>
      <c r="FPD136" s="46"/>
      <c r="FPE136" s="61"/>
      <c r="FPF136" s="46"/>
      <c r="FPG136" s="61"/>
      <c r="FPH136" s="46"/>
      <c r="FPI136" s="61"/>
      <c r="FPJ136" s="46"/>
      <c r="FPK136" s="61"/>
      <c r="FPL136" s="46"/>
      <c r="FPM136" s="61"/>
      <c r="FPN136" s="46"/>
      <c r="FPO136" s="61"/>
      <c r="FPP136" s="46"/>
      <c r="FPQ136" s="61"/>
      <c r="FPR136" s="46"/>
      <c r="FPS136" s="61"/>
      <c r="FPT136" s="46"/>
      <c r="FPU136" s="61"/>
      <c r="FPV136" s="46"/>
      <c r="FPW136" s="61"/>
      <c r="FPX136" s="46"/>
      <c r="FPY136" s="61"/>
      <c r="FPZ136" s="46"/>
      <c r="FQA136" s="61"/>
      <c r="FQB136" s="46"/>
      <c r="FQC136" s="61"/>
      <c r="FQD136" s="46"/>
      <c r="FQE136" s="61"/>
      <c r="FQF136" s="46"/>
      <c r="FQG136" s="61"/>
      <c r="FQH136" s="46"/>
      <c r="FQI136" s="61"/>
      <c r="FQJ136" s="46"/>
      <c r="FQK136" s="61"/>
      <c r="FQL136" s="46"/>
      <c r="FQM136" s="61"/>
      <c r="FQN136" s="46"/>
      <c r="FQO136" s="61"/>
      <c r="FQP136" s="46"/>
      <c r="FQQ136" s="61"/>
      <c r="FQR136" s="46"/>
      <c r="FQS136" s="61"/>
      <c r="FQT136" s="46"/>
      <c r="FQU136" s="61"/>
      <c r="FQV136" s="46"/>
      <c r="FQW136" s="61"/>
      <c r="FQX136" s="46"/>
      <c r="FQY136" s="61"/>
      <c r="FQZ136" s="46"/>
      <c r="FRA136" s="61"/>
      <c r="FRB136" s="46"/>
      <c r="FRC136" s="61"/>
      <c r="FRD136" s="46"/>
      <c r="FRE136" s="61"/>
      <c r="FRF136" s="46"/>
      <c r="FRG136" s="61"/>
      <c r="FRH136" s="46"/>
      <c r="FRI136" s="61"/>
      <c r="FRJ136" s="46"/>
      <c r="FRK136" s="61"/>
      <c r="FRL136" s="46"/>
      <c r="FRM136" s="61"/>
      <c r="FRN136" s="46"/>
      <c r="FRO136" s="61"/>
      <c r="FRP136" s="46"/>
      <c r="FRQ136" s="61"/>
      <c r="FRR136" s="46"/>
      <c r="FRS136" s="61"/>
      <c r="FRT136" s="46"/>
      <c r="FRU136" s="61"/>
      <c r="FRV136" s="46"/>
      <c r="FRW136" s="61"/>
      <c r="FRX136" s="46"/>
      <c r="FRY136" s="61"/>
      <c r="FRZ136" s="46"/>
      <c r="FSA136" s="61"/>
      <c r="FSB136" s="46"/>
      <c r="FSC136" s="61"/>
      <c r="FSD136" s="46"/>
      <c r="FSE136" s="61"/>
      <c r="FSF136" s="46"/>
      <c r="FSG136" s="61"/>
      <c r="FSH136" s="46"/>
      <c r="FSI136" s="61"/>
      <c r="FSJ136" s="46"/>
      <c r="FSK136" s="61"/>
      <c r="FSL136" s="46"/>
      <c r="FSM136" s="61"/>
      <c r="FSN136" s="46"/>
      <c r="FSO136" s="61"/>
      <c r="FSP136" s="46"/>
      <c r="FSQ136" s="61"/>
      <c r="FSR136" s="46"/>
      <c r="FSS136" s="61"/>
      <c r="FST136" s="46"/>
      <c r="FSU136" s="61"/>
      <c r="FSV136" s="46"/>
      <c r="FSW136" s="61"/>
      <c r="FSX136" s="46"/>
      <c r="FSY136" s="61"/>
      <c r="FSZ136" s="46"/>
      <c r="FTA136" s="61"/>
      <c r="FTB136" s="46"/>
      <c r="FTC136" s="61"/>
      <c r="FTD136" s="46"/>
      <c r="FTE136" s="61"/>
      <c r="FTF136" s="46"/>
      <c r="FTG136" s="61"/>
      <c r="FTH136" s="46"/>
      <c r="FTI136" s="61"/>
      <c r="FTJ136" s="46"/>
      <c r="FTK136" s="61"/>
      <c r="FTL136" s="46"/>
      <c r="FTM136" s="61"/>
      <c r="FTN136" s="46"/>
      <c r="FTO136" s="61"/>
      <c r="FTP136" s="46"/>
      <c r="FTQ136" s="61"/>
      <c r="FTR136" s="46"/>
      <c r="FTS136" s="61"/>
      <c r="FTT136" s="46"/>
      <c r="FTU136" s="61"/>
      <c r="FTV136" s="46"/>
      <c r="FTW136" s="61"/>
      <c r="FTX136" s="46"/>
      <c r="FTY136" s="61"/>
      <c r="FTZ136" s="46"/>
      <c r="FUA136" s="61"/>
      <c r="FUB136" s="46"/>
      <c r="FUC136" s="61"/>
      <c r="FUD136" s="46"/>
      <c r="FUE136" s="61"/>
      <c r="FUF136" s="46"/>
      <c r="FUG136" s="61"/>
      <c r="FUH136" s="46"/>
      <c r="FUI136" s="61"/>
      <c r="FUJ136" s="46"/>
      <c r="FUK136" s="61"/>
      <c r="FUL136" s="46"/>
      <c r="FUM136" s="61"/>
      <c r="FUN136" s="46"/>
      <c r="FUO136" s="61"/>
      <c r="FUP136" s="46"/>
      <c r="FUQ136" s="61"/>
      <c r="FUR136" s="46"/>
      <c r="FUS136" s="61"/>
      <c r="FUT136" s="46"/>
      <c r="FUU136" s="61"/>
      <c r="FUV136" s="46"/>
      <c r="FUW136" s="61"/>
      <c r="FUX136" s="46"/>
      <c r="FUY136" s="61"/>
      <c r="FUZ136" s="46"/>
      <c r="FVA136" s="61"/>
      <c r="FVB136" s="46"/>
      <c r="FVC136" s="61"/>
      <c r="FVD136" s="46"/>
      <c r="FVE136" s="61"/>
      <c r="FVF136" s="46"/>
      <c r="FVG136" s="61"/>
      <c r="FVH136" s="46"/>
      <c r="FVI136" s="61"/>
      <c r="FVJ136" s="46"/>
      <c r="FVK136" s="61"/>
      <c r="FVL136" s="46"/>
      <c r="FVM136" s="61"/>
      <c r="FVN136" s="46"/>
      <c r="FVO136" s="61"/>
      <c r="FVP136" s="46"/>
      <c r="FVQ136" s="61"/>
      <c r="FVR136" s="46"/>
      <c r="FVS136" s="61"/>
      <c r="FVT136" s="46"/>
      <c r="FVU136" s="61"/>
      <c r="FVV136" s="46"/>
      <c r="FVW136" s="61"/>
      <c r="FVX136" s="46"/>
      <c r="FVY136" s="61"/>
      <c r="FVZ136" s="46"/>
      <c r="FWA136" s="61"/>
      <c r="FWB136" s="46"/>
      <c r="FWC136" s="61"/>
      <c r="FWD136" s="46"/>
      <c r="FWE136" s="61"/>
      <c r="FWF136" s="46"/>
      <c r="FWG136" s="61"/>
      <c r="FWH136" s="46"/>
      <c r="FWI136" s="61"/>
      <c r="FWJ136" s="46"/>
      <c r="FWK136" s="61"/>
      <c r="FWL136" s="46"/>
      <c r="FWM136" s="61"/>
      <c r="FWN136" s="46"/>
      <c r="FWO136" s="61"/>
      <c r="FWP136" s="46"/>
      <c r="FWQ136" s="61"/>
      <c r="FWR136" s="46"/>
      <c r="FWS136" s="61"/>
      <c r="FWT136" s="46"/>
      <c r="FWU136" s="61"/>
      <c r="FWV136" s="46"/>
      <c r="FWW136" s="61"/>
      <c r="FWX136" s="46"/>
      <c r="FWY136" s="61"/>
      <c r="FWZ136" s="46"/>
      <c r="FXA136" s="61"/>
      <c r="FXB136" s="46"/>
      <c r="FXC136" s="61"/>
      <c r="FXD136" s="46"/>
      <c r="FXE136" s="61"/>
      <c r="FXF136" s="46"/>
      <c r="FXG136" s="61"/>
      <c r="FXH136" s="46"/>
      <c r="FXI136" s="61"/>
      <c r="FXJ136" s="46"/>
      <c r="FXK136" s="61"/>
      <c r="FXL136" s="46"/>
      <c r="FXM136" s="61"/>
      <c r="FXN136" s="46"/>
      <c r="FXO136" s="61"/>
      <c r="FXP136" s="46"/>
      <c r="FXQ136" s="61"/>
      <c r="FXR136" s="46"/>
      <c r="FXS136" s="61"/>
      <c r="FXT136" s="46"/>
      <c r="FXU136" s="61"/>
      <c r="FXV136" s="46"/>
      <c r="FXW136" s="61"/>
      <c r="FXX136" s="46"/>
      <c r="FXY136" s="61"/>
      <c r="FXZ136" s="46"/>
      <c r="FYA136" s="61"/>
      <c r="FYB136" s="46"/>
      <c r="FYC136" s="61"/>
      <c r="FYD136" s="46"/>
      <c r="FYE136" s="61"/>
      <c r="FYF136" s="46"/>
      <c r="FYG136" s="61"/>
      <c r="FYH136" s="46"/>
      <c r="FYI136" s="61"/>
      <c r="FYJ136" s="46"/>
      <c r="FYK136" s="61"/>
      <c r="FYL136" s="46"/>
      <c r="FYM136" s="61"/>
      <c r="FYN136" s="46"/>
      <c r="FYO136" s="61"/>
      <c r="FYP136" s="46"/>
      <c r="FYQ136" s="61"/>
      <c r="FYR136" s="46"/>
      <c r="FYS136" s="61"/>
      <c r="FYT136" s="46"/>
      <c r="FYU136" s="61"/>
      <c r="FYV136" s="46"/>
      <c r="FYW136" s="61"/>
      <c r="FYX136" s="46"/>
      <c r="FYY136" s="61"/>
      <c r="FYZ136" s="46"/>
      <c r="FZA136" s="61"/>
      <c r="FZB136" s="46"/>
      <c r="FZC136" s="61"/>
      <c r="FZD136" s="46"/>
      <c r="FZE136" s="61"/>
      <c r="FZF136" s="46"/>
      <c r="FZG136" s="61"/>
      <c r="FZH136" s="46"/>
      <c r="FZI136" s="61"/>
      <c r="FZJ136" s="46"/>
      <c r="FZK136" s="61"/>
      <c r="FZL136" s="46"/>
      <c r="FZM136" s="61"/>
      <c r="FZN136" s="46"/>
      <c r="FZO136" s="61"/>
      <c r="FZP136" s="46"/>
      <c r="FZQ136" s="61"/>
      <c r="FZR136" s="46"/>
      <c r="FZS136" s="61"/>
      <c r="FZT136" s="46"/>
      <c r="FZU136" s="61"/>
      <c r="FZV136" s="46"/>
      <c r="FZW136" s="61"/>
      <c r="FZX136" s="46"/>
      <c r="FZY136" s="61"/>
      <c r="FZZ136" s="46"/>
      <c r="GAA136" s="61"/>
      <c r="GAB136" s="46"/>
      <c r="GAC136" s="61"/>
      <c r="GAD136" s="46"/>
      <c r="GAE136" s="61"/>
      <c r="GAF136" s="46"/>
      <c r="GAG136" s="61"/>
      <c r="GAH136" s="46"/>
      <c r="GAI136" s="61"/>
      <c r="GAJ136" s="46"/>
      <c r="GAK136" s="61"/>
      <c r="GAL136" s="46"/>
      <c r="GAM136" s="61"/>
      <c r="GAN136" s="46"/>
      <c r="GAO136" s="61"/>
      <c r="GAP136" s="46"/>
      <c r="GAQ136" s="61"/>
      <c r="GAR136" s="46"/>
      <c r="GAS136" s="61"/>
      <c r="GAT136" s="46"/>
      <c r="GAU136" s="61"/>
      <c r="GAV136" s="46"/>
      <c r="GAW136" s="61"/>
      <c r="GAX136" s="46"/>
      <c r="GAY136" s="61"/>
      <c r="GAZ136" s="46"/>
      <c r="GBA136" s="61"/>
      <c r="GBB136" s="46"/>
      <c r="GBC136" s="61"/>
      <c r="GBD136" s="46"/>
      <c r="GBE136" s="61"/>
      <c r="GBF136" s="46"/>
      <c r="GBG136" s="61"/>
      <c r="GBH136" s="46"/>
      <c r="GBI136" s="61"/>
      <c r="GBJ136" s="46"/>
      <c r="GBK136" s="61"/>
      <c r="GBL136" s="46"/>
      <c r="GBM136" s="61"/>
      <c r="GBN136" s="46"/>
      <c r="GBO136" s="61"/>
      <c r="GBP136" s="46"/>
      <c r="GBQ136" s="61"/>
      <c r="GBR136" s="46"/>
      <c r="GBS136" s="61"/>
      <c r="GBT136" s="46"/>
      <c r="GBU136" s="61"/>
      <c r="GBV136" s="46"/>
      <c r="GBW136" s="61"/>
      <c r="GBX136" s="46"/>
      <c r="GBY136" s="61"/>
      <c r="GBZ136" s="46"/>
      <c r="GCA136" s="61"/>
      <c r="GCB136" s="46"/>
      <c r="GCC136" s="61"/>
      <c r="GCD136" s="46"/>
      <c r="GCE136" s="61"/>
      <c r="GCF136" s="46"/>
      <c r="GCG136" s="61"/>
      <c r="GCH136" s="46"/>
      <c r="GCI136" s="61"/>
      <c r="GCJ136" s="46"/>
      <c r="GCK136" s="61"/>
      <c r="GCL136" s="46"/>
      <c r="GCM136" s="61"/>
      <c r="GCN136" s="46"/>
      <c r="GCO136" s="61"/>
      <c r="GCP136" s="46"/>
      <c r="GCQ136" s="61"/>
      <c r="GCR136" s="46"/>
      <c r="GCS136" s="61"/>
      <c r="GCT136" s="46"/>
      <c r="GCU136" s="61"/>
      <c r="GCV136" s="46"/>
      <c r="GCW136" s="61"/>
      <c r="GCX136" s="46"/>
      <c r="GCY136" s="61"/>
      <c r="GCZ136" s="46"/>
      <c r="GDA136" s="61"/>
      <c r="GDB136" s="46"/>
      <c r="GDC136" s="61"/>
      <c r="GDD136" s="46"/>
      <c r="GDE136" s="61"/>
      <c r="GDF136" s="46"/>
      <c r="GDG136" s="61"/>
      <c r="GDH136" s="46"/>
      <c r="GDI136" s="61"/>
      <c r="GDJ136" s="46"/>
      <c r="GDK136" s="61"/>
      <c r="GDL136" s="46"/>
      <c r="GDM136" s="61"/>
      <c r="GDN136" s="46"/>
      <c r="GDO136" s="61"/>
      <c r="GDP136" s="46"/>
      <c r="GDQ136" s="61"/>
      <c r="GDR136" s="46"/>
      <c r="GDS136" s="61"/>
      <c r="GDT136" s="46"/>
      <c r="GDU136" s="61"/>
      <c r="GDV136" s="46"/>
      <c r="GDW136" s="61"/>
      <c r="GDX136" s="46"/>
      <c r="GDY136" s="61"/>
      <c r="GDZ136" s="46"/>
      <c r="GEA136" s="61"/>
      <c r="GEB136" s="46"/>
      <c r="GEC136" s="61"/>
      <c r="GED136" s="46"/>
      <c r="GEE136" s="61"/>
      <c r="GEF136" s="46"/>
      <c r="GEG136" s="61"/>
      <c r="GEH136" s="46"/>
      <c r="GEI136" s="61"/>
      <c r="GEJ136" s="46"/>
      <c r="GEK136" s="61"/>
      <c r="GEL136" s="46"/>
      <c r="GEM136" s="61"/>
      <c r="GEN136" s="46"/>
      <c r="GEO136" s="61"/>
      <c r="GEP136" s="46"/>
      <c r="GEQ136" s="61"/>
      <c r="GER136" s="46"/>
      <c r="GES136" s="61"/>
      <c r="GET136" s="46"/>
      <c r="GEU136" s="61"/>
      <c r="GEV136" s="46"/>
      <c r="GEW136" s="61"/>
      <c r="GEX136" s="46"/>
      <c r="GEY136" s="61"/>
      <c r="GEZ136" s="46"/>
      <c r="GFA136" s="61"/>
      <c r="GFB136" s="46"/>
      <c r="GFC136" s="61"/>
      <c r="GFD136" s="46"/>
      <c r="GFE136" s="61"/>
      <c r="GFF136" s="46"/>
      <c r="GFG136" s="61"/>
      <c r="GFH136" s="46"/>
      <c r="GFI136" s="61"/>
      <c r="GFJ136" s="46"/>
      <c r="GFK136" s="61"/>
      <c r="GFL136" s="46"/>
      <c r="GFM136" s="61"/>
      <c r="GFN136" s="46"/>
      <c r="GFO136" s="61"/>
      <c r="GFP136" s="46"/>
      <c r="GFQ136" s="61"/>
      <c r="GFR136" s="46"/>
      <c r="GFS136" s="61"/>
      <c r="GFT136" s="46"/>
      <c r="GFU136" s="61"/>
      <c r="GFV136" s="46"/>
      <c r="GFW136" s="61"/>
      <c r="GFX136" s="46"/>
      <c r="GFY136" s="61"/>
      <c r="GFZ136" s="46"/>
      <c r="GGA136" s="61"/>
      <c r="GGB136" s="46"/>
      <c r="GGC136" s="61"/>
      <c r="GGD136" s="46"/>
      <c r="GGE136" s="61"/>
      <c r="GGF136" s="46"/>
      <c r="GGG136" s="61"/>
      <c r="GGH136" s="46"/>
      <c r="GGI136" s="61"/>
      <c r="GGJ136" s="46"/>
      <c r="GGK136" s="61"/>
      <c r="GGL136" s="46"/>
      <c r="GGM136" s="61"/>
      <c r="GGN136" s="46"/>
      <c r="GGO136" s="61"/>
      <c r="GGP136" s="46"/>
      <c r="GGQ136" s="61"/>
      <c r="GGR136" s="46"/>
      <c r="GGS136" s="61"/>
      <c r="GGT136" s="46"/>
      <c r="GGU136" s="61"/>
      <c r="GGV136" s="46"/>
      <c r="GGW136" s="61"/>
      <c r="GGX136" s="46"/>
      <c r="GGY136" s="61"/>
      <c r="GGZ136" s="46"/>
      <c r="GHA136" s="61"/>
      <c r="GHB136" s="46"/>
      <c r="GHC136" s="61"/>
      <c r="GHD136" s="46"/>
      <c r="GHE136" s="61"/>
      <c r="GHF136" s="46"/>
      <c r="GHG136" s="61"/>
      <c r="GHH136" s="46"/>
      <c r="GHI136" s="61"/>
      <c r="GHJ136" s="46"/>
      <c r="GHK136" s="61"/>
      <c r="GHL136" s="46"/>
      <c r="GHM136" s="61"/>
      <c r="GHN136" s="46"/>
      <c r="GHO136" s="61"/>
      <c r="GHP136" s="46"/>
      <c r="GHQ136" s="61"/>
      <c r="GHR136" s="46"/>
      <c r="GHS136" s="61"/>
      <c r="GHT136" s="46"/>
      <c r="GHU136" s="61"/>
      <c r="GHV136" s="46"/>
      <c r="GHW136" s="61"/>
      <c r="GHX136" s="46"/>
      <c r="GHY136" s="61"/>
      <c r="GHZ136" s="46"/>
      <c r="GIA136" s="61"/>
      <c r="GIB136" s="46"/>
      <c r="GIC136" s="61"/>
      <c r="GID136" s="46"/>
      <c r="GIE136" s="61"/>
      <c r="GIF136" s="46"/>
      <c r="GIG136" s="61"/>
      <c r="GIH136" s="46"/>
      <c r="GII136" s="61"/>
      <c r="GIJ136" s="46"/>
      <c r="GIK136" s="61"/>
      <c r="GIL136" s="46"/>
      <c r="GIM136" s="61"/>
      <c r="GIN136" s="46"/>
      <c r="GIO136" s="61"/>
      <c r="GIP136" s="46"/>
      <c r="GIQ136" s="61"/>
      <c r="GIR136" s="46"/>
      <c r="GIS136" s="61"/>
      <c r="GIT136" s="46"/>
      <c r="GIU136" s="61"/>
      <c r="GIV136" s="46"/>
      <c r="GIW136" s="61"/>
      <c r="GIX136" s="46"/>
      <c r="GIY136" s="61"/>
      <c r="GIZ136" s="46"/>
      <c r="GJA136" s="61"/>
      <c r="GJB136" s="46"/>
      <c r="GJC136" s="61"/>
      <c r="GJD136" s="46"/>
      <c r="GJE136" s="61"/>
      <c r="GJF136" s="46"/>
      <c r="GJG136" s="61"/>
      <c r="GJH136" s="46"/>
      <c r="GJI136" s="61"/>
      <c r="GJJ136" s="46"/>
      <c r="GJK136" s="61"/>
      <c r="GJL136" s="46"/>
      <c r="GJM136" s="61"/>
      <c r="GJN136" s="46"/>
      <c r="GJO136" s="61"/>
      <c r="GJP136" s="46"/>
      <c r="GJQ136" s="61"/>
      <c r="GJR136" s="46"/>
      <c r="GJS136" s="61"/>
      <c r="GJT136" s="46"/>
      <c r="GJU136" s="61"/>
      <c r="GJV136" s="46"/>
      <c r="GJW136" s="61"/>
      <c r="GJX136" s="46"/>
      <c r="GJY136" s="61"/>
      <c r="GJZ136" s="46"/>
      <c r="GKA136" s="61"/>
      <c r="GKB136" s="46"/>
      <c r="GKC136" s="61"/>
      <c r="GKD136" s="46"/>
      <c r="GKE136" s="61"/>
      <c r="GKF136" s="46"/>
      <c r="GKG136" s="61"/>
      <c r="GKH136" s="46"/>
      <c r="GKI136" s="61"/>
      <c r="GKJ136" s="46"/>
      <c r="GKK136" s="61"/>
      <c r="GKL136" s="46"/>
      <c r="GKM136" s="61"/>
      <c r="GKN136" s="46"/>
      <c r="GKO136" s="61"/>
      <c r="GKP136" s="46"/>
      <c r="GKQ136" s="61"/>
      <c r="GKR136" s="46"/>
      <c r="GKS136" s="61"/>
      <c r="GKT136" s="46"/>
      <c r="GKU136" s="61"/>
      <c r="GKV136" s="46"/>
      <c r="GKW136" s="61"/>
      <c r="GKX136" s="46"/>
      <c r="GKY136" s="61"/>
      <c r="GKZ136" s="46"/>
      <c r="GLA136" s="61"/>
      <c r="GLB136" s="46"/>
      <c r="GLC136" s="61"/>
      <c r="GLD136" s="46"/>
      <c r="GLE136" s="61"/>
      <c r="GLF136" s="46"/>
      <c r="GLG136" s="61"/>
      <c r="GLH136" s="46"/>
      <c r="GLI136" s="61"/>
      <c r="GLJ136" s="46"/>
      <c r="GLK136" s="61"/>
      <c r="GLL136" s="46"/>
      <c r="GLM136" s="61"/>
      <c r="GLN136" s="46"/>
      <c r="GLO136" s="61"/>
      <c r="GLP136" s="46"/>
      <c r="GLQ136" s="61"/>
      <c r="GLR136" s="46"/>
      <c r="GLS136" s="61"/>
      <c r="GLT136" s="46"/>
      <c r="GLU136" s="61"/>
      <c r="GLV136" s="46"/>
      <c r="GLW136" s="61"/>
      <c r="GLX136" s="46"/>
      <c r="GLY136" s="61"/>
      <c r="GLZ136" s="46"/>
      <c r="GMA136" s="61"/>
      <c r="GMB136" s="46"/>
      <c r="GMC136" s="61"/>
      <c r="GMD136" s="46"/>
      <c r="GME136" s="61"/>
      <c r="GMF136" s="46"/>
      <c r="GMG136" s="61"/>
      <c r="GMH136" s="46"/>
      <c r="GMI136" s="61"/>
      <c r="GMJ136" s="46"/>
      <c r="GMK136" s="61"/>
      <c r="GML136" s="46"/>
      <c r="GMM136" s="61"/>
      <c r="GMN136" s="46"/>
      <c r="GMO136" s="61"/>
      <c r="GMP136" s="46"/>
      <c r="GMQ136" s="61"/>
      <c r="GMR136" s="46"/>
      <c r="GMS136" s="61"/>
      <c r="GMT136" s="46"/>
      <c r="GMU136" s="61"/>
      <c r="GMV136" s="46"/>
      <c r="GMW136" s="61"/>
      <c r="GMX136" s="46"/>
      <c r="GMY136" s="61"/>
      <c r="GMZ136" s="46"/>
      <c r="GNA136" s="61"/>
      <c r="GNB136" s="46"/>
      <c r="GNC136" s="61"/>
      <c r="GND136" s="46"/>
      <c r="GNE136" s="61"/>
      <c r="GNF136" s="46"/>
      <c r="GNG136" s="61"/>
      <c r="GNH136" s="46"/>
      <c r="GNI136" s="61"/>
      <c r="GNJ136" s="46"/>
      <c r="GNK136" s="61"/>
      <c r="GNL136" s="46"/>
      <c r="GNM136" s="61"/>
      <c r="GNN136" s="46"/>
      <c r="GNO136" s="61"/>
      <c r="GNP136" s="46"/>
      <c r="GNQ136" s="61"/>
      <c r="GNR136" s="46"/>
      <c r="GNS136" s="61"/>
      <c r="GNT136" s="46"/>
      <c r="GNU136" s="61"/>
      <c r="GNV136" s="46"/>
      <c r="GNW136" s="61"/>
      <c r="GNX136" s="46"/>
      <c r="GNY136" s="61"/>
      <c r="GNZ136" s="46"/>
      <c r="GOA136" s="61"/>
      <c r="GOB136" s="46"/>
      <c r="GOC136" s="61"/>
      <c r="GOD136" s="46"/>
      <c r="GOE136" s="61"/>
      <c r="GOF136" s="46"/>
      <c r="GOG136" s="61"/>
      <c r="GOH136" s="46"/>
      <c r="GOI136" s="61"/>
      <c r="GOJ136" s="46"/>
      <c r="GOK136" s="61"/>
      <c r="GOL136" s="46"/>
      <c r="GOM136" s="61"/>
      <c r="GON136" s="46"/>
      <c r="GOO136" s="61"/>
      <c r="GOP136" s="46"/>
      <c r="GOQ136" s="61"/>
      <c r="GOR136" s="46"/>
      <c r="GOS136" s="61"/>
      <c r="GOT136" s="46"/>
      <c r="GOU136" s="61"/>
      <c r="GOV136" s="46"/>
      <c r="GOW136" s="61"/>
      <c r="GOX136" s="46"/>
      <c r="GOY136" s="61"/>
      <c r="GOZ136" s="46"/>
      <c r="GPA136" s="61"/>
      <c r="GPB136" s="46"/>
      <c r="GPC136" s="61"/>
      <c r="GPD136" s="46"/>
      <c r="GPE136" s="61"/>
      <c r="GPF136" s="46"/>
      <c r="GPG136" s="61"/>
      <c r="GPH136" s="46"/>
      <c r="GPI136" s="61"/>
      <c r="GPJ136" s="46"/>
      <c r="GPK136" s="61"/>
      <c r="GPL136" s="46"/>
      <c r="GPM136" s="61"/>
      <c r="GPN136" s="46"/>
      <c r="GPO136" s="61"/>
      <c r="GPP136" s="46"/>
      <c r="GPQ136" s="61"/>
      <c r="GPR136" s="46"/>
      <c r="GPS136" s="61"/>
      <c r="GPT136" s="46"/>
      <c r="GPU136" s="61"/>
      <c r="GPV136" s="46"/>
      <c r="GPW136" s="61"/>
      <c r="GPX136" s="46"/>
      <c r="GPY136" s="61"/>
      <c r="GPZ136" s="46"/>
      <c r="GQA136" s="61"/>
      <c r="GQB136" s="46"/>
      <c r="GQC136" s="61"/>
      <c r="GQD136" s="46"/>
      <c r="GQE136" s="61"/>
      <c r="GQF136" s="46"/>
      <c r="GQG136" s="61"/>
      <c r="GQH136" s="46"/>
      <c r="GQI136" s="61"/>
      <c r="GQJ136" s="46"/>
      <c r="GQK136" s="61"/>
      <c r="GQL136" s="46"/>
      <c r="GQM136" s="61"/>
      <c r="GQN136" s="46"/>
      <c r="GQO136" s="61"/>
      <c r="GQP136" s="46"/>
      <c r="GQQ136" s="61"/>
      <c r="GQR136" s="46"/>
      <c r="GQS136" s="61"/>
      <c r="GQT136" s="46"/>
      <c r="GQU136" s="61"/>
      <c r="GQV136" s="46"/>
      <c r="GQW136" s="61"/>
      <c r="GQX136" s="46"/>
      <c r="GQY136" s="61"/>
      <c r="GQZ136" s="46"/>
      <c r="GRA136" s="61"/>
      <c r="GRB136" s="46"/>
      <c r="GRC136" s="61"/>
      <c r="GRD136" s="46"/>
      <c r="GRE136" s="61"/>
      <c r="GRF136" s="46"/>
      <c r="GRG136" s="61"/>
      <c r="GRH136" s="46"/>
      <c r="GRI136" s="61"/>
      <c r="GRJ136" s="46"/>
      <c r="GRK136" s="61"/>
      <c r="GRL136" s="46"/>
      <c r="GRM136" s="61"/>
      <c r="GRN136" s="46"/>
      <c r="GRO136" s="61"/>
      <c r="GRP136" s="46"/>
      <c r="GRQ136" s="61"/>
      <c r="GRR136" s="46"/>
      <c r="GRS136" s="61"/>
      <c r="GRT136" s="46"/>
      <c r="GRU136" s="61"/>
      <c r="GRV136" s="46"/>
      <c r="GRW136" s="61"/>
      <c r="GRX136" s="46"/>
      <c r="GRY136" s="61"/>
      <c r="GRZ136" s="46"/>
      <c r="GSA136" s="61"/>
      <c r="GSB136" s="46"/>
      <c r="GSC136" s="61"/>
      <c r="GSD136" s="46"/>
      <c r="GSE136" s="61"/>
      <c r="GSF136" s="46"/>
      <c r="GSG136" s="61"/>
      <c r="GSH136" s="46"/>
      <c r="GSI136" s="61"/>
      <c r="GSJ136" s="46"/>
      <c r="GSK136" s="61"/>
      <c r="GSL136" s="46"/>
      <c r="GSM136" s="61"/>
      <c r="GSN136" s="46"/>
      <c r="GSO136" s="61"/>
      <c r="GSP136" s="46"/>
      <c r="GSQ136" s="61"/>
      <c r="GSR136" s="46"/>
      <c r="GSS136" s="61"/>
      <c r="GST136" s="46"/>
      <c r="GSU136" s="61"/>
      <c r="GSV136" s="46"/>
      <c r="GSW136" s="61"/>
      <c r="GSX136" s="46"/>
      <c r="GSY136" s="61"/>
      <c r="GSZ136" s="46"/>
      <c r="GTA136" s="61"/>
      <c r="GTB136" s="46"/>
      <c r="GTC136" s="61"/>
      <c r="GTD136" s="46"/>
      <c r="GTE136" s="61"/>
      <c r="GTF136" s="46"/>
      <c r="GTG136" s="61"/>
      <c r="GTH136" s="46"/>
      <c r="GTI136" s="61"/>
      <c r="GTJ136" s="46"/>
      <c r="GTK136" s="61"/>
      <c r="GTL136" s="46"/>
      <c r="GTM136" s="61"/>
      <c r="GTN136" s="46"/>
      <c r="GTO136" s="61"/>
      <c r="GTP136" s="46"/>
      <c r="GTQ136" s="61"/>
      <c r="GTR136" s="46"/>
      <c r="GTS136" s="61"/>
      <c r="GTT136" s="46"/>
      <c r="GTU136" s="61"/>
      <c r="GTV136" s="46"/>
      <c r="GTW136" s="61"/>
      <c r="GTX136" s="46"/>
      <c r="GTY136" s="61"/>
      <c r="GTZ136" s="46"/>
      <c r="GUA136" s="61"/>
      <c r="GUB136" s="46"/>
      <c r="GUC136" s="61"/>
      <c r="GUD136" s="46"/>
      <c r="GUE136" s="61"/>
      <c r="GUF136" s="46"/>
      <c r="GUG136" s="61"/>
      <c r="GUH136" s="46"/>
      <c r="GUI136" s="61"/>
      <c r="GUJ136" s="46"/>
      <c r="GUK136" s="61"/>
      <c r="GUL136" s="46"/>
      <c r="GUM136" s="61"/>
      <c r="GUN136" s="46"/>
      <c r="GUO136" s="61"/>
      <c r="GUP136" s="46"/>
      <c r="GUQ136" s="61"/>
      <c r="GUR136" s="46"/>
      <c r="GUS136" s="61"/>
      <c r="GUT136" s="46"/>
      <c r="GUU136" s="61"/>
      <c r="GUV136" s="46"/>
      <c r="GUW136" s="61"/>
      <c r="GUX136" s="46"/>
      <c r="GUY136" s="61"/>
      <c r="GUZ136" s="46"/>
      <c r="GVA136" s="61"/>
      <c r="GVB136" s="46"/>
      <c r="GVC136" s="61"/>
      <c r="GVD136" s="46"/>
      <c r="GVE136" s="61"/>
      <c r="GVF136" s="46"/>
      <c r="GVG136" s="61"/>
      <c r="GVH136" s="46"/>
      <c r="GVI136" s="61"/>
      <c r="GVJ136" s="46"/>
      <c r="GVK136" s="61"/>
      <c r="GVL136" s="46"/>
      <c r="GVM136" s="61"/>
      <c r="GVN136" s="46"/>
      <c r="GVO136" s="61"/>
      <c r="GVP136" s="46"/>
      <c r="GVQ136" s="61"/>
      <c r="GVR136" s="46"/>
      <c r="GVS136" s="61"/>
      <c r="GVT136" s="46"/>
      <c r="GVU136" s="61"/>
      <c r="GVV136" s="46"/>
      <c r="GVW136" s="61"/>
      <c r="GVX136" s="46"/>
      <c r="GVY136" s="61"/>
      <c r="GVZ136" s="46"/>
      <c r="GWA136" s="61"/>
      <c r="GWB136" s="46"/>
      <c r="GWC136" s="61"/>
      <c r="GWD136" s="46"/>
      <c r="GWE136" s="61"/>
      <c r="GWF136" s="46"/>
      <c r="GWG136" s="61"/>
      <c r="GWH136" s="46"/>
      <c r="GWI136" s="61"/>
      <c r="GWJ136" s="46"/>
      <c r="GWK136" s="61"/>
      <c r="GWL136" s="46"/>
      <c r="GWM136" s="61"/>
      <c r="GWN136" s="46"/>
      <c r="GWO136" s="61"/>
      <c r="GWP136" s="46"/>
      <c r="GWQ136" s="61"/>
      <c r="GWR136" s="46"/>
      <c r="GWS136" s="61"/>
      <c r="GWT136" s="46"/>
      <c r="GWU136" s="61"/>
      <c r="GWV136" s="46"/>
      <c r="GWW136" s="61"/>
      <c r="GWX136" s="46"/>
      <c r="GWY136" s="61"/>
      <c r="GWZ136" s="46"/>
      <c r="GXA136" s="61"/>
      <c r="GXB136" s="46"/>
      <c r="GXC136" s="61"/>
      <c r="GXD136" s="46"/>
      <c r="GXE136" s="61"/>
      <c r="GXF136" s="46"/>
      <c r="GXG136" s="61"/>
      <c r="GXH136" s="46"/>
      <c r="GXI136" s="61"/>
      <c r="GXJ136" s="46"/>
      <c r="GXK136" s="61"/>
      <c r="GXL136" s="46"/>
      <c r="GXM136" s="61"/>
      <c r="GXN136" s="46"/>
      <c r="GXO136" s="61"/>
      <c r="GXP136" s="46"/>
      <c r="GXQ136" s="61"/>
      <c r="GXR136" s="46"/>
      <c r="GXS136" s="61"/>
      <c r="GXT136" s="46"/>
      <c r="GXU136" s="61"/>
      <c r="GXV136" s="46"/>
      <c r="GXW136" s="61"/>
      <c r="GXX136" s="46"/>
      <c r="GXY136" s="61"/>
      <c r="GXZ136" s="46"/>
      <c r="GYA136" s="61"/>
      <c r="GYB136" s="46"/>
      <c r="GYC136" s="61"/>
      <c r="GYD136" s="46"/>
      <c r="GYE136" s="61"/>
      <c r="GYF136" s="46"/>
      <c r="GYG136" s="61"/>
      <c r="GYH136" s="46"/>
      <c r="GYI136" s="61"/>
      <c r="GYJ136" s="46"/>
      <c r="GYK136" s="61"/>
      <c r="GYL136" s="46"/>
      <c r="GYM136" s="61"/>
      <c r="GYN136" s="46"/>
      <c r="GYO136" s="61"/>
      <c r="GYP136" s="46"/>
      <c r="GYQ136" s="61"/>
      <c r="GYR136" s="46"/>
      <c r="GYS136" s="61"/>
      <c r="GYT136" s="46"/>
      <c r="GYU136" s="61"/>
      <c r="GYV136" s="46"/>
      <c r="GYW136" s="61"/>
      <c r="GYX136" s="46"/>
      <c r="GYY136" s="61"/>
      <c r="GYZ136" s="46"/>
      <c r="GZA136" s="61"/>
      <c r="GZB136" s="46"/>
      <c r="GZC136" s="61"/>
      <c r="GZD136" s="46"/>
      <c r="GZE136" s="61"/>
      <c r="GZF136" s="46"/>
      <c r="GZG136" s="61"/>
      <c r="GZH136" s="46"/>
      <c r="GZI136" s="61"/>
      <c r="GZJ136" s="46"/>
      <c r="GZK136" s="61"/>
      <c r="GZL136" s="46"/>
      <c r="GZM136" s="61"/>
      <c r="GZN136" s="46"/>
      <c r="GZO136" s="61"/>
      <c r="GZP136" s="46"/>
      <c r="GZQ136" s="61"/>
      <c r="GZR136" s="46"/>
      <c r="GZS136" s="61"/>
      <c r="GZT136" s="46"/>
      <c r="GZU136" s="61"/>
      <c r="GZV136" s="46"/>
      <c r="GZW136" s="61"/>
      <c r="GZX136" s="46"/>
      <c r="GZY136" s="61"/>
      <c r="GZZ136" s="46"/>
      <c r="HAA136" s="61"/>
      <c r="HAB136" s="46"/>
      <c r="HAC136" s="61"/>
      <c r="HAD136" s="46"/>
      <c r="HAE136" s="61"/>
      <c r="HAF136" s="46"/>
      <c r="HAG136" s="61"/>
      <c r="HAH136" s="46"/>
      <c r="HAI136" s="61"/>
      <c r="HAJ136" s="46"/>
      <c r="HAK136" s="61"/>
      <c r="HAL136" s="46"/>
      <c r="HAM136" s="61"/>
      <c r="HAN136" s="46"/>
      <c r="HAO136" s="61"/>
      <c r="HAP136" s="46"/>
      <c r="HAQ136" s="61"/>
      <c r="HAR136" s="46"/>
      <c r="HAS136" s="61"/>
      <c r="HAT136" s="46"/>
      <c r="HAU136" s="61"/>
      <c r="HAV136" s="46"/>
      <c r="HAW136" s="61"/>
      <c r="HAX136" s="46"/>
      <c r="HAY136" s="61"/>
      <c r="HAZ136" s="46"/>
      <c r="HBA136" s="61"/>
      <c r="HBB136" s="46"/>
      <c r="HBC136" s="61"/>
      <c r="HBD136" s="46"/>
      <c r="HBE136" s="61"/>
      <c r="HBF136" s="46"/>
      <c r="HBG136" s="61"/>
      <c r="HBH136" s="46"/>
      <c r="HBI136" s="61"/>
      <c r="HBJ136" s="46"/>
      <c r="HBK136" s="61"/>
      <c r="HBL136" s="46"/>
      <c r="HBM136" s="61"/>
      <c r="HBN136" s="46"/>
      <c r="HBO136" s="61"/>
      <c r="HBP136" s="46"/>
      <c r="HBQ136" s="61"/>
      <c r="HBR136" s="46"/>
      <c r="HBS136" s="61"/>
      <c r="HBT136" s="46"/>
      <c r="HBU136" s="61"/>
      <c r="HBV136" s="46"/>
      <c r="HBW136" s="61"/>
      <c r="HBX136" s="46"/>
      <c r="HBY136" s="61"/>
      <c r="HBZ136" s="46"/>
      <c r="HCA136" s="61"/>
      <c r="HCB136" s="46"/>
      <c r="HCC136" s="61"/>
      <c r="HCD136" s="46"/>
      <c r="HCE136" s="61"/>
      <c r="HCF136" s="46"/>
      <c r="HCG136" s="61"/>
      <c r="HCH136" s="46"/>
      <c r="HCI136" s="61"/>
      <c r="HCJ136" s="46"/>
      <c r="HCK136" s="61"/>
      <c r="HCL136" s="46"/>
      <c r="HCM136" s="61"/>
      <c r="HCN136" s="46"/>
      <c r="HCO136" s="61"/>
      <c r="HCP136" s="46"/>
      <c r="HCQ136" s="61"/>
      <c r="HCR136" s="46"/>
      <c r="HCS136" s="61"/>
      <c r="HCT136" s="46"/>
      <c r="HCU136" s="61"/>
      <c r="HCV136" s="46"/>
      <c r="HCW136" s="61"/>
      <c r="HCX136" s="46"/>
      <c r="HCY136" s="61"/>
      <c r="HCZ136" s="46"/>
      <c r="HDA136" s="61"/>
      <c r="HDB136" s="46"/>
      <c r="HDC136" s="61"/>
      <c r="HDD136" s="46"/>
      <c r="HDE136" s="61"/>
      <c r="HDF136" s="46"/>
      <c r="HDG136" s="61"/>
      <c r="HDH136" s="46"/>
      <c r="HDI136" s="61"/>
      <c r="HDJ136" s="46"/>
      <c r="HDK136" s="61"/>
      <c r="HDL136" s="46"/>
      <c r="HDM136" s="61"/>
      <c r="HDN136" s="46"/>
      <c r="HDO136" s="61"/>
      <c r="HDP136" s="46"/>
      <c r="HDQ136" s="61"/>
      <c r="HDR136" s="46"/>
      <c r="HDS136" s="61"/>
      <c r="HDT136" s="46"/>
      <c r="HDU136" s="61"/>
      <c r="HDV136" s="46"/>
      <c r="HDW136" s="61"/>
      <c r="HDX136" s="46"/>
      <c r="HDY136" s="61"/>
      <c r="HDZ136" s="46"/>
      <c r="HEA136" s="61"/>
      <c r="HEB136" s="46"/>
      <c r="HEC136" s="61"/>
      <c r="HED136" s="46"/>
      <c r="HEE136" s="61"/>
      <c r="HEF136" s="46"/>
      <c r="HEG136" s="61"/>
      <c r="HEH136" s="46"/>
      <c r="HEI136" s="61"/>
      <c r="HEJ136" s="46"/>
      <c r="HEK136" s="61"/>
      <c r="HEL136" s="46"/>
      <c r="HEM136" s="61"/>
      <c r="HEN136" s="46"/>
      <c r="HEO136" s="61"/>
      <c r="HEP136" s="46"/>
      <c r="HEQ136" s="61"/>
      <c r="HER136" s="46"/>
      <c r="HES136" s="61"/>
      <c r="HET136" s="46"/>
      <c r="HEU136" s="61"/>
      <c r="HEV136" s="46"/>
      <c r="HEW136" s="61"/>
      <c r="HEX136" s="46"/>
      <c r="HEY136" s="61"/>
      <c r="HEZ136" s="46"/>
      <c r="HFA136" s="61"/>
      <c r="HFB136" s="46"/>
      <c r="HFC136" s="61"/>
      <c r="HFD136" s="46"/>
      <c r="HFE136" s="61"/>
      <c r="HFF136" s="46"/>
      <c r="HFG136" s="61"/>
      <c r="HFH136" s="46"/>
      <c r="HFI136" s="61"/>
      <c r="HFJ136" s="46"/>
      <c r="HFK136" s="61"/>
      <c r="HFL136" s="46"/>
      <c r="HFM136" s="61"/>
      <c r="HFN136" s="46"/>
      <c r="HFO136" s="61"/>
      <c r="HFP136" s="46"/>
      <c r="HFQ136" s="61"/>
      <c r="HFR136" s="46"/>
      <c r="HFS136" s="61"/>
      <c r="HFT136" s="46"/>
      <c r="HFU136" s="61"/>
      <c r="HFV136" s="46"/>
      <c r="HFW136" s="61"/>
      <c r="HFX136" s="46"/>
      <c r="HFY136" s="61"/>
      <c r="HFZ136" s="46"/>
      <c r="HGA136" s="61"/>
      <c r="HGB136" s="46"/>
      <c r="HGC136" s="61"/>
      <c r="HGD136" s="46"/>
      <c r="HGE136" s="61"/>
      <c r="HGF136" s="46"/>
      <c r="HGG136" s="61"/>
      <c r="HGH136" s="46"/>
      <c r="HGI136" s="61"/>
      <c r="HGJ136" s="46"/>
      <c r="HGK136" s="61"/>
      <c r="HGL136" s="46"/>
      <c r="HGM136" s="61"/>
      <c r="HGN136" s="46"/>
      <c r="HGO136" s="61"/>
      <c r="HGP136" s="46"/>
      <c r="HGQ136" s="61"/>
      <c r="HGR136" s="46"/>
      <c r="HGS136" s="61"/>
      <c r="HGT136" s="46"/>
      <c r="HGU136" s="61"/>
      <c r="HGV136" s="46"/>
      <c r="HGW136" s="61"/>
      <c r="HGX136" s="46"/>
      <c r="HGY136" s="61"/>
      <c r="HGZ136" s="46"/>
      <c r="HHA136" s="61"/>
      <c r="HHB136" s="46"/>
      <c r="HHC136" s="61"/>
      <c r="HHD136" s="46"/>
      <c r="HHE136" s="61"/>
      <c r="HHF136" s="46"/>
      <c r="HHG136" s="61"/>
      <c r="HHH136" s="46"/>
      <c r="HHI136" s="61"/>
      <c r="HHJ136" s="46"/>
      <c r="HHK136" s="61"/>
      <c r="HHL136" s="46"/>
      <c r="HHM136" s="61"/>
      <c r="HHN136" s="46"/>
      <c r="HHO136" s="61"/>
      <c r="HHP136" s="46"/>
      <c r="HHQ136" s="61"/>
      <c r="HHR136" s="46"/>
      <c r="HHS136" s="61"/>
      <c r="HHT136" s="46"/>
      <c r="HHU136" s="61"/>
      <c r="HHV136" s="46"/>
      <c r="HHW136" s="61"/>
      <c r="HHX136" s="46"/>
      <c r="HHY136" s="61"/>
      <c r="HHZ136" s="46"/>
      <c r="HIA136" s="61"/>
      <c r="HIB136" s="46"/>
      <c r="HIC136" s="61"/>
      <c r="HID136" s="46"/>
      <c r="HIE136" s="61"/>
      <c r="HIF136" s="46"/>
      <c r="HIG136" s="61"/>
      <c r="HIH136" s="46"/>
      <c r="HII136" s="61"/>
      <c r="HIJ136" s="46"/>
      <c r="HIK136" s="61"/>
      <c r="HIL136" s="46"/>
      <c r="HIM136" s="61"/>
      <c r="HIN136" s="46"/>
      <c r="HIO136" s="61"/>
      <c r="HIP136" s="46"/>
      <c r="HIQ136" s="61"/>
      <c r="HIR136" s="46"/>
      <c r="HIS136" s="61"/>
      <c r="HIT136" s="46"/>
      <c r="HIU136" s="61"/>
      <c r="HIV136" s="46"/>
      <c r="HIW136" s="61"/>
      <c r="HIX136" s="46"/>
      <c r="HIY136" s="61"/>
      <c r="HIZ136" s="46"/>
      <c r="HJA136" s="61"/>
      <c r="HJB136" s="46"/>
      <c r="HJC136" s="61"/>
      <c r="HJD136" s="46"/>
      <c r="HJE136" s="61"/>
      <c r="HJF136" s="46"/>
      <c r="HJG136" s="61"/>
      <c r="HJH136" s="46"/>
      <c r="HJI136" s="61"/>
      <c r="HJJ136" s="46"/>
      <c r="HJK136" s="61"/>
      <c r="HJL136" s="46"/>
      <c r="HJM136" s="61"/>
      <c r="HJN136" s="46"/>
      <c r="HJO136" s="61"/>
      <c r="HJP136" s="46"/>
      <c r="HJQ136" s="61"/>
      <c r="HJR136" s="46"/>
      <c r="HJS136" s="61"/>
      <c r="HJT136" s="46"/>
      <c r="HJU136" s="61"/>
      <c r="HJV136" s="46"/>
      <c r="HJW136" s="61"/>
      <c r="HJX136" s="46"/>
      <c r="HJY136" s="61"/>
      <c r="HJZ136" s="46"/>
      <c r="HKA136" s="61"/>
      <c r="HKB136" s="46"/>
      <c r="HKC136" s="61"/>
      <c r="HKD136" s="46"/>
      <c r="HKE136" s="61"/>
      <c r="HKF136" s="46"/>
      <c r="HKG136" s="61"/>
      <c r="HKH136" s="46"/>
      <c r="HKI136" s="61"/>
      <c r="HKJ136" s="46"/>
      <c r="HKK136" s="61"/>
      <c r="HKL136" s="46"/>
      <c r="HKM136" s="61"/>
      <c r="HKN136" s="46"/>
      <c r="HKO136" s="61"/>
      <c r="HKP136" s="46"/>
      <c r="HKQ136" s="61"/>
      <c r="HKR136" s="46"/>
      <c r="HKS136" s="61"/>
      <c r="HKT136" s="46"/>
      <c r="HKU136" s="61"/>
      <c r="HKV136" s="46"/>
      <c r="HKW136" s="61"/>
      <c r="HKX136" s="46"/>
      <c r="HKY136" s="61"/>
      <c r="HKZ136" s="46"/>
      <c r="HLA136" s="61"/>
      <c r="HLB136" s="46"/>
      <c r="HLC136" s="61"/>
      <c r="HLD136" s="46"/>
      <c r="HLE136" s="61"/>
      <c r="HLF136" s="46"/>
      <c r="HLG136" s="61"/>
      <c r="HLH136" s="46"/>
      <c r="HLI136" s="61"/>
      <c r="HLJ136" s="46"/>
      <c r="HLK136" s="61"/>
      <c r="HLL136" s="46"/>
      <c r="HLM136" s="61"/>
      <c r="HLN136" s="46"/>
      <c r="HLO136" s="61"/>
      <c r="HLP136" s="46"/>
      <c r="HLQ136" s="61"/>
      <c r="HLR136" s="46"/>
      <c r="HLS136" s="61"/>
      <c r="HLT136" s="46"/>
      <c r="HLU136" s="61"/>
      <c r="HLV136" s="46"/>
      <c r="HLW136" s="61"/>
      <c r="HLX136" s="46"/>
      <c r="HLY136" s="61"/>
      <c r="HLZ136" s="46"/>
      <c r="HMA136" s="61"/>
      <c r="HMB136" s="46"/>
      <c r="HMC136" s="61"/>
      <c r="HMD136" s="46"/>
      <c r="HME136" s="61"/>
      <c r="HMF136" s="46"/>
      <c r="HMG136" s="61"/>
      <c r="HMH136" s="46"/>
      <c r="HMI136" s="61"/>
      <c r="HMJ136" s="46"/>
      <c r="HMK136" s="61"/>
      <c r="HML136" s="46"/>
      <c r="HMM136" s="61"/>
      <c r="HMN136" s="46"/>
      <c r="HMO136" s="61"/>
      <c r="HMP136" s="46"/>
      <c r="HMQ136" s="61"/>
      <c r="HMR136" s="46"/>
      <c r="HMS136" s="61"/>
      <c r="HMT136" s="46"/>
      <c r="HMU136" s="61"/>
      <c r="HMV136" s="46"/>
      <c r="HMW136" s="61"/>
      <c r="HMX136" s="46"/>
      <c r="HMY136" s="61"/>
      <c r="HMZ136" s="46"/>
      <c r="HNA136" s="61"/>
      <c r="HNB136" s="46"/>
      <c r="HNC136" s="61"/>
      <c r="HND136" s="46"/>
      <c r="HNE136" s="61"/>
      <c r="HNF136" s="46"/>
      <c r="HNG136" s="61"/>
      <c r="HNH136" s="46"/>
      <c r="HNI136" s="61"/>
      <c r="HNJ136" s="46"/>
      <c r="HNK136" s="61"/>
      <c r="HNL136" s="46"/>
      <c r="HNM136" s="61"/>
      <c r="HNN136" s="46"/>
      <c r="HNO136" s="61"/>
      <c r="HNP136" s="46"/>
      <c r="HNQ136" s="61"/>
      <c r="HNR136" s="46"/>
      <c r="HNS136" s="61"/>
      <c r="HNT136" s="46"/>
      <c r="HNU136" s="61"/>
      <c r="HNV136" s="46"/>
      <c r="HNW136" s="61"/>
      <c r="HNX136" s="46"/>
      <c r="HNY136" s="61"/>
      <c r="HNZ136" s="46"/>
      <c r="HOA136" s="61"/>
      <c r="HOB136" s="46"/>
      <c r="HOC136" s="61"/>
      <c r="HOD136" s="46"/>
      <c r="HOE136" s="61"/>
      <c r="HOF136" s="46"/>
      <c r="HOG136" s="61"/>
      <c r="HOH136" s="46"/>
      <c r="HOI136" s="61"/>
      <c r="HOJ136" s="46"/>
      <c r="HOK136" s="61"/>
      <c r="HOL136" s="46"/>
      <c r="HOM136" s="61"/>
      <c r="HON136" s="46"/>
      <c r="HOO136" s="61"/>
      <c r="HOP136" s="46"/>
      <c r="HOQ136" s="61"/>
      <c r="HOR136" s="46"/>
      <c r="HOS136" s="61"/>
      <c r="HOT136" s="46"/>
      <c r="HOU136" s="61"/>
      <c r="HOV136" s="46"/>
      <c r="HOW136" s="61"/>
      <c r="HOX136" s="46"/>
      <c r="HOY136" s="61"/>
      <c r="HOZ136" s="46"/>
      <c r="HPA136" s="61"/>
      <c r="HPB136" s="46"/>
      <c r="HPC136" s="61"/>
      <c r="HPD136" s="46"/>
      <c r="HPE136" s="61"/>
      <c r="HPF136" s="46"/>
      <c r="HPG136" s="61"/>
      <c r="HPH136" s="46"/>
      <c r="HPI136" s="61"/>
      <c r="HPJ136" s="46"/>
      <c r="HPK136" s="61"/>
      <c r="HPL136" s="46"/>
      <c r="HPM136" s="61"/>
      <c r="HPN136" s="46"/>
      <c r="HPO136" s="61"/>
      <c r="HPP136" s="46"/>
      <c r="HPQ136" s="61"/>
      <c r="HPR136" s="46"/>
      <c r="HPS136" s="61"/>
      <c r="HPT136" s="46"/>
      <c r="HPU136" s="61"/>
      <c r="HPV136" s="46"/>
      <c r="HPW136" s="61"/>
      <c r="HPX136" s="46"/>
      <c r="HPY136" s="61"/>
      <c r="HPZ136" s="46"/>
      <c r="HQA136" s="61"/>
      <c r="HQB136" s="46"/>
      <c r="HQC136" s="61"/>
      <c r="HQD136" s="46"/>
      <c r="HQE136" s="61"/>
      <c r="HQF136" s="46"/>
      <c r="HQG136" s="61"/>
      <c r="HQH136" s="46"/>
      <c r="HQI136" s="61"/>
      <c r="HQJ136" s="46"/>
      <c r="HQK136" s="61"/>
      <c r="HQL136" s="46"/>
      <c r="HQM136" s="61"/>
      <c r="HQN136" s="46"/>
      <c r="HQO136" s="61"/>
      <c r="HQP136" s="46"/>
      <c r="HQQ136" s="61"/>
      <c r="HQR136" s="46"/>
      <c r="HQS136" s="61"/>
      <c r="HQT136" s="46"/>
      <c r="HQU136" s="61"/>
      <c r="HQV136" s="46"/>
      <c r="HQW136" s="61"/>
      <c r="HQX136" s="46"/>
      <c r="HQY136" s="61"/>
      <c r="HQZ136" s="46"/>
      <c r="HRA136" s="61"/>
      <c r="HRB136" s="46"/>
      <c r="HRC136" s="61"/>
      <c r="HRD136" s="46"/>
      <c r="HRE136" s="61"/>
      <c r="HRF136" s="46"/>
      <c r="HRG136" s="61"/>
      <c r="HRH136" s="46"/>
      <c r="HRI136" s="61"/>
      <c r="HRJ136" s="46"/>
      <c r="HRK136" s="61"/>
      <c r="HRL136" s="46"/>
      <c r="HRM136" s="61"/>
      <c r="HRN136" s="46"/>
      <c r="HRO136" s="61"/>
      <c r="HRP136" s="46"/>
      <c r="HRQ136" s="61"/>
      <c r="HRR136" s="46"/>
      <c r="HRS136" s="61"/>
      <c r="HRT136" s="46"/>
      <c r="HRU136" s="61"/>
      <c r="HRV136" s="46"/>
      <c r="HRW136" s="61"/>
      <c r="HRX136" s="46"/>
      <c r="HRY136" s="61"/>
      <c r="HRZ136" s="46"/>
      <c r="HSA136" s="61"/>
      <c r="HSB136" s="46"/>
      <c r="HSC136" s="61"/>
      <c r="HSD136" s="46"/>
      <c r="HSE136" s="61"/>
      <c r="HSF136" s="46"/>
      <c r="HSG136" s="61"/>
      <c r="HSH136" s="46"/>
      <c r="HSI136" s="61"/>
      <c r="HSJ136" s="46"/>
      <c r="HSK136" s="61"/>
      <c r="HSL136" s="46"/>
      <c r="HSM136" s="61"/>
      <c r="HSN136" s="46"/>
      <c r="HSO136" s="61"/>
      <c r="HSP136" s="46"/>
      <c r="HSQ136" s="61"/>
      <c r="HSR136" s="46"/>
      <c r="HSS136" s="61"/>
      <c r="HST136" s="46"/>
      <c r="HSU136" s="61"/>
      <c r="HSV136" s="46"/>
      <c r="HSW136" s="61"/>
      <c r="HSX136" s="46"/>
      <c r="HSY136" s="61"/>
      <c r="HSZ136" s="46"/>
      <c r="HTA136" s="61"/>
      <c r="HTB136" s="46"/>
      <c r="HTC136" s="61"/>
      <c r="HTD136" s="46"/>
      <c r="HTE136" s="61"/>
      <c r="HTF136" s="46"/>
      <c r="HTG136" s="61"/>
      <c r="HTH136" s="46"/>
      <c r="HTI136" s="61"/>
      <c r="HTJ136" s="46"/>
      <c r="HTK136" s="61"/>
      <c r="HTL136" s="46"/>
      <c r="HTM136" s="61"/>
      <c r="HTN136" s="46"/>
      <c r="HTO136" s="61"/>
      <c r="HTP136" s="46"/>
      <c r="HTQ136" s="61"/>
      <c r="HTR136" s="46"/>
      <c r="HTS136" s="61"/>
      <c r="HTT136" s="46"/>
      <c r="HTU136" s="61"/>
      <c r="HTV136" s="46"/>
      <c r="HTW136" s="61"/>
      <c r="HTX136" s="46"/>
      <c r="HTY136" s="61"/>
      <c r="HTZ136" s="46"/>
      <c r="HUA136" s="61"/>
      <c r="HUB136" s="46"/>
      <c r="HUC136" s="61"/>
      <c r="HUD136" s="46"/>
      <c r="HUE136" s="61"/>
      <c r="HUF136" s="46"/>
      <c r="HUG136" s="61"/>
      <c r="HUH136" s="46"/>
      <c r="HUI136" s="61"/>
      <c r="HUJ136" s="46"/>
      <c r="HUK136" s="61"/>
      <c r="HUL136" s="46"/>
      <c r="HUM136" s="61"/>
      <c r="HUN136" s="46"/>
      <c r="HUO136" s="61"/>
      <c r="HUP136" s="46"/>
      <c r="HUQ136" s="61"/>
      <c r="HUR136" s="46"/>
      <c r="HUS136" s="61"/>
      <c r="HUT136" s="46"/>
      <c r="HUU136" s="61"/>
      <c r="HUV136" s="46"/>
      <c r="HUW136" s="61"/>
      <c r="HUX136" s="46"/>
      <c r="HUY136" s="61"/>
      <c r="HUZ136" s="46"/>
      <c r="HVA136" s="61"/>
      <c r="HVB136" s="46"/>
      <c r="HVC136" s="61"/>
      <c r="HVD136" s="46"/>
      <c r="HVE136" s="61"/>
      <c r="HVF136" s="46"/>
      <c r="HVG136" s="61"/>
      <c r="HVH136" s="46"/>
      <c r="HVI136" s="61"/>
      <c r="HVJ136" s="46"/>
      <c r="HVK136" s="61"/>
      <c r="HVL136" s="46"/>
      <c r="HVM136" s="61"/>
      <c r="HVN136" s="46"/>
      <c r="HVO136" s="61"/>
      <c r="HVP136" s="46"/>
      <c r="HVQ136" s="61"/>
      <c r="HVR136" s="46"/>
      <c r="HVS136" s="61"/>
      <c r="HVT136" s="46"/>
      <c r="HVU136" s="61"/>
      <c r="HVV136" s="46"/>
      <c r="HVW136" s="61"/>
      <c r="HVX136" s="46"/>
      <c r="HVY136" s="61"/>
      <c r="HVZ136" s="46"/>
      <c r="HWA136" s="61"/>
      <c r="HWB136" s="46"/>
      <c r="HWC136" s="61"/>
      <c r="HWD136" s="46"/>
      <c r="HWE136" s="61"/>
      <c r="HWF136" s="46"/>
      <c r="HWG136" s="61"/>
      <c r="HWH136" s="46"/>
      <c r="HWI136" s="61"/>
      <c r="HWJ136" s="46"/>
      <c r="HWK136" s="61"/>
      <c r="HWL136" s="46"/>
      <c r="HWM136" s="61"/>
      <c r="HWN136" s="46"/>
      <c r="HWO136" s="61"/>
      <c r="HWP136" s="46"/>
      <c r="HWQ136" s="61"/>
      <c r="HWR136" s="46"/>
      <c r="HWS136" s="61"/>
      <c r="HWT136" s="46"/>
      <c r="HWU136" s="61"/>
      <c r="HWV136" s="46"/>
      <c r="HWW136" s="61"/>
      <c r="HWX136" s="46"/>
      <c r="HWY136" s="61"/>
      <c r="HWZ136" s="46"/>
      <c r="HXA136" s="61"/>
      <c r="HXB136" s="46"/>
      <c r="HXC136" s="61"/>
      <c r="HXD136" s="46"/>
      <c r="HXE136" s="61"/>
      <c r="HXF136" s="46"/>
      <c r="HXG136" s="61"/>
      <c r="HXH136" s="46"/>
      <c r="HXI136" s="61"/>
      <c r="HXJ136" s="46"/>
      <c r="HXK136" s="61"/>
      <c r="HXL136" s="46"/>
      <c r="HXM136" s="61"/>
      <c r="HXN136" s="46"/>
      <c r="HXO136" s="61"/>
      <c r="HXP136" s="46"/>
      <c r="HXQ136" s="61"/>
      <c r="HXR136" s="46"/>
      <c r="HXS136" s="61"/>
      <c r="HXT136" s="46"/>
      <c r="HXU136" s="61"/>
      <c r="HXV136" s="46"/>
      <c r="HXW136" s="61"/>
      <c r="HXX136" s="46"/>
      <c r="HXY136" s="61"/>
      <c r="HXZ136" s="46"/>
      <c r="HYA136" s="61"/>
      <c r="HYB136" s="46"/>
      <c r="HYC136" s="61"/>
      <c r="HYD136" s="46"/>
      <c r="HYE136" s="61"/>
      <c r="HYF136" s="46"/>
      <c r="HYG136" s="61"/>
      <c r="HYH136" s="46"/>
      <c r="HYI136" s="61"/>
      <c r="HYJ136" s="46"/>
      <c r="HYK136" s="61"/>
      <c r="HYL136" s="46"/>
      <c r="HYM136" s="61"/>
      <c r="HYN136" s="46"/>
      <c r="HYO136" s="61"/>
      <c r="HYP136" s="46"/>
      <c r="HYQ136" s="61"/>
      <c r="HYR136" s="46"/>
      <c r="HYS136" s="61"/>
      <c r="HYT136" s="46"/>
      <c r="HYU136" s="61"/>
      <c r="HYV136" s="46"/>
      <c r="HYW136" s="61"/>
      <c r="HYX136" s="46"/>
      <c r="HYY136" s="61"/>
      <c r="HYZ136" s="46"/>
      <c r="HZA136" s="61"/>
      <c r="HZB136" s="46"/>
      <c r="HZC136" s="61"/>
      <c r="HZD136" s="46"/>
      <c r="HZE136" s="61"/>
      <c r="HZF136" s="46"/>
      <c r="HZG136" s="61"/>
      <c r="HZH136" s="46"/>
      <c r="HZI136" s="61"/>
      <c r="HZJ136" s="46"/>
      <c r="HZK136" s="61"/>
      <c r="HZL136" s="46"/>
      <c r="HZM136" s="61"/>
      <c r="HZN136" s="46"/>
      <c r="HZO136" s="61"/>
      <c r="HZP136" s="46"/>
      <c r="HZQ136" s="61"/>
      <c r="HZR136" s="46"/>
      <c r="HZS136" s="61"/>
      <c r="HZT136" s="46"/>
      <c r="HZU136" s="61"/>
      <c r="HZV136" s="46"/>
      <c r="HZW136" s="61"/>
      <c r="HZX136" s="46"/>
      <c r="HZY136" s="61"/>
      <c r="HZZ136" s="46"/>
      <c r="IAA136" s="61"/>
      <c r="IAB136" s="46"/>
      <c r="IAC136" s="61"/>
      <c r="IAD136" s="46"/>
      <c r="IAE136" s="61"/>
      <c r="IAF136" s="46"/>
      <c r="IAG136" s="61"/>
      <c r="IAH136" s="46"/>
      <c r="IAI136" s="61"/>
      <c r="IAJ136" s="46"/>
      <c r="IAK136" s="61"/>
      <c r="IAL136" s="46"/>
      <c r="IAM136" s="61"/>
      <c r="IAN136" s="46"/>
      <c r="IAO136" s="61"/>
      <c r="IAP136" s="46"/>
      <c r="IAQ136" s="61"/>
      <c r="IAR136" s="46"/>
      <c r="IAS136" s="61"/>
      <c r="IAT136" s="46"/>
      <c r="IAU136" s="61"/>
      <c r="IAV136" s="46"/>
      <c r="IAW136" s="61"/>
      <c r="IAX136" s="46"/>
      <c r="IAY136" s="61"/>
      <c r="IAZ136" s="46"/>
      <c r="IBA136" s="61"/>
      <c r="IBB136" s="46"/>
      <c r="IBC136" s="61"/>
      <c r="IBD136" s="46"/>
      <c r="IBE136" s="61"/>
      <c r="IBF136" s="46"/>
      <c r="IBG136" s="61"/>
      <c r="IBH136" s="46"/>
      <c r="IBI136" s="61"/>
      <c r="IBJ136" s="46"/>
      <c r="IBK136" s="61"/>
      <c r="IBL136" s="46"/>
      <c r="IBM136" s="61"/>
      <c r="IBN136" s="46"/>
      <c r="IBO136" s="61"/>
      <c r="IBP136" s="46"/>
      <c r="IBQ136" s="61"/>
      <c r="IBR136" s="46"/>
      <c r="IBS136" s="61"/>
      <c r="IBT136" s="46"/>
      <c r="IBU136" s="61"/>
      <c r="IBV136" s="46"/>
      <c r="IBW136" s="61"/>
      <c r="IBX136" s="46"/>
      <c r="IBY136" s="61"/>
      <c r="IBZ136" s="46"/>
      <c r="ICA136" s="61"/>
      <c r="ICB136" s="46"/>
      <c r="ICC136" s="61"/>
      <c r="ICD136" s="46"/>
      <c r="ICE136" s="61"/>
      <c r="ICF136" s="46"/>
      <c r="ICG136" s="61"/>
      <c r="ICH136" s="46"/>
      <c r="ICI136" s="61"/>
      <c r="ICJ136" s="46"/>
      <c r="ICK136" s="61"/>
      <c r="ICL136" s="46"/>
      <c r="ICM136" s="61"/>
      <c r="ICN136" s="46"/>
      <c r="ICO136" s="61"/>
      <c r="ICP136" s="46"/>
      <c r="ICQ136" s="61"/>
      <c r="ICR136" s="46"/>
      <c r="ICS136" s="61"/>
      <c r="ICT136" s="46"/>
      <c r="ICU136" s="61"/>
      <c r="ICV136" s="46"/>
      <c r="ICW136" s="61"/>
      <c r="ICX136" s="46"/>
      <c r="ICY136" s="61"/>
      <c r="ICZ136" s="46"/>
      <c r="IDA136" s="61"/>
      <c r="IDB136" s="46"/>
      <c r="IDC136" s="61"/>
      <c r="IDD136" s="46"/>
      <c r="IDE136" s="61"/>
      <c r="IDF136" s="46"/>
      <c r="IDG136" s="61"/>
      <c r="IDH136" s="46"/>
      <c r="IDI136" s="61"/>
      <c r="IDJ136" s="46"/>
      <c r="IDK136" s="61"/>
      <c r="IDL136" s="46"/>
      <c r="IDM136" s="61"/>
      <c r="IDN136" s="46"/>
      <c r="IDO136" s="61"/>
      <c r="IDP136" s="46"/>
      <c r="IDQ136" s="61"/>
      <c r="IDR136" s="46"/>
      <c r="IDS136" s="61"/>
      <c r="IDT136" s="46"/>
      <c r="IDU136" s="61"/>
      <c r="IDV136" s="46"/>
      <c r="IDW136" s="61"/>
      <c r="IDX136" s="46"/>
      <c r="IDY136" s="61"/>
      <c r="IDZ136" s="46"/>
      <c r="IEA136" s="61"/>
      <c r="IEB136" s="46"/>
      <c r="IEC136" s="61"/>
      <c r="IED136" s="46"/>
      <c r="IEE136" s="61"/>
      <c r="IEF136" s="46"/>
      <c r="IEG136" s="61"/>
      <c r="IEH136" s="46"/>
      <c r="IEI136" s="61"/>
      <c r="IEJ136" s="46"/>
      <c r="IEK136" s="61"/>
      <c r="IEL136" s="46"/>
      <c r="IEM136" s="61"/>
      <c r="IEN136" s="46"/>
      <c r="IEO136" s="61"/>
      <c r="IEP136" s="46"/>
      <c r="IEQ136" s="61"/>
      <c r="IER136" s="46"/>
      <c r="IES136" s="61"/>
      <c r="IET136" s="46"/>
      <c r="IEU136" s="61"/>
      <c r="IEV136" s="46"/>
      <c r="IEW136" s="61"/>
      <c r="IEX136" s="46"/>
      <c r="IEY136" s="61"/>
      <c r="IEZ136" s="46"/>
      <c r="IFA136" s="61"/>
      <c r="IFB136" s="46"/>
      <c r="IFC136" s="61"/>
      <c r="IFD136" s="46"/>
      <c r="IFE136" s="61"/>
      <c r="IFF136" s="46"/>
      <c r="IFG136" s="61"/>
      <c r="IFH136" s="46"/>
      <c r="IFI136" s="61"/>
      <c r="IFJ136" s="46"/>
      <c r="IFK136" s="61"/>
      <c r="IFL136" s="46"/>
      <c r="IFM136" s="61"/>
      <c r="IFN136" s="46"/>
      <c r="IFO136" s="61"/>
      <c r="IFP136" s="46"/>
      <c r="IFQ136" s="61"/>
      <c r="IFR136" s="46"/>
      <c r="IFS136" s="61"/>
      <c r="IFT136" s="46"/>
      <c r="IFU136" s="61"/>
      <c r="IFV136" s="46"/>
      <c r="IFW136" s="61"/>
      <c r="IFX136" s="46"/>
      <c r="IFY136" s="61"/>
      <c r="IFZ136" s="46"/>
      <c r="IGA136" s="61"/>
      <c r="IGB136" s="46"/>
      <c r="IGC136" s="61"/>
      <c r="IGD136" s="46"/>
      <c r="IGE136" s="61"/>
      <c r="IGF136" s="46"/>
      <c r="IGG136" s="61"/>
      <c r="IGH136" s="46"/>
      <c r="IGI136" s="61"/>
      <c r="IGJ136" s="46"/>
      <c r="IGK136" s="61"/>
      <c r="IGL136" s="46"/>
      <c r="IGM136" s="61"/>
      <c r="IGN136" s="46"/>
      <c r="IGO136" s="61"/>
      <c r="IGP136" s="46"/>
      <c r="IGQ136" s="61"/>
      <c r="IGR136" s="46"/>
      <c r="IGS136" s="61"/>
      <c r="IGT136" s="46"/>
      <c r="IGU136" s="61"/>
      <c r="IGV136" s="46"/>
      <c r="IGW136" s="61"/>
      <c r="IGX136" s="46"/>
      <c r="IGY136" s="61"/>
      <c r="IGZ136" s="46"/>
      <c r="IHA136" s="61"/>
      <c r="IHB136" s="46"/>
      <c r="IHC136" s="61"/>
      <c r="IHD136" s="46"/>
      <c r="IHE136" s="61"/>
      <c r="IHF136" s="46"/>
      <c r="IHG136" s="61"/>
      <c r="IHH136" s="46"/>
      <c r="IHI136" s="61"/>
      <c r="IHJ136" s="46"/>
      <c r="IHK136" s="61"/>
      <c r="IHL136" s="46"/>
      <c r="IHM136" s="61"/>
      <c r="IHN136" s="46"/>
      <c r="IHO136" s="61"/>
      <c r="IHP136" s="46"/>
      <c r="IHQ136" s="61"/>
      <c r="IHR136" s="46"/>
      <c r="IHS136" s="61"/>
      <c r="IHT136" s="46"/>
      <c r="IHU136" s="61"/>
      <c r="IHV136" s="46"/>
      <c r="IHW136" s="61"/>
      <c r="IHX136" s="46"/>
      <c r="IHY136" s="61"/>
      <c r="IHZ136" s="46"/>
      <c r="IIA136" s="61"/>
      <c r="IIB136" s="46"/>
      <c r="IIC136" s="61"/>
      <c r="IID136" s="46"/>
      <c r="IIE136" s="61"/>
      <c r="IIF136" s="46"/>
      <c r="IIG136" s="61"/>
      <c r="IIH136" s="46"/>
      <c r="III136" s="61"/>
      <c r="IIJ136" s="46"/>
      <c r="IIK136" s="61"/>
      <c r="IIL136" s="46"/>
      <c r="IIM136" s="61"/>
      <c r="IIN136" s="46"/>
      <c r="IIO136" s="61"/>
      <c r="IIP136" s="46"/>
      <c r="IIQ136" s="61"/>
      <c r="IIR136" s="46"/>
      <c r="IIS136" s="61"/>
      <c r="IIT136" s="46"/>
      <c r="IIU136" s="61"/>
      <c r="IIV136" s="46"/>
      <c r="IIW136" s="61"/>
      <c r="IIX136" s="46"/>
      <c r="IIY136" s="61"/>
      <c r="IIZ136" s="46"/>
      <c r="IJA136" s="61"/>
      <c r="IJB136" s="46"/>
      <c r="IJC136" s="61"/>
      <c r="IJD136" s="46"/>
      <c r="IJE136" s="61"/>
      <c r="IJF136" s="46"/>
      <c r="IJG136" s="61"/>
      <c r="IJH136" s="46"/>
      <c r="IJI136" s="61"/>
      <c r="IJJ136" s="46"/>
      <c r="IJK136" s="61"/>
      <c r="IJL136" s="46"/>
      <c r="IJM136" s="61"/>
      <c r="IJN136" s="46"/>
      <c r="IJO136" s="61"/>
      <c r="IJP136" s="46"/>
      <c r="IJQ136" s="61"/>
      <c r="IJR136" s="46"/>
      <c r="IJS136" s="61"/>
      <c r="IJT136" s="46"/>
      <c r="IJU136" s="61"/>
      <c r="IJV136" s="46"/>
      <c r="IJW136" s="61"/>
      <c r="IJX136" s="46"/>
      <c r="IJY136" s="61"/>
      <c r="IJZ136" s="46"/>
      <c r="IKA136" s="61"/>
      <c r="IKB136" s="46"/>
      <c r="IKC136" s="61"/>
      <c r="IKD136" s="46"/>
      <c r="IKE136" s="61"/>
      <c r="IKF136" s="46"/>
      <c r="IKG136" s="61"/>
      <c r="IKH136" s="46"/>
      <c r="IKI136" s="61"/>
      <c r="IKJ136" s="46"/>
      <c r="IKK136" s="61"/>
      <c r="IKL136" s="46"/>
      <c r="IKM136" s="61"/>
      <c r="IKN136" s="46"/>
      <c r="IKO136" s="61"/>
      <c r="IKP136" s="46"/>
      <c r="IKQ136" s="61"/>
      <c r="IKR136" s="46"/>
      <c r="IKS136" s="61"/>
      <c r="IKT136" s="46"/>
      <c r="IKU136" s="61"/>
      <c r="IKV136" s="46"/>
      <c r="IKW136" s="61"/>
      <c r="IKX136" s="46"/>
      <c r="IKY136" s="61"/>
      <c r="IKZ136" s="46"/>
      <c r="ILA136" s="61"/>
      <c r="ILB136" s="46"/>
      <c r="ILC136" s="61"/>
      <c r="ILD136" s="46"/>
      <c r="ILE136" s="61"/>
      <c r="ILF136" s="46"/>
      <c r="ILG136" s="61"/>
      <c r="ILH136" s="46"/>
      <c r="ILI136" s="61"/>
      <c r="ILJ136" s="46"/>
      <c r="ILK136" s="61"/>
      <c r="ILL136" s="46"/>
      <c r="ILM136" s="61"/>
      <c r="ILN136" s="46"/>
      <c r="ILO136" s="61"/>
      <c r="ILP136" s="46"/>
      <c r="ILQ136" s="61"/>
      <c r="ILR136" s="46"/>
      <c r="ILS136" s="61"/>
      <c r="ILT136" s="46"/>
      <c r="ILU136" s="61"/>
      <c r="ILV136" s="46"/>
      <c r="ILW136" s="61"/>
      <c r="ILX136" s="46"/>
      <c r="ILY136" s="61"/>
      <c r="ILZ136" s="46"/>
      <c r="IMA136" s="61"/>
      <c r="IMB136" s="46"/>
      <c r="IMC136" s="61"/>
      <c r="IMD136" s="46"/>
      <c r="IME136" s="61"/>
      <c r="IMF136" s="46"/>
      <c r="IMG136" s="61"/>
      <c r="IMH136" s="46"/>
      <c r="IMI136" s="61"/>
      <c r="IMJ136" s="46"/>
      <c r="IMK136" s="61"/>
      <c r="IML136" s="46"/>
      <c r="IMM136" s="61"/>
      <c r="IMN136" s="46"/>
      <c r="IMO136" s="61"/>
      <c r="IMP136" s="46"/>
      <c r="IMQ136" s="61"/>
      <c r="IMR136" s="46"/>
      <c r="IMS136" s="61"/>
      <c r="IMT136" s="46"/>
      <c r="IMU136" s="61"/>
      <c r="IMV136" s="46"/>
      <c r="IMW136" s="61"/>
      <c r="IMX136" s="46"/>
      <c r="IMY136" s="61"/>
      <c r="IMZ136" s="46"/>
      <c r="INA136" s="61"/>
      <c r="INB136" s="46"/>
      <c r="INC136" s="61"/>
      <c r="IND136" s="46"/>
      <c r="INE136" s="61"/>
      <c r="INF136" s="46"/>
      <c r="ING136" s="61"/>
      <c r="INH136" s="46"/>
      <c r="INI136" s="61"/>
      <c r="INJ136" s="46"/>
      <c r="INK136" s="61"/>
      <c r="INL136" s="46"/>
      <c r="INM136" s="61"/>
      <c r="INN136" s="46"/>
      <c r="INO136" s="61"/>
      <c r="INP136" s="46"/>
      <c r="INQ136" s="61"/>
      <c r="INR136" s="46"/>
      <c r="INS136" s="61"/>
      <c r="INT136" s="46"/>
      <c r="INU136" s="61"/>
      <c r="INV136" s="46"/>
      <c r="INW136" s="61"/>
      <c r="INX136" s="46"/>
      <c r="INY136" s="61"/>
      <c r="INZ136" s="46"/>
      <c r="IOA136" s="61"/>
      <c r="IOB136" s="46"/>
      <c r="IOC136" s="61"/>
      <c r="IOD136" s="46"/>
      <c r="IOE136" s="61"/>
      <c r="IOF136" s="46"/>
      <c r="IOG136" s="61"/>
      <c r="IOH136" s="46"/>
      <c r="IOI136" s="61"/>
      <c r="IOJ136" s="46"/>
      <c r="IOK136" s="61"/>
      <c r="IOL136" s="46"/>
      <c r="IOM136" s="61"/>
      <c r="ION136" s="46"/>
      <c r="IOO136" s="61"/>
      <c r="IOP136" s="46"/>
      <c r="IOQ136" s="61"/>
      <c r="IOR136" s="46"/>
      <c r="IOS136" s="61"/>
      <c r="IOT136" s="46"/>
      <c r="IOU136" s="61"/>
      <c r="IOV136" s="46"/>
      <c r="IOW136" s="61"/>
      <c r="IOX136" s="46"/>
      <c r="IOY136" s="61"/>
      <c r="IOZ136" s="46"/>
      <c r="IPA136" s="61"/>
      <c r="IPB136" s="46"/>
      <c r="IPC136" s="61"/>
      <c r="IPD136" s="46"/>
      <c r="IPE136" s="61"/>
      <c r="IPF136" s="46"/>
      <c r="IPG136" s="61"/>
      <c r="IPH136" s="46"/>
      <c r="IPI136" s="61"/>
      <c r="IPJ136" s="46"/>
      <c r="IPK136" s="61"/>
      <c r="IPL136" s="46"/>
      <c r="IPM136" s="61"/>
      <c r="IPN136" s="46"/>
      <c r="IPO136" s="61"/>
      <c r="IPP136" s="46"/>
      <c r="IPQ136" s="61"/>
      <c r="IPR136" s="46"/>
      <c r="IPS136" s="61"/>
      <c r="IPT136" s="46"/>
      <c r="IPU136" s="61"/>
      <c r="IPV136" s="46"/>
      <c r="IPW136" s="61"/>
      <c r="IPX136" s="46"/>
      <c r="IPY136" s="61"/>
      <c r="IPZ136" s="46"/>
      <c r="IQA136" s="61"/>
      <c r="IQB136" s="46"/>
      <c r="IQC136" s="61"/>
      <c r="IQD136" s="46"/>
      <c r="IQE136" s="61"/>
      <c r="IQF136" s="46"/>
      <c r="IQG136" s="61"/>
      <c r="IQH136" s="46"/>
      <c r="IQI136" s="61"/>
      <c r="IQJ136" s="46"/>
      <c r="IQK136" s="61"/>
      <c r="IQL136" s="46"/>
      <c r="IQM136" s="61"/>
      <c r="IQN136" s="46"/>
      <c r="IQO136" s="61"/>
      <c r="IQP136" s="46"/>
      <c r="IQQ136" s="61"/>
      <c r="IQR136" s="46"/>
      <c r="IQS136" s="61"/>
      <c r="IQT136" s="46"/>
      <c r="IQU136" s="61"/>
      <c r="IQV136" s="46"/>
      <c r="IQW136" s="61"/>
      <c r="IQX136" s="46"/>
      <c r="IQY136" s="61"/>
      <c r="IQZ136" s="46"/>
      <c r="IRA136" s="61"/>
      <c r="IRB136" s="46"/>
      <c r="IRC136" s="61"/>
      <c r="IRD136" s="46"/>
      <c r="IRE136" s="61"/>
      <c r="IRF136" s="46"/>
      <c r="IRG136" s="61"/>
      <c r="IRH136" s="46"/>
      <c r="IRI136" s="61"/>
      <c r="IRJ136" s="46"/>
      <c r="IRK136" s="61"/>
      <c r="IRL136" s="46"/>
      <c r="IRM136" s="61"/>
      <c r="IRN136" s="46"/>
      <c r="IRO136" s="61"/>
      <c r="IRP136" s="46"/>
      <c r="IRQ136" s="61"/>
      <c r="IRR136" s="46"/>
      <c r="IRS136" s="61"/>
      <c r="IRT136" s="46"/>
      <c r="IRU136" s="61"/>
      <c r="IRV136" s="46"/>
      <c r="IRW136" s="61"/>
      <c r="IRX136" s="46"/>
      <c r="IRY136" s="61"/>
      <c r="IRZ136" s="46"/>
      <c r="ISA136" s="61"/>
      <c r="ISB136" s="46"/>
      <c r="ISC136" s="61"/>
      <c r="ISD136" s="46"/>
      <c r="ISE136" s="61"/>
      <c r="ISF136" s="46"/>
      <c r="ISG136" s="61"/>
      <c r="ISH136" s="46"/>
      <c r="ISI136" s="61"/>
      <c r="ISJ136" s="46"/>
      <c r="ISK136" s="61"/>
      <c r="ISL136" s="46"/>
      <c r="ISM136" s="61"/>
      <c r="ISN136" s="46"/>
      <c r="ISO136" s="61"/>
      <c r="ISP136" s="46"/>
      <c r="ISQ136" s="61"/>
      <c r="ISR136" s="46"/>
      <c r="ISS136" s="61"/>
      <c r="IST136" s="46"/>
      <c r="ISU136" s="61"/>
      <c r="ISV136" s="46"/>
      <c r="ISW136" s="61"/>
      <c r="ISX136" s="46"/>
      <c r="ISY136" s="61"/>
      <c r="ISZ136" s="46"/>
      <c r="ITA136" s="61"/>
      <c r="ITB136" s="46"/>
      <c r="ITC136" s="61"/>
      <c r="ITD136" s="46"/>
      <c r="ITE136" s="61"/>
      <c r="ITF136" s="46"/>
      <c r="ITG136" s="61"/>
      <c r="ITH136" s="46"/>
      <c r="ITI136" s="61"/>
      <c r="ITJ136" s="46"/>
      <c r="ITK136" s="61"/>
      <c r="ITL136" s="46"/>
      <c r="ITM136" s="61"/>
      <c r="ITN136" s="46"/>
      <c r="ITO136" s="61"/>
      <c r="ITP136" s="46"/>
      <c r="ITQ136" s="61"/>
      <c r="ITR136" s="46"/>
      <c r="ITS136" s="61"/>
      <c r="ITT136" s="46"/>
      <c r="ITU136" s="61"/>
      <c r="ITV136" s="46"/>
      <c r="ITW136" s="61"/>
      <c r="ITX136" s="46"/>
      <c r="ITY136" s="61"/>
      <c r="ITZ136" s="46"/>
      <c r="IUA136" s="61"/>
      <c r="IUB136" s="46"/>
      <c r="IUC136" s="61"/>
      <c r="IUD136" s="46"/>
      <c r="IUE136" s="61"/>
      <c r="IUF136" s="46"/>
      <c r="IUG136" s="61"/>
      <c r="IUH136" s="46"/>
      <c r="IUI136" s="61"/>
      <c r="IUJ136" s="46"/>
      <c r="IUK136" s="61"/>
      <c r="IUL136" s="46"/>
      <c r="IUM136" s="61"/>
      <c r="IUN136" s="46"/>
      <c r="IUO136" s="61"/>
      <c r="IUP136" s="46"/>
      <c r="IUQ136" s="61"/>
      <c r="IUR136" s="46"/>
      <c r="IUS136" s="61"/>
      <c r="IUT136" s="46"/>
      <c r="IUU136" s="61"/>
      <c r="IUV136" s="46"/>
      <c r="IUW136" s="61"/>
      <c r="IUX136" s="46"/>
      <c r="IUY136" s="61"/>
      <c r="IUZ136" s="46"/>
      <c r="IVA136" s="61"/>
      <c r="IVB136" s="46"/>
      <c r="IVC136" s="61"/>
      <c r="IVD136" s="46"/>
      <c r="IVE136" s="61"/>
      <c r="IVF136" s="46"/>
      <c r="IVG136" s="61"/>
      <c r="IVH136" s="46"/>
      <c r="IVI136" s="61"/>
      <c r="IVJ136" s="46"/>
      <c r="IVK136" s="61"/>
      <c r="IVL136" s="46"/>
      <c r="IVM136" s="61"/>
      <c r="IVN136" s="46"/>
      <c r="IVO136" s="61"/>
      <c r="IVP136" s="46"/>
      <c r="IVQ136" s="61"/>
      <c r="IVR136" s="46"/>
      <c r="IVS136" s="61"/>
      <c r="IVT136" s="46"/>
      <c r="IVU136" s="61"/>
      <c r="IVV136" s="46"/>
      <c r="IVW136" s="61"/>
      <c r="IVX136" s="46"/>
      <c r="IVY136" s="61"/>
      <c r="IVZ136" s="46"/>
      <c r="IWA136" s="61"/>
      <c r="IWB136" s="46"/>
      <c r="IWC136" s="61"/>
      <c r="IWD136" s="46"/>
      <c r="IWE136" s="61"/>
      <c r="IWF136" s="46"/>
      <c r="IWG136" s="61"/>
      <c r="IWH136" s="46"/>
      <c r="IWI136" s="61"/>
      <c r="IWJ136" s="46"/>
      <c r="IWK136" s="61"/>
      <c r="IWL136" s="46"/>
      <c r="IWM136" s="61"/>
      <c r="IWN136" s="46"/>
      <c r="IWO136" s="61"/>
      <c r="IWP136" s="46"/>
      <c r="IWQ136" s="61"/>
      <c r="IWR136" s="46"/>
      <c r="IWS136" s="61"/>
      <c r="IWT136" s="46"/>
      <c r="IWU136" s="61"/>
      <c r="IWV136" s="46"/>
      <c r="IWW136" s="61"/>
      <c r="IWX136" s="46"/>
      <c r="IWY136" s="61"/>
      <c r="IWZ136" s="46"/>
      <c r="IXA136" s="61"/>
      <c r="IXB136" s="46"/>
      <c r="IXC136" s="61"/>
      <c r="IXD136" s="46"/>
      <c r="IXE136" s="61"/>
      <c r="IXF136" s="46"/>
      <c r="IXG136" s="61"/>
      <c r="IXH136" s="46"/>
      <c r="IXI136" s="61"/>
      <c r="IXJ136" s="46"/>
      <c r="IXK136" s="61"/>
      <c r="IXL136" s="46"/>
      <c r="IXM136" s="61"/>
      <c r="IXN136" s="46"/>
      <c r="IXO136" s="61"/>
      <c r="IXP136" s="46"/>
      <c r="IXQ136" s="61"/>
      <c r="IXR136" s="46"/>
      <c r="IXS136" s="61"/>
      <c r="IXT136" s="46"/>
      <c r="IXU136" s="61"/>
      <c r="IXV136" s="46"/>
      <c r="IXW136" s="61"/>
      <c r="IXX136" s="46"/>
      <c r="IXY136" s="61"/>
      <c r="IXZ136" s="46"/>
      <c r="IYA136" s="61"/>
      <c r="IYB136" s="46"/>
      <c r="IYC136" s="61"/>
      <c r="IYD136" s="46"/>
      <c r="IYE136" s="61"/>
      <c r="IYF136" s="46"/>
      <c r="IYG136" s="61"/>
      <c r="IYH136" s="46"/>
      <c r="IYI136" s="61"/>
      <c r="IYJ136" s="46"/>
      <c r="IYK136" s="61"/>
      <c r="IYL136" s="46"/>
      <c r="IYM136" s="61"/>
      <c r="IYN136" s="46"/>
      <c r="IYO136" s="61"/>
      <c r="IYP136" s="46"/>
      <c r="IYQ136" s="61"/>
      <c r="IYR136" s="46"/>
      <c r="IYS136" s="61"/>
      <c r="IYT136" s="46"/>
      <c r="IYU136" s="61"/>
      <c r="IYV136" s="46"/>
      <c r="IYW136" s="61"/>
      <c r="IYX136" s="46"/>
      <c r="IYY136" s="61"/>
      <c r="IYZ136" s="46"/>
      <c r="IZA136" s="61"/>
      <c r="IZB136" s="46"/>
      <c r="IZC136" s="61"/>
      <c r="IZD136" s="46"/>
      <c r="IZE136" s="61"/>
      <c r="IZF136" s="46"/>
      <c r="IZG136" s="61"/>
      <c r="IZH136" s="46"/>
      <c r="IZI136" s="61"/>
      <c r="IZJ136" s="46"/>
      <c r="IZK136" s="61"/>
      <c r="IZL136" s="46"/>
      <c r="IZM136" s="61"/>
      <c r="IZN136" s="46"/>
      <c r="IZO136" s="61"/>
      <c r="IZP136" s="46"/>
      <c r="IZQ136" s="61"/>
      <c r="IZR136" s="46"/>
      <c r="IZS136" s="61"/>
      <c r="IZT136" s="46"/>
      <c r="IZU136" s="61"/>
      <c r="IZV136" s="46"/>
      <c r="IZW136" s="61"/>
      <c r="IZX136" s="46"/>
      <c r="IZY136" s="61"/>
      <c r="IZZ136" s="46"/>
      <c r="JAA136" s="61"/>
      <c r="JAB136" s="46"/>
      <c r="JAC136" s="61"/>
      <c r="JAD136" s="46"/>
      <c r="JAE136" s="61"/>
      <c r="JAF136" s="46"/>
      <c r="JAG136" s="61"/>
      <c r="JAH136" s="46"/>
      <c r="JAI136" s="61"/>
      <c r="JAJ136" s="46"/>
      <c r="JAK136" s="61"/>
      <c r="JAL136" s="46"/>
      <c r="JAM136" s="61"/>
      <c r="JAN136" s="46"/>
      <c r="JAO136" s="61"/>
      <c r="JAP136" s="46"/>
      <c r="JAQ136" s="61"/>
      <c r="JAR136" s="46"/>
      <c r="JAS136" s="61"/>
      <c r="JAT136" s="46"/>
      <c r="JAU136" s="61"/>
      <c r="JAV136" s="46"/>
      <c r="JAW136" s="61"/>
      <c r="JAX136" s="46"/>
      <c r="JAY136" s="61"/>
      <c r="JAZ136" s="46"/>
      <c r="JBA136" s="61"/>
      <c r="JBB136" s="46"/>
      <c r="JBC136" s="61"/>
      <c r="JBD136" s="46"/>
      <c r="JBE136" s="61"/>
      <c r="JBF136" s="46"/>
      <c r="JBG136" s="61"/>
      <c r="JBH136" s="46"/>
      <c r="JBI136" s="61"/>
      <c r="JBJ136" s="46"/>
      <c r="JBK136" s="61"/>
      <c r="JBL136" s="46"/>
      <c r="JBM136" s="61"/>
      <c r="JBN136" s="46"/>
      <c r="JBO136" s="61"/>
      <c r="JBP136" s="46"/>
      <c r="JBQ136" s="61"/>
      <c r="JBR136" s="46"/>
      <c r="JBS136" s="61"/>
      <c r="JBT136" s="46"/>
      <c r="JBU136" s="61"/>
      <c r="JBV136" s="46"/>
      <c r="JBW136" s="61"/>
      <c r="JBX136" s="46"/>
      <c r="JBY136" s="61"/>
      <c r="JBZ136" s="46"/>
      <c r="JCA136" s="61"/>
      <c r="JCB136" s="46"/>
      <c r="JCC136" s="61"/>
      <c r="JCD136" s="46"/>
      <c r="JCE136" s="61"/>
      <c r="JCF136" s="46"/>
      <c r="JCG136" s="61"/>
      <c r="JCH136" s="46"/>
      <c r="JCI136" s="61"/>
      <c r="JCJ136" s="46"/>
      <c r="JCK136" s="61"/>
      <c r="JCL136" s="46"/>
      <c r="JCM136" s="61"/>
      <c r="JCN136" s="46"/>
      <c r="JCO136" s="61"/>
      <c r="JCP136" s="46"/>
      <c r="JCQ136" s="61"/>
      <c r="JCR136" s="46"/>
      <c r="JCS136" s="61"/>
      <c r="JCT136" s="46"/>
      <c r="JCU136" s="61"/>
      <c r="JCV136" s="46"/>
      <c r="JCW136" s="61"/>
      <c r="JCX136" s="46"/>
      <c r="JCY136" s="61"/>
      <c r="JCZ136" s="46"/>
      <c r="JDA136" s="61"/>
      <c r="JDB136" s="46"/>
      <c r="JDC136" s="61"/>
      <c r="JDD136" s="46"/>
      <c r="JDE136" s="61"/>
      <c r="JDF136" s="46"/>
      <c r="JDG136" s="61"/>
      <c r="JDH136" s="46"/>
      <c r="JDI136" s="61"/>
      <c r="JDJ136" s="46"/>
      <c r="JDK136" s="61"/>
      <c r="JDL136" s="46"/>
      <c r="JDM136" s="61"/>
      <c r="JDN136" s="46"/>
      <c r="JDO136" s="61"/>
      <c r="JDP136" s="46"/>
      <c r="JDQ136" s="61"/>
      <c r="JDR136" s="46"/>
      <c r="JDS136" s="61"/>
      <c r="JDT136" s="46"/>
      <c r="JDU136" s="61"/>
      <c r="JDV136" s="46"/>
      <c r="JDW136" s="61"/>
      <c r="JDX136" s="46"/>
      <c r="JDY136" s="61"/>
      <c r="JDZ136" s="46"/>
      <c r="JEA136" s="61"/>
      <c r="JEB136" s="46"/>
      <c r="JEC136" s="61"/>
      <c r="JED136" s="46"/>
      <c r="JEE136" s="61"/>
      <c r="JEF136" s="46"/>
      <c r="JEG136" s="61"/>
      <c r="JEH136" s="46"/>
      <c r="JEI136" s="61"/>
      <c r="JEJ136" s="46"/>
      <c r="JEK136" s="61"/>
      <c r="JEL136" s="46"/>
      <c r="JEM136" s="61"/>
      <c r="JEN136" s="46"/>
      <c r="JEO136" s="61"/>
      <c r="JEP136" s="46"/>
      <c r="JEQ136" s="61"/>
      <c r="JER136" s="46"/>
      <c r="JES136" s="61"/>
      <c r="JET136" s="46"/>
      <c r="JEU136" s="61"/>
      <c r="JEV136" s="46"/>
      <c r="JEW136" s="61"/>
      <c r="JEX136" s="46"/>
      <c r="JEY136" s="61"/>
      <c r="JEZ136" s="46"/>
      <c r="JFA136" s="61"/>
      <c r="JFB136" s="46"/>
      <c r="JFC136" s="61"/>
      <c r="JFD136" s="46"/>
      <c r="JFE136" s="61"/>
      <c r="JFF136" s="46"/>
      <c r="JFG136" s="61"/>
      <c r="JFH136" s="46"/>
      <c r="JFI136" s="61"/>
      <c r="JFJ136" s="46"/>
      <c r="JFK136" s="61"/>
      <c r="JFL136" s="46"/>
      <c r="JFM136" s="61"/>
      <c r="JFN136" s="46"/>
      <c r="JFO136" s="61"/>
      <c r="JFP136" s="46"/>
      <c r="JFQ136" s="61"/>
      <c r="JFR136" s="46"/>
      <c r="JFS136" s="61"/>
      <c r="JFT136" s="46"/>
      <c r="JFU136" s="61"/>
      <c r="JFV136" s="46"/>
      <c r="JFW136" s="61"/>
      <c r="JFX136" s="46"/>
      <c r="JFY136" s="61"/>
      <c r="JFZ136" s="46"/>
      <c r="JGA136" s="61"/>
      <c r="JGB136" s="46"/>
      <c r="JGC136" s="61"/>
      <c r="JGD136" s="46"/>
      <c r="JGE136" s="61"/>
      <c r="JGF136" s="46"/>
      <c r="JGG136" s="61"/>
      <c r="JGH136" s="46"/>
      <c r="JGI136" s="61"/>
      <c r="JGJ136" s="46"/>
      <c r="JGK136" s="61"/>
      <c r="JGL136" s="46"/>
      <c r="JGM136" s="61"/>
      <c r="JGN136" s="46"/>
      <c r="JGO136" s="61"/>
      <c r="JGP136" s="46"/>
      <c r="JGQ136" s="61"/>
      <c r="JGR136" s="46"/>
      <c r="JGS136" s="61"/>
      <c r="JGT136" s="46"/>
      <c r="JGU136" s="61"/>
      <c r="JGV136" s="46"/>
      <c r="JGW136" s="61"/>
      <c r="JGX136" s="46"/>
      <c r="JGY136" s="61"/>
      <c r="JGZ136" s="46"/>
      <c r="JHA136" s="61"/>
      <c r="JHB136" s="46"/>
      <c r="JHC136" s="61"/>
      <c r="JHD136" s="46"/>
      <c r="JHE136" s="61"/>
      <c r="JHF136" s="46"/>
      <c r="JHG136" s="61"/>
      <c r="JHH136" s="46"/>
      <c r="JHI136" s="61"/>
      <c r="JHJ136" s="46"/>
      <c r="JHK136" s="61"/>
      <c r="JHL136" s="46"/>
      <c r="JHM136" s="61"/>
      <c r="JHN136" s="46"/>
      <c r="JHO136" s="61"/>
      <c r="JHP136" s="46"/>
      <c r="JHQ136" s="61"/>
      <c r="JHR136" s="46"/>
      <c r="JHS136" s="61"/>
      <c r="JHT136" s="46"/>
      <c r="JHU136" s="61"/>
      <c r="JHV136" s="46"/>
      <c r="JHW136" s="61"/>
      <c r="JHX136" s="46"/>
      <c r="JHY136" s="61"/>
      <c r="JHZ136" s="46"/>
      <c r="JIA136" s="61"/>
      <c r="JIB136" s="46"/>
      <c r="JIC136" s="61"/>
      <c r="JID136" s="46"/>
      <c r="JIE136" s="61"/>
      <c r="JIF136" s="46"/>
      <c r="JIG136" s="61"/>
      <c r="JIH136" s="46"/>
      <c r="JII136" s="61"/>
      <c r="JIJ136" s="46"/>
      <c r="JIK136" s="61"/>
      <c r="JIL136" s="46"/>
      <c r="JIM136" s="61"/>
      <c r="JIN136" s="46"/>
      <c r="JIO136" s="61"/>
      <c r="JIP136" s="46"/>
      <c r="JIQ136" s="61"/>
      <c r="JIR136" s="46"/>
      <c r="JIS136" s="61"/>
      <c r="JIT136" s="46"/>
      <c r="JIU136" s="61"/>
      <c r="JIV136" s="46"/>
      <c r="JIW136" s="61"/>
      <c r="JIX136" s="46"/>
      <c r="JIY136" s="61"/>
      <c r="JIZ136" s="46"/>
      <c r="JJA136" s="61"/>
      <c r="JJB136" s="46"/>
      <c r="JJC136" s="61"/>
      <c r="JJD136" s="46"/>
      <c r="JJE136" s="61"/>
      <c r="JJF136" s="46"/>
      <c r="JJG136" s="61"/>
      <c r="JJH136" s="46"/>
      <c r="JJI136" s="61"/>
      <c r="JJJ136" s="46"/>
      <c r="JJK136" s="61"/>
      <c r="JJL136" s="46"/>
      <c r="JJM136" s="61"/>
      <c r="JJN136" s="46"/>
      <c r="JJO136" s="61"/>
      <c r="JJP136" s="46"/>
      <c r="JJQ136" s="61"/>
      <c r="JJR136" s="46"/>
      <c r="JJS136" s="61"/>
      <c r="JJT136" s="46"/>
      <c r="JJU136" s="61"/>
      <c r="JJV136" s="46"/>
      <c r="JJW136" s="61"/>
      <c r="JJX136" s="46"/>
      <c r="JJY136" s="61"/>
      <c r="JJZ136" s="46"/>
      <c r="JKA136" s="61"/>
      <c r="JKB136" s="46"/>
      <c r="JKC136" s="61"/>
      <c r="JKD136" s="46"/>
      <c r="JKE136" s="61"/>
      <c r="JKF136" s="46"/>
      <c r="JKG136" s="61"/>
      <c r="JKH136" s="46"/>
      <c r="JKI136" s="61"/>
      <c r="JKJ136" s="46"/>
      <c r="JKK136" s="61"/>
      <c r="JKL136" s="46"/>
      <c r="JKM136" s="61"/>
      <c r="JKN136" s="46"/>
      <c r="JKO136" s="61"/>
      <c r="JKP136" s="46"/>
      <c r="JKQ136" s="61"/>
      <c r="JKR136" s="46"/>
      <c r="JKS136" s="61"/>
      <c r="JKT136" s="46"/>
      <c r="JKU136" s="61"/>
      <c r="JKV136" s="46"/>
      <c r="JKW136" s="61"/>
      <c r="JKX136" s="46"/>
      <c r="JKY136" s="61"/>
      <c r="JKZ136" s="46"/>
      <c r="JLA136" s="61"/>
      <c r="JLB136" s="46"/>
      <c r="JLC136" s="61"/>
      <c r="JLD136" s="46"/>
      <c r="JLE136" s="61"/>
      <c r="JLF136" s="46"/>
      <c r="JLG136" s="61"/>
      <c r="JLH136" s="46"/>
      <c r="JLI136" s="61"/>
      <c r="JLJ136" s="46"/>
      <c r="JLK136" s="61"/>
      <c r="JLL136" s="46"/>
      <c r="JLM136" s="61"/>
      <c r="JLN136" s="46"/>
      <c r="JLO136" s="61"/>
      <c r="JLP136" s="46"/>
      <c r="JLQ136" s="61"/>
      <c r="JLR136" s="46"/>
      <c r="JLS136" s="61"/>
      <c r="JLT136" s="46"/>
      <c r="JLU136" s="61"/>
      <c r="JLV136" s="46"/>
      <c r="JLW136" s="61"/>
      <c r="JLX136" s="46"/>
      <c r="JLY136" s="61"/>
      <c r="JLZ136" s="46"/>
      <c r="JMA136" s="61"/>
      <c r="JMB136" s="46"/>
      <c r="JMC136" s="61"/>
      <c r="JMD136" s="46"/>
      <c r="JME136" s="61"/>
      <c r="JMF136" s="46"/>
      <c r="JMG136" s="61"/>
      <c r="JMH136" s="46"/>
      <c r="JMI136" s="61"/>
      <c r="JMJ136" s="46"/>
      <c r="JMK136" s="61"/>
      <c r="JML136" s="46"/>
      <c r="JMM136" s="61"/>
      <c r="JMN136" s="46"/>
      <c r="JMO136" s="61"/>
      <c r="JMP136" s="46"/>
      <c r="JMQ136" s="61"/>
      <c r="JMR136" s="46"/>
      <c r="JMS136" s="61"/>
      <c r="JMT136" s="46"/>
      <c r="JMU136" s="61"/>
      <c r="JMV136" s="46"/>
      <c r="JMW136" s="61"/>
      <c r="JMX136" s="46"/>
      <c r="JMY136" s="61"/>
      <c r="JMZ136" s="46"/>
      <c r="JNA136" s="61"/>
      <c r="JNB136" s="46"/>
      <c r="JNC136" s="61"/>
      <c r="JND136" s="46"/>
      <c r="JNE136" s="61"/>
      <c r="JNF136" s="46"/>
      <c r="JNG136" s="61"/>
      <c r="JNH136" s="46"/>
      <c r="JNI136" s="61"/>
      <c r="JNJ136" s="46"/>
      <c r="JNK136" s="61"/>
      <c r="JNL136" s="46"/>
      <c r="JNM136" s="61"/>
      <c r="JNN136" s="46"/>
      <c r="JNO136" s="61"/>
      <c r="JNP136" s="46"/>
      <c r="JNQ136" s="61"/>
      <c r="JNR136" s="46"/>
      <c r="JNS136" s="61"/>
      <c r="JNT136" s="46"/>
      <c r="JNU136" s="61"/>
      <c r="JNV136" s="46"/>
      <c r="JNW136" s="61"/>
      <c r="JNX136" s="46"/>
      <c r="JNY136" s="61"/>
      <c r="JNZ136" s="46"/>
      <c r="JOA136" s="61"/>
      <c r="JOB136" s="46"/>
      <c r="JOC136" s="61"/>
      <c r="JOD136" s="46"/>
      <c r="JOE136" s="61"/>
      <c r="JOF136" s="46"/>
      <c r="JOG136" s="61"/>
      <c r="JOH136" s="46"/>
      <c r="JOI136" s="61"/>
      <c r="JOJ136" s="46"/>
      <c r="JOK136" s="61"/>
      <c r="JOL136" s="46"/>
      <c r="JOM136" s="61"/>
      <c r="JON136" s="46"/>
      <c r="JOO136" s="61"/>
      <c r="JOP136" s="46"/>
      <c r="JOQ136" s="61"/>
      <c r="JOR136" s="46"/>
      <c r="JOS136" s="61"/>
      <c r="JOT136" s="46"/>
      <c r="JOU136" s="61"/>
      <c r="JOV136" s="46"/>
      <c r="JOW136" s="61"/>
      <c r="JOX136" s="46"/>
      <c r="JOY136" s="61"/>
      <c r="JOZ136" s="46"/>
      <c r="JPA136" s="61"/>
      <c r="JPB136" s="46"/>
      <c r="JPC136" s="61"/>
      <c r="JPD136" s="46"/>
      <c r="JPE136" s="61"/>
      <c r="JPF136" s="46"/>
      <c r="JPG136" s="61"/>
      <c r="JPH136" s="46"/>
      <c r="JPI136" s="61"/>
      <c r="JPJ136" s="46"/>
      <c r="JPK136" s="61"/>
      <c r="JPL136" s="46"/>
      <c r="JPM136" s="61"/>
      <c r="JPN136" s="46"/>
      <c r="JPO136" s="61"/>
      <c r="JPP136" s="46"/>
      <c r="JPQ136" s="61"/>
      <c r="JPR136" s="46"/>
      <c r="JPS136" s="61"/>
      <c r="JPT136" s="46"/>
      <c r="JPU136" s="61"/>
      <c r="JPV136" s="46"/>
      <c r="JPW136" s="61"/>
      <c r="JPX136" s="46"/>
      <c r="JPY136" s="61"/>
      <c r="JPZ136" s="46"/>
      <c r="JQA136" s="61"/>
      <c r="JQB136" s="46"/>
      <c r="JQC136" s="61"/>
      <c r="JQD136" s="46"/>
      <c r="JQE136" s="61"/>
      <c r="JQF136" s="46"/>
      <c r="JQG136" s="61"/>
      <c r="JQH136" s="46"/>
      <c r="JQI136" s="61"/>
      <c r="JQJ136" s="46"/>
      <c r="JQK136" s="61"/>
      <c r="JQL136" s="46"/>
      <c r="JQM136" s="61"/>
      <c r="JQN136" s="46"/>
      <c r="JQO136" s="61"/>
      <c r="JQP136" s="46"/>
      <c r="JQQ136" s="61"/>
      <c r="JQR136" s="46"/>
      <c r="JQS136" s="61"/>
      <c r="JQT136" s="46"/>
      <c r="JQU136" s="61"/>
      <c r="JQV136" s="46"/>
      <c r="JQW136" s="61"/>
      <c r="JQX136" s="46"/>
      <c r="JQY136" s="61"/>
      <c r="JQZ136" s="46"/>
      <c r="JRA136" s="61"/>
      <c r="JRB136" s="46"/>
      <c r="JRC136" s="61"/>
      <c r="JRD136" s="46"/>
      <c r="JRE136" s="61"/>
      <c r="JRF136" s="46"/>
      <c r="JRG136" s="61"/>
      <c r="JRH136" s="46"/>
      <c r="JRI136" s="61"/>
      <c r="JRJ136" s="46"/>
      <c r="JRK136" s="61"/>
      <c r="JRL136" s="46"/>
      <c r="JRM136" s="61"/>
      <c r="JRN136" s="46"/>
      <c r="JRO136" s="61"/>
      <c r="JRP136" s="46"/>
      <c r="JRQ136" s="61"/>
      <c r="JRR136" s="46"/>
      <c r="JRS136" s="61"/>
      <c r="JRT136" s="46"/>
      <c r="JRU136" s="61"/>
      <c r="JRV136" s="46"/>
      <c r="JRW136" s="61"/>
      <c r="JRX136" s="46"/>
      <c r="JRY136" s="61"/>
      <c r="JRZ136" s="46"/>
      <c r="JSA136" s="61"/>
      <c r="JSB136" s="46"/>
      <c r="JSC136" s="61"/>
      <c r="JSD136" s="46"/>
      <c r="JSE136" s="61"/>
      <c r="JSF136" s="46"/>
      <c r="JSG136" s="61"/>
      <c r="JSH136" s="46"/>
      <c r="JSI136" s="61"/>
      <c r="JSJ136" s="46"/>
      <c r="JSK136" s="61"/>
      <c r="JSL136" s="46"/>
      <c r="JSM136" s="61"/>
      <c r="JSN136" s="46"/>
      <c r="JSO136" s="61"/>
      <c r="JSP136" s="46"/>
      <c r="JSQ136" s="61"/>
      <c r="JSR136" s="46"/>
      <c r="JSS136" s="61"/>
      <c r="JST136" s="46"/>
      <c r="JSU136" s="61"/>
      <c r="JSV136" s="46"/>
      <c r="JSW136" s="61"/>
      <c r="JSX136" s="46"/>
      <c r="JSY136" s="61"/>
      <c r="JSZ136" s="46"/>
      <c r="JTA136" s="61"/>
      <c r="JTB136" s="46"/>
      <c r="JTC136" s="61"/>
      <c r="JTD136" s="46"/>
      <c r="JTE136" s="61"/>
      <c r="JTF136" s="46"/>
      <c r="JTG136" s="61"/>
      <c r="JTH136" s="46"/>
      <c r="JTI136" s="61"/>
      <c r="JTJ136" s="46"/>
      <c r="JTK136" s="61"/>
      <c r="JTL136" s="46"/>
      <c r="JTM136" s="61"/>
      <c r="JTN136" s="46"/>
      <c r="JTO136" s="61"/>
      <c r="JTP136" s="46"/>
      <c r="JTQ136" s="61"/>
      <c r="JTR136" s="46"/>
      <c r="JTS136" s="61"/>
      <c r="JTT136" s="46"/>
      <c r="JTU136" s="61"/>
      <c r="JTV136" s="46"/>
      <c r="JTW136" s="61"/>
      <c r="JTX136" s="46"/>
      <c r="JTY136" s="61"/>
      <c r="JTZ136" s="46"/>
      <c r="JUA136" s="61"/>
      <c r="JUB136" s="46"/>
      <c r="JUC136" s="61"/>
      <c r="JUD136" s="46"/>
      <c r="JUE136" s="61"/>
      <c r="JUF136" s="46"/>
      <c r="JUG136" s="61"/>
      <c r="JUH136" s="46"/>
      <c r="JUI136" s="61"/>
      <c r="JUJ136" s="46"/>
      <c r="JUK136" s="61"/>
      <c r="JUL136" s="46"/>
      <c r="JUM136" s="61"/>
      <c r="JUN136" s="46"/>
      <c r="JUO136" s="61"/>
      <c r="JUP136" s="46"/>
      <c r="JUQ136" s="61"/>
      <c r="JUR136" s="46"/>
      <c r="JUS136" s="61"/>
      <c r="JUT136" s="46"/>
      <c r="JUU136" s="61"/>
      <c r="JUV136" s="46"/>
      <c r="JUW136" s="61"/>
      <c r="JUX136" s="46"/>
      <c r="JUY136" s="61"/>
      <c r="JUZ136" s="46"/>
      <c r="JVA136" s="61"/>
      <c r="JVB136" s="46"/>
      <c r="JVC136" s="61"/>
      <c r="JVD136" s="46"/>
      <c r="JVE136" s="61"/>
      <c r="JVF136" s="46"/>
      <c r="JVG136" s="61"/>
      <c r="JVH136" s="46"/>
      <c r="JVI136" s="61"/>
      <c r="JVJ136" s="46"/>
      <c r="JVK136" s="61"/>
      <c r="JVL136" s="46"/>
      <c r="JVM136" s="61"/>
      <c r="JVN136" s="46"/>
      <c r="JVO136" s="61"/>
      <c r="JVP136" s="46"/>
      <c r="JVQ136" s="61"/>
      <c r="JVR136" s="46"/>
      <c r="JVS136" s="61"/>
      <c r="JVT136" s="46"/>
      <c r="JVU136" s="61"/>
      <c r="JVV136" s="46"/>
      <c r="JVW136" s="61"/>
      <c r="JVX136" s="46"/>
      <c r="JVY136" s="61"/>
      <c r="JVZ136" s="46"/>
      <c r="JWA136" s="61"/>
      <c r="JWB136" s="46"/>
      <c r="JWC136" s="61"/>
      <c r="JWD136" s="46"/>
      <c r="JWE136" s="61"/>
      <c r="JWF136" s="46"/>
      <c r="JWG136" s="61"/>
      <c r="JWH136" s="46"/>
      <c r="JWI136" s="61"/>
      <c r="JWJ136" s="46"/>
      <c r="JWK136" s="61"/>
      <c r="JWL136" s="46"/>
      <c r="JWM136" s="61"/>
      <c r="JWN136" s="46"/>
      <c r="JWO136" s="61"/>
      <c r="JWP136" s="46"/>
      <c r="JWQ136" s="61"/>
      <c r="JWR136" s="46"/>
      <c r="JWS136" s="61"/>
      <c r="JWT136" s="46"/>
      <c r="JWU136" s="61"/>
      <c r="JWV136" s="46"/>
      <c r="JWW136" s="61"/>
      <c r="JWX136" s="46"/>
      <c r="JWY136" s="61"/>
      <c r="JWZ136" s="46"/>
      <c r="JXA136" s="61"/>
      <c r="JXB136" s="46"/>
      <c r="JXC136" s="61"/>
      <c r="JXD136" s="46"/>
      <c r="JXE136" s="61"/>
      <c r="JXF136" s="46"/>
      <c r="JXG136" s="61"/>
      <c r="JXH136" s="46"/>
      <c r="JXI136" s="61"/>
      <c r="JXJ136" s="46"/>
      <c r="JXK136" s="61"/>
      <c r="JXL136" s="46"/>
      <c r="JXM136" s="61"/>
      <c r="JXN136" s="46"/>
      <c r="JXO136" s="61"/>
      <c r="JXP136" s="46"/>
      <c r="JXQ136" s="61"/>
      <c r="JXR136" s="46"/>
      <c r="JXS136" s="61"/>
      <c r="JXT136" s="46"/>
      <c r="JXU136" s="61"/>
      <c r="JXV136" s="46"/>
      <c r="JXW136" s="61"/>
      <c r="JXX136" s="46"/>
      <c r="JXY136" s="61"/>
      <c r="JXZ136" s="46"/>
      <c r="JYA136" s="61"/>
      <c r="JYB136" s="46"/>
      <c r="JYC136" s="61"/>
      <c r="JYD136" s="46"/>
      <c r="JYE136" s="61"/>
      <c r="JYF136" s="46"/>
      <c r="JYG136" s="61"/>
      <c r="JYH136" s="46"/>
      <c r="JYI136" s="61"/>
      <c r="JYJ136" s="46"/>
      <c r="JYK136" s="61"/>
      <c r="JYL136" s="46"/>
      <c r="JYM136" s="61"/>
      <c r="JYN136" s="46"/>
      <c r="JYO136" s="61"/>
      <c r="JYP136" s="46"/>
      <c r="JYQ136" s="61"/>
      <c r="JYR136" s="46"/>
      <c r="JYS136" s="61"/>
      <c r="JYT136" s="46"/>
      <c r="JYU136" s="61"/>
      <c r="JYV136" s="46"/>
      <c r="JYW136" s="61"/>
      <c r="JYX136" s="46"/>
      <c r="JYY136" s="61"/>
      <c r="JYZ136" s="46"/>
      <c r="JZA136" s="61"/>
      <c r="JZB136" s="46"/>
      <c r="JZC136" s="61"/>
      <c r="JZD136" s="46"/>
      <c r="JZE136" s="61"/>
      <c r="JZF136" s="46"/>
      <c r="JZG136" s="61"/>
      <c r="JZH136" s="46"/>
      <c r="JZI136" s="61"/>
      <c r="JZJ136" s="46"/>
      <c r="JZK136" s="61"/>
      <c r="JZL136" s="46"/>
      <c r="JZM136" s="61"/>
      <c r="JZN136" s="46"/>
      <c r="JZO136" s="61"/>
      <c r="JZP136" s="46"/>
      <c r="JZQ136" s="61"/>
      <c r="JZR136" s="46"/>
      <c r="JZS136" s="61"/>
      <c r="JZT136" s="46"/>
      <c r="JZU136" s="61"/>
      <c r="JZV136" s="46"/>
      <c r="JZW136" s="61"/>
      <c r="JZX136" s="46"/>
      <c r="JZY136" s="61"/>
      <c r="JZZ136" s="46"/>
      <c r="KAA136" s="61"/>
      <c r="KAB136" s="46"/>
      <c r="KAC136" s="61"/>
      <c r="KAD136" s="46"/>
      <c r="KAE136" s="61"/>
      <c r="KAF136" s="46"/>
      <c r="KAG136" s="61"/>
      <c r="KAH136" s="46"/>
      <c r="KAI136" s="61"/>
      <c r="KAJ136" s="46"/>
      <c r="KAK136" s="61"/>
      <c r="KAL136" s="46"/>
      <c r="KAM136" s="61"/>
      <c r="KAN136" s="46"/>
      <c r="KAO136" s="61"/>
      <c r="KAP136" s="46"/>
      <c r="KAQ136" s="61"/>
      <c r="KAR136" s="46"/>
      <c r="KAS136" s="61"/>
      <c r="KAT136" s="46"/>
      <c r="KAU136" s="61"/>
      <c r="KAV136" s="46"/>
      <c r="KAW136" s="61"/>
      <c r="KAX136" s="46"/>
      <c r="KAY136" s="61"/>
      <c r="KAZ136" s="46"/>
      <c r="KBA136" s="61"/>
      <c r="KBB136" s="46"/>
      <c r="KBC136" s="61"/>
      <c r="KBD136" s="46"/>
      <c r="KBE136" s="61"/>
      <c r="KBF136" s="46"/>
      <c r="KBG136" s="61"/>
      <c r="KBH136" s="46"/>
      <c r="KBI136" s="61"/>
      <c r="KBJ136" s="46"/>
      <c r="KBK136" s="61"/>
      <c r="KBL136" s="46"/>
      <c r="KBM136" s="61"/>
      <c r="KBN136" s="46"/>
      <c r="KBO136" s="61"/>
      <c r="KBP136" s="46"/>
      <c r="KBQ136" s="61"/>
      <c r="KBR136" s="46"/>
      <c r="KBS136" s="61"/>
      <c r="KBT136" s="46"/>
      <c r="KBU136" s="61"/>
      <c r="KBV136" s="46"/>
      <c r="KBW136" s="61"/>
      <c r="KBX136" s="46"/>
      <c r="KBY136" s="61"/>
      <c r="KBZ136" s="46"/>
      <c r="KCA136" s="61"/>
      <c r="KCB136" s="46"/>
      <c r="KCC136" s="61"/>
      <c r="KCD136" s="46"/>
      <c r="KCE136" s="61"/>
      <c r="KCF136" s="46"/>
      <c r="KCG136" s="61"/>
      <c r="KCH136" s="46"/>
      <c r="KCI136" s="61"/>
      <c r="KCJ136" s="46"/>
      <c r="KCK136" s="61"/>
      <c r="KCL136" s="46"/>
      <c r="KCM136" s="61"/>
      <c r="KCN136" s="46"/>
      <c r="KCO136" s="61"/>
      <c r="KCP136" s="46"/>
      <c r="KCQ136" s="61"/>
      <c r="KCR136" s="46"/>
      <c r="KCS136" s="61"/>
      <c r="KCT136" s="46"/>
      <c r="KCU136" s="61"/>
      <c r="KCV136" s="46"/>
      <c r="KCW136" s="61"/>
      <c r="KCX136" s="46"/>
      <c r="KCY136" s="61"/>
      <c r="KCZ136" s="46"/>
      <c r="KDA136" s="61"/>
      <c r="KDB136" s="46"/>
      <c r="KDC136" s="61"/>
      <c r="KDD136" s="46"/>
      <c r="KDE136" s="61"/>
      <c r="KDF136" s="46"/>
      <c r="KDG136" s="61"/>
      <c r="KDH136" s="46"/>
      <c r="KDI136" s="61"/>
      <c r="KDJ136" s="46"/>
      <c r="KDK136" s="61"/>
      <c r="KDL136" s="46"/>
      <c r="KDM136" s="61"/>
      <c r="KDN136" s="46"/>
      <c r="KDO136" s="61"/>
      <c r="KDP136" s="46"/>
      <c r="KDQ136" s="61"/>
      <c r="KDR136" s="46"/>
      <c r="KDS136" s="61"/>
      <c r="KDT136" s="46"/>
      <c r="KDU136" s="61"/>
      <c r="KDV136" s="46"/>
      <c r="KDW136" s="61"/>
      <c r="KDX136" s="46"/>
      <c r="KDY136" s="61"/>
      <c r="KDZ136" s="46"/>
      <c r="KEA136" s="61"/>
      <c r="KEB136" s="46"/>
      <c r="KEC136" s="61"/>
      <c r="KED136" s="46"/>
      <c r="KEE136" s="61"/>
      <c r="KEF136" s="46"/>
      <c r="KEG136" s="61"/>
      <c r="KEH136" s="46"/>
      <c r="KEI136" s="61"/>
      <c r="KEJ136" s="46"/>
      <c r="KEK136" s="61"/>
      <c r="KEL136" s="46"/>
      <c r="KEM136" s="61"/>
      <c r="KEN136" s="46"/>
      <c r="KEO136" s="61"/>
      <c r="KEP136" s="46"/>
      <c r="KEQ136" s="61"/>
      <c r="KER136" s="46"/>
      <c r="KES136" s="61"/>
      <c r="KET136" s="46"/>
      <c r="KEU136" s="61"/>
      <c r="KEV136" s="46"/>
      <c r="KEW136" s="61"/>
      <c r="KEX136" s="46"/>
      <c r="KEY136" s="61"/>
      <c r="KEZ136" s="46"/>
      <c r="KFA136" s="61"/>
      <c r="KFB136" s="46"/>
      <c r="KFC136" s="61"/>
      <c r="KFD136" s="46"/>
      <c r="KFE136" s="61"/>
      <c r="KFF136" s="46"/>
      <c r="KFG136" s="61"/>
      <c r="KFH136" s="46"/>
      <c r="KFI136" s="61"/>
      <c r="KFJ136" s="46"/>
      <c r="KFK136" s="61"/>
      <c r="KFL136" s="46"/>
      <c r="KFM136" s="61"/>
      <c r="KFN136" s="46"/>
      <c r="KFO136" s="61"/>
      <c r="KFP136" s="46"/>
      <c r="KFQ136" s="61"/>
      <c r="KFR136" s="46"/>
      <c r="KFS136" s="61"/>
      <c r="KFT136" s="46"/>
      <c r="KFU136" s="61"/>
      <c r="KFV136" s="46"/>
      <c r="KFW136" s="61"/>
      <c r="KFX136" s="46"/>
      <c r="KFY136" s="61"/>
      <c r="KFZ136" s="46"/>
      <c r="KGA136" s="61"/>
      <c r="KGB136" s="46"/>
      <c r="KGC136" s="61"/>
      <c r="KGD136" s="46"/>
      <c r="KGE136" s="61"/>
      <c r="KGF136" s="46"/>
      <c r="KGG136" s="61"/>
      <c r="KGH136" s="46"/>
      <c r="KGI136" s="61"/>
      <c r="KGJ136" s="46"/>
      <c r="KGK136" s="61"/>
      <c r="KGL136" s="46"/>
      <c r="KGM136" s="61"/>
      <c r="KGN136" s="46"/>
      <c r="KGO136" s="61"/>
      <c r="KGP136" s="46"/>
      <c r="KGQ136" s="61"/>
      <c r="KGR136" s="46"/>
      <c r="KGS136" s="61"/>
      <c r="KGT136" s="46"/>
      <c r="KGU136" s="61"/>
      <c r="KGV136" s="46"/>
      <c r="KGW136" s="61"/>
      <c r="KGX136" s="46"/>
      <c r="KGY136" s="61"/>
      <c r="KGZ136" s="46"/>
      <c r="KHA136" s="61"/>
      <c r="KHB136" s="46"/>
      <c r="KHC136" s="61"/>
      <c r="KHD136" s="46"/>
      <c r="KHE136" s="61"/>
      <c r="KHF136" s="46"/>
      <c r="KHG136" s="61"/>
      <c r="KHH136" s="46"/>
      <c r="KHI136" s="61"/>
      <c r="KHJ136" s="46"/>
      <c r="KHK136" s="61"/>
      <c r="KHL136" s="46"/>
      <c r="KHM136" s="61"/>
      <c r="KHN136" s="46"/>
      <c r="KHO136" s="61"/>
      <c r="KHP136" s="46"/>
      <c r="KHQ136" s="61"/>
      <c r="KHR136" s="46"/>
      <c r="KHS136" s="61"/>
      <c r="KHT136" s="46"/>
      <c r="KHU136" s="61"/>
      <c r="KHV136" s="46"/>
      <c r="KHW136" s="61"/>
      <c r="KHX136" s="46"/>
      <c r="KHY136" s="61"/>
      <c r="KHZ136" s="46"/>
      <c r="KIA136" s="61"/>
      <c r="KIB136" s="46"/>
      <c r="KIC136" s="61"/>
      <c r="KID136" s="46"/>
      <c r="KIE136" s="61"/>
      <c r="KIF136" s="46"/>
      <c r="KIG136" s="61"/>
      <c r="KIH136" s="46"/>
      <c r="KII136" s="61"/>
      <c r="KIJ136" s="46"/>
      <c r="KIK136" s="61"/>
      <c r="KIL136" s="46"/>
      <c r="KIM136" s="61"/>
      <c r="KIN136" s="46"/>
      <c r="KIO136" s="61"/>
      <c r="KIP136" s="46"/>
      <c r="KIQ136" s="61"/>
      <c r="KIR136" s="46"/>
      <c r="KIS136" s="61"/>
      <c r="KIT136" s="46"/>
      <c r="KIU136" s="61"/>
      <c r="KIV136" s="46"/>
      <c r="KIW136" s="61"/>
      <c r="KIX136" s="46"/>
      <c r="KIY136" s="61"/>
      <c r="KIZ136" s="46"/>
      <c r="KJA136" s="61"/>
      <c r="KJB136" s="46"/>
      <c r="KJC136" s="61"/>
      <c r="KJD136" s="46"/>
      <c r="KJE136" s="61"/>
      <c r="KJF136" s="46"/>
      <c r="KJG136" s="61"/>
      <c r="KJH136" s="46"/>
      <c r="KJI136" s="61"/>
      <c r="KJJ136" s="46"/>
      <c r="KJK136" s="61"/>
      <c r="KJL136" s="46"/>
      <c r="KJM136" s="61"/>
      <c r="KJN136" s="46"/>
      <c r="KJO136" s="61"/>
      <c r="KJP136" s="46"/>
      <c r="KJQ136" s="61"/>
      <c r="KJR136" s="46"/>
      <c r="KJS136" s="61"/>
      <c r="KJT136" s="46"/>
      <c r="KJU136" s="61"/>
      <c r="KJV136" s="46"/>
      <c r="KJW136" s="61"/>
      <c r="KJX136" s="46"/>
      <c r="KJY136" s="61"/>
      <c r="KJZ136" s="46"/>
      <c r="KKA136" s="61"/>
      <c r="KKB136" s="46"/>
      <c r="KKC136" s="61"/>
      <c r="KKD136" s="46"/>
      <c r="KKE136" s="61"/>
      <c r="KKF136" s="46"/>
      <c r="KKG136" s="61"/>
      <c r="KKH136" s="46"/>
      <c r="KKI136" s="61"/>
      <c r="KKJ136" s="46"/>
      <c r="KKK136" s="61"/>
      <c r="KKL136" s="46"/>
      <c r="KKM136" s="61"/>
      <c r="KKN136" s="46"/>
      <c r="KKO136" s="61"/>
      <c r="KKP136" s="46"/>
      <c r="KKQ136" s="61"/>
      <c r="KKR136" s="46"/>
      <c r="KKS136" s="61"/>
      <c r="KKT136" s="46"/>
      <c r="KKU136" s="61"/>
      <c r="KKV136" s="46"/>
      <c r="KKW136" s="61"/>
      <c r="KKX136" s="46"/>
      <c r="KKY136" s="61"/>
      <c r="KKZ136" s="46"/>
      <c r="KLA136" s="61"/>
      <c r="KLB136" s="46"/>
      <c r="KLC136" s="61"/>
      <c r="KLD136" s="46"/>
      <c r="KLE136" s="61"/>
      <c r="KLF136" s="46"/>
      <c r="KLG136" s="61"/>
      <c r="KLH136" s="46"/>
      <c r="KLI136" s="61"/>
      <c r="KLJ136" s="46"/>
      <c r="KLK136" s="61"/>
      <c r="KLL136" s="46"/>
      <c r="KLM136" s="61"/>
      <c r="KLN136" s="46"/>
      <c r="KLO136" s="61"/>
      <c r="KLP136" s="46"/>
      <c r="KLQ136" s="61"/>
      <c r="KLR136" s="46"/>
      <c r="KLS136" s="61"/>
      <c r="KLT136" s="46"/>
      <c r="KLU136" s="61"/>
      <c r="KLV136" s="46"/>
      <c r="KLW136" s="61"/>
      <c r="KLX136" s="46"/>
      <c r="KLY136" s="61"/>
      <c r="KLZ136" s="46"/>
      <c r="KMA136" s="61"/>
      <c r="KMB136" s="46"/>
      <c r="KMC136" s="61"/>
      <c r="KMD136" s="46"/>
      <c r="KME136" s="61"/>
      <c r="KMF136" s="46"/>
      <c r="KMG136" s="61"/>
      <c r="KMH136" s="46"/>
      <c r="KMI136" s="61"/>
      <c r="KMJ136" s="46"/>
      <c r="KMK136" s="61"/>
      <c r="KML136" s="46"/>
      <c r="KMM136" s="61"/>
      <c r="KMN136" s="46"/>
      <c r="KMO136" s="61"/>
      <c r="KMP136" s="46"/>
      <c r="KMQ136" s="61"/>
      <c r="KMR136" s="46"/>
      <c r="KMS136" s="61"/>
      <c r="KMT136" s="46"/>
      <c r="KMU136" s="61"/>
      <c r="KMV136" s="46"/>
      <c r="KMW136" s="61"/>
      <c r="KMX136" s="46"/>
      <c r="KMY136" s="61"/>
      <c r="KMZ136" s="46"/>
      <c r="KNA136" s="61"/>
      <c r="KNB136" s="46"/>
      <c r="KNC136" s="61"/>
      <c r="KND136" s="46"/>
      <c r="KNE136" s="61"/>
      <c r="KNF136" s="46"/>
      <c r="KNG136" s="61"/>
      <c r="KNH136" s="46"/>
      <c r="KNI136" s="61"/>
      <c r="KNJ136" s="46"/>
      <c r="KNK136" s="61"/>
      <c r="KNL136" s="46"/>
      <c r="KNM136" s="61"/>
      <c r="KNN136" s="46"/>
      <c r="KNO136" s="61"/>
      <c r="KNP136" s="46"/>
      <c r="KNQ136" s="61"/>
      <c r="KNR136" s="46"/>
      <c r="KNS136" s="61"/>
      <c r="KNT136" s="46"/>
      <c r="KNU136" s="61"/>
      <c r="KNV136" s="46"/>
      <c r="KNW136" s="61"/>
      <c r="KNX136" s="46"/>
      <c r="KNY136" s="61"/>
      <c r="KNZ136" s="46"/>
      <c r="KOA136" s="61"/>
      <c r="KOB136" s="46"/>
      <c r="KOC136" s="61"/>
      <c r="KOD136" s="46"/>
      <c r="KOE136" s="61"/>
      <c r="KOF136" s="46"/>
      <c r="KOG136" s="61"/>
      <c r="KOH136" s="46"/>
      <c r="KOI136" s="61"/>
      <c r="KOJ136" s="46"/>
      <c r="KOK136" s="61"/>
      <c r="KOL136" s="46"/>
      <c r="KOM136" s="61"/>
      <c r="KON136" s="46"/>
      <c r="KOO136" s="61"/>
      <c r="KOP136" s="46"/>
      <c r="KOQ136" s="61"/>
      <c r="KOR136" s="46"/>
      <c r="KOS136" s="61"/>
      <c r="KOT136" s="46"/>
      <c r="KOU136" s="61"/>
      <c r="KOV136" s="46"/>
      <c r="KOW136" s="61"/>
      <c r="KOX136" s="46"/>
      <c r="KOY136" s="61"/>
      <c r="KOZ136" s="46"/>
      <c r="KPA136" s="61"/>
      <c r="KPB136" s="46"/>
      <c r="KPC136" s="61"/>
      <c r="KPD136" s="46"/>
      <c r="KPE136" s="61"/>
      <c r="KPF136" s="46"/>
      <c r="KPG136" s="61"/>
      <c r="KPH136" s="46"/>
      <c r="KPI136" s="61"/>
      <c r="KPJ136" s="46"/>
      <c r="KPK136" s="61"/>
      <c r="KPL136" s="46"/>
      <c r="KPM136" s="61"/>
      <c r="KPN136" s="46"/>
      <c r="KPO136" s="61"/>
      <c r="KPP136" s="46"/>
      <c r="KPQ136" s="61"/>
      <c r="KPR136" s="46"/>
      <c r="KPS136" s="61"/>
      <c r="KPT136" s="46"/>
      <c r="KPU136" s="61"/>
      <c r="KPV136" s="46"/>
      <c r="KPW136" s="61"/>
      <c r="KPX136" s="46"/>
      <c r="KPY136" s="61"/>
      <c r="KPZ136" s="46"/>
      <c r="KQA136" s="61"/>
      <c r="KQB136" s="46"/>
      <c r="KQC136" s="61"/>
      <c r="KQD136" s="46"/>
      <c r="KQE136" s="61"/>
      <c r="KQF136" s="46"/>
      <c r="KQG136" s="61"/>
      <c r="KQH136" s="46"/>
      <c r="KQI136" s="61"/>
      <c r="KQJ136" s="46"/>
      <c r="KQK136" s="61"/>
      <c r="KQL136" s="46"/>
      <c r="KQM136" s="61"/>
      <c r="KQN136" s="46"/>
      <c r="KQO136" s="61"/>
      <c r="KQP136" s="46"/>
      <c r="KQQ136" s="61"/>
      <c r="KQR136" s="46"/>
      <c r="KQS136" s="61"/>
      <c r="KQT136" s="46"/>
      <c r="KQU136" s="61"/>
      <c r="KQV136" s="46"/>
      <c r="KQW136" s="61"/>
      <c r="KQX136" s="46"/>
      <c r="KQY136" s="61"/>
      <c r="KQZ136" s="46"/>
      <c r="KRA136" s="61"/>
      <c r="KRB136" s="46"/>
      <c r="KRC136" s="61"/>
      <c r="KRD136" s="46"/>
      <c r="KRE136" s="61"/>
      <c r="KRF136" s="46"/>
      <c r="KRG136" s="61"/>
      <c r="KRH136" s="46"/>
      <c r="KRI136" s="61"/>
      <c r="KRJ136" s="46"/>
      <c r="KRK136" s="61"/>
      <c r="KRL136" s="46"/>
      <c r="KRM136" s="61"/>
      <c r="KRN136" s="46"/>
      <c r="KRO136" s="61"/>
      <c r="KRP136" s="46"/>
      <c r="KRQ136" s="61"/>
      <c r="KRR136" s="46"/>
      <c r="KRS136" s="61"/>
      <c r="KRT136" s="46"/>
      <c r="KRU136" s="61"/>
      <c r="KRV136" s="46"/>
      <c r="KRW136" s="61"/>
      <c r="KRX136" s="46"/>
      <c r="KRY136" s="61"/>
      <c r="KRZ136" s="46"/>
      <c r="KSA136" s="61"/>
      <c r="KSB136" s="46"/>
      <c r="KSC136" s="61"/>
      <c r="KSD136" s="46"/>
      <c r="KSE136" s="61"/>
      <c r="KSF136" s="46"/>
      <c r="KSG136" s="61"/>
      <c r="KSH136" s="46"/>
      <c r="KSI136" s="61"/>
      <c r="KSJ136" s="46"/>
      <c r="KSK136" s="61"/>
      <c r="KSL136" s="46"/>
      <c r="KSM136" s="61"/>
      <c r="KSN136" s="46"/>
      <c r="KSO136" s="61"/>
      <c r="KSP136" s="46"/>
      <c r="KSQ136" s="61"/>
      <c r="KSR136" s="46"/>
      <c r="KSS136" s="61"/>
      <c r="KST136" s="46"/>
      <c r="KSU136" s="61"/>
      <c r="KSV136" s="46"/>
      <c r="KSW136" s="61"/>
      <c r="KSX136" s="46"/>
      <c r="KSY136" s="61"/>
      <c r="KSZ136" s="46"/>
      <c r="KTA136" s="61"/>
      <c r="KTB136" s="46"/>
      <c r="KTC136" s="61"/>
      <c r="KTD136" s="46"/>
      <c r="KTE136" s="61"/>
      <c r="KTF136" s="46"/>
      <c r="KTG136" s="61"/>
      <c r="KTH136" s="46"/>
      <c r="KTI136" s="61"/>
      <c r="KTJ136" s="46"/>
      <c r="KTK136" s="61"/>
      <c r="KTL136" s="46"/>
      <c r="KTM136" s="61"/>
      <c r="KTN136" s="46"/>
      <c r="KTO136" s="61"/>
      <c r="KTP136" s="46"/>
      <c r="KTQ136" s="61"/>
      <c r="KTR136" s="46"/>
      <c r="KTS136" s="61"/>
      <c r="KTT136" s="46"/>
      <c r="KTU136" s="61"/>
      <c r="KTV136" s="46"/>
      <c r="KTW136" s="61"/>
      <c r="KTX136" s="46"/>
      <c r="KTY136" s="61"/>
      <c r="KTZ136" s="46"/>
      <c r="KUA136" s="61"/>
      <c r="KUB136" s="46"/>
      <c r="KUC136" s="61"/>
      <c r="KUD136" s="46"/>
      <c r="KUE136" s="61"/>
      <c r="KUF136" s="46"/>
      <c r="KUG136" s="61"/>
      <c r="KUH136" s="46"/>
      <c r="KUI136" s="61"/>
      <c r="KUJ136" s="46"/>
      <c r="KUK136" s="61"/>
      <c r="KUL136" s="46"/>
      <c r="KUM136" s="61"/>
      <c r="KUN136" s="46"/>
      <c r="KUO136" s="61"/>
      <c r="KUP136" s="46"/>
      <c r="KUQ136" s="61"/>
      <c r="KUR136" s="46"/>
      <c r="KUS136" s="61"/>
      <c r="KUT136" s="46"/>
      <c r="KUU136" s="61"/>
      <c r="KUV136" s="46"/>
      <c r="KUW136" s="61"/>
      <c r="KUX136" s="46"/>
      <c r="KUY136" s="61"/>
      <c r="KUZ136" s="46"/>
      <c r="KVA136" s="61"/>
      <c r="KVB136" s="46"/>
      <c r="KVC136" s="61"/>
      <c r="KVD136" s="46"/>
      <c r="KVE136" s="61"/>
      <c r="KVF136" s="46"/>
      <c r="KVG136" s="61"/>
      <c r="KVH136" s="46"/>
      <c r="KVI136" s="61"/>
      <c r="KVJ136" s="46"/>
      <c r="KVK136" s="61"/>
      <c r="KVL136" s="46"/>
      <c r="KVM136" s="61"/>
      <c r="KVN136" s="46"/>
      <c r="KVO136" s="61"/>
      <c r="KVP136" s="46"/>
      <c r="KVQ136" s="61"/>
      <c r="KVR136" s="46"/>
      <c r="KVS136" s="61"/>
      <c r="KVT136" s="46"/>
      <c r="KVU136" s="61"/>
      <c r="KVV136" s="46"/>
      <c r="KVW136" s="61"/>
      <c r="KVX136" s="46"/>
      <c r="KVY136" s="61"/>
      <c r="KVZ136" s="46"/>
      <c r="KWA136" s="61"/>
      <c r="KWB136" s="46"/>
      <c r="KWC136" s="61"/>
      <c r="KWD136" s="46"/>
      <c r="KWE136" s="61"/>
      <c r="KWF136" s="46"/>
      <c r="KWG136" s="61"/>
      <c r="KWH136" s="46"/>
      <c r="KWI136" s="61"/>
      <c r="KWJ136" s="46"/>
      <c r="KWK136" s="61"/>
      <c r="KWL136" s="46"/>
      <c r="KWM136" s="61"/>
      <c r="KWN136" s="46"/>
      <c r="KWO136" s="61"/>
      <c r="KWP136" s="46"/>
      <c r="KWQ136" s="61"/>
      <c r="KWR136" s="46"/>
      <c r="KWS136" s="61"/>
      <c r="KWT136" s="46"/>
      <c r="KWU136" s="61"/>
      <c r="KWV136" s="46"/>
      <c r="KWW136" s="61"/>
      <c r="KWX136" s="46"/>
      <c r="KWY136" s="61"/>
      <c r="KWZ136" s="46"/>
      <c r="KXA136" s="61"/>
      <c r="KXB136" s="46"/>
      <c r="KXC136" s="61"/>
      <c r="KXD136" s="46"/>
      <c r="KXE136" s="61"/>
      <c r="KXF136" s="46"/>
      <c r="KXG136" s="61"/>
      <c r="KXH136" s="46"/>
      <c r="KXI136" s="61"/>
      <c r="KXJ136" s="46"/>
      <c r="KXK136" s="61"/>
      <c r="KXL136" s="46"/>
      <c r="KXM136" s="61"/>
      <c r="KXN136" s="46"/>
      <c r="KXO136" s="61"/>
      <c r="KXP136" s="46"/>
      <c r="KXQ136" s="61"/>
      <c r="KXR136" s="46"/>
      <c r="KXS136" s="61"/>
      <c r="KXT136" s="46"/>
      <c r="KXU136" s="61"/>
      <c r="KXV136" s="46"/>
      <c r="KXW136" s="61"/>
      <c r="KXX136" s="46"/>
      <c r="KXY136" s="61"/>
      <c r="KXZ136" s="46"/>
      <c r="KYA136" s="61"/>
      <c r="KYB136" s="46"/>
      <c r="KYC136" s="61"/>
      <c r="KYD136" s="46"/>
      <c r="KYE136" s="61"/>
      <c r="KYF136" s="46"/>
      <c r="KYG136" s="61"/>
      <c r="KYH136" s="46"/>
      <c r="KYI136" s="61"/>
      <c r="KYJ136" s="46"/>
      <c r="KYK136" s="61"/>
      <c r="KYL136" s="46"/>
      <c r="KYM136" s="61"/>
      <c r="KYN136" s="46"/>
      <c r="KYO136" s="61"/>
      <c r="KYP136" s="46"/>
      <c r="KYQ136" s="61"/>
      <c r="KYR136" s="46"/>
      <c r="KYS136" s="61"/>
      <c r="KYT136" s="46"/>
      <c r="KYU136" s="61"/>
      <c r="KYV136" s="46"/>
      <c r="KYW136" s="61"/>
      <c r="KYX136" s="46"/>
      <c r="KYY136" s="61"/>
      <c r="KYZ136" s="46"/>
      <c r="KZA136" s="61"/>
      <c r="KZB136" s="46"/>
      <c r="KZC136" s="61"/>
      <c r="KZD136" s="46"/>
      <c r="KZE136" s="61"/>
      <c r="KZF136" s="46"/>
      <c r="KZG136" s="61"/>
      <c r="KZH136" s="46"/>
      <c r="KZI136" s="61"/>
      <c r="KZJ136" s="46"/>
      <c r="KZK136" s="61"/>
      <c r="KZL136" s="46"/>
      <c r="KZM136" s="61"/>
      <c r="KZN136" s="46"/>
      <c r="KZO136" s="61"/>
      <c r="KZP136" s="46"/>
      <c r="KZQ136" s="61"/>
      <c r="KZR136" s="46"/>
      <c r="KZS136" s="61"/>
      <c r="KZT136" s="46"/>
      <c r="KZU136" s="61"/>
      <c r="KZV136" s="46"/>
      <c r="KZW136" s="61"/>
      <c r="KZX136" s="46"/>
      <c r="KZY136" s="61"/>
      <c r="KZZ136" s="46"/>
      <c r="LAA136" s="61"/>
      <c r="LAB136" s="46"/>
      <c r="LAC136" s="61"/>
      <c r="LAD136" s="46"/>
      <c r="LAE136" s="61"/>
      <c r="LAF136" s="46"/>
      <c r="LAG136" s="61"/>
      <c r="LAH136" s="46"/>
      <c r="LAI136" s="61"/>
      <c r="LAJ136" s="46"/>
      <c r="LAK136" s="61"/>
      <c r="LAL136" s="46"/>
      <c r="LAM136" s="61"/>
      <c r="LAN136" s="46"/>
      <c r="LAO136" s="61"/>
      <c r="LAP136" s="46"/>
      <c r="LAQ136" s="61"/>
      <c r="LAR136" s="46"/>
      <c r="LAS136" s="61"/>
      <c r="LAT136" s="46"/>
      <c r="LAU136" s="61"/>
      <c r="LAV136" s="46"/>
      <c r="LAW136" s="61"/>
      <c r="LAX136" s="46"/>
      <c r="LAY136" s="61"/>
      <c r="LAZ136" s="46"/>
      <c r="LBA136" s="61"/>
      <c r="LBB136" s="46"/>
      <c r="LBC136" s="61"/>
      <c r="LBD136" s="46"/>
      <c r="LBE136" s="61"/>
      <c r="LBF136" s="46"/>
      <c r="LBG136" s="61"/>
      <c r="LBH136" s="46"/>
      <c r="LBI136" s="61"/>
      <c r="LBJ136" s="46"/>
      <c r="LBK136" s="61"/>
      <c r="LBL136" s="46"/>
      <c r="LBM136" s="61"/>
      <c r="LBN136" s="46"/>
      <c r="LBO136" s="61"/>
      <c r="LBP136" s="46"/>
      <c r="LBQ136" s="61"/>
      <c r="LBR136" s="46"/>
      <c r="LBS136" s="61"/>
      <c r="LBT136" s="46"/>
      <c r="LBU136" s="61"/>
      <c r="LBV136" s="46"/>
      <c r="LBW136" s="61"/>
      <c r="LBX136" s="46"/>
      <c r="LBY136" s="61"/>
      <c r="LBZ136" s="46"/>
      <c r="LCA136" s="61"/>
      <c r="LCB136" s="46"/>
      <c r="LCC136" s="61"/>
      <c r="LCD136" s="46"/>
      <c r="LCE136" s="61"/>
      <c r="LCF136" s="46"/>
      <c r="LCG136" s="61"/>
      <c r="LCH136" s="46"/>
      <c r="LCI136" s="61"/>
      <c r="LCJ136" s="46"/>
      <c r="LCK136" s="61"/>
      <c r="LCL136" s="46"/>
      <c r="LCM136" s="61"/>
      <c r="LCN136" s="46"/>
      <c r="LCO136" s="61"/>
      <c r="LCP136" s="46"/>
      <c r="LCQ136" s="61"/>
      <c r="LCR136" s="46"/>
      <c r="LCS136" s="61"/>
      <c r="LCT136" s="46"/>
      <c r="LCU136" s="61"/>
      <c r="LCV136" s="46"/>
      <c r="LCW136" s="61"/>
      <c r="LCX136" s="46"/>
      <c r="LCY136" s="61"/>
      <c r="LCZ136" s="46"/>
      <c r="LDA136" s="61"/>
      <c r="LDB136" s="46"/>
      <c r="LDC136" s="61"/>
      <c r="LDD136" s="46"/>
      <c r="LDE136" s="61"/>
      <c r="LDF136" s="46"/>
      <c r="LDG136" s="61"/>
      <c r="LDH136" s="46"/>
      <c r="LDI136" s="61"/>
      <c r="LDJ136" s="46"/>
      <c r="LDK136" s="61"/>
      <c r="LDL136" s="46"/>
      <c r="LDM136" s="61"/>
      <c r="LDN136" s="46"/>
      <c r="LDO136" s="61"/>
      <c r="LDP136" s="46"/>
      <c r="LDQ136" s="61"/>
      <c r="LDR136" s="46"/>
      <c r="LDS136" s="61"/>
      <c r="LDT136" s="46"/>
      <c r="LDU136" s="61"/>
      <c r="LDV136" s="46"/>
      <c r="LDW136" s="61"/>
      <c r="LDX136" s="46"/>
      <c r="LDY136" s="61"/>
      <c r="LDZ136" s="46"/>
      <c r="LEA136" s="61"/>
      <c r="LEB136" s="46"/>
      <c r="LEC136" s="61"/>
      <c r="LED136" s="46"/>
      <c r="LEE136" s="61"/>
      <c r="LEF136" s="46"/>
      <c r="LEG136" s="61"/>
      <c r="LEH136" s="46"/>
      <c r="LEI136" s="61"/>
      <c r="LEJ136" s="46"/>
      <c r="LEK136" s="61"/>
      <c r="LEL136" s="46"/>
      <c r="LEM136" s="61"/>
      <c r="LEN136" s="46"/>
      <c r="LEO136" s="61"/>
      <c r="LEP136" s="46"/>
      <c r="LEQ136" s="61"/>
      <c r="LER136" s="46"/>
      <c r="LES136" s="61"/>
      <c r="LET136" s="46"/>
      <c r="LEU136" s="61"/>
      <c r="LEV136" s="46"/>
      <c r="LEW136" s="61"/>
      <c r="LEX136" s="46"/>
      <c r="LEY136" s="61"/>
      <c r="LEZ136" s="46"/>
      <c r="LFA136" s="61"/>
      <c r="LFB136" s="46"/>
      <c r="LFC136" s="61"/>
      <c r="LFD136" s="46"/>
      <c r="LFE136" s="61"/>
      <c r="LFF136" s="46"/>
      <c r="LFG136" s="61"/>
      <c r="LFH136" s="46"/>
      <c r="LFI136" s="61"/>
      <c r="LFJ136" s="46"/>
      <c r="LFK136" s="61"/>
      <c r="LFL136" s="46"/>
      <c r="LFM136" s="61"/>
      <c r="LFN136" s="46"/>
      <c r="LFO136" s="61"/>
      <c r="LFP136" s="46"/>
      <c r="LFQ136" s="61"/>
      <c r="LFR136" s="46"/>
      <c r="LFS136" s="61"/>
      <c r="LFT136" s="46"/>
      <c r="LFU136" s="61"/>
      <c r="LFV136" s="46"/>
      <c r="LFW136" s="61"/>
      <c r="LFX136" s="46"/>
      <c r="LFY136" s="61"/>
      <c r="LFZ136" s="46"/>
      <c r="LGA136" s="61"/>
      <c r="LGB136" s="46"/>
      <c r="LGC136" s="61"/>
      <c r="LGD136" s="46"/>
      <c r="LGE136" s="61"/>
      <c r="LGF136" s="46"/>
      <c r="LGG136" s="61"/>
      <c r="LGH136" s="46"/>
      <c r="LGI136" s="61"/>
      <c r="LGJ136" s="46"/>
      <c r="LGK136" s="61"/>
      <c r="LGL136" s="46"/>
      <c r="LGM136" s="61"/>
      <c r="LGN136" s="46"/>
      <c r="LGO136" s="61"/>
      <c r="LGP136" s="46"/>
      <c r="LGQ136" s="61"/>
      <c r="LGR136" s="46"/>
      <c r="LGS136" s="61"/>
      <c r="LGT136" s="46"/>
      <c r="LGU136" s="61"/>
      <c r="LGV136" s="46"/>
      <c r="LGW136" s="61"/>
      <c r="LGX136" s="46"/>
      <c r="LGY136" s="61"/>
      <c r="LGZ136" s="46"/>
      <c r="LHA136" s="61"/>
      <c r="LHB136" s="46"/>
      <c r="LHC136" s="61"/>
      <c r="LHD136" s="46"/>
      <c r="LHE136" s="61"/>
      <c r="LHF136" s="46"/>
      <c r="LHG136" s="61"/>
      <c r="LHH136" s="46"/>
      <c r="LHI136" s="61"/>
      <c r="LHJ136" s="46"/>
      <c r="LHK136" s="61"/>
      <c r="LHL136" s="46"/>
      <c r="LHM136" s="61"/>
      <c r="LHN136" s="46"/>
      <c r="LHO136" s="61"/>
      <c r="LHP136" s="46"/>
      <c r="LHQ136" s="61"/>
      <c r="LHR136" s="46"/>
      <c r="LHS136" s="61"/>
      <c r="LHT136" s="46"/>
      <c r="LHU136" s="61"/>
      <c r="LHV136" s="46"/>
      <c r="LHW136" s="61"/>
      <c r="LHX136" s="46"/>
      <c r="LHY136" s="61"/>
      <c r="LHZ136" s="46"/>
      <c r="LIA136" s="61"/>
      <c r="LIB136" s="46"/>
      <c r="LIC136" s="61"/>
      <c r="LID136" s="46"/>
      <c r="LIE136" s="61"/>
      <c r="LIF136" s="46"/>
      <c r="LIG136" s="61"/>
      <c r="LIH136" s="46"/>
      <c r="LII136" s="61"/>
      <c r="LIJ136" s="46"/>
      <c r="LIK136" s="61"/>
      <c r="LIL136" s="46"/>
      <c r="LIM136" s="61"/>
      <c r="LIN136" s="46"/>
      <c r="LIO136" s="61"/>
      <c r="LIP136" s="46"/>
      <c r="LIQ136" s="61"/>
      <c r="LIR136" s="46"/>
      <c r="LIS136" s="61"/>
      <c r="LIT136" s="46"/>
      <c r="LIU136" s="61"/>
      <c r="LIV136" s="46"/>
      <c r="LIW136" s="61"/>
      <c r="LIX136" s="46"/>
      <c r="LIY136" s="61"/>
      <c r="LIZ136" s="46"/>
      <c r="LJA136" s="61"/>
      <c r="LJB136" s="46"/>
      <c r="LJC136" s="61"/>
      <c r="LJD136" s="46"/>
      <c r="LJE136" s="61"/>
      <c r="LJF136" s="46"/>
      <c r="LJG136" s="61"/>
      <c r="LJH136" s="46"/>
      <c r="LJI136" s="61"/>
      <c r="LJJ136" s="46"/>
      <c r="LJK136" s="61"/>
      <c r="LJL136" s="46"/>
      <c r="LJM136" s="61"/>
      <c r="LJN136" s="46"/>
      <c r="LJO136" s="61"/>
      <c r="LJP136" s="46"/>
      <c r="LJQ136" s="61"/>
      <c r="LJR136" s="46"/>
      <c r="LJS136" s="61"/>
      <c r="LJT136" s="46"/>
      <c r="LJU136" s="61"/>
      <c r="LJV136" s="46"/>
      <c r="LJW136" s="61"/>
      <c r="LJX136" s="46"/>
      <c r="LJY136" s="61"/>
      <c r="LJZ136" s="46"/>
      <c r="LKA136" s="61"/>
      <c r="LKB136" s="46"/>
      <c r="LKC136" s="61"/>
      <c r="LKD136" s="46"/>
      <c r="LKE136" s="61"/>
      <c r="LKF136" s="46"/>
      <c r="LKG136" s="61"/>
      <c r="LKH136" s="46"/>
      <c r="LKI136" s="61"/>
      <c r="LKJ136" s="46"/>
      <c r="LKK136" s="61"/>
      <c r="LKL136" s="46"/>
      <c r="LKM136" s="61"/>
      <c r="LKN136" s="46"/>
      <c r="LKO136" s="61"/>
      <c r="LKP136" s="46"/>
      <c r="LKQ136" s="61"/>
      <c r="LKR136" s="46"/>
      <c r="LKS136" s="61"/>
      <c r="LKT136" s="46"/>
      <c r="LKU136" s="61"/>
      <c r="LKV136" s="46"/>
      <c r="LKW136" s="61"/>
      <c r="LKX136" s="46"/>
      <c r="LKY136" s="61"/>
      <c r="LKZ136" s="46"/>
      <c r="LLA136" s="61"/>
      <c r="LLB136" s="46"/>
      <c r="LLC136" s="61"/>
      <c r="LLD136" s="46"/>
      <c r="LLE136" s="61"/>
      <c r="LLF136" s="46"/>
      <c r="LLG136" s="61"/>
      <c r="LLH136" s="46"/>
      <c r="LLI136" s="61"/>
      <c r="LLJ136" s="46"/>
      <c r="LLK136" s="61"/>
      <c r="LLL136" s="46"/>
      <c r="LLM136" s="61"/>
      <c r="LLN136" s="46"/>
      <c r="LLO136" s="61"/>
      <c r="LLP136" s="46"/>
      <c r="LLQ136" s="61"/>
      <c r="LLR136" s="46"/>
      <c r="LLS136" s="61"/>
      <c r="LLT136" s="46"/>
      <c r="LLU136" s="61"/>
      <c r="LLV136" s="46"/>
      <c r="LLW136" s="61"/>
      <c r="LLX136" s="46"/>
      <c r="LLY136" s="61"/>
      <c r="LLZ136" s="46"/>
      <c r="LMA136" s="61"/>
      <c r="LMB136" s="46"/>
      <c r="LMC136" s="61"/>
      <c r="LMD136" s="46"/>
      <c r="LME136" s="61"/>
      <c r="LMF136" s="46"/>
      <c r="LMG136" s="61"/>
      <c r="LMH136" s="46"/>
      <c r="LMI136" s="61"/>
      <c r="LMJ136" s="46"/>
      <c r="LMK136" s="61"/>
      <c r="LML136" s="46"/>
      <c r="LMM136" s="61"/>
      <c r="LMN136" s="46"/>
      <c r="LMO136" s="61"/>
      <c r="LMP136" s="46"/>
      <c r="LMQ136" s="61"/>
      <c r="LMR136" s="46"/>
      <c r="LMS136" s="61"/>
      <c r="LMT136" s="46"/>
      <c r="LMU136" s="61"/>
      <c r="LMV136" s="46"/>
      <c r="LMW136" s="61"/>
      <c r="LMX136" s="46"/>
      <c r="LMY136" s="61"/>
      <c r="LMZ136" s="46"/>
      <c r="LNA136" s="61"/>
      <c r="LNB136" s="46"/>
      <c r="LNC136" s="61"/>
      <c r="LND136" s="46"/>
      <c r="LNE136" s="61"/>
      <c r="LNF136" s="46"/>
      <c r="LNG136" s="61"/>
      <c r="LNH136" s="46"/>
      <c r="LNI136" s="61"/>
      <c r="LNJ136" s="46"/>
      <c r="LNK136" s="61"/>
      <c r="LNL136" s="46"/>
      <c r="LNM136" s="61"/>
      <c r="LNN136" s="46"/>
      <c r="LNO136" s="61"/>
      <c r="LNP136" s="46"/>
      <c r="LNQ136" s="61"/>
      <c r="LNR136" s="46"/>
      <c r="LNS136" s="61"/>
      <c r="LNT136" s="46"/>
      <c r="LNU136" s="61"/>
      <c r="LNV136" s="46"/>
      <c r="LNW136" s="61"/>
      <c r="LNX136" s="46"/>
      <c r="LNY136" s="61"/>
      <c r="LNZ136" s="46"/>
      <c r="LOA136" s="61"/>
      <c r="LOB136" s="46"/>
      <c r="LOC136" s="61"/>
      <c r="LOD136" s="46"/>
      <c r="LOE136" s="61"/>
      <c r="LOF136" s="46"/>
      <c r="LOG136" s="61"/>
      <c r="LOH136" s="46"/>
      <c r="LOI136" s="61"/>
      <c r="LOJ136" s="46"/>
      <c r="LOK136" s="61"/>
      <c r="LOL136" s="46"/>
      <c r="LOM136" s="61"/>
      <c r="LON136" s="46"/>
      <c r="LOO136" s="61"/>
      <c r="LOP136" s="46"/>
      <c r="LOQ136" s="61"/>
      <c r="LOR136" s="46"/>
      <c r="LOS136" s="61"/>
      <c r="LOT136" s="46"/>
      <c r="LOU136" s="61"/>
      <c r="LOV136" s="46"/>
      <c r="LOW136" s="61"/>
      <c r="LOX136" s="46"/>
      <c r="LOY136" s="61"/>
      <c r="LOZ136" s="46"/>
      <c r="LPA136" s="61"/>
      <c r="LPB136" s="46"/>
      <c r="LPC136" s="61"/>
      <c r="LPD136" s="46"/>
      <c r="LPE136" s="61"/>
      <c r="LPF136" s="46"/>
      <c r="LPG136" s="61"/>
      <c r="LPH136" s="46"/>
      <c r="LPI136" s="61"/>
      <c r="LPJ136" s="46"/>
      <c r="LPK136" s="61"/>
      <c r="LPL136" s="46"/>
      <c r="LPM136" s="61"/>
      <c r="LPN136" s="46"/>
      <c r="LPO136" s="61"/>
      <c r="LPP136" s="46"/>
      <c r="LPQ136" s="61"/>
      <c r="LPR136" s="46"/>
      <c r="LPS136" s="61"/>
      <c r="LPT136" s="46"/>
      <c r="LPU136" s="61"/>
      <c r="LPV136" s="46"/>
      <c r="LPW136" s="61"/>
      <c r="LPX136" s="46"/>
      <c r="LPY136" s="61"/>
      <c r="LPZ136" s="46"/>
      <c r="LQA136" s="61"/>
      <c r="LQB136" s="46"/>
      <c r="LQC136" s="61"/>
      <c r="LQD136" s="46"/>
      <c r="LQE136" s="61"/>
      <c r="LQF136" s="46"/>
      <c r="LQG136" s="61"/>
      <c r="LQH136" s="46"/>
      <c r="LQI136" s="61"/>
      <c r="LQJ136" s="46"/>
      <c r="LQK136" s="61"/>
      <c r="LQL136" s="46"/>
      <c r="LQM136" s="61"/>
      <c r="LQN136" s="46"/>
      <c r="LQO136" s="61"/>
      <c r="LQP136" s="46"/>
      <c r="LQQ136" s="61"/>
      <c r="LQR136" s="46"/>
      <c r="LQS136" s="61"/>
      <c r="LQT136" s="46"/>
      <c r="LQU136" s="61"/>
      <c r="LQV136" s="46"/>
      <c r="LQW136" s="61"/>
      <c r="LQX136" s="46"/>
      <c r="LQY136" s="61"/>
      <c r="LQZ136" s="46"/>
      <c r="LRA136" s="61"/>
      <c r="LRB136" s="46"/>
      <c r="LRC136" s="61"/>
      <c r="LRD136" s="46"/>
      <c r="LRE136" s="61"/>
      <c r="LRF136" s="46"/>
      <c r="LRG136" s="61"/>
      <c r="LRH136" s="46"/>
      <c r="LRI136" s="61"/>
      <c r="LRJ136" s="46"/>
      <c r="LRK136" s="61"/>
      <c r="LRL136" s="46"/>
      <c r="LRM136" s="61"/>
      <c r="LRN136" s="46"/>
      <c r="LRO136" s="61"/>
      <c r="LRP136" s="46"/>
      <c r="LRQ136" s="61"/>
      <c r="LRR136" s="46"/>
      <c r="LRS136" s="61"/>
      <c r="LRT136" s="46"/>
      <c r="LRU136" s="61"/>
      <c r="LRV136" s="46"/>
      <c r="LRW136" s="61"/>
      <c r="LRX136" s="46"/>
      <c r="LRY136" s="61"/>
      <c r="LRZ136" s="46"/>
      <c r="LSA136" s="61"/>
      <c r="LSB136" s="46"/>
      <c r="LSC136" s="61"/>
      <c r="LSD136" s="46"/>
      <c r="LSE136" s="61"/>
      <c r="LSF136" s="46"/>
      <c r="LSG136" s="61"/>
      <c r="LSH136" s="46"/>
      <c r="LSI136" s="61"/>
      <c r="LSJ136" s="46"/>
      <c r="LSK136" s="61"/>
      <c r="LSL136" s="46"/>
      <c r="LSM136" s="61"/>
      <c r="LSN136" s="46"/>
      <c r="LSO136" s="61"/>
      <c r="LSP136" s="46"/>
      <c r="LSQ136" s="61"/>
      <c r="LSR136" s="46"/>
      <c r="LSS136" s="61"/>
      <c r="LST136" s="46"/>
      <c r="LSU136" s="61"/>
      <c r="LSV136" s="46"/>
      <c r="LSW136" s="61"/>
      <c r="LSX136" s="46"/>
      <c r="LSY136" s="61"/>
      <c r="LSZ136" s="46"/>
      <c r="LTA136" s="61"/>
      <c r="LTB136" s="46"/>
      <c r="LTC136" s="61"/>
      <c r="LTD136" s="46"/>
      <c r="LTE136" s="61"/>
      <c r="LTF136" s="46"/>
      <c r="LTG136" s="61"/>
      <c r="LTH136" s="46"/>
      <c r="LTI136" s="61"/>
      <c r="LTJ136" s="46"/>
      <c r="LTK136" s="61"/>
      <c r="LTL136" s="46"/>
      <c r="LTM136" s="61"/>
      <c r="LTN136" s="46"/>
      <c r="LTO136" s="61"/>
      <c r="LTP136" s="46"/>
      <c r="LTQ136" s="61"/>
      <c r="LTR136" s="46"/>
      <c r="LTS136" s="61"/>
      <c r="LTT136" s="46"/>
      <c r="LTU136" s="61"/>
      <c r="LTV136" s="46"/>
      <c r="LTW136" s="61"/>
      <c r="LTX136" s="46"/>
      <c r="LTY136" s="61"/>
      <c r="LTZ136" s="46"/>
      <c r="LUA136" s="61"/>
      <c r="LUB136" s="46"/>
      <c r="LUC136" s="61"/>
      <c r="LUD136" s="46"/>
      <c r="LUE136" s="61"/>
      <c r="LUF136" s="46"/>
      <c r="LUG136" s="61"/>
      <c r="LUH136" s="46"/>
      <c r="LUI136" s="61"/>
      <c r="LUJ136" s="46"/>
      <c r="LUK136" s="61"/>
      <c r="LUL136" s="46"/>
      <c r="LUM136" s="61"/>
      <c r="LUN136" s="46"/>
      <c r="LUO136" s="61"/>
      <c r="LUP136" s="46"/>
      <c r="LUQ136" s="61"/>
      <c r="LUR136" s="46"/>
      <c r="LUS136" s="61"/>
      <c r="LUT136" s="46"/>
      <c r="LUU136" s="61"/>
      <c r="LUV136" s="46"/>
      <c r="LUW136" s="61"/>
      <c r="LUX136" s="46"/>
      <c r="LUY136" s="61"/>
      <c r="LUZ136" s="46"/>
      <c r="LVA136" s="61"/>
      <c r="LVB136" s="46"/>
      <c r="LVC136" s="61"/>
      <c r="LVD136" s="46"/>
      <c r="LVE136" s="61"/>
      <c r="LVF136" s="46"/>
      <c r="LVG136" s="61"/>
      <c r="LVH136" s="46"/>
      <c r="LVI136" s="61"/>
      <c r="LVJ136" s="46"/>
      <c r="LVK136" s="61"/>
      <c r="LVL136" s="46"/>
      <c r="LVM136" s="61"/>
      <c r="LVN136" s="46"/>
      <c r="LVO136" s="61"/>
      <c r="LVP136" s="46"/>
      <c r="LVQ136" s="61"/>
      <c r="LVR136" s="46"/>
      <c r="LVS136" s="61"/>
      <c r="LVT136" s="46"/>
      <c r="LVU136" s="61"/>
      <c r="LVV136" s="46"/>
      <c r="LVW136" s="61"/>
      <c r="LVX136" s="46"/>
      <c r="LVY136" s="61"/>
      <c r="LVZ136" s="46"/>
      <c r="LWA136" s="61"/>
      <c r="LWB136" s="46"/>
      <c r="LWC136" s="61"/>
      <c r="LWD136" s="46"/>
      <c r="LWE136" s="61"/>
      <c r="LWF136" s="46"/>
      <c r="LWG136" s="61"/>
      <c r="LWH136" s="46"/>
      <c r="LWI136" s="61"/>
      <c r="LWJ136" s="46"/>
      <c r="LWK136" s="61"/>
      <c r="LWL136" s="46"/>
      <c r="LWM136" s="61"/>
      <c r="LWN136" s="46"/>
      <c r="LWO136" s="61"/>
      <c r="LWP136" s="46"/>
      <c r="LWQ136" s="61"/>
      <c r="LWR136" s="46"/>
      <c r="LWS136" s="61"/>
      <c r="LWT136" s="46"/>
      <c r="LWU136" s="61"/>
      <c r="LWV136" s="46"/>
      <c r="LWW136" s="61"/>
      <c r="LWX136" s="46"/>
      <c r="LWY136" s="61"/>
      <c r="LWZ136" s="46"/>
      <c r="LXA136" s="61"/>
      <c r="LXB136" s="46"/>
      <c r="LXC136" s="61"/>
      <c r="LXD136" s="46"/>
      <c r="LXE136" s="61"/>
      <c r="LXF136" s="46"/>
      <c r="LXG136" s="61"/>
      <c r="LXH136" s="46"/>
      <c r="LXI136" s="61"/>
      <c r="LXJ136" s="46"/>
      <c r="LXK136" s="61"/>
      <c r="LXL136" s="46"/>
      <c r="LXM136" s="61"/>
      <c r="LXN136" s="46"/>
      <c r="LXO136" s="61"/>
      <c r="LXP136" s="46"/>
      <c r="LXQ136" s="61"/>
      <c r="LXR136" s="46"/>
      <c r="LXS136" s="61"/>
      <c r="LXT136" s="46"/>
      <c r="LXU136" s="61"/>
      <c r="LXV136" s="46"/>
      <c r="LXW136" s="61"/>
      <c r="LXX136" s="46"/>
      <c r="LXY136" s="61"/>
      <c r="LXZ136" s="46"/>
      <c r="LYA136" s="61"/>
      <c r="LYB136" s="46"/>
      <c r="LYC136" s="61"/>
      <c r="LYD136" s="46"/>
      <c r="LYE136" s="61"/>
      <c r="LYF136" s="46"/>
      <c r="LYG136" s="61"/>
      <c r="LYH136" s="46"/>
      <c r="LYI136" s="61"/>
      <c r="LYJ136" s="46"/>
      <c r="LYK136" s="61"/>
      <c r="LYL136" s="46"/>
      <c r="LYM136" s="61"/>
      <c r="LYN136" s="46"/>
      <c r="LYO136" s="61"/>
      <c r="LYP136" s="46"/>
      <c r="LYQ136" s="61"/>
      <c r="LYR136" s="46"/>
      <c r="LYS136" s="61"/>
      <c r="LYT136" s="46"/>
      <c r="LYU136" s="61"/>
      <c r="LYV136" s="46"/>
      <c r="LYW136" s="61"/>
      <c r="LYX136" s="46"/>
      <c r="LYY136" s="61"/>
      <c r="LYZ136" s="46"/>
      <c r="LZA136" s="61"/>
      <c r="LZB136" s="46"/>
      <c r="LZC136" s="61"/>
      <c r="LZD136" s="46"/>
      <c r="LZE136" s="61"/>
      <c r="LZF136" s="46"/>
      <c r="LZG136" s="61"/>
      <c r="LZH136" s="46"/>
      <c r="LZI136" s="61"/>
      <c r="LZJ136" s="46"/>
      <c r="LZK136" s="61"/>
      <c r="LZL136" s="46"/>
      <c r="LZM136" s="61"/>
      <c r="LZN136" s="46"/>
      <c r="LZO136" s="61"/>
      <c r="LZP136" s="46"/>
      <c r="LZQ136" s="61"/>
      <c r="LZR136" s="46"/>
      <c r="LZS136" s="61"/>
      <c r="LZT136" s="46"/>
      <c r="LZU136" s="61"/>
      <c r="LZV136" s="46"/>
      <c r="LZW136" s="61"/>
      <c r="LZX136" s="46"/>
      <c r="LZY136" s="61"/>
      <c r="LZZ136" s="46"/>
      <c r="MAA136" s="61"/>
      <c r="MAB136" s="46"/>
      <c r="MAC136" s="61"/>
      <c r="MAD136" s="46"/>
      <c r="MAE136" s="61"/>
      <c r="MAF136" s="46"/>
      <c r="MAG136" s="61"/>
      <c r="MAH136" s="46"/>
      <c r="MAI136" s="61"/>
      <c r="MAJ136" s="46"/>
      <c r="MAK136" s="61"/>
      <c r="MAL136" s="46"/>
      <c r="MAM136" s="61"/>
      <c r="MAN136" s="46"/>
      <c r="MAO136" s="61"/>
      <c r="MAP136" s="46"/>
      <c r="MAQ136" s="61"/>
      <c r="MAR136" s="46"/>
      <c r="MAS136" s="61"/>
      <c r="MAT136" s="46"/>
      <c r="MAU136" s="61"/>
      <c r="MAV136" s="46"/>
      <c r="MAW136" s="61"/>
      <c r="MAX136" s="46"/>
      <c r="MAY136" s="61"/>
      <c r="MAZ136" s="46"/>
      <c r="MBA136" s="61"/>
      <c r="MBB136" s="46"/>
      <c r="MBC136" s="61"/>
      <c r="MBD136" s="46"/>
      <c r="MBE136" s="61"/>
      <c r="MBF136" s="46"/>
      <c r="MBG136" s="61"/>
      <c r="MBH136" s="46"/>
      <c r="MBI136" s="61"/>
      <c r="MBJ136" s="46"/>
      <c r="MBK136" s="61"/>
      <c r="MBL136" s="46"/>
      <c r="MBM136" s="61"/>
      <c r="MBN136" s="46"/>
      <c r="MBO136" s="61"/>
      <c r="MBP136" s="46"/>
      <c r="MBQ136" s="61"/>
      <c r="MBR136" s="46"/>
      <c r="MBS136" s="61"/>
      <c r="MBT136" s="46"/>
      <c r="MBU136" s="61"/>
      <c r="MBV136" s="46"/>
      <c r="MBW136" s="61"/>
      <c r="MBX136" s="46"/>
      <c r="MBY136" s="61"/>
      <c r="MBZ136" s="46"/>
      <c r="MCA136" s="61"/>
      <c r="MCB136" s="46"/>
      <c r="MCC136" s="61"/>
      <c r="MCD136" s="46"/>
      <c r="MCE136" s="61"/>
      <c r="MCF136" s="46"/>
      <c r="MCG136" s="61"/>
      <c r="MCH136" s="46"/>
      <c r="MCI136" s="61"/>
      <c r="MCJ136" s="46"/>
      <c r="MCK136" s="61"/>
      <c r="MCL136" s="46"/>
      <c r="MCM136" s="61"/>
      <c r="MCN136" s="46"/>
      <c r="MCO136" s="61"/>
      <c r="MCP136" s="46"/>
      <c r="MCQ136" s="61"/>
      <c r="MCR136" s="46"/>
      <c r="MCS136" s="61"/>
      <c r="MCT136" s="46"/>
      <c r="MCU136" s="61"/>
      <c r="MCV136" s="46"/>
      <c r="MCW136" s="61"/>
      <c r="MCX136" s="46"/>
      <c r="MCY136" s="61"/>
      <c r="MCZ136" s="46"/>
      <c r="MDA136" s="61"/>
      <c r="MDB136" s="46"/>
      <c r="MDC136" s="61"/>
      <c r="MDD136" s="46"/>
      <c r="MDE136" s="61"/>
      <c r="MDF136" s="46"/>
      <c r="MDG136" s="61"/>
      <c r="MDH136" s="46"/>
      <c r="MDI136" s="61"/>
      <c r="MDJ136" s="46"/>
      <c r="MDK136" s="61"/>
      <c r="MDL136" s="46"/>
      <c r="MDM136" s="61"/>
      <c r="MDN136" s="46"/>
      <c r="MDO136" s="61"/>
      <c r="MDP136" s="46"/>
      <c r="MDQ136" s="61"/>
      <c r="MDR136" s="46"/>
      <c r="MDS136" s="61"/>
      <c r="MDT136" s="46"/>
      <c r="MDU136" s="61"/>
      <c r="MDV136" s="46"/>
      <c r="MDW136" s="61"/>
      <c r="MDX136" s="46"/>
      <c r="MDY136" s="61"/>
      <c r="MDZ136" s="46"/>
      <c r="MEA136" s="61"/>
      <c r="MEB136" s="46"/>
      <c r="MEC136" s="61"/>
      <c r="MED136" s="46"/>
      <c r="MEE136" s="61"/>
      <c r="MEF136" s="46"/>
      <c r="MEG136" s="61"/>
      <c r="MEH136" s="46"/>
      <c r="MEI136" s="61"/>
      <c r="MEJ136" s="46"/>
      <c r="MEK136" s="61"/>
      <c r="MEL136" s="46"/>
      <c r="MEM136" s="61"/>
      <c r="MEN136" s="46"/>
      <c r="MEO136" s="61"/>
      <c r="MEP136" s="46"/>
      <c r="MEQ136" s="61"/>
      <c r="MER136" s="46"/>
      <c r="MES136" s="61"/>
      <c r="MET136" s="46"/>
      <c r="MEU136" s="61"/>
      <c r="MEV136" s="46"/>
      <c r="MEW136" s="61"/>
      <c r="MEX136" s="46"/>
      <c r="MEY136" s="61"/>
      <c r="MEZ136" s="46"/>
      <c r="MFA136" s="61"/>
      <c r="MFB136" s="46"/>
      <c r="MFC136" s="61"/>
      <c r="MFD136" s="46"/>
      <c r="MFE136" s="61"/>
      <c r="MFF136" s="46"/>
      <c r="MFG136" s="61"/>
      <c r="MFH136" s="46"/>
      <c r="MFI136" s="61"/>
      <c r="MFJ136" s="46"/>
      <c r="MFK136" s="61"/>
      <c r="MFL136" s="46"/>
      <c r="MFM136" s="61"/>
      <c r="MFN136" s="46"/>
      <c r="MFO136" s="61"/>
      <c r="MFP136" s="46"/>
      <c r="MFQ136" s="61"/>
      <c r="MFR136" s="46"/>
      <c r="MFS136" s="61"/>
      <c r="MFT136" s="46"/>
      <c r="MFU136" s="61"/>
      <c r="MFV136" s="46"/>
      <c r="MFW136" s="61"/>
      <c r="MFX136" s="46"/>
      <c r="MFY136" s="61"/>
      <c r="MFZ136" s="46"/>
      <c r="MGA136" s="61"/>
      <c r="MGB136" s="46"/>
      <c r="MGC136" s="61"/>
      <c r="MGD136" s="46"/>
      <c r="MGE136" s="61"/>
      <c r="MGF136" s="46"/>
      <c r="MGG136" s="61"/>
      <c r="MGH136" s="46"/>
      <c r="MGI136" s="61"/>
      <c r="MGJ136" s="46"/>
      <c r="MGK136" s="61"/>
      <c r="MGL136" s="46"/>
      <c r="MGM136" s="61"/>
      <c r="MGN136" s="46"/>
      <c r="MGO136" s="61"/>
      <c r="MGP136" s="46"/>
      <c r="MGQ136" s="61"/>
      <c r="MGR136" s="46"/>
      <c r="MGS136" s="61"/>
      <c r="MGT136" s="46"/>
      <c r="MGU136" s="61"/>
      <c r="MGV136" s="46"/>
      <c r="MGW136" s="61"/>
      <c r="MGX136" s="46"/>
      <c r="MGY136" s="61"/>
      <c r="MGZ136" s="46"/>
      <c r="MHA136" s="61"/>
      <c r="MHB136" s="46"/>
      <c r="MHC136" s="61"/>
      <c r="MHD136" s="46"/>
      <c r="MHE136" s="61"/>
      <c r="MHF136" s="46"/>
      <c r="MHG136" s="61"/>
      <c r="MHH136" s="46"/>
      <c r="MHI136" s="61"/>
      <c r="MHJ136" s="46"/>
      <c r="MHK136" s="61"/>
      <c r="MHL136" s="46"/>
      <c r="MHM136" s="61"/>
      <c r="MHN136" s="46"/>
      <c r="MHO136" s="61"/>
      <c r="MHP136" s="46"/>
      <c r="MHQ136" s="61"/>
      <c r="MHR136" s="46"/>
      <c r="MHS136" s="61"/>
      <c r="MHT136" s="46"/>
      <c r="MHU136" s="61"/>
      <c r="MHV136" s="46"/>
      <c r="MHW136" s="61"/>
      <c r="MHX136" s="46"/>
      <c r="MHY136" s="61"/>
      <c r="MHZ136" s="46"/>
      <c r="MIA136" s="61"/>
      <c r="MIB136" s="46"/>
      <c r="MIC136" s="61"/>
      <c r="MID136" s="46"/>
      <c r="MIE136" s="61"/>
      <c r="MIF136" s="46"/>
      <c r="MIG136" s="61"/>
      <c r="MIH136" s="46"/>
      <c r="MII136" s="61"/>
      <c r="MIJ136" s="46"/>
      <c r="MIK136" s="61"/>
      <c r="MIL136" s="46"/>
      <c r="MIM136" s="61"/>
      <c r="MIN136" s="46"/>
      <c r="MIO136" s="61"/>
      <c r="MIP136" s="46"/>
      <c r="MIQ136" s="61"/>
      <c r="MIR136" s="46"/>
      <c r="MIS136" s="61"/>
      <c r="MIT136" s="46"/>
      <c r="MIU136" s="61"/>
      <c r="MIV136" s="46"/>
      <c r="MIW136" s="61"/>
      <c r="MIX136" s="46"/>
      <c r="MIY136" s="61"/>
      <c r="MIZ136" s="46"/>
      <c r="MJA136" s="61"/>
      <c r="MJB136" s="46"/>
      <c r="MJC136" s="61"/>
      <c r="MJD136" s="46"/>
      <c r="MJE136" s="61"/>
      <c r="MJF136" s="46"/>
      <c r="MJG136" s="61"/>
      <c r="MJH136" s="46"/>
      <c r="MJI136" s="61"/>
      <c r="MJJ136" s="46"/>
      <c r="MJK136" s="61"/>
      <c r="MJL136" s="46"/>
      <c r="MJM136" s="61"/>
      <c r="MJN136" s="46"/>
      <c r="MJO136" s="61"/>
      <c r="MJP136" s="46"/>
      <c r="MJQ136" s="61"/>
      <c r="MJR136" s="46"/>
      <c r="MJS136" s="61"/>
      <c r="MJT136" s="46"/>
      <c r="MJU136" s="61"/>
      <c r="MJV136" s="46"/>
      <c r="MJW136" s="61"/>
      <c r="MJX136" s="46"/>
      <c r="MJY136" s="61"/>
      <c r="MJZ136" s="46"/>
      <c r="MKA136" s="61"/>
      <c r="MKB136" s="46"/>
      <c r="MKC136" s="61"/>
      <c r="MKD136" s="46"/>
      <c r="MKE136" s="61"/>
      <c r="MKF136" s="46"/>
      <c r="MKG136" s="61"/>
      <c r="MKH136" s="46"/>
      <c r="MKI136" s="61"/>
      <c r="MKJ136" s="46"/>
      <c r="MKK136" s="61"/>
      <c r="MKL136" s="46"/>
      <c r="MKM136" s="61"/>
      <c r="MKN136" s="46"/>
      <c r="MKO136" s="61"/>
      <c r="MKP136" s="46"/>
      <c r="MKQ136" s="61"/>
      <c r="MKR136" s="46"/>
      <c r="MKS136" s="61"/>
      <c r="MKT136" s="46"/>
      <c r="MKU136" s="61"/>
      <c r="MKV136" s="46"/>
      <c r="MKW136" s="61"/>
      <c r="MKX136" s="46"/>
      <c r="MKY136" s="61"/>
      <c r="MKZ136" s="46"/>
      <c r="MLA136" s="61"/>
      <c r="MLB136" s="46"/>
      <c r="MLC136" s="61"/>
      <c r="MLD136" s="46"/>
      <c r="MLE136" s="61"/>
      <c r="MLF136" s="46"/>
      <c r="MLG136" s="61"/>
      <c r="MLH136" s="46"/>
      <c r="MLI136" s="61"/>
      <c r="MLJ136" s="46"/>
      <c r="MLK136" s="61"/>
      <c r="MLL136" s="46"/>
      <c r="MLM136" s="61"/>
      <c r="MLN136" s="46"/>
      <c r="MLO136" s="61"/>
      <c r="MLP136" s="46"/>
      <c r="MLQ136" s="61"/>
      <c r="MLR136" s="46"/>
      <c r="MLS136" s="61"/>
      <c r="MLT136" s="46"/>
      <c r="MLU136" s="61"/>
      <c r="MLV136" s="46"/>
      <c r="MLW136" s="61"/>
      <c r="MLX136" s="46"/>
      <c r="MLY136" s="61"/>
      <c r="MLZ136" s="46"/>
      <c r="MMA136" s="61"/>
      <c r="MMB136" s="46"/>
      <c r="MMC136" s="61"/>
      <c r="MMD136" s="46"/>
      <c r="MME136" s="61"/>
      <c r="MMF136" s="46"/>
      <c r="MMG136" s="61"/>
      <c r="MMH136" s="46"/>
      <c r="MMI136" s="61"/>
      <c r="MMJ136" s="46"/>
      <c r="MMK136" s="61"/>
      <c r="MML136" s="46"/>
      <c r="MMM136" s="61"/>
      <c r="MMN136" s="46"/>
      <c r="MMO136" s="61"/>
      <c r="MMP136" s="46"/>
      <c r="MMQ136" s="61"/>
      <c r="MMR136" s="46"/>
      <c r="MMS136" s="61"/>
      <c r="MMT136" s="46"/>
      <c r="MMU136" s="61"/>
      <c r="MMV136" s="46"/>
      <c r="MMW136" s="61"/>
      <c r="MMX136" s="46"/>
      <c r="MMY136" s="61"/>
      <c r="MMZ136" s="46"/>
      <c r="MNA136" s="61"/>
      <c r="MNB136" s="46"/>
      <c r="MNC136" s="61"/>
      <c r="MND136" s="46"/>
      <c r="MNE136" s="61"/>
      <c r="MNF136" s="46"/>
      <c r="MNG136" s="61"/>
      <c r="MNH136" s="46"/>
      <c r="MNI136" s="61"/>
      <c r="MNJ136" s="46"/>
      <c r="MNK136" s="61"/>
      <c r="MNL136" s="46"/>
      <c r="MNM136" s="61"/>
      <c r="MNN136" s="46"/>
      <c r="MNO136" s="61"/>
      <c r="MNP136" s="46"/>
      <c r="MNQ136" s="61"/>
      <c r="MNR136" s="46"/>
      <c r="MNS136" s="61"/>
      <c r="MNT136" s="46"/>
      <c r="MNU136" s="61"/>
      <c r="MNV136" s="46"/>
      <c r="MNW136" s="61"/>
      <c r="MNX136" s="46"/>
      <c r="MNY136" s="61"/>
      <c r="MNZ136" s="46"/>
      <c r="MOA136" s="61"/>
      <c r="MOB136" s="46"/>
      <c r="MOC136" s="61"/>
      <c r="MOD136" s="46"/>
      <c r="MOE136" s="61"/>
      <c r="MOF136" s="46"/>
      <c r="MOG136" s="61"/>
      <c r="MOH136" s="46"/>
      <c r="MOI136" s="61"/>
      <c r="MOJ136" s="46"/>
      <c r="MOK136" s="61"/>
      <c r="MOL136" s="46"/>
      <c r="MOM136" s="61"/>
      <c r="MON136" s="46"/>
      <c r="MOO136" s="61"/>
      <c r="MOP136" s="46"/>
      <c r="MOQ136" s="61"/>
      <c r="MOR136" s="46"/>
      <c r="MOS136" s="61"/>
      <c r="MOT136" s="46"/>
      <c r="MOU136" s="61"/>
      <c r="MOV136" s="46"/>
      <c r="MOW136" s="61"/>
      <c r="MOX136" s="46"/>
      <c r="MOY136" s="61"/>
      <c r="MOZ136" s="46"/>
      <c r="MPA136" s="61"/>
      <c r="MPB136" s="46"/>
      <c r="MPC136" s="61"/>
      <c r="MPD136" s="46"/>
      <c r="MPE136" s="61"/>
      <c r="MPF136" s="46"/>
      <c r="MPG136" s="61"/>
      <c r="MPH136" s="46"/>
      <c r="MPI136" s="61"/>
      <c r="MPJ136" s="46"/>
      <c r="MPK136" s="61"/>
      <c r="MPL136" s="46"/>
      <c r="MPM136" s="61"/>
      <c r="MPN136" s="46"/>
      <c r="MPO136" s="61"/>
      <c r="MPP136" s="46"/>
      <c r="MPQ136" s="61"/>
      <c r="MPR136" s="46"/>
      <c r="MPS136" s="61"/>
      <c r="MPT136" s="46"/>
      <c r="MPU136" s="61"/>
      <c r="MPV136" s="46"/>
      <c r="MPW136" s="61"/>
      <c r="MPX136" s="46"/>
      <c r="MPY136" s="61"/>
      <c r="MPZ136" s="46"/>
      <c r="MQA136" s="61"/>
      <c r="MQB136" s="46"/>
      <c r="MQC136" s="61"/>
      <c r="MQD136" s="46"/>
      <c r="MQE136" s="61"/>
      <c r="MQF136" s="46"/>
      <c r="MQG136" s="61"/>
      <c r="MQH136" s="46"/>
      <c r="MQI136" s="61"/>
      <c r="MQJ136" s="46"/>
      <c r="MQK136" s="61"/>
      <c r="MQL136" s="46"/>
      <c r="MQM136" s="61"/>
      <c r="MQN136" s="46"/>
      <c r="MQO136" s="61"/>
      <c r="MQP136" s="46"/>
      <c r="MQQ136" s="61"/>
      <c r="MQR136" s="46"/>
      <c r="MQS136" s="61"/>
      <c r="MQT136" s="46"/>
      <c r="MQU136" s="61"/>
      <c r="MQV136" s="46"/>
      <c r="MQW136" s="61"/>
      <c r="MQX136" s="46"/>
      <c r="MQY136" s="61"/>
      <c r="MQZ136" s="46"/>
      <c r="MRA136" s="61"/>
      <c r="MRB136" s="46"/>
      <c r="MRC136" s="61"/>
      <c r="MRD136" s="46"/>
      <c r="MRE136" s="61"/>
      <c r="MRF136" s="46"/>
      <c r="MRG136" s="61"/>
      <c r="MRH136" s="46"/>
      <c r="MRI136" s="61"/>
      <c r="MRJ136" s="46"/>
      <c r="MRK136" s="61"/>
      <c r="MRL136" s="46"/>
      <c r="MRM136" s="61"/>
      <c r="MRN136" s="46"/>
      <c r="MRO136" s="61"/>
      <c r="MRP136" s="46"/>
      <c r="MRQ136" s="61"/>
      <c r="MRR136" s="46"/>
      <c r="MRS136" s="61"/>
      <c r="MRT136" s="46"/>
      <c r="MRU136" s="61"/>
      <c r="MRV136" s="46"/>
      <c r="MRW136" s="61"/>
      <c r="MRX136" s="46"/>
      <c r="MRY136" s="61"/>
      <c r="MRZ136" s="46"/>
      <c r="MSA136" s="61"/>
      <c r="MSB136" s="46"/>
      <c r="MSC136" s="61"/>
      <c r="MSD136" s="46"/>
      <c r="MSE136" s="61"/>
      <c r="MSF136" s="46"/>
      <c r="MSG136" s="61"/>
      <c r="MSH136" s="46"/>
      <c r="MSI136" s="61"/>
      <c r="MSJ136" s="46"/>
      <c r="MSK136" s="61"/>
      <c r="MSL136" s="46"/>
      <c r="MSM136" s="61"/>
      <c r="MSN136" s="46"/>
      <c r="MSO136" s="61"/>
      <c r="MSP136" s="46"/>
      <c r="MSQ136" s="61"/>
      <c r="MSR136" s="46"/>
      <c r="MSS136" s="61"/>
      <c r="MST136" s="46"/>
      <c r="MSU136" s="61"/>
      <c r="MSV136" s="46"/>
      <c r="MSW136" s="61"/>
      <c r="MSX136" s="46"/>
      <c r="MSY136" s="61"/>
      <c r="MSZ136" s="46"/>
      <c r="MTA136" s="61"/>
      <c r="MTB136" s="46"/>
      <c r="MTC136" s="61"/>
      <c r="MTD136" s="46"/>
      <c r="MTE136" s="61"/>
      <c r="MTF136" s="46"/>
      <c r="MTG136" s="61"/>
      <c r="MTH136" s="46"/>
      <c r="MTI136" s="61"/>
      <c r="MTJ136" s="46"/>
      <c r="MTK136" s="61"/>
      <c r="MTL136" s="46"/>
      <c r="MTM136" s="61"/>
      <c r="MTN136" s="46"/>
      <c r="MTO136" s="61"/>
      <c r="MTP136" s="46"/>
      <c r="MTQ136" s="61"/>
      <c r="MTR136" s="46"/>
      <c r="MTS136" s="61"/>
      <c r="MTT136" s="46"/>
      <c r="MTU136" s="61"/>
      <c r="MTV136" s="46"/>
      <c r="MTW136" s="61"/>
      <c r="MTX136" s="46"/>
      <c r="MTY136" s="61"/>
      <c r="MTZ136" s="46"/>
      <c r="MUA136" s="61"/>
      <c r="MUB136" s="46"/>
      <c r="MUC136" s="61"/>
      <c r="MUD136" s="46"/>
      <c r="MUE136" s="61"/>
      <c r="MUF136" s="46"/>
      <c r="MUG136" s="61"/>
      <c r="MUH136" s="46"/>
      <c r="MUI136" s="61"/>
      <c r="MUJ136" s="46"/>
      <c r="MUK136" s="61"/>
      <c r="MUL136" s="46"/>
      <c r="MUM136" s="61"/>
      <c r="MUN136" s="46"/>
      <c r="MUO136" s="61"/>
      <c r="MUP136" s="46"/>
      <c r="MUQ136" s="61"/>
      <c r="MUR136" s="46"/>
      <c r="MUS136" s="61"/>
      <c r="MUT136" s="46"/>
      <c r="MUU136" s="61"/>
      <c r="MUV136" s="46"/>
      <c r="MUW136" s="61"/>
      <c r="MUX136" s="46"/>
      <c r="MUY136" s="61"/>
      <c r="MUZ136" s="46"/>
      <c r="MVA136" s="61"/>
      <c r="MVB136" s="46"/>
      <c r="MVC136" s="61"/>
      <c r="MVD136" s="46"/>
      <c r="MVE136" s="61"/>
      <c r="MVF136" s="46"/>
      <c r="MVG136" s="61"/>
      <c r="MVH136" s="46"/>
      <c r="MVI136" s="61"/>
      <c r="MVJ136" s="46"/>
      <c r="MVK136" s="61"/>
      <c r="MVL136" s="46"/>
      <c r="MVM136" s="61"/>
      <c r="MVN136" s="46"/>
      <c r="MVO136" s="61"/>
      <c r="MVP136" s="46"/>
      <c r="MVQ136" s="61"/>
      <c r="MVR136" s="46"/>
      <c r="MVS136" s="61"/>
      <c r="MVT136" s="46"/>
      <c r="MVU136" s="61"/>
      <c r="MVV136" s="46"/>
      <c r="MVW136" s="61"/>
      <c r="MVX136" s="46"/>
      <c r="MVY136" s="61"/>
      <c r="MVZ136" s="46"/>
      <c r="MWA136" s="61"/>
      <c r="MWB136" s="46"/>
      <c r="MWC136" s="61"/>
      <c r="MWD136" s="46"/>
      <c r="MWE136" s="61"/>
      <c r="MWF136" s="46"/>
      <c r="MWG136" s="61"/>
      <c r="MWH136" s="46"/>
      <c r="MWI136" s="61"/>
      <c r="MWJ136" s="46"/>
      <c r="MWK136" s="61"/>
      <c r="MWL136" s="46"/>
      <c r="MWM136" s="61"/>
      <c r="MWN136" s="46"/>
      <c r="MWO136" s="61"/>
      <c r="MWP136" s="46"/>
      <c r="MWQ136" s="61"/>
      <c r="MWR136" s="46"/>
      <c r="MWS136" s="61"/>
      <c r="MWT136" s="46"/>
      <c r="MWU136" s="61"/>
      <c r="MWV136" s="46"/>
      <c r="MWW136" s="61"/>
      <c r="MWX136" s="46"/>
      <c r="MWY136" s="61"/>
      <c r="MWZ136" s="46"/>
      <c r="MXA136" s="61"/>
      <c r="MXB136" s="46"/>
      <c r="MXC136" s="61"/>
      <c r="MXD136" s="46"/>
      <c r="MXE136" s="61"/>
      <c r="MXF136" s="46"/>
      <c r="MXG136" s="61"/>
      <c r="MXH136" s="46"/>
      <c r="MXI136" s="61"/>
      <c r="MXJ136" s="46"/>
      <c r="MXK136" s="61"/>
      <c r="MXL136" s="46"/>
      <c r="MXM136" s="61"/>
      <c r="MXN136" s="46"/>
      <c r="MXO136" s="61"/>
      <c r="MXP136" s="46"/>
      <c r="MXQ136" s="61"/>
      <c r="MXR136" s="46"/>
      <c r="MXS136" s="61"/>
      <c r="MXT136" s="46"/>
      <c r="MXU136" s="61"/>
      <c r="MXV136" s="46"/>
      <c r="MXW136" s="61"/>
      <c r="MXX136" s="46"/>
      <c r="MXY136" s="61"/>
      <c r="MXZ136" s="46"/>
      <c r="MYA136" s="61"/>
      <c r="MYB136" s="46"/>
      <c r="MYC136" s="61"/>
      <c r="MYD136" s="46"/>
      <c r="MYE136" s="61"/>
      <c r="MYF136" s="46"/>
      <c r="MYG136" s="61"/>
      <c r="MYH136" s="46"/>
      <c r="MYI136" s="61"/>
      <c r="MYJ136" s="46"/>
      <c r="MYK136" s="61"/>
      <c r="MYL136" s="46"/>
      <c r="MYM136" s="61"/>
      <c r="MYN136" s="46"/>
      <c r="MYO136" s="61"/>
      <c r="MYP136" s="46"/>
      <c r="MYQ136" s="61"/>
      <c r="MYR136" s="46"/>
      <c r="MYS136" s="61"/>
      <c r="MYT136" s="46"/>
      <c r="MYU136" s="61"/>
      <c r="MYV136" s="46"/>
      <c r="MYW136" s="61"/>
      <c r="MYX136" s="46"/>
      <c r="MYY136" s="61"/>
      <c r="MYZ136" s="46"/>
      <c r="MZA136" s="61"/>
      <c r="MZB136" s="46"/>
      <c r="MZC136" s="61"/>
      <c r="MZD136" s="46"/>
      <c r="MZE136" s="61"/>
      <c r="MZF136" s="46"/>
      <c r="MZG136" s="61"/>
      <c r="MZH136" s="46"/>
      <c r="MZI136" s="61"/>
      <c r="MZJ136" s="46"/>
      <c r="MZK136" s="61"/>
      <c r="MZL136" s="46"/>
      <c r="MZM136" s="61"/>
      <c r="MZN136" s="46"/>
      <c r="MZO136" s="61"/>
      <c r="MZP136" s="46"/>
      <c r="MZQ136" s="61"/>
      <c r="MZR136" s="46"/>
      <c r="MZS136" s="61"/>
      <c r="MZT136" s="46"/>
      <c r="MZU136" s="61"/>
      <c r="MZV136" s="46"/>
      <c r="MZW136" s="61"/>
      <c r="MZX136" s="46"/>
      <c r="MZY136" s="61"/>
      <c r="MZZ136" s="46"/>
      <c r="NAA136" s="61"/>
      <c r="NAB136" s="46"/>
      <c r="NAC136" s="61"/>
      <c r="NAD136" s="46"/>
      <c r="NAE136" s="61"/>
      <c r="NAF136" s="46"/>
      <c r="NAG136" s="61"/>
      <c r="NAH136" s="46"/>
      <c r="NAI136" s="61"/>
      <c r="NAJ136" s="46"/>
      <c r="NAK136" s="61"/>
      <c r="NAL136" s="46"/>
      <c r="NAM136" s="61"/>
      <c r="NAN136" s="46"/>
      <c r="NAO136" s="61"/>
      <c r="NAP136" s="46"/>
      <c r="NAQ136" s="61"/>
      <c r="NAR136" s="46"/>
      <c r="NAS136" s="61"/>
      <c r="NAT136" s="46"/>
      <c r="NAU136" s="61"/>
      <c r="NAV136" s="46"/>
      <c r="NAW136" s="61"/>
      <c r="NAX136" s="46"/>
      <c r="NAY136" s="61"/>
      <c r="NAZ136" s="46"/>
      <c r="NBA136" s="61"/>
      <c r="NBB136" s="46"/>
      <c r="NBC136" s="61"/>
      <c r="NBD136" s="46"/>
      <c r="NBE136" s="61"/>
      <c r="NBF136" s="46"/>
      <c r="NBG136" s="61"/>
      <c r="NBH136" s="46"/>
      <c r="NBI136" s="61"/>
      <c r="NBJ136" s="46"/>
      <c r="NBK136" s="61"/>
      <c r="NBL136" s="46"/>
      <c r="NBM136" s="61"/>
      <c r="NBN136" s="46"/>
      <c r="NBO136" s="61"/>
      <c r="NBP136" s="46"/>
      <c r="NBQ136" s="61"/>
      <c r="NBR136" s="46"/>
      <c r="NBS136" s="61"/>
      <c r="NBT136" s="46"/>
      <c r="NBU136" s="61"/>
      <c r="NBV136" s="46"/>
      <c r="NBW136" s="61"/>
      <c r="NBX136" s="46"/>
      <c r="NBY136" s="61"/>
      <c r="NBZ136" s="46"/>
      <c r="NCA136" s="61"/>
      <c r="NCB136" s="46"/>
      <c r="NCC136" s="61"/>
      <c r="NCD136" s="46"/>
      <c r="NCE136" s="61"/>
      <c r="NCF136" s="46"/>
      <c r="NCG136" s="61"/>
      <c r="NCH136" s="46"/>
      <c r="NCI136" s="61"/>
      <c r="NCJ136" s="46"/>
      <c r="NCK136" s="61"/>
      <c r="NCL136" s="46"/>
      <c r="NCM136" s="61"/>
      <c r="NCN136" s="46"/>
      <c r="NCO136" s="61"/>
      <c r="NCP136" s="46"/>
      <c r="NCQ136" s="61"/>
      <c r="NCR136" s="46"/>
      <c r="NCS136" s="61"/>
      <c r="NCT136" s="46"/>
      <c r="NCU136" s="61"/>
      <c r="NCV136" s="46"/>
      <c r="NCW136" s="61"/>
      <c r="NCX136" s="46"/>
      <c r="NCY136" s="61"/>
      <c r="NCZ136" s="46"/>
      <c r="NDA136" s="61"/>
      <c r="NDB136" s="46"/>
      <c r="NDC136" s="61"/>
      <c r="NDD136" s="46"/>
      <c r="NDE136" s="61"/>
      <c r="NDF136" s="46"/>
      <c r="NDG136" s="61"/>
      <c r="NDH136" s="46"/>
      <c r="NDI136" s="61"/>
      <c r="NDJ136" s="46"/>
      <c r="NDK136" s="61"/>
      <c r="NDL136" s="46"/>
      <c r="NDM136" s="61"/>
      <c r="NDN136" s="46"/>
      <c r="NDO136" s="61"/>
      <c r="NDP136" s="46"/>
      <c r="NDQ136" s="61"/>
      <c r="NDR136" s="46"/>
      <c r="NDS136" s="61"/>
      <c r="NDT136" s="46"/>
      <c r="NDU136" s="61"/>
      <c r="NDV136" s="46"/>
      <c r="NDW136" s="61"/>
      <c r="NDX136" s="46"/>
      <c r="NDY136" s="61"/>
      <c r="NDZ136" s="46"/>
      <c r="NEA136" s="61"/>
      <c r="NEB136" s="46"/>
      <c r="NEC136" s="61"/>
      <c r="NED136" s="46"/>
      <c r="NEE136" s="61"/>
      <c r="NEF136" s="46"/>
      <c r="NEG136" s="61"/>
      <c r="NEH136" s="46"/>
      <c r="NEI136" s="61"/>
      <c r="NEJ136" s="46"/>
      <c r="NEK136" s="61"/>
      <c r="NEL136" s="46"/>
      <c r="NEM136" s="61"/>
      <c r="NEN136" s="46"/>
      <c r="NEO136" s="61"/>
      <c r="NEP136" s="46"/>
      <c r="NEQ136" s="61"/>
      <c r="NER136" s="46"/>
      <c r="NES136" s="61"/>
      <c r="NET136" s="46"/>
      <c r="NEU136" s="61"/>
      <c r="NEV136" s="46"/>
      <c r="NEW136" s="61"/>
      <c r="NEX136" s="46"/>
      <c r="NEY136" s="61"/>
      <c r="NEZ136" s="46"/>
      <c r="NFA136" s="61"/>
      <c r="NFB136" s="46"/>
      <c r="NFC136" s="61"/>
      <c r="NFD136" s="46"/>
      <c r="NFE136" s="61"/>
      <c r="NFF136" s="46"/>
      <c r="NFG136" s="61"/>
      <c r="NFH136" s="46"/>
      <c r="NFI136" s="61"/>
      <c r="NFJ136" s="46"/>
      <c r="NFK136" s="61"/>
      <c r="NFL136" s="46"/>
      <c r="NFM136" s="61"/>
      <c r="NFN136" s="46"/>
      <c r="NFO136" s="61"/>
      <c r="NFP136" s="46"/>
      <c r="NFQ136" s="61"/>
      <c r="NFR136" s="46"/>
      <c r="NFS136" s="61"/>
      <c r="NFT136" s="46"/>
      <c r="NFU136" s="61"/>
      <c r="NFV136" s="46"/>
      <c r="NFW136" s="61"/>
      <c r="NFX136" s="46"/>
      <c r="NFY136" s="61"/>
      <c r="NFZ136" s="46"/>
      <c r="NGA136" s="61"/>
      <c r="NGB136" s="46"/>
      <c r="NGC136" s="61"/>
      <c r="NGD136" s="46"/>
      <c r="NGE136" s="61"/>
      <c r="NGF136" s="46"/>
      <c r="NGG136" s="61"/>
      <c r="NGH136" s="46"/>
      <c r="NGI136" s="61"/>
      <c r="NGJ136" s="46"/>
      <c r="NGK136" s="61"/>
      <c r="NGL136" s="46"/>
      <c r="NGM136" s="61"/>
      <c r="NGN136" s="46"/>
      <c r="NGO136" s="61"/>
      <c r="NGP136" s="46"/>
      <c r="NGQ136" s="61"/>
      <c r="NGR136" s="46"/>
      <c r="NGS136" s="61"/>
      <c r="NGT136" s="46"/>
      <c r="NGU136" s="61"/>
      <c r="NGV136" s="46"/>
      <c r="NGW136" s="61"/>
      <c r="NGX136" s="46"/>
      <c r="NGY136" s="61"/>
      <c r="NGZ136" s="46"/>
      <c r="NHA136" s="61"/>
      <c r="NHB136" s="46"/>
      <c r="NHC136" s="61"/>
      <c r="NHD136" s="46"/>
      <c r="NHE136" s="61"/>
      <c r="NHF136" s="46"/>
      <c r="NHG136" s="61"/>
      <c r="NHH136" s="46"/>
      <c r="NHI136" s="61"/>
      <c r="NHJ136" s="46"/>
      <c r="NHK136" s="61"/>
      <c r="NHL136" s="46"/>
      <c r="NHM136" s="61"/>
      <c r="NHN136" s="46"/>
      <c r="NHO136" s="61"/>
      <c r="NHP136" s="46"/>
      <c r="NHQ136" s="61"/>
      <c r="NHR136" s="46"/>
      <c r="NHS136" s="61"/>
      <c r="NHT136" s="46"/>
      <c r="NHU136" s="61"/>
      <c r="NHV136" s="46"/>
      <c r="NHW136" s="61"/>
      <c r="NHX136" s="46"/>
      <c r="NHY136" s="61"/>
      <c r="NHZ136" s="46"/>
      <c r="NIA136" s="61"/>
      <c r="NIB136" s="46"/>
      <c r="NIC136" s="61"/>
      <c r="NID136" s="46"/>
      <c r="NIE136" s="61"/>
      <c r="NIF136" s="46"/>
      <c r="NIG136" s="61"/>
      <c r="NIH136" s="46"/>
      <c r="NII136" s="61"/>
      <c r="NIJ136" s="46"/>
      <c r="NIK136" s="61"/>
      <c r="NIL136" s="46"/>
      <c r="NIM136" s="61"/>
      <c r="NIN136" s="46"/>
      <c r="NIO136" s="61"/>
      <c r="NIP136" s="46"/>
      <c r="NIQ136" s="61"/>
      <c r="NIR136" s="46"/>
      <c r="NIS136" s="61"/>
      <c r="NIT136" s="46"/>
      <c r="NIU136" s="61"/>
      <c r="NIV136" s="46"/>
      <c r="NIW136" s="61"/>
      <c r="NIX136" s="46"/>
      <c r="NIY136" s="61"/>
      <c r="NIZ136" s="46"/>
      <c r="NJA136" s="61"/>
      <c r="NJB136" s="46"/>
      <c r="NJC136" s="61"/>
      <c r="NJD136" s="46"/>
      <c r="NJE136" s="61"/>
      <c r="NJF136" s="46"/>
      <c r="NJG136" s="61"/>
      <c r="NJH136" s="46"/>
      <c r="NJI136" s="61"/>
      <c r="NJJ136" s="46"/>
      <c r="NJK136" s="61"/>
      <c r="NJL136" s="46"/>
      <c r="NJM136" s="61"/>
      <c r="NJN136" s="46"/>
      <c r="NJO136" s="61"/>
      <c r="NJP136" s="46"/>
      <c r="NJQ136" s="61"/>
      <c r="NJR136" s="46"/>
      <c r="NJS136" s="61"/>
      <c r="NJT136" s="46"/>
      <c r="NJU136" s="61"/>
      <c r="NJV136" s="46"/>
      <c r="NJW136" s="61"/>
      <c r="NJX136" s="46"/>
      <c r="NJY136" s="61"/>
      <c r="NJZ136" s="46"/>
      <c r="NKA136" s="61"/>
      <c r="NKB136" s="46"/>
      <c r="NKC136" s="61"/>
      <c r="NKD136" s="46"/>
      <c r="NKE136" s="61"/>
      <c r="NKF136" s="46"/>
      <c r="NKG136" s="61"/>
      <c r="NKH136" s="46"/>
      <c r="NKI136" s="61"/>
      <c r="NKJ136" s="46"/>
      <c r="NKK136" s="61"/>
      <c r="NKL136" s="46"/>
      <c r="NKM136" s="61"/>
      <c r="NKN136" s="46"/>
      <c r="NKO136" s="61"/>
      <c r="NKP136" s="46"/>
      <c r="NKQ136" s="61"/>
      <c r="NKR136" s="46"/>
      <c r="NKS136" s="61"/>
      <c r="NKT136" s="46"/>
      <c r="NKU136" s="61"/>
      <c r="NKV136" s="46"/>
      <c r="NKW136" s="61"/>
      <c r="NKX136" s="46"/>
      <c r="NKY136" s="61"/>
      <c r="NKZ136" s="46"/>
      <c r="NLA136" s="61"/>
      <c r="NLB136" s="46"/>
      <c r="NLC136" s="61"/>
      <c r="NLD136" s="46"/>
      <c r="NLE136" s="61"/>
      <c r="NLF136" s="46"/>
      <c r="NLG136" s="61"/>
      <c r="NLH136" s="46"/>
      <c r="NLI136" s="61"/>
      <c r="NLJ136" s="46"/>
      <c r="NLK136" s="61"/>
      <c r="NLL136" s="46"/>
      <c r="NLM136" s="61"/>
      <c r="NLN136" s="46"/>
      <c r="NLO136" s="61"/>
      <c r="NLP136" s="46"/>
      <c r="NLQ136" s="61"/>
      <c r="NLR136" s="46"/>
      <c r="NLS136" s="61"/>
      <c r="NLT136" s="46"/>
      <c r="NLU136" s="61"/>
      <c r="NLV136" s="46"/>
      <c r="NLW136" s="61"/>
      <c r="NLX136" s="46"/>
      <c r="NLY136" s="61"/>
      <c r="NLZ136" s="46"/>
      <c r="NMA136" s="61"/>
      <c r="NMB136" s="46"/>
      <c r="NMC136" s="61"/>
      <c r="NMD136" s="46"/>
      <c r="NME136" s="61"/>
      <c r="NMF136" s="46"/>
      <c r="NMG136" s="61"/>
      <c r="NMH136" s="46"/>
      <c r="NMI136" s="61"/>
      <c r="NMJ136" s="46"/>
      <c r="NMK136" s="61"/>
      <c r="NML136" s="46"/>
      <c r="NMM136" s="61"/>
      <c r="NMN136" s="46"/>
      <c r="NMO136" s="61"/>
      <c r="NMP136" s="46"/>
      <c r="NMQ136" s="61"/>
      <c r="NMR136" s="46"/>
      <c r="NMS136" s="61"/>
      <c r="NMT136" s="46"/>
      <c r="NMU136" s="61"/>
      <c r="NMV136" s="46"/>
      <c r="NMW136" s="61"/>
      <c r="NMX136" s="46"/>
      <c r="NMY136" s="61"/>
      <c r="NMZ136" s="46"/>
      <c r="NNA136" s="61"/>
      <c r="NNB136" s="46"/>
      <c r="NNC136" s="61"/>
      <c r="NND136" s="46"/>
      <c r="NNE136" s="61"/>
      <c r="NNF136" s="46"/>
      <c r="NNG136" s="61"/>
      <c r="NNH136" s="46"/>
      <c r="NNI136" s="61"/>
      <c r="NNJ136" s="46"/>
      <c r="NNK136" s="61"/>
      <c r="NNL136" s="46"/>
      <c r="NNM136" s="61"/>
      <c r="NNN136" s="46"/>
      <c r="NNO136" s="61"/>
      <c r="NNP136" s="46"/>
      <c r="NNQ136" s="61"/>
      <c r="NNR136" s="46"/>
      <c r="NNS136" s="61"/>
      <c r="NNT136" s="46"/>
      <c r="NNU136" s="61"/>
      <c r="NNV136" s="46"/>
      <c r="NNW136" s="61"/>
      <c r="NNX136" s="46"/>
      <c r="NNY136" s="61"/>
      <c r="NNZ136" s="46"/>
      <c r="NOA136" s="61"/>
      <c r="NOB136" s="46"/>
      <c r="NOC136" s="61"/>
      <c r="NOD136" s="46"/>
      <c r="NOE136" s="61"/>
      <c r="NOF136" s="46"/>
      <c r="NOG136" s="61"/>
      <c r="NOH136" s="46"/>
      <c r="NOI136" s="61"/>
      <c r="NOJ136" s="46"/>
      <c r="NOK136" s="61"/>
      <c r="NOL136" s="46"/>
      <c r="NOM136" s="61"/>
      <c r="NON136" s="46"/>
      <c r="NOO136" s="61"/>
      <c r="NOP136" s="46"/>
      <c r="NOQ136" s="61"/>
      <c r="NOR136" s="46"/>
      <c r="NOS136" s="61"/>
      <c r="NOT136" s="46"/>
      <c r="NOU136" s="61"/>
      <c r="NOV136" s="46"/>
      <c r="NOW136" s="61"/>
      <c r="NOX136" s="46"/>
      <c r="NOY136" s="61"/>
      <c r="NOZ136" s="46"/>
      <c r="NPA136" s="61"/>
      <c r="NPB136" s="46"/>
      <c r="NPC136" s="61"/>
      <c r="NPD136" s="46"/>
      <c r="NPE136" s="61"/>
      <c r="NPF136" s="46"/>
      <c r="NPG136" s="61"/>
      <c r="NPH136" s="46"/>
      <c r="NPI136" s="61"/>
      <c r="NPJ136" s="46"/>
      <c r="NPK136" s="61"/>
      <c r="NPL136" s="46"/>
      <c r="NPM136" s="61"/>
      <c r="NPN136" s="46"/>
      <c r="NPO136" s="61"/>
      <c r="NPP136" s="46"/>
      <c r="NPQ136" s="61"/>
      <c r="NPR136" s="46"/>
      <c r="NPS136" s="61"/>
      <c r="NPT136" s="46"/>
      <c r="NPU136" s="61"/>
      <c r="NPV136" s="46"/>
      <c r="NPW136" s="61"/>
      <c r="NPX136" s="46"/>
      <c r="NPY136" s="61"/>
      <c r="NPZ136" s="46"/>
      <c r="NQA136" s="61"/>
      <c r="NQB136" s="46"/>
      <c r="NQC136" s="61"/>
      <c r="NQD136" s="46"/>
      <c r="NQE136" s="61"/>
      <c r="NQF136" s="46"/>
      <c r="NQG136" s="61"/>
      <c r="NQH136" s="46"/>
      <c r="NQI136" s="61"/>
      <c r="NQJ136" s="46"/>
      <c r="NQK136" s="61"/>
      <c r="NQL136" s="46"/>
      <c r="NQM136" s="61"/>
      <c r="NQN136" s="46"/>
      <c r="NQO136" s="61"/>
      <c r="NQP136" s="46"/>
      <c r="NQQ136" s="61"/>
      <c r="NQR136" s="46"/>
      <c r="NQS136" s="61"/>
      <c r="NQT136" s="46"/>
      <c r="NQU136" s="61"/>
      <c r="NQV136" s="46"/>
      <c r="NQW136" s="61"/>
      <c r="NQX136" s="46"/>
      <c r="NQY136" s="61"/>
      <c r="NQZ136" s="46"/>
      <c r="NRA136" s="61"/>
      <c r="NRB136" s="46"/>
      <c r="NRC136" s="61"/>
      <c r="NRD136" s="46"/>
      <c r="NRE136" s="61"/>
      <c r="NRF136" s="46"/>
      <c r="NRG136" s="61"/>
      <c r="NRH136" s="46"/>
      <c r="NRI136" s="61"/>
      <c r="NRJ136" s="46"/>
      <c r="NRK136" s="61"/>
      <c r="NRL136" s="46"/>
      <c r="NRM136" s="61"/>
      <c r="NRN136" s="46"/>
      <c r="NRO136" s="61"/>
      <c r="NRP136" s="46"/>
      <c r="NRQ136" s="61"/>
      <c r="NRR136" s="46"/>
      <c r="NRS136" s="61"/>
      <c r="NRT136" s="46"/>
      <c r="NRU136" s="61"/>
      <c r="NRV136" s="46"/>
      <c r="NRW136" s="61"/>
      <c r="NRX136" s="46"/>
      <c r="NRY136" s="61"/>
      <c r="NRZ136" s="46"/>
      <c r="NSA136" s="61"/>
      <c r="NSB136" s="46"/>
      <c r="NSC136" s="61"/>
      <c r="NSD136" s="46"/>
      <c r="NSE136" s="61"/>
      <c r="NSF136" s="46"/>
      <c r="NSG136" s="61"/>
      <c r="NSH136" s="46"/>
      <c r="NSI136" s="61"/>
      <c r="NSJ136" s="46"/>
      <c r="NSK136" s="61"/>
      <c r="NSL136" s="46"/>
      <c r="NSM136" s="61"/>
      <c r="NSN136" s="46"/>
      <c r="NSO136" s="61"/>
      <c r="NSP136" s="46"/>
      <c r="NSQ136" s="61"/>
      <c r="NSR136" s="46"/>
      <c r="NSS136" s="61"/>
      <c r="NST136" s="46"/>
      <c r="NSU136" s="61"/>
      <c r="NSV136" s="46"/>
      <c r="NSW136" s="61"/>
      <c r="NSX136" s="46"/>
      <c r="NSY136" s="61"/>
      <c r="NSZ136" s="46"/>
      <c r="NTA136" s="61"/>
      <c r="NTB136" s="46"/>
      <c r="NTC136" s="61"/>
      <c r="NTD136" s="46"/>
      <c r="NTE136" s="61"/>
      <c r="NTF136" s="46"/>
      <c r="NTG136" s="61"/>
      <c r="NTH136" s="46"/>
      <c r="NTI136" s="61"/>
      <c r="NTJ136" s="46"/>
      <c r="NTK136" s="61"/>
      <c r="NTL136" s="46"/>
      <c r="NTM136" s="61"/>
      <c r="NTN136" s="46"/>
      <c r="NTO136" s="61"/>
      <c r="NTP136" s="46"/>
      <c r="NTQ136" s="61"/>
      <c r="NTR136" s="46"/>
      <c r="NTS136" s="61"/>
      <c r="NTT136" s="46"/>
      <c r="NTU136" s="61"/>
      <c r="NTV136" s="46"/>
      <c r="NTW136" s="61"/>
      <c r="NTX136" s="46"/>
      <c r="NTY136" s="61"/>
      <c r="NTZ136" s="46"/>
      <c r="NUA136" s="61"/>
      <c r="NUB136" s="46"/>
      <c r="NUC136" s="61"/>
      <c r="NUD136" s="46"/>
      <c r="NUE136" s="61"/>
      <c r="NUF136" s="46"/>
      <c r="NUG136" s="61"/>
      <c r="NUH136" s="46"/>
      <c r="NUI136" s="61"/>
      <c r="NUJ136" s="46"/>
      <c r="NUK136" s="61"/>
      <c r="NUL136" s="46"/>
      <c r="NUM136" s="61"/>
      <c r="NUN136" s="46"/>
      <c r="NUO136" s="61"/>
      <c r="NUP136" s="46"/>
      <c r="NUQ136" s="61"/>
      <c r="NUR136" s="46"/>
      <c r="NUS136" s="61"/>
      <c r="NUT136" s="46"/>
      <c r="NUU136" s="61"/>
      <c r="NUV136" s="46"/>
      <c r="NUW136" s="61"/>
      <c r="NUX136" s="46"/>
      <c r="NUY136" s="61"/>
      <c r="NUZ136" s="46"/>
      <c r="NVA136" s="61"/>
      <c r="NVB136" s="46"/>
      <c r="NVC136" s="61"/>
      <c r="NVD136" s="46"/>
      <c r="NVE136" s="61"/>
      <c r="NVF136" s="46"/>
      <c r="NVG136" s="61"/>
      <c r="NVH136" s="46"/>
      <c r="NVI136" s="61"/>
      <c r="NVJ136" s="46"/>
      <c r="NVK136" s="61"/>
      <c r="NVL136" s="46"/>
      <c r="NVM136" s="61"/>
      <c r="NVN136" s="46"/>
      <c r="NVO136" s="61"/>
      <c r="NVP136" s="46"/>
      <c r="NVQ136" s="61"/>
      <c r="NVR136" s="46"/>
      <c r="NVS136" s="61"/>
      <c r="NVT136" s="46"/>
      <c r="NVU136" s="61"/>
      <c r="NVV136" s="46"/>
      <c r="NVW136" s="61"/>
      <c r="NVX136" s="46"/>
      <c r="NVY136" s="61"/>
      <c r="NVZ136" s="46"/>
      <c r="NWA136" s="61"/>
      <c r="NWB136" s="46"/>
      <c r="NWC136" s="61"/>
      <c r="NWD136" s="46"/>
      <c r="NWE136" s="61"/>
      <c r="NWF136" s="46"/>
      <c r="NWG136" s="61"/>
      <c r="NWH136" s="46"/>
      <c r="NWI136" s="61"/>
      <c r="NWJ136" s="46"/>
      <c r="NWK136" s="61"/>
      <c r="NWL136" s="46"/>
      <c r="NWM136" s="61"/>
      <c r="NWN136" s="46"/>
      <c r="NWO136" s="61"/>
      <c r="NWP136" s="46"/>
      <c r="NWQ136" s="61"/>
      <c r="NWR136" s="46"/>
      <c r="NWS136" s="61"/>
      <c r="NWT136" s="46"/>
      <c r="NWU136" s="61"/>
      <c r="NWV136" s="46"/>
      <c r="NWW136" s="61"/>
      <c r="NWX136" s="46"/>
      <c r="NWY136" s="61"/>
      <c r="NWZ136" s="46"/>
      <c r="NXA136" s="61"/>
      <c r="NXB136" s="46"/>
      <c r="NXC136" s="61"/>
      <c r="NXD136" s="46"/>
      <c r="NXE136" s="61"/>
      <c r="NXF136" s="46"/>
      <c r="NXG136" s="61"/>
      <c r="NXH136" s="46"/>
      <c r="NXI136" s="61"/>
      <c r="NXJ136" s="46"/>
      <c r="NXK136" s="61"/>
      <c r="NXL136" s="46"/>
      <c r="NXM136" s="61"/>
      <c r="NXN136" s="46"/>
      <c r="NXO136" s="61"/>
      <c r="NXP136" s="46"/>
      <c r="NXQ136" s="61"/>
      <c r="NXR136" s="46"/>
      <c r="NXS136" s="61"/>
      <c r="NXT136" s="46"/>
      <c r="NXU136" s="61"/>
      <c r="NXV136" s="46"/>
      <c r="NXW136" s="61"/>
      <c r="NXX136" s="46"/>
      <c r="NXY136" s="61"/>
      <c r="NXZ136" s="46"/>
      <c r="NYA136" s="61"/>
      <c r="NYB136" s="46"/>
      <c r="NYC136" s="61"/>
      <c r="NYD136" s="46"/>
      <c r="NYE136" s="61"/>
      <c r="NYF136" s="46"/>
      <c r="NYG136" s="61"/>
      <c r="NYH136" s="46"/>
      <c r="NYI136" s="61"/>
      <c r="NYJ136" s="46"/>
      <c r="NYK136" s="61"/>
      <c r="NYL136" s="46"/>
      <c r="NYM136" s="61"/>
      <c r="NYN136" s="46"/>
      <c r="NYO136" s="61"/>
      <c r="NYP136" s="46"/>
      <c r="NYQ136" s="61"/>
      <c r="NYR136" s="46"/>
      <c r="NYS136" s="61"/>
      <c r="NYT136" s="46"/>
      <c r="NYU136" s="61"/>
      <c r="NYV136" s="46"/>
      <c r="NYW136" s="61"/>
      <c r="NYX136" s="46"/>
      <c r="NYY136" s="61"/>
      <c r="NYZ136" s="46"/>
      <c r="NZA136" s="61"/>
      <c r="NZB136" s="46"/>
      <c r="NZC136" s="61"/>
      <c r="NZD136" s="46"/>
      <c r="NZE136" s="61"/>
      <c r="NZF136" s="46"/>
      <c r="NZG136" s="61"/>
      <c r="NZH136" s="46"/>
      <c r="NZI136" s="61"/>
      <c r="NZJ136" s="46"/>
      <c r="NZK136" s="61"/>
      <c r="NZL136" s="46"/>
      <c r="NZM136" s="61"/>
      <c r="NZN136" s="46"/>
      <c r="NZO136" s="61"/>
      <c r="NZP136" s="46"/>
      <c r="NZQ136" s="61"/>
      <c r="NZR136" s="46"/>
      <c r="NZS136" s="61"/>
      <c r="NZT136" s="46"/>
      <c r="NZU136" s="61"/>
      <c r="NZV136" s="46"/>
      <c r="NZW136" s="61"/>
      <c r="NZX136" s="46"/>
      <c r="NZY136" s="61"/>
      <c r="NZZ136" s="46"/>
      <c r="OAA136" s="61"/>
      <c r="OAB136" s="46"/>
      <c r="OAC136" s="61"/>
      <c r="OAD136" s="46"/>
      <c r="OAE136" s="61"/>
      <c r="OAF136" s="46"/>
      <c r="OAG136" s="61"/>
      <c r="OAH136" s="46"/>
      <c r="OAI136" s="61"/>
      <c r="OAJ136" s="46"/>
      <c r="OAK136" s="61"/>
      <c r="OAL136" s="46"/>
      <c r="OAM136" s="61"/>
      <c r="OAN136" s="46"/>
      <c r="OAO136" s="61"/>
      <c r="OAP136" s="46"/>
      <c r="OAQ136" s="61"/>
      <c r="OAR136" s="46"/>
      <c r="OAS136" s="61"/>
      <c r="OAT136" s="46"/>
      <c r="OAU136" s="61"/>
      <c r="OAV136" s="46"/>
      <c r="OAW136" s="61"/>
      <c r="OAX136" s="46"/>
      <c r="OAY136" s="61"/>
      <c r="OAZ136" s="46"/>
      <c r="OBA136" s="61"/>
      <c r="OBB136" s="46"/>
      <c r="OBC136" s="61"/>
      <c r="OBD136" s="46"/>
      <c r="OBE136" s="61"/>
      <c r="OBF136" s="46"/>
      <c r="OBG136" s="61"/>
      <c r="OBH136" s="46"/>
      <c r="OBI136" s="61"/>
      <c r="OBJ136" s="46"/>
      <c r="OBK136" s="61"/>
      <c r="OBL136" s="46"/>
      <c r="OBM136" s="61"/>
      <c r="OBN136" s="46"/>
      <c r="OBO136" s="61"/>
      <c r="OBP136" s="46"/>
      <c r="OBQ136" s="61"/>
      <c r="OBR136" s="46"/>
      <c r="OBS136" s="61"/>
      <c r="OBT136" s="46"/>
      <c r="OBU136" s="61"/>
      <c r="OBV136" s="46"/>
      <c r="OBW136" s="61"/>
      <c r="OBX136" s="46"/>
      <c r="OBY136" s="61"/>
      <c r="OBZ136" s="46"/>
      <c r="OCA136" s="61"/>
      <c r="OCB136" s="46"/>
      <c r="OCC136" s="61"/>
      <c r="OCD136" s="46"/>
      <c r="OCE136" s="61"/>
      <c r="OCF136" s="46"/>
      <c r="OCG136" s="61"/>
      <c r="OCH136" s="46"/>
      <c r="OCI136" s="61"/>
      <c r="OCJ136" s="46"/>
      <c r="OCK136" s="61"/>
      <c r="OCL136" s="46"/>
      <c r="OCM136" s="61"/>
      <c r="OCN136" s="46"/>
      <c r="OCO136" s="61"/>
      <c r="OCP136" s="46"/>
      <c r="OCQ136" s="61"/>
      <c r="OCR136" s="46"/>
      <c r="OCS136" s="61"/>
      <c r="OCT136" s="46"/>
      <c r="OCU136" s="61"/>
      <c r="OCV136" s="46"/>
      <c r="OCW136" s="61"/>
      <c r="OCX136" s="46"/>
      <c r="OCY136" s="61"/>
      <c r="OCZ136" s="46"/>
      <c r="ODA136" s="61"/>
      <c r="ODB136" s="46"/>
      <c r="ODC136" s="61"/>
      <c r="ODD136" s="46"/>
      <c r="ODE136" s="61"/>
      <c r="ODF136" s="46"/>
      <c r="ODG136" s="61"/>
      <c r="ODH136" s="46"/>
      <c r="ODI136" s="61"/>
      <c r="ODJ136" s="46"/>
      <c r="ODK136" s="61"/>
      <c r="ODL136" s="46"/>
      <c r="ODM136" s="61"/>
      <c r="ODN136" s="46"/>
      <c r="ODO136" s="61"/>
      <c r="ODP136" s="46"/>
      <c r="ODQ136" s="61"/>
      <c r="ODR136" s="46"/>
      <c r="ODS136" s="61"/>
      <c r="ODT136" s="46"/>
      <c r="ODU136" s="61"/>
      <c r="ODV136" s="46"/>
      <c r="ODW136" s="61"/>
      <c r="ODX136" s="46"/>
      <c r="ODY136" s="61"/>
      <c r="ODZ136" s="46"/>
      <c r="OEA136" s="61"/>
      <c r="OEB136" s="46"/>
      <c r="OEC136" s="61"/>
      <c r="OED136" s="46"/>
      <c r="OEE136" s="61"/>
      <c r="OEF136" s="46"/>
      <c r="OEG136" s="61"/>
      <c r="OEH136" s="46"/>
      <c r="OEI136" s="61"/>
      <c r="OEJ136" s="46"/>
      <c r="OEK136" s="61"/>
      <c r="OEL136" s="46"/>
      <c r="OEM136" s="61"/>
      <c r="OEN136" s="46"/>
      <c r="OEO136" s="61"/>
      <c r="OEP136" s="46"/>
      <c r="OEQ136" s="61"/>
      <c r="OER136" s="46"/>
      <c r="OES136" s="61"/>
      <c r="OET136" s="46"/>
      <c r="OEU136" s="61"/>
      <c r="OEV136" s="46"/>
      <c r="OEW136" s="61"/>
      <c r="OEX136" s="46"/>
      <c r="OEY136" s="61"/>
      <c r="OEZ136" s="46"/>
      <c r="OFA136" s="61"/>
      <c r="OFB136" s="46"/>
      <c r="OFC136" s="61"/>
      <c r="OFD136" s="46"/>
      <c r="OFE136" s="61"/>
      <c r="OFF136" s="46"/>
      <c r="OFG136" s="61"/>
      <c r="OFH136" s="46"/>
      <c r="OFI136" s="61"/>
      <c r="OFJ136" s="46"/>
      <c r="OFK136" s="61"/>
      <c r="OFL136" s="46"/>
      <c r="OFM136" s="61"/>
      <c r="OFN136" s="46"/>
      <c r="OFO136" s="61"/>
      <c r="OFP136" s="46"/>
      <c r="OFQ136" s="61"/>
      <c r="OFR136" s="46"/>
      <c r="OFS136" s="61"/>
      <c r="OFT136" s="46"/>
      <c r="OFU136" s="61"/>
      <c r="OFV136" s="46"/>
      <c r="OFW136" s="61"/>
      <c r="OFX136" s="46"/>
      <c r="OFY136" s="61"/>
      <c r="OFZ136" s="46"/>
      <c r="OGA136" s="61"/>
      <c r="OGB136" s="46"/>
      <c r="OGC136" s="61"/>
      <c r="OGD136" s="46"/>
      <c r="OGE136" s="61"/>
      <c r="OGF136" s="46"/>
      <c r="OGG136" s="61"/>
      <c r="OGH136" s="46"/>
      <c r="OGI136" s="61"/>
      <c r="OGJ136" s="46"/>
      <c r="OGK136" s="61"/>
      <c r="OGL136" s="46"/>
      <c r="OGM136" s="61"/>
      <c r="OGN136" s="46"/>
      <c r="OGO136" s="61"/>
      <c r="OGP136" s="46"/>
      <c r="OGQ136" s="61"/>
      <c r="OGR136" s="46"/>
      <c r="OGS136" s="61"/>
      <c r="OGT136" s="46"/>
      <c r="OGU136" s="61"/>
      <c r="OGV136" s="46"/>
      <c r="OGW136" s="61"/>
      <c r="OGX136" s="46"/>
      <c r="OGY136" s="61"/>
      <c r="OGZ136" s="46"/>
      <c r="OHA136" s="61"/>
      <c r="OHB136" s="46"/>
      <c r="OHC136" s="61"/>
      <c r="OHD136" s="46"/>
      <c r="OHE136" s="61"/>
      <c r="OHF136" s="46"/>
      <c r="OHG136" s="61"/>
      <c r="OHH136" s="46"/>
      <c r="OHI136" s="61"/>
      <c r="OHJ136" s="46"/>
      <c r="OHK136" s="61"/>
      <c r="OHL136" s="46"/>
      <c r="OHM136" s="61"/>
      <c r="OHN136" s="46"/>
      <c r="OHO136" s="61"/>
      <c r="OHP136" s="46"/>
      <c r="OHQ136" s="61"/>
      <c r="OHR136" s="46"/>
      <c r="OHS136" s="61"/>
      <c r="OHT136" s="46"/>
      <c r="OHU136" s="61"/>
      <c r="OHV136" s="46"/>
      <c r="OHW136" s="61"/>
      <c r="OHX136" s="46"/>
      <c r="OHY136" s="61"/>
      <c r="OHZ136" s="46"/>
      <c r="OIA136" s="61"/>
      <c r="OIB136" s="46"/>
      <c r="OIC136" s="61"/>
      <c r="OID136" s="46"/>
      <c r="OIE136" s="61"/>
      <c r="OIF136" s="46"/>
      <c r="OIG136" s="61"/>
      <c r="OIH136" s="46"/>
      <c r="OII136" s="61"/>
      <c r="OIJ136" s="46"/>
      <c r="OIK136" s="61"/>
      <c r="OIL136" s="46"/>
      <c r="OIM136" s="61"/>
      <c r="OIN136" s="46"/>
      <c r="OIO136" s="61"/>
      <c r="OIP136" s="46"/>
      <c r="OIQ136" s="61"/>
      <c r="OIR136" s="46"/>
      <c r="OIS136" s="61"/>
      <c r="OIT136" s="46"/>
      <c r="OIU136" s="61"/>
      <c r="OIV136" s="46"/>
      <c r="OIW136" s="61"/>
      <c r="OIX136" s="46"/>
      <c r="OIY136" s="61"/>
      <c r="OIZ136" s="46"/>
      <c r="OJA136" s="61"/>
      <c r="OJB136" s="46"/>
      <c r="OJC136" s="61"/>
      <c r="OJD136" s="46"/>
      <c r="OJE136" s="61"/>
      <c r="OJF136" s="46"/>
      <c r="OJG136" s="61"/>
      <c r="OJH136" s="46"/>
      <c r="OJI136" s="61"/>
      <c r="OJJ136" s="46"/>
      <c r="OJK136" s="61"/>
      <c r="OJL136" s="46"/>
      <c r="OJM136" s="61"/>
      <c r="OJN136" s="46"/>
      <c r="OJO136" s="61"/>
      <c r="OJP136" s="46"/>
      <c r="OJQ136" s="61"/>
      <c r="OJR136" s="46"/>
      <c r="OJS136" s="61"/>
      <c r="OJT136" s="46"/>
      <c r="OJU136" s="61"/>
      <c r="OJV136" s="46"/>
      <c r="OJW136" s="61"/>
      <c r="OJX136" s="46"/>
      <c r="OJY136" s="61"/>
      <c r="OJZ136" s="46"/>
      <c r="OKA136" s="61"/>
      <c r="OKB136" s="46"/>
      <c r="OKC136" s="61"/>
      <c r="OKD136" s="46"/>
      <c r="OKE136" s="61"/>
      <c r="OKF136" s="46"/>
      <c r="OKG136" s="61"/>
      <c r="OKH136" s="46"/>
      <c r="OKI136" s="61"/>
      <c r="OKJ136" s="46"/>
      <c r="OKK136" s="61"/>
      <c r="OKL136" s="46"/>
      <c r="OKM136" s="61"/>
      <c r="OKN136" s="46"/>
      <c r="OKO136" s="61"/>
      <c r="OKP136" s="46"/>
      <c r="OKQ136" s="61"/>
      <c r="OKR136" s="46"/>
      <c r="OKS136" s="61"/>
      <c r="OKT136" s="46"/>
      <c r="OKU136" s="61"/>
      <c r="OKV136" s="46"/>
      <c r="OKW136" s="61"/>
      <c r="OKX136" s="46"/>
      <c r="OKY136" s="61"/>
      <c r="OKZ136" s="46"/>
      <c r="OLA136" s="61"/>
      <c r="OLB136" s="46"/>
      <c r="OLC136" s="61"/>
      <c r="OLD136" s="46"/>
      <c r="OLE136" s="61"/>
      <c r="OLF136" s="46"/>
      <c r="OLG136" s="61"/>
      <c r="OLH136" s="46"/>
      <c r="OLI136" s="61"/>
      <c r="OLJ136" s="46"/>
      <c r="OLK136" s="61"/>
      <c r="OLL136" s="46"/>
      <c r="OLM136" s="61"/>
      <c r="OLN136" s="46"/>
      <c r="OLO136" s="61"/>
      <c r="OLP136" s="46"/>
      <c r="OLQ136" s="61"/>
      <c r="OLR136" s="46"/>
      <c r="OLS136" s="61"/>
      <c r="OLT136" s="46"/>
      <c r="OLU136" s="61"/>
      <c r="OLV136" s="46"/>
      <c r="OLW136" s="61"/>
      <c r="OLX136" s="46"/>
      <c r="OLY136" s="61"/>
      <c r="OLZ136" s="46"/>
      <c r="OMA136" s="61"/>
      <c r="OMB136" s="46"/>
      <c r="OMC136" s="61"/>
      <c r="OMD136" s="46"/>
      <c r="OME136" s="61"/>
      <c r="OMF136" s="46"/>
      <c r="OMG136" s="61"/>
      <c r="OMH136" s="46"/>
      <c r="OMI136" s="61"/>
      <c r="OMJ136" s="46"/>
      <c r="OMK136" s="61"/>
      <c r="OML136" s="46"/>
      <c r="OMM136" s="61"/>
      <c r="OMN136" s="46"/>
      <c r="OMO136" s="61"/>
      <c r="OMP136" s="46"/>
      <c r="OMQ136" s="61"/>
      <c r="OMR136" s="46"/>
      <c r="OMS136" s="61"/>
      <c r="OMT136" s="46"/>
      <c r="OMU136" s="61"/>
      <c r="OMV136" s="46"/>
      <c r="OMW136" s="61"/>
      <c r="OMX136" s="46"/>
      <c r="OMY136" s="61"/>
      <c r="OMZ136" s="46"/>
      <c r="ONA136" s="61"/>
      <c r="ONB136" s="46"/>
      <c r="ONC136" s="61"/>
      <c r="OND136" s="46"/>
      <c r="ONE136" s="61"/>
      <c r="ONF136" s="46"/>
      <c r="ONG136" s="61"/>
      <c r="ONH136" s="46"/>
      <c r="ONI136" s="61"/>
      <c r="ONJ136" s="46"/>
      <c r="ONK136" s="61"/>
      <c r="ONL136" s="46"/>
      <c r="ONM136" s="61"/>
      <c r="ONN136" s="46"/>
      <c r="ONO136" s="61"/>
      <c r="ONP136" s="46"/>
      <c r="ONQ136" s="61"/>
      <c r="ONR136" s="46"/>
      <c r="ONS136" s="61"/>
      <c r="ONT136" s="46"/>
      <c r="ONU136" s="61"/>
      <c r="ONV136" s="46"/>
      <c r="ONW136" s="61"/>
      <c r="ONX136" s="46"/>
      <c r="ONY136" s="61"/>
      <c r="ONZ136" s="46"/>
      <c r="OOA136" s="61"/>
      <c r="OOB136" s="46"/>
      <c r="OOC136" s="61"/>
      <c r="OOD136" s="46"/>
      <c r="OOE136" s="61"/>
      <c r="OOF136" s="46"/>
      <c r="OOG136" s="61"/>
      <c r="OOH136" s="46"/>
      <c r="OOI136" s="61"/>
      <c r="OOJ136" s="46"/>
      <c r="OOK136" s="61"/>
      <c r="OOL136" s="46"/>
      <c r="OOM136" s="61"/>
      <c r="OON136" s="46"/>
      <c r="OOO136" s="61"/>
      <c r="OOP136" s="46"/>
      <c r="OOQ136" s="61"/>
      <c r="OOR136" s="46"/>
      <c r="OOS136" s="61"/>
      <c r="OOT136" s="46"/>
      <c r="OOU136" s="61"/>
      <c r="OOV136" s="46"/>
      <c r="OOW136" s="61"/>
      <c r="OOX136" s="46"/>
      <c r="OOY136" s="61"/>
      <c r="OOZ136" s="46"/>
      <c r="OPA136" s="61"/>
      <c r="OPB136" s="46"/>
      <c r="OPC136" s="61"/>
      <c r="OPD136" s="46"/>
      <c r="OPE136" s="61"/>
      <c r="OPF136" s="46"/>
      <c r="OPG136" s="61"/>
      <c r="OPH136" s="46"/>
      <c r="OPI136" s="61"/>
      <c r="OPJ136" s="46"/>
      <c r="OPK136" s="61"/>
      <c r="OPL136" s="46"/>
      <c r="OPM136" s="61"/>
      <c r="OPN136" s="46"/>
      <c r="OPO136" s="61"/>
      <c r="OPP136" s="46"/>
      <c r="OPQ136" s="61"/>
      <c r="OPR136" s="46"/>
      <c r="OPS136" s="61"/>
      <c r="OPT136" s="46"/>
      <c r="OPU136" s="61"/>
      <c r="OPV136" s="46"/>
      <c r="OPW136" s="61"/>
      <c r="OPX136" s="46"/>
      <c r="OPY136" s="61"/>
      <c r="OPZ136" s="46"/>
      <c r="OQA136" s="61"/>
      <c r="OQB136" s="46"/>
      <c r="OQC136" s="61"/>
      <c r="OQD136" s="46"/>
      <c r="OQE136" s="61"/>
      <c r="OQF136" s="46"/>
      <c r="OQG136" s="61"/>
      <c r="OQH136" s="46"/>
      <c r="OQI136" s="61"/>
      <c r="OQJ136" s="46"/>
      <c r="OQK136" s="61"/>
      <c r="OQL136" s="46"/>
      <c r="OQM136" s="61"/>
      <c r="OQN136" s="46"/>
      <c r="OQO136" s="61"/>
      <c r="OQP136" s="46"/>
      <c r="OQQ136" s="61"/>
      <c r="OQR136" s="46"/>
      <c r="OQS136" s="61"/>
      <c r="OQT136" s="46"/>
      <c r="OQU136" s="61"/>
      <c r="OQV136" s="46"/>
      <c r="OQW136" s="61"/>
      <c r="OQX136" s="46"/>
      <c r="OQY136" s="61"/>
      <c r="OQZ136" s="46"/>
      <c r="ORA136" s="61"/>
      <c r="ORB136" s="46"/>
      <c r="ORC136" s="61"/>
      <c r="ORD136" s="46"/>
      <c r="ORE136" s="61"/>
      <c r="ORF136" s="46"/>
      <c r="ORG136" s="61"/>
      <c r="ORH136" s="46"/>
      <c r="ORI136" s="61"/>
      <c r="ORJ136" s="46"/>
      <c r="ORK136" s="61"/>
      <c r="ORL136" s="46"/>
      <c r="ORM136" s="61"/>
      <c r="ORN136" s="46"/>
      <c r="ORO136" s="61"/>
      <c r="ORP136" s="46"/>
      <c r="ORQ136" s="61"/>
      <c r="ORR136" s="46"/>
      <c r="ORS136" s="61"/>
      <c r="ORT136" s="46"/>
      <c r="ORU136" s="61"/>
      <c r="ORV136" s="46"/>
      <c r="ORW136" s="61"/>
      <c r="ORX136" s="46"/>
      <c r="ORY136" s="61"/>
      <c r="ORZ136" s="46"/>
      <c r="OSA136" s="61"/>
      <c r="OSB136" s="46"/>
      <c r="OSC136" s="61"/>
      <c r="OSD136" s="46"/>
      <c r="OSE136" s="61"/>
      <c r="OSF136" s="46"/>
      <c r="OSG136" s="61"/>
      <c r="OSH136" s="46"/>
      <c r="OSI136" s="61"/>
      <c r="OSJ136" s="46"/>
      <c r="OSK136" s="61"/>
      <c r="OSL136" s="46"/>
      <c r="OSM136" s="61"/>
      <c r="OSN136" s="46"/>
      <c r="OSO136" s="61"/>
      <c r="OSP136" s="46"/>
      <c r="OSQ136" s="61"/>
      <c r="OSR136" s="46"/>
      <c r="OSS136" s="61"/>
      <c r="OST136" s="46"/>
      <c r="OSU136" s="61"/>
      <c r="OSV136" s="46"/>
      <c r="OSW136" s="61"/>
      <c r="OSX136" s="46"/>
      <c r="OSY136" s="61"/>
      <c r="OSZ136" s="46"/>
      <c r="OTA136" s="61"/>
      <c r="OTB136" s="46"/>
      <c r="OTC136" s="61"/>
      <c r="OTD136" s="46"/>
      <c r="OTE136" s="61"/>
      <c r="OTF136" s="46"/>
      <c r="OTG136" s="61"/>
      <c r="OTH136" s="46"/>
      <c r="OTI136" s="61"/>
      <c r="OTJ136" s="46"/>
      <c r="OTK136" s="61"/>
      <c r="OTL136" s="46"/>
      <c r="OTM136" s="61"/>
      <c r="OTN136" s="46"/>
      <c r="OTO136" s="61"/>
      <c r="OTP136" s="46"/>
      <c r="OTQ136" s="61"/>
      <c r="OTR136" s="46"/>
      <c r="OTS136" s="61"/>
      <c r="OTT136" s="46"/>
      <c r="OTU136" s="61"/>
      <c r="OTV136" s="46"/>
      <c r="OTW136" s="61"/>
      <c r="OTX136" s="46"/>
      <c r="OTY136" s="61"/>
      <c r="OTZ136" s="46"/>
      <c r="OUA136" s="61"/>
      <c r="OUB136" s="46"/>
      <c r="OUC136" s="61"/>
      <c r="OUD136" s="46"/>
      <c r="OUE136" s="61"/>
      <c r="OUF136" s="46"/>
      <c r="OUG136" s="61"/>
      <c r="OUH136" s="46"/>
      <c r="OUI136" s="61"/>
      <c r="OUJ136" s="46"/>
      <c r="OUK136" s="61"/>
      <c r="OUL136" s="46"/>
      <c r="OUM136" s="61"/>
      <c r="OUN136" s="46"/>
      <c r="OUO136" s="61"/>
      <c r="OUP136" s="46"/>
      <c r="OUQ136" s="61"/>
      <c r="OUR136" s="46"/>
      <c r="OUS136" s="61"/>
      <c r="OUT136" s="46"/>
      <c r="OUU136" s="61"/>
      <c r="OUV136" s="46"/>
      <c r="OUW136" s="61"/>
      <c r="OUX136" s="46"/>
      <c r="OUY136" s="61"/>
      <c r="OUZ136" s="46"/>
      <c r="OVA136" s="61"/>
      <c r="OVB136" s="46"/>
      <c r="OVC136" s="61"/>
      <c r="OVD136" s="46"/>
      <c r="OVE136" s="61"/>
      <c r="OVF136" s="46"/>
      <c r="OVG136" s="61"/>
      <c r="OVH136" s="46"/>
      <c r="OVI136" s="61"/>
      <c r="OVJ136" s="46"/>
      <c r="OVK136" s="61"/>
      <c r="OVL136" s="46"/>
      <c r="OVM136" s="61"/>
      <c r="OVN136" s="46"/>
      <c r="OVO136" s="61"/>
      <c r="OVP136" s="46"/>
      <c r="OVQ136" s="61"/>
      <c r="OVR136" s="46"/>
      <c r="OVS136" s="61"/>
      <c r="OVT136" s="46"/>
      <c r="OVU136" s="61"/>
      <c r="OVV136" s="46"/>
      <c r="OVW136" s="61"/>
      <c r="OVX136" s="46"/>
      <c r="OVY136" s="61"/>
      <c r="OVZ136" s="46"/>
      <c r="OWA136" s="61"/>
      <c r="OWB136" s="46"/>
      <c r="OWC136" s="61"/>
      <c r="OWD136" s="46"/>
      <c r="OWE136" s="61"/>
      <c r="OWF136" s="46"/>
      <c r="OWG136" s="61"/>
      <c r="OWH136" s="46"/>
      <c r="OWI136" s="61"/>
      <c r="OWJ136" s="46"/>
      <c r="OWK136" s="61"/>
      <c r="OWL136" s="46"/>
      <c r="OWM136" s="61"/>
      <c r="OWN136" s="46"/>
      <c r="OWO136" s="61"/>
      <c r="OWP136" s="46"/>
      <c r="OWQ136" s="61"/>
      <c r="OWR136" s="46"/>
      <c r="OWS136" s="61"/>
      <c r="OWT136" s="46"/>
      <c r="OWU136" s="61"/>
      <c r="OWV136" s="46"/>
      <c r="OWW136" s="61"/>
      <c r="OWX136" s="46"/>
      <c r="OWY136" s="61"/>
      <c r="OWZ136" s="46"/>
      <c r="OXA136" s="61"/>
      <c r="OXB136" s="46"/>
      <c r="OXC136" s="61"/>
      <c r="OXD136" s="46"/>
      <c r="OXE136" s="61"/>
      <c r="OXF136" s="46"/>
      <c r="OXG136" s="61"/>
      <c r="OXH136" s="46"/>
      <c r="OXI136" s="61"/>
      <c r="OXJ136" s="46"/>
      <c r="OXK136" s="61"/>
      <c r="OXL136" s="46"/>
      <c r="OXM136" s="61"/>
      <c r="OXN136" s="46"/>
      <c r="OXO136" s="61"/>
      <c r="OXP136" s="46"/>
      <c r="OXQ136" s="61"/>
      <c r="OXR136" s="46"/>
      <c r="OXS136" s="61"/>
      <c r="OXT136" s="46"/>
      <c r="OXU136" s="61"/>
      <c r="OXV136" s="46"/>
      <c r="OXW136" s="61"/>
      <c r="OXX136" s="46"/>
      <c r="OXY136" s="61"/>
      <c r="OXZ136" s="46"/>
      <c r="OYA136" s="61"/>
      <c r="OYB136" s="46"/>
      <c r="OYC136" s="61"/>
      <c r="OYD136" s="46"/>
      <c r="OYE136" s="61"/>
      <c r="OYF136" s="46"/>
      <c r="OYG136" s="61"/>
      <c r="OYH136" s="46"/>
      <c r="OYI136" s="61"/>
      <c r="OYJ136" s="46"/>
      <c r="OYK136" s="61"/>
      <c r="OYL136" s="46"/>
      <c r="OYM136" s="61"/>
      <c r="OYN136" s="46"/>
      <c r="OYO136" s="61"/>
      <c r="OYP136" s="46"/>
      <c r="OYQ136" s="61"/>
      <c r="OYR136" s="46"/>
      <c r="OYS136" s="61"/>
      <c r="OYT136" s="46"/>
      <c r="OYU136" s="61"/>
      <c r="OYV136" s="46"/>
      <c r="OYW136" s="61"/>
      <c r="OYX136" s="46"/>
      <c r="OYY136" s="61"/>
      <c r="OYZ136" s="46"/>
      <c r="OZA136" s="61"/>
      <c r="OZB136" s="46"/>
      <c r="OZC136" s="61"/>
      <c r="OZD136" s="46"/>
      <c r="OZE136" s="61"/>
      <c r="OZF136" s="46"/>
      <c r="OZG136" s="61"/>
      <c r="OZH136" s="46"/>
      <c r="OZI136" s="61"/>
      <c r="OZJ136" s="46"/>
      <c r="OZK136" s="61"/>
      <c r="OZL136" s="46"/>
      <c r="OZM136" s="61"/>
      <c r="OZN136" s="46"/>
      <c r="OZO136" s="61"/>
      <c r="OZP136" s="46"/>
      <c r="OZQ136" s="61"/>
      <c r="OZR136" s="46"/>
      <c r="OZS136" s="61"/>
      <c r="OZT136" s="46"/>
      <c r="OZU136" s="61"/>
      <c r="OZV136" s="46"/>
      <c r="OZW136" s="61"/>
      <c r="OZX136" s="46"/>
      <c r="OZY136" s="61"/>
      <c r="OZZ136" s="46"/>
      <c r="PAA136" s="61"/>
      <c r="PAB136" s="46"/>
      <c r="PAC136" s="61"/>
      <c r="PAD136" s="46"/>
      <c r="PAE136" s="61"/>
      <c r="PAF136" s="46"/>
      <c r="PAG136" s="61"/>
      <c r="PAH136" s="46"/>
      <c r="PAI136" s="61"/>
      <c r="PAJ136" s="46"/>
      <c r="PAK136" s="61"/>
      <c r="PAL136" s="46"/>
      <c r="PAM136" s="61"/>
      <c r="PAN136" s="46"/>
      <c r="PAO136" s="61"/>
      <c r="PAP136" s="46"/>
      <c r="PAQ136" s="61"/>
      <c r="PAR136" s="46"/>
      <c r="PAS136" s="61"/>
      <c r="PAT136" s="46"/>
      <c r="PAU136" s="61"/>
      <c r="PAV136" s="46"/>
      <c r="PAW136" s="61"/>
      <c r="PAX136" s="46"/>
      <c r="PAY136" s="61"/>
      <c r="PAZ136" s="46"/>
      <c r="PBA136" s="61"/>
      <c r="PBB136" s="46"/>
      <c r="PBC136" s="61"/>
      <c r="PBD136" s="46"/>
      <c r="PBE136" s="61"/>
      <c r="PBF136" s="46"/>
      <c r="PBG136" s="61"/>
      <c r="PBH136" s="46"/>
      <c r="PBI136" s="61"/>
      <c r="PBJ136" s="46"/>
      <c r="PBK136" s="61"/>
      <c r="PBL136" s="46"/>
      <c r="PBM136" s="61"/>
      <c r="PBN136" s="46"/>
      <c r="PBO136" s="61"/>
      <c r="PBP136" s="46"/>
      <c r="PBQ136" s="61"/>
      <c r="PBR136" s="46"/>
      <c r="PBS136" s="61"/>
      <c r="PBT136" s="46"/>
      <c r="PBU136" s="61"/>
      <c r="PBV136" s="46"/>
      <c r="PBW136" s="61"/>
      <c r="PBX136" s="46"/>
      <c r="PBY136" s="61"/>
      <c r="PBZ136" s="46"/>
      <c r="PCA136" s="61"/>
      <c r="PCB136" s="46"/>
      <c r="PCC136" s="61"/>
      <c r="PCD136" s="46"/>
      <c r="PCE136" s="61"/>
      <c r="PCF136" s="46"/>
      <c r="PCG136" s="61"/>
      <c r="PCH136" s="46"/>
      <c r="PCI136" s="61"/>
      <c r="PCJ136" s="46"/>
      <c r="PCK136" s="61"/>
      <c r="PCL136" s="46"/>
      <c r="PCM136" s="61"/>
      <c r="PCN136" s="46"/>
      <c r="PCO136" s="61"/>
      <c r="PCP136" s="46"/>
      <c r="PCQ136" s="61"/>
      <c r="PCR136" s="46"/>
      <c r="PCS136" s="61"/>
      <c r="PCT136" s="46"/>
      <c r="PCU136" s="61"/>
      <c r="PCV136" s="46"/>
      <c r="PCW136" s="61"/>
      <c r="PCX136" s="46"/>
      <c r="PCY136" s="61"/>
      <c r="PCZ136" s="46"/>
      <c r="PDA136" s="61"/>
      <c r="PDB136" s="46"/>
      <c r="PDC136" s="61"/>
      <c r="PDD136" s="46"/>
      <c r="PDE136" s="61"/>
      <c r="PDF136" s="46"/>
      <c r="PDG136" s="61"/>
      <c r="PDH136" s="46"/>
      <c r="PDI136" s="61"/>
      <c r="PDJ136" s="46"/>
      <c r="PDK136" s="61"/>
      <c r="PDL136" s="46"/>
      <c r="PDM136" s="61"/>
      <c r="PDN136" s="46"/>
      <c r="PDO136" s="61"/>
      <c r="PDP136" s="46"/>
      <c r="PDQ136" s="61"/>
      <c r="PDR136" s="46"/>
      <c r="PDS136" s="61"/>
      <c r="PDT136" s="46"/>
      <c r="PDU136" s="61"/>
      <c r="PDV136" s="46"/>
      <c r="PDW136" s="61"/>
      <c r="PDX136" s="46"/>
      <c r="PDY136" s="61"/>
      <c r="PDZ136" s="46"/>
      <c r="PEA136" s="61"/>
      <c r="PEB136" s="46"/>
      <c r="PEC136" s="61"/>
      <c r="PED136" s="46"/>
      <c r="PEE136" s="61"/>
      <c r="PEF136" s="46"/>
      <c r="PEG136" s="61"/>
      <c r="PEH136" s="46"/>
      <c r="PEI136" s="61"/>
      <c r="PEJ136" s="46"/>
      <c r="PEK136" s="61"/>
      <c r="PEL136" s="46"/>
      <c r="PEM136" s="61"/>
      <c r="PEN136" s="46"/>
      <c r="PEO136" s="61"/>
      <c r="PEP136" s="46"/>
      <c r="PEQ136" s="61"/>
      <c r="PER136" s="46"/>
      <c r="PES136" s="61"/>
      <c r="PET136" s="46"/>
      <c r="PEU136" s="61"/>
      <c r="PEV136" s="46"/>
      <c r="PEW136" s="61"/>
      <c r="PEX136" s="46"/>
      <c r="PEY136" s="61"/>
      <c r="PEZ136" s="46"/>
      <c r="PFA136" s="61"/>
      <c r="PFB136" s="46"/>
      <c r="PFC136" s="61"/>
      <c r="PFD136" s="46"/>
      <c r="PFE136" s="61"/>
      <c r="PFF136" s="46"/>
      <c r="PFG136" s="61"/>
      <c r="PFH136" s="46"/>
      <c r="PFI136" s="61"/>
      <c r="PFJ136" s="46"/>
      <c r="PFK136" s="61"/>
      <c r="PFL136" s="46"/>
      <c r="PFM136" s="61"/>
      <c r="PFN136" s="46"/>
      <c r="PFO136" s="61"/>
      <c r="PFP136" s="46"/>
      <c r="PFQ136" s="61"/>
      <c r="PFR136" s="46"/>
      <c r="PFS136" s="61"/>
      <c r="PFT136" s="46"/>
      <c r="PFU136" s="61"/>
      <c r="PFV136" s="46"/>
      <c r="PFW136" s="61"/>
      <c r="PFX136" s="46"/>
      <c r="PFY136" s="61"/>
      <c r="PFZ136" s="46"/>
      <c r="PGA136" s="61"/>
      <c r="PGB136" s="46"/>
      <c r="PGC136" s="61"/>
      <c r="PGD136" s="46"/>
      <c r="PGE136" s="61"/>
      <c r="PGF136" s="46"/>
      <c r="PGG136" s="61"/>
      <c r="PGH136" s="46"/>
      <c r="PGI136" s="61"/>
      <c r="PGJ136" s="46"/>
      <c r="PGK136" s="61"/>
      <c r="PGL136" s="46"/>
      <c r="PGM136" s="61"/>
      <c r="PGN136" s="46"/>
      <c r="PGO136" s="61"/>
      <c r="PGP136" s="46"/>
      <c r="PGQ136" s="61"/>
      <c r="PGR136" s="46"/>
      <c r="PGS136" s="61"/>
      <c r="PGT136" s="46"/>
      <c r="PGU136" s="61"/>
      <c r="PGV136" s="46"/>
      <c r="PGW136" s="61"/>
      <c r="PGX136" s="46"/>
      <c r="PGY136" s="61"/>
      <c r="PGZ136" s="46"/>
      <c r="PHA136" s="61"/>
      <c r="PHB136" s="46"/>
      <c r="PHC136" s="61"/>
      <c r="PHD136" s="46"/>
      <c r="PHE136" s="61"/>
      <c r="PHF136" s="46"/>
      <c r="PHG136" s="61"/>
      <c r="PHH136" s="46"/>
      <c r="PHI136" s="61"/>
      <c r="PHJ136" s="46"/>
      <c r="PHK136" s="61"/>
      <c r="PHL136" s="46"/>
      <c r="PHM136" s="61"/>
      <c r="PHN136" s="46"/>
      <c r="PHO136" s="61"/>
      <c r="PHP136" s="46"/>
      <c r="PHQ136" s="61"/>
      <c r="PHR136" s="46"/>
      <c r="PHS136" s="61"/>
      <c r="PHT136" s="46"/>
      <c r="PHU136" s="61"/>
      <c r="PHV136" s="46"/>
      <c r="PHW136" s="61"/>
      <c r="PHX136" s="46"/>
      <c r="PHY136" s="61"/>
      <c r="PHZ136" s="46"/>
      <c r="PIA136" s="61"/>
      <c r="PIB136" s="46"/>
      <c r="PIC136" s="61"/>
      <c r="PID136" s="46"/>
      <c r="PIE136" s="61"/>
      <c r="PIF136" s="46"/>
      <c r="PIG136" s="61"/>
      <c r="PIH136" s="46"/>
      <c r="PII136" s="61"/>
      <c r="PIJ136" s="46"/>
      <c r="PIK136" s="61"/>
      <c r="PIL136" s="46"/>
      <c r="PIM136" s="61"/>
      <c r="PIN136" s="46"/>
      <c r="PIO136" s="61"/>
      <c r="PIP136" s="46"/>
      <c r="PIQ136" s="61"/>
      <c r="PIR136" s="46"/>
      <c r="PIS136" s="61"/>
      <c r="PIT136" s="46"/>
      <c r="PIU136" s="61"/>
      <c r="PIV136" s="46"/>
      <c r="PIW136" s="61"/>
      <c r="PIX136" s="46"/>
      <c r="PIY136" s="61"/>
      <c r="PIZ136" s="46"/>
      <c r="PJA136" s="61"/>
      <c r="PJB136" s="46"/>
      <c r="PJC136" s="61"/>
      <c r="PJD136" s="46"/>
      <c r="PJE136" s="61"/>
      <c r="PJF136" s="46"/>
      <c r="PJG136" s="61"/>
      <c r="PJH136" s="46"/>
      <c r="PJI136" s="61"/>
      <c r="PJJ136" s="46"/>
      <c r="PJK136" s="61"/>
      <c r="PJL136" s="46"/>
      <c r="PJM136" s="61"/>
      <c r="PJN136" s="46"/>
      <c r="PJO136" s="61"/>
      <c r="PJP136" s="46"/>
      <c r="PJQ136" s="61"/>
      <c r="PJR136" s="46"/>
      <c r="PJS136" s="61"/>
      <c r="PJT136" s="46"/>
      <c r="PJU136" s="61"/>
      <c r="PJV136" s="46"/>
      <c r="PJW136" s="61"/>
      <c r="PJX136" s="46"/>
      <c r="PJY136" s="61"/>
      <c r="PJZ136" s="46"/>
      <c r="PKA136" s="61"/>
      <c r="PKB136" s="46"/>
      <c r="PKC136" s="61"/>
      <c r="PKD136" s="46"/>
      <c r="PKE136" s="61"/>
      <c r="PKF136" s="46"/>
      <c r="PKG136" s="61"/>
      <c r="PKH136" s="46"/>
      <c r="PKI136" s="61"/>
      <c r="PKJ136" s="46"/>
      <c r="PKK136" s="61"/>
      <c r="PKL136" s="46"/>
      <c r="PKM136" s="61"/>
      <c r="PKN136" s="46"/>
      <c r="PKO136" s="61"/>
      <c r="PKP136" s="46"/>
      <c r="PKQ136" s="61"/>
      <c r="PKR136" s="46"/>
      <c r="PKS136" s="61"/>
      <c r="PKT136" s="46"/>
      <c r="PKU136" s="61"/>
      <c r="PKV136" s="46"/>
      <c r="PKW136" s="61"/>
      <c r="PKX136" s="46"/>
      <c r="PKY136" s="61"/>
      <c r="PKZ136" s="46"/>
      <c r="PLA136" s="61"/>
      <c r="PLB136" s="46"/>
      <c r="PLC136" s="61"/>
      <c r="PLD136" s="46"/>
      <c r="PLE136" s="61"/>
      <c r="PLF136" s="46"/>
      <c r="PLG136" s="61"/>
      <c r="PLH136" s="46"/>
      <c r="PLI136" s="61"/>
      <c r="PLJ136" s="46"/>
      <c r="PLK136" s="61"/>
      <c r="PLL136" s="46"/>
      <c r="PLM136" s="61"/>
      <c r="PLN136" s="46"/>
      <c r="PLO136" s="61"/>
      <c r="PLP136" s="46"/>
      <c r="PLQ136" s="61"/>
      <c r="PLR136" s="46"/>
      <c r="PLS136" s="61"/>
      <c r="PLT136" s="46"/>
      <c r="PLU136" s="61"/>
      <c r="PLV136" s="46"/>
      <c r="PLW136" s="61"/>
      <c r="PLX136" s="46"/>
      <c r="PLY136" s="61"/>
      <c r="PLZ136" s="46"/>
      <c r="PMA136" s="61"/>
      <c r="PMB136" s="46"/>
      <c r="PMC136" s="61"/>
      <c r="PMD136" s="46"/>
      <c r="PME136" s="61"/>
      <c r="PMF136" s="46"/>
      <c r="PMG136" s="61"/>
      <c r="PMH136" s="46"/>
      <c r="PMI136" s="61"/>
      <c r="PMJ136" s="46"/>
      <c r="PMK136" s="61"/>
      <c r="PML136" s="46"/>
      <c r="PMM136" s="61"/>
      <c r="PMN136" s="46"/>
      <c r="PMO136" s="61"/>
      <c r="PMP136" s="46"/>
      <c r="PMQ136" s="61"/>
      <c r="PMR136" s="46"/>
      <c r="PMS136" s="61"/>
      <c r="PMT136" s="46"/>
      <c r="PMU136" s="61"/>
      <c r="PMV136" s="46"/>
      <c r="PMW136" s="61"/>
      <c r="PMX136" s="46"/>
      <c r="PMY136" s="61"/>
      <c r="PMZ136" s="46"/>
      <c r="PNA136" s="61"/>
      <c r="PNB136" s="46"/>
      <c r="PNC136" s="61"/>
      <c r="PND136" s="46"/>
      <c r="PNE136" s="61"/>
      <c r="PNF136" s="46"/>
      <c r="PNG136" s="61"/>
      <c r="PNH136" s="46"/>
      <c r="PNI136" s="61"/>
      <c r="PNJ136" s="46"/>
      <c r="PNK136" s="61"/>
      <c r="PNL136" s="46"/>
      <c r="PNM136" s="61"/>
      <c r="PNN136" s="46"/>
      <c r="PNO136" s="61"/>
      <c r="PNP136" s="46"/>
      <c r="PNQ136" s="61"/>
      <c r="PNR136" s="46"/>
      <c r="PNS136" s="61"/>
      <c r="PNT136" s="46"/>
      <c r="PNU136" s="61"/>
      <c r="PNV136" s="46"/>
      <c r="PNW136" s="61"/>
      <c r="PNX136" s="46"/>
      <c r="PNY136" s="61"/>
      <c r="PNZ136" s="46"/>
      <c r="POA136" s="61"/>
      <c r="POB136" s="46"/>
      <c r="POC136" s="61"/>
      <c r="POD136" s="46"/>
      <c r="POE136" s="61"/>
      <c r="POF136" s="46"/>
      <c r="POG136" s="61"/>
      <c r="POH136" s="46"/>
      <c r="POI136" s="61"/>
      <c r="POJ136" s="46"/>
      <c r="POK136" s="61"/>
      <c r="POL136" s="46"/>
      <c r="POM136" s="61"/>
      <c r="PON136" s="46"/>
      <c r="POO136" s="61"/>
      <c r="POP136" s="46"/>
      <c r="POQ136" s="61"/>
      <c r="POR136" s="46"/>
      <c r="POS136" s="61"/>
      <c r="POT136" s="46"/>
      <c r="POU136" s="61"/>
      <c r="POV136" s="46"/>
      <c r="POW136" s="61"/>
      <c r="POX136" s="46"/>
      <c r="POY136" s="61"/>
      <c r="POZ136" s="46"/>
      <c r="PPA136" s="61"/>
      <c r="PPB136" s="46"/>
      <c r="PPC136" s="61"/>
      <c r="PPD136" s="46"/>
      <c r="PPE136" s="61"/>
      <c r="PPF136" s="46"/>
      <c r="PPG136" s="61"/>
      <c r="PPH136" s="46"/>
      <c r="PPI136" s="61"/>
      <c r="PPJ136" s="46"/>
      <c r="PPK136" s="61"/>
      <c r="PPL136" s="46"/>
      <c r="PPM136" s="61"/>
      <c r="PPN136" s="46"/>
      <c r="PPO136" s="61"/>
      <c r="PPP136" s="46"/>
      <c r="PPQ136" s="61"/>
      <c r="PPR136" s="46"/>
      <c r="PPS136" s="61"/>
      <c r="PPT136" s="46"/>
      <c r="PPU136" s="61"/>
      <c r="PPV136" s="46"/>
      <c r="PPW136" s="61"/>
      <c r="PPX136" s="46"/>
      <c r="PPY136" s="61"/>
      <c r="PPZ136" s="46"/>
      <c r="PQA136" s="61"/>
      <c r="PQB136" s="46"/>
      <c r="PQC136" s="61"/>
      <c r="PQD136" s="46"/>
      <c r="PQE136" s="61"/>
      <c r="PQF136" s="46"/>
      <c r="PQG136" s="61"/>
      <c r="PQH136" s="46"/>
      <c r="PQI136" s="61"/>
      <c r="PQJ136" s="46"/>
      <c r="PQK136" s="61"/>
      <c r="PQL136" s="46"/>
      <c r="PQM136" s="61"/>
      <c r="PQN136" s="46"/>
      <c r="PQO136" s="61"/>
      <c r="PQP136" s="46"/>
      <c r="PQQ136" s="61"/>
      <c r="PQR136" s="46"/>
      <c r="PQS136" s="61"/>
      <c r="PQT136" s="46"/>
      <c r="PQU136" s="61"/>
      <c r="PQV136" s="46"/>
      <c r="PQW136" s="61"/>
      <c r="PQX136" s="46"/>
      <c r="PQY136" s="61"/>
      <c r="PQZ136" s="46"/>
      <c r="PRA136" s="61"/>
      <c r="PRB136" s="46"/>
      <c r="PRC136" s="61"/>
      <c r="PRD136" s="46"/>
      <c r="PRE136" s="61"/>
      <c r="PRF136" s="46"/>
      <c r="PRG136" s="61"/>
      <c r="PRH136" s="46"/>
      <c r="PRI136" s="61"/>
      <c r="PRJ136" s="46"/>
      <c r="PRK136" s="61"/>
      <c r="PRL136" s="46"/>
      <c r="PRM136" s="61"/>
      <c r="PRN136" s="46"/>
      <c r="PRO136" s="61"/>
      <c r="PRP136" s="46"/>
      <c r="PRQ136" s="61"/>
      <c r="PRR136" s="46"/>
      <c r="PRS136" s="61"/>
      <c r="PRT136" s="46"/>
      <c r="PRU136" s="61"/>
      <c r="PRV136" s="46"/>
      <c r="PRW136" s="61"/>
      <c r="PRX136" s="46"/>
      <c r="PRY136" s="61"/>
      <c r="PRZ136" s="46"/>
      <c r="PSA136" s="61"/>
      <c r="PSB136" s="46"/>
      <c r="PSC136" s="61"/>
      <c r="PSD136" s="46"/>
      <c r="PSE136" s="61"/>
      <c r="PSF136" s="46"/>
      <c r="PSG136" s="61"/>
      <c r="PSH136" s="46"/>
      <c r="PSI136" s="61"/>
      <c r="PSJ136" s="46"/>
      <c r="PSK136" s="61"/>
      <c r="PSL136" s="46"/>
      <c r="PSM136" s="61"/>
      <c r="PSN136" s="46"/>
      <c r="PSO136" s="61"/>
      <c r="PSP136" s="46"/>
      <c r="PSQ136" s="61"/>
      <c r="PSR136" s="46"/>
      <c r="PSS136" s="61"/>
      <c r="PST136" s="46"/>
      <c r="PSU136" s="61"/>
      <c r="PSV136" s="46"/>
      <c r="PSW136" s="61"/>
      <c r="PSX136" s="46"/>
      <c r="PSY136" s="61"/>
      <c r="PSZ136" s="46"/>
      <c r="PTA136" s="61"/>
      <c r="PTB136" s="46"/>
      <c r="PTC136" s="61"/>
      <c r="PTD136" s="46"/>
      <c r="PTE136" s="61"/>
      <c r="PTF136" s="46"/>
      <c r="PTG136" s="61"/>
      <c r="PTH136" s="46"/>
      <c r="PTI136" s="61"/>
      <c r="PTJ136" s="46"/>
      <c r="PTK136" s="61"/>
      <c r="PTL136" s="46"/>
      <c r="PTM136" s="61"/>
      <c r="PTN136" s="46"/>
      <c r="PTO136" s="61"/>
      <c r="PTP136" s="46"/>
      <c r="PTQ136" s="61"/>
      <c r="PTR136" s="46"/>
      <c r="PTS136" s="61"/>
      <c r="PTT136" s="46"/>
      <c r="PTU136" s="61"/>
      <c r="PTV136" s="46"/>
      <c r="PTW136" s="61"/>
      <c r="PTX136" s="46"/>
      <c r="PTY136" s="61"/>
      <c r="PTZ136" s="46"/>
      <c r="PUA136" s="61"/>
      <c r="PUB136" s="46"/>
      <c r="PUC136" s="61"/>
      <c r="PUD136" s="46"/>
      <c r="PUE136" s="61"/>
      <c r="PUF136" s="46"/>
      <c r="PUG136" s="61"/>
      <c r="PUH136" s="46"/>
      <c r="PUI136" s="61"/>
      <c r="PUJ136" s="46"/>
      <c r="PUK136" s="61"/>
      <c r="PUL136" s="46"/>
      <c r="PUM136" s="61"/>
      <c r="PUN136" s="46"/>
      <c r="PUO136" s="61"/>
      <c r="PUP136" s="46"/>
      <c r="PUQ136" s="61"/>
      <c r="PUR136" s="46"/>
      <c r="PUS136" s="61"/>
      <c r="PUT136" s="46"/>
      <c r="PUU136" s="61"/>
      <c r="PUV136" s="46"/>
      <c r="PUW136" s="61"/>
      <c r="PUX136" s="46"/>
      <c r="PUY136" s="61"/>
      <c r="PUZ136" s="46"/>
      <c r="PVA136" s="61"/>
      <c r="PVB136" s="46"/>
      <c r="PVC136" s="61"/>
      <c r="PVD136" s="46"/>
      <c r="PVE136" s="61"/>
      <c r="PVF136" s="46"/>
      <c r="PVG136" s="61"/>
      <c r="PVH136" s="46"/>
      <c r="PVI136" s="61"/>
      <c r="PVJ136" s="46"/>
      <c r="PVK136" s="61"/>
      <c r="PVL136" s="46"/>
      <c r="PVM136" s="61"/>
      <c r="PVN136" s="46"/>
      <c r="PVO136" s="61"/>
      <c r="PVP136" s="46"/>
      <c r="PVQ136" s="61"/>
      <c r="PVR136" s="46"/>
      <c r="PVS136" s="61"/>
      <c r="PVT136" s="46"/>
      <c r="PVU136" s="61"/>
      <c r="PVV136" s="46"/>
      <c r="PVW136" s="61"/>
      <c r="PVX136" s="46"/>
      <c r="PVY136" s="61"/>
      <c r="PVZ136" s="46"/>
      <c r="PWA136" s="61"/>
      <c r="PWB136" s="46"/>
      <c r="PWC136" s="61"/>
      <c r="PWD136" s="46"/>
      <c r="PWE136" s="61"/>
      <c r="PWF136" s="46"/>
      <c r="PWG136" s="61"/>
      <c r="PWH136" s="46"/>
      <c r="PWI136" s="61"/>
      <c r="PWJ136" s="46"/>
      <c r="PWK136" s="61"/>
      <c r="PWL136" s="46"/>
      <c r="PWM136" s="61"/>
      <c r="PWN136" s="46"/>
      <c r="PWO136" s="61"/>
      <c r="PWP136" s="46"/>
      <c r="PWQ136" s="61"/>
      <c r="PWR136" s="46"/>
      <c r="PWS136" s="61"/>
      <c r="PWT136" s="46"/>
      <c r="PWU136" s="61"/>
      <c r="PWV136" s="46"/>
      <c r="PWW136" s="61"/>
      <c r="PWX136" s="46"/>
      <c r="PWY136" s="61"/>
      <c r="PWZ136" s="46"/>
      <c r="PXA136" s="61"/>
      <c r="PXB136" s="46"/>
      <c r="PXC136" s="61"/>
      <c r="PXD136" s="46"/>
      <c r="PXE136" s="61"/>
      <c r="PXF136" s="46"/>
      <c r="PXG136" s="61"/>
      <c r="PXH136" s="46"/>
      <c r="PXI136" s="61"/>
      <c r="PXJ136" s="46"/>
      <c r="PXK136" s="61"/>
      <c r="PXL136" s="46"/>
      <c r="PXM136" s="61"/>
      <c r="PXN136" s="46"/>
      <c r="PXO136" s="61"/>
      <c r="PXP136" s="46"/>
      <c r="PXQ136" s="61"/>
      <c r="PXR136" s="46"/>
      <c r="PXS136" s="61"/>
      <c r="PXT136" s="46"/>
      <c r="PXU136" s="61"/>
      <c r="PXV136" s="46"/>
      <c r="PXW136" s="61"/>
      <c r="PXX136" s="46"/>
      <c r="PXY136" s="61"/>
      <c r="PXZ136" s="46"/>
      <c r="PYA136" s="61"/>
      <c r="PYB136" s="46"/>
      <c r="PYC136" s="61"/>
      <c r="PYD136" s="46"/>
      <c r="PYE136" s="61"/>
      <c r="PYF136" s="46"/>
      <c r="PYG136" s="61"/>
      <c r="PYH136" s="46"/>
      <c r="PYI136" s="61"/>
      <c r="PYJ136" s="46"/>
      <c r="PYK136" s="61"/>
      <c r="PYL136" s="46"/>
      <c r="PYM136" s="61"/>
      <c r="PYN136" s="46"/>
      <c r="PYO136" s="61"/>
      <c r="PYP136" s="46"/>
      <c r="PYQ136" s="61"/>
      <c r="PYR136" s="46"/>
      <c r="PYS136" s="61"/>
      <c r="PYT136" s="46"/>
      <c r="PYU136" s="61"/>
      <c r="PYV136" s="46"/>
      <c r="PYW136" s="61"/>
      <c r="PYX136" s="46"/>
      <c r="PYY136" s="61"/>
      <c r="PYZ136" s="46"/>
      <c r="PZA136" s="61"/>
      <c r="PZB136" s="46"/>
      <c r="PZC136" s="61"/>
      <c r="PZD136" s="46"/>
      <c r="PZE136" s="61"/>
      <c r="PZF136" s="46"/>
      <c r="PZG136" s="61"/>
      <c r="PZH136" s="46"/>
      <c r="PZI136" s="61"/>
      <c r="PZJ136" s="46"/>
      <c r="PZK136" s="61"/>
      <c r="PZL136" s="46"/>
      <c r="PZM136" s="61"/>
      <c r="PZN136" s="46"/>
      <c r="PZO136" s="61"/>
      <c r="PZP136" s="46"/>
      <c r="PZQ136" s="61"/>
      <c r="PZR136" s="46"/>
      <c r="PZS136" s="61"/>
      <c r="PZT136" s="46"/>
      <c r="PZU136" s="61"/>
      <c r="PZV136" s="46"/>
      <c r="PZW136" s="61"/>
      <c r="PZX136" s="46"/>
      <c r="PZY136" s="61"/>
      <c r="PZZ136" s="46"/>
      <c r="QAA136" s="61"/>
      <c r="QAB136" s="46"/>
      <c r="QAC136" s="61"/>
      <c r="QAD136" s="46"/>
      <c r="QAE136" s="61"/>
      <c r="QAF136" s="46"/>
      <c r="QAG136" s="61"/>
      <c r="QAH136" s="46"/>
      <c r="QAI136" s="61"/>
      <c r="QAJ136" s="46"/>
      <c r="QAK136" s="61"/>
      <c r="QAL136" s="46"/>
      <c r="QAM136" s="61"/>
      <c r="QAN136" s="46"/>
      <c r="QAO136" s="61"/>
      <c r="QAP136" s="46"/>
      <c r="QAQ136" s="61"/>
      <c r="QAR136" s="46"/>
      <c r="QAS136" s="61"/>
      <c r="QAT136" s="46"/>
      <c r="QAU136" s="61"/>
      <c r="QAV136" s="46"/>
      <c r="QAW136" s="61"/>
      <c r="QAX136" s="46"/>
      <c r="QAY136" s="61"/>
      <c r="QAZ136" s="46"/>
      <c r="QBA136" s="61"/>
      <c r="QBB136" s="46"/>
      <c r="QBC136" s="61"/>
      <c r="QBD136" s="46"/>
      <c r="QBE136" s="61"/>
      <c r="QBF136" s="46"/>
      <c r="QBG136" s="61"/>
      <c r="QBH136" s="46"/>
      <c r="QBI136" s="61"/>
      <c r="QBJ136" s="46"/>
      <c r="QBK136" s="61"/>
      <c r="QBL136" s="46"/>
      <c r="QBM136" s="61"/>
      <c r="QBN136" s="46"/>
      <c r="QBO136" s="61"/>
      <c r="QBP136" s="46"/>
      <c r="QBQ136" s="61"/>
      <c r="QBR136" s="46"/>
      <c r="QBS136" s="61"/>
      <c r="QBT136" s="46"/>
      <c r="QBU136" s="61"/>
      <c r="QBV136" s="46"/>
      <c r="QBW136" s="61"/>
      <c r="QBX136" s="46"/>
      <c r="QBY136" s="61"/>
      <c r="QBZ136" s="46"/>
      <c r="QCA136" s="61"/>
      <c r="QCB136" s="46"/>
      <c r="QCC136" s="61"/>
      <c r="QCD136" s="46"/>
      <c r="QCE136" s="61"/>
      <c r="QCF136" s="46"/>
      <c r="QCG136" s="61"/>
      <c r="QCH136" s="46"/>
      <c r="QCI136" s="61"/>
      <c r="QCJ136" s="46"/>
      <c r="QCK136" s="61"/>
      <c r="QCL136" s="46"/>
      <c r="QCM136" s="61"/>
      <c r="QCN136" s="46"/>
      <c r="QCO136" s="61"/>
      <c r="QCP136" s="46"/>
      <c r="QCQ136" s="61"/>
      <c r="QCR136" s="46"/>
      <c r="QCS136" s="61"/>
      <c r="QCT136" s="46"/>
      <c r="QCU136" s="61"/>
      <c r="QCV136" s="46"/>
      <c r="QCW136" s="61"/>
      <c r="QCX136" s="46"/>
      <c r="QCY136" s="61"/>
      <c r="QCZ136" s="46"/>
      <c r="QDA136" s="61"/>
      <c r="QDB136" s="46"/>
      <c r="QDC136" s="61"/>
      <c r="QDD136" s="46"/>
      <c r="QDE136" s="61"/>
      <c r="QDF136" s="46"/>
      <c r="QDG136" s="61"/>
      <c r="QDH136" s="46"/>
      <c r="QDI136" s="61"/>
      <c r="QDJ136" s="46"/>
      <c r="QDK136" s="61"/>
      <c r="QDL136" s="46"/>
      <c r="QDM136" s="61"/>
      <c r="QDN136" s="46"/>
      <c r="QDO136" s="61"/>
      <c r="QDP136" s="46"/>
      <c r="QDQ136" s="61"/>
      <c r="QDR136" s="46"/>
      <c r="QDS136" s="61"/>
      <c r="QDT136" s="46"/>
      <c r="QDU136" s="61"/>
      <c r="QDV136" s="46"/>
      <c r="QDW136" s="61"/>
      <c r="QDX136" s="46"/>
      <c r="QDY136" s="61"/>
      <c r="QDZ136" s="46"/>
      <c r="QEA136" s="61"/>
      <c r="QEB136" s="46"/>
      <c r="QEC136" s="61"/>
      <c r="QED136" s="46"/>
      <c r="QEE136" s="61"/>
      <c r="QEF136" s="46"/>
      <c r="QEG136" s="61"/>
      <c r="QEH136" s="46"/>
      <c r="QEI136" s="61"/>
      <c r="QEJ136" s="46"/>
      <c r="QEK136" s="61"/>
      <c r="QEL136" s="46"/>
      <c r="QEM136" s="61"/>
      <c r="QEN136" s="46"/>
      <c r="QEO136" s="61"/>
      <c r="QEP136" s="46"/>
      <c r="QEQ136" s="61"/>
      <c r="QER136" s="46"/>
      <c r="QES136" s="61"/>
      <c r="QET136" s="46"/>
      <c r="QEU136" s="61"/>
      <c r="QEV136" s="46"/>
      <c r="QEW136" s="61"/>
      <c r="QEX136" s="46"/>
      <c r="QEY136" s="61"/>
      <c r="QEZ136" s="46"/>
      <c r="QFA136" s="61"/>
      <c r="QFB136" s="46"/>
      <c r="QFC136" s="61"/>
      <c r="QFD136" s="46"/>
      <c r="QFE136" s="61"/>
      <c r="QFF136" s="46"/>
      <c r="QFG136" s="61"/>
      <c r="QFH136" s="46"/>
      <c r="QFI136" s="61"/>
      <c r="QFJ136" s="46"/>
      <c r="QFK136" s="61"/>
      <c r="QFL136" s="46"/>
      <c r="QFM136" s="61"/>
      <c r="QFN136" s="46"/>
      <c r="QFO136" s="61"/>
      <c r="QFP136" s="46"/>
      <c r="QFQ136" s="61"/>
      <c r="QFR136" s="46"/>
      <c r="QFS136" s="61"/>
      <c r="QFT136" s="46"/>
      <c r="QFU136" s="61"/>
      <c r="QFV136" s="46"/>
      <c r="QFW136" s="61"/>
      <c r="QFX136" s="46"/>
      <c r="QFY136" s="61"/>
      <c r="QFZ136" s="46"/>
      <c r="QGA136" s="61"/>
      <c r="QGB136" s="46"/>
      <c r="QGC136" s="61"/>
      <c r="QGD136" s="46"/>
      <c r="QGE136" s="61"/>
      <c r="QGF136" s="46"/>
      <c r="QGG136" s="61"/>
      <c r="QGH136" s="46"/>
      <c r="QGI136" s="61"/>
      <c r="QGJ136" s="46"/>
      <c r="QGK136" s="61"/>
      <c r="QGL136" s="46"/>
      <c r="QGM136" s="61"/>
      <c r="QGN136" s="46"/>
      <c r="QGO136" s="61"/>
      <c r="QGP136" s="46"/>
      <c r="QGQ136" s="61"/>
      <c r="QGR136" s="46"/>
      <c r="QGS136" s="61"/>
      <c r="QGT136" s="46"/>
      <c r="QGU136" s="61"/>
      <c r="QGV136" s="46"/>
      <c r="QGW136" s="61"/>
      <c r="QGX136" s="46"/>
      <c r="QGY136" s="61"/>
      <c r="QGZ136" s="46"/>
      <c r="QHA136" s="61"/>
      <c r="QHB136" s="46"/>
      <c r="QHC136" s="61"/>
      <c r="QHD136" s="46"/>
      <c r="QHE136" s="61"/>
      <c r="QHF136" s="46"/>
      <c r="QHG136" s="61"/>
      <c r="QHH136" s="46"/>
      <c r="QHI136" s="61"/>
      <c r="QHJ136" s="46"/>
      <c r="QHK136" s="61"/>
      <c r="QHL136" s="46"/>
      <c r="QHM136" s="61"/>
      <c r="QHN136" s="46"/>
      <c r="QHO136" s="61"/>
      <c r="QHP136" s="46"/>
      <c r="QHQ136" s="61"/>
      <c r="QHR136" s="46"/>
      <c r="QHS136" s="61"/>
      <c r="QHT136" s="46"/>
      <c r="QHU136" s="61"/>
      <c r="QHV136" s="46"/>
      <c r="QHW136" s="61"/>
      <c r="QHX136" s="46"/>
      <c r="QHY136" s="61"/>
      <c r="QHZ136" s="46"/>
      <c r="QIA136" s="61"/>
      <c r="QIB136" s="46"/>
      <c r="QIC136" s="61"/>
      <c r="QID136" s="46"/>
      <c r="QIE136" s="61"/>
      <c r="QIF136" s="46"/>
      <c r="QIG136" s="61"/>
      <c r="QIH136" s="46"/>
      <c r="QII136" s="61"/>
      <c r="QIJ136" s="46"/>
      <c r="QIK136" s="61"/>
      <c r="QIL136" s="46"/>
      <c r="QIM136" s="61"/>
      <c r="QIN136" s="46"/>
      <c r="QIO136" s="61"/>
      <c r="QIP136" s="46"/>
      <c r="QIQ136" s="61"/>
      <c r="QIR136" s="46"/>
      <c r="QIS136" s="61"/>
      <c r="QIT136" s="46"/>
      <c r="QIU136" s="61"/>
      <c r="QIV136" s="46"/>
      <c r="QIW136" s="61"/>
      <c r="QIX136" s="46"/>
      <c r="QIY136" s="61"/>
      <c r="QIZ136" s="46"/>
      <c r="QJA136" s="61"/>
      <c r="QJB136" s="46"/>
      <c r="QJC136" s="61"/>
      <c r="QJD136" s="46"/>
      <c r="QJE136" s="61"/>
      <c r="QJF136" s="46"/>
      <c r="QJG136" s="61"/>
      <c r="QJH136" s="46"/>
      <c r="QJI136" s="61"/>
      <c r="QJJ136" s="46"/>
      <c r="QJK136" s="61"/>
      <c r="QJL136" s="46"/>
      <c r="QJM136" s="61"/>
      <c r="QJN136" s="46"/>
      <c r="QJO136" s="61"/>
      <c r="QJP136" s="46"/>
      <c r="QJQ136" s="61"/>
      <c r="QJR136" s="46"/>
      <c r="QJS136" s="61"/>
      <c r="QJT136" s="46"/>
      <c r="QJU136" s="61"/>
      <c r="QJV136" s="46"/>
      <c r="QJW136" s="61"/>
      <c r="QJX136" s="46"/>
      <c r="QJY136" s="61"/>
      <c r="QJZ136" s="46"/>
      <c r="QKA136" s="61"/>
      <c r="QKB136" s="46"/>
      <c r="QKC136" s="61"/>
      <c r="QKD136" s="46"/>
      <c r="QKE136" s="61"/>
      <c r="QKF136" s="46"/>
      <c r="QKG136" s="61"/>
      <c r="QKH136" s="46"/>
      <c r="QKI136" s="61"/>
      <c r="QKJ136" s="46"/>
      <c r="QKK136" s="61"/>
      <c r="QKL136" s="46"/>
      <c r="QKM136" s="61"/>
      <c r="QKN136" s="46"/>
      <c r="QKO136" s="61"/>
      <c r="QKP136" s="46"/>
      <c r="QKQ136" s="61"/>
      <c r="QKR136" s="46"/>
      <c r="QKS136" s="61"/>
      <c r="QKT136" s="46"/>
      <c r="QKU136" s="61"/>
      <c r="QKV136" s="46"/>
      <c r="QKW136" s="61"/>
      <c r="QKX136" s="46"/>
      <c r="QKY136" s="61"/>
      <c r="QKZ136" s="46"/>
      <c r="QLA136" s="61"/>
      <c r="QLB136" s="46"/>
      <c r="QLC136" s="61"/>
      <c r="QLD136" s="46"/>
      <c r="QLE136" s="61"/>
      <c r="QLF136" s="46"/>
      <c r="QLG136" s="61"/>
      <c r="QLH136" s="46"/>
      <c r="QLI136" s="61"/>
      <c r="QLJ136" s="46"/>
      <c r="QLK136" s="61"/>
      <c r="QLL136" s="46"/>
      <c r="QLM136" s="61"/>
      <c r="QLN136" s="46"/>
      <c r="QLO136" s="61"/>
      <c r="QLP136" s="46"/>
      <c r="QLQ136" s="61"/>
      <c r="QLR136" s="46"/>
      <c r="QLS136" s="61"/>
      <c r="QLT136" s="46"/>
      <c r="QLU136" s="61"/>
      <c r="QLV136" s="46"/>
      <c r="QLW136" s="61"/>
      <c r="QLX136" s="46"/>
      <c r="QLY136" s="61"/>
      <c r="QLZ136" s="46"/>
      <c r="QMA136" s="61"/>
      <c r="QMB136" s="46"/>
      <c r="QMC136" s="61"/>
      <c r="QMD136" s="46"/>
      <c r="QME136" s="61"/>
      <c r="QMF136" s="46"/>
      <c r="QMG136" s="61"/>
      <c r="QMH136" s="46"/>
      <c r="QMI136" s="61"/>
      <c r="QMJ136" s="46"/>
      <c r="QMK136" s="61"/>
      <c r="QML136" s="46"/>
      <c r="QMM136" s="61"/>
      <c r="QMN136" s="46"/>
      <c r="QMO136" s="61"/>
      <c r="QMP136" s="46"/>
      <c r="QMQ136" s="61"/>
      <c r="QMR136" s="46"/>
      <c r="QMS136" s="61"/>
      <c r="QMT136" s="46"/>
      <c r="QMU136" s="61"/>
      <c r="QMV136" s="46"/>
      <c r="QMW136" s="61"/>
      <c r="QMX136" s="46"/>
      <c r="QMY136" s="61"/>
      <c r="QMZ136" s="46"/>
      <c r="QNA136" s="61"/>
      <c r="QNB136" s="46"/>
      <c r="QNC136" s="61"/>
      <c r="QND136" s="46"/>
      <c r="QNE136" s="61"/>
      <c r="QNF136" s="46"/>
      <c r="QNG136" s="61"/>
      <c r="QNH136" s="46"/>
      <c r="QNI136" s="61"/>
      <c r="QNJ136" s="46"/>
      <c r="QNK136" s="61"/>
      <c r="QNL136" s="46"/>
      <c r="QNM136" s="61"/>
      <c r="QNN136" s="46"/>
      <c r="QNO136" s="61"/>
      <c r="QNP136" s="46"/>
      <c r="QNQ136" s="61"/>
      <c r="QNR136" s="46"/>
      <c r="QNS136" s="61"/>
      <c r="QNT136" s="46"/>
      <c r="QNU136" s="61"/>
      <c r="QNV136" s="46"/>
      <c r="QNW136" s="61"/>
      <c r="QNX136" s="46"/>
      <c r="QNY136" s="61"/>
      <c r="QNZ136" s="46"/>
      <c r="QOA136" s="61"/>
      <c r="QOB136" s="46"/>
      <c r="QOC136" s="61"/>
      <c r="QOD136" s="46"/>
      <c r="QOE136" s="61"/>
      <c r="QOF136" s="46"/>
      <c r="QOG136" s="61"/>
      <c r="QOH136" s="46"/>
      <c r="QOI136" s="61"/>
      <c r="QOJ136" s="46"/>
      <c r="QOK136" s="61"/>
      <c r="QOL136" s="46"/>
      <c r="QOM136" s="61"/>
      <c r="QON136" s="46"/>
      <c r="QOO136" s="61"/>
      <c r="QOP136" s="46"/>
      <c r="QOQ136" s="61"/>
      <c r="QOR136" s="46"/>
      <c r="QOS136" s="61"/>
      <c r="QOT136" s="46"/>
      <c r="QOU136" s="61"/>
      <c r="QOV136" s="46"/>
      <c r="QOW136" s="61"/>
      <c r="QOX136" s="46"/>
      <c r="QOY136" s="61"/>
      <c r="QOZ136" s="46"/>
      <c r="QPA136" s="61"/>
      <c r="QPB136" s="46"/>
      <c r="QPC136" s="61"/>
      <c r="QPD136" s="46"/>
      <c r="QPE136" s="61"/>
      <c r="QPF136" s="46"/>
      <c r="QPG136" s="61"/>
      <c r="QPH136" s="46"/>
      <c r="QPI136" s="61"/>
      <c r="QPJ136" s="46"/>
      <c r="QPK136" s="61"/>
      <c r="QPL136" s="46"/>
      <c r="QPM136" s="61"/>
      <c r="QPN136" s="46"/>
      <c r="QPO136" s="61"/>
      <c r="QPP136" s="46"/>
      <c r="QPQ136" s="61"/>
      <c r="QPR136" s="46"/>
      <c r="QPS136" s="61"/>
      <c r="QPT136" s="46"/>
      <c r="QPU136" s="61"/>
      <c r="QPV136" s="46"/>
      <c r="QPW136" s="61"/>
      <c r="QPX136" s="46"/>
      <c r="QPY136" s="61"/>
      <c r="QPZ136" s="46"/>
      <c r="QQA136" s="61"/>
      <c r="QQB136" s="46"/>
      <c r="QQC136" s="61"/>
      <c r="QQD136" s="46"/>
      <c r="QQE136" s="61"/>
      <c r="QQF136" s="46"/>
      <c r="QQG136" s="61"/>
      <c r="QQH136" s="46"/>
      <c r="QQI136" s="61"/>
      <c r="QQJ136" s="46"/>
      <c r="QQK136" s="61"/>
      <c r="QQL136" s="46"/>
      <c r="QQM136" s="61"/>
      <c r="QQN136" s="46"/>
      <c r="QQO136" s="61"/>
      <c r="QQP136" s="46"/>
      <c r="QQQ136" s="61"/>
      <c r="QQR136" s="46"/>
      <c r="QQS136" s="61"/>
      <c r="QQT136" s="46"/>
      <c r="QQU136" s="61"/>
      <c r="QQV136" s="46"/>
      <c r="QQW136" s="61"/>
      <c r="QQX136" s="46"/>
      <c r="QQY136" s="61"/>
      <c r="QQZ136" s="46"/>
      <c r="QRA136" s="61"/>
      <c r="QRB136" s="46"/>
      <c r="QRC136" s="61"/>
      <c r="QRD136" s="46"/>
      <c r="QRE136" s="61"/>
      <c r="QRF136" s="46"/>
      <c r="QRG136" s="61"/>
      <c r="QRH136" s="46"/>
      <c r="QRI136" s="61"/>
      <c r="QRJ136" s="46"/>
      <c r="QRK136" s="61"/>
      <c r="QRL136" s="46"/>
      <c r="QRM136" s="61"/>
      <c r="QRN136" s="46"/>
      <c r="QRO136" s="61"/>
      <c r="QRP136" s="46"/>
      <c r="QRQ136" s="61"/>
      <c r="QRR136" s="46"/>
      <c r="QRS136" s="61"/>
      <c r="QRT136" s="46"/>
      <c r="QRU136" s="61"/>
      <c r="QRV136" s="46"/>
      <c r="QRW136" s="61"/>
      <c r="QRX136" s="46"/>
      <c r="QRY136" s="61"/>
      <c r="QRZ136" s="46"/>
      <c r="QSA136" s="61"/>
      <c r="QSB136" s="46"/>
      <c r="QSC136" s="61"/>
      <c r="QSD136" s="46"/>
      <c r="QSE136" s="61"/>
      <c r="QSF136" s="46"/>
      <c r="QSG136" s="61"/>
      <c r="QSH136" s="46"/>
      <c r="QSI136" s="61"/>
      <c r="QSJ136" s="46"/>
      <c r="QSK136" s="61"/>
      <c r="QSL136" s="46"/>
      <c r="QSM136" s="61"/>
      <c r="QSN136" s="46"/>
      <c r="QSO136" s="61"/>
      <c r="QSP136" s="46"/>
      <c r="QSQ136" s="61"/>
      <c r="QSR136" s="46"/>
      <c r="QSS136" s="61"/>
      <c r="QST136" s="46"/>
      <c r="QSU136" s="61"/>
      <c r="QSV136" s="46"/>
      <c r="QSW136" s="61"/>
      <c r="QSX136" s="46"/>
      <c r="QSY136" s="61"/>
      <c r="QSZ136" s="46"/>
      <c r="QTA136" s="61"/>
      <c r="QTB136" s="46"/>
      <c r="QTC136" s="61"/>
      <c r="QTD136" s="46"/>
      <c r="QTE136" s="61"/>
      <c r="QTF136" s="46"/>
      <c r="QTG136" s="61"/>
      <c r="QTH136" s="46"/>
      <c r="QTI136" s="61"/>
      <c r="QTJ136" s="46"/>
      <c r="QTK136" s="61"/>
      <c r="QTL136" s="46"/>
      <c r="QTM136" s="61"/>
      <c r="QTN136" s="46"/>
      <c r="QTO136" s="61"/>
      <c r="QTP136" s="46"/>
      <c r="QTQ136" s="61"/>
      <c r="QTR136" s="46"/>
      <c r="QTS136" s="61"/>
      <c r="QTT136" s="46"/>
      <c r="QTU136" s="61"/>
      <c r="QTV136" s="46"/>
      <c r="QTW136" s="61"/>
      <c r="QTX136" s="46"/>
      <c r="QTY136" s="61"/>
      <c r="QTZ136" s="46"/>
      <c r="QUA136" s="61"/>
      <c r="QUB136" s="46"/>
      <c r="QUC136" s="61"/>
      <c r="QUD136" s="46"/>
      <c r="QUE136" s="61"/>
      <c r="QUF136" s="46"/>
      <c r="QUG136" s="61"/>
      <c r="QUH136" s="46"/>
      <c r="QUI136" s="61"/>
      <c r="QUJ136" s="46"/>
      <c r="QUK136" s="61"/>
      <c r="QUL136" s="46"/>
      <c r="QUM136" s="61"/>
      <c r="QUN136" s="46"/>
      <c r="QUO136" s="61"/>
      <c r="QUP136" s="46"/>
      <c r="QUQ136" s="61"/>
      <c r="QUR136" s="46"/>
      <c r="QUS136" s="61"/>
      <c r="QUT136" s="46"/>
      <c r="QUU136" s="61"/>
      <c r="QUV136" s="46"/>
      <c r="QUW136" s="61"/>
      <c r="QUX136" s="46"/>
      <c r="QUY136" s="61"/>
      <c r="QUZ136" s="46"/>
      <c r="QVA136" s="61"/>
      <c r="QVB136" s="46"/>
      <c r="QVC136" s="61"/>
      <c r="QVD136" s="46"/>
      <c r="QVE136" s="61"/>
      <c r="QVF136" s="46"/>
      <c r="QVG136" s="61"/>
      <c r="QVH136" s="46"/>
      <c r="QVI136" s="61"/>
      <c r="QVJ136" s="46"/>
      <c r="QVK136" s="61"/>
      <c r="QVL136" s="46"/>
      <c r="QVM136" s="61"/>
      <c r="QVN136" s="46"/>
      <c r="QVO136" s="61"/>
      <c r="QVP136" s="46"/>
      <c r="QVQ136" s="61"/>
      <c r="QVR136" s="46"/>
      <c r="QVS136" s="61"/>
      <c r="QVT136" s="46"/>
      <c r="QVU136" s="61"/>
      <c r="QVV136" s="46"/>
      <c r="QVW136" s="61"/>
      <c r="QVX136" s="46"/>
      <c r="QVY136" s="61"/>
      <c r="QVZ136" s="46"/>
      <c r="QWA136" s="61"/>
      <c r="QWB136" s="46"/>
      <c r="QWC136" s="61"/>
      <c r="QWD136" s="46"/>
      <c r="QWE136" s="61"/>
      <c r="QWF136" s="46"/>
      <c r="QWG136" s="61"/>
      <c r="QWH136" s="46"/>
      <c r="QWI136" s="61"/>
      <c r="QWJ136" s="46"/>
      <c r="QWK136" s="61"/>
      <c r="QWL136" s="46"/>
      <c r="QWM136" s="61"/>
      <c r="QWN136" s="46"/>
      <c r="QWO136" s="61"/>
      <c r="QWP136" s="46"/>
      <c r="QWQ136" s="61"/>
      <c r="QWR136" s="46"/>
      <c r="QWS136" s="61"/>
      <c r="QWT136" s="46"/>
      <c r="QWU136" s="61"/>
      <c r="QWV136" s="46"/>
      <c r="QWW136" s="61"/>
      <c r="QWX136" s="46"/>
      <c r="QWY136" s="61"/>
      <c r="QWZ136" s="46"/>
      <c r="QXA136" s="61"/>
      <c r="QXB136" s="46"/>
      <c r="QXC136" s="61"/>
      <c r="QXD136" s="46"/>
      <c r="QXE136" s="61"/>
      <c r="QXF136" s="46"/>
      <c r="QXG136" s="61"/>
      <c r="QXH136" s="46"/>
      <c r="QXI136" s="61"/>
      <c r="QXJ136" s="46"/>
      <c r="QXK136" s="61"/>
      <c r="QXL136" s="46"/>
      <c r="QXM136" s="61"/>
      <c r="QXN136" s="46"/>
      <c r="QXO136" s="61"/>
      <c r="QXP136" s="46"/>
      <c r="QXQ136" s="61"/>
      <c r="QXR136" s="46"/>
      <c r="QXS136" s="61"/>
      <c r="QXT136" s="46"/>
      <c r="QXU136" s="61"/>
      <c r="QXV136" s="46"/>
      <c r="QXW136" s="61"/>
      <c r="QXX136" s="46"/>
      <c r="QXY136" s="61"/>
      <c r="QXZ136" s="46"/>
      <c r="QYA136" s="61"/>
      <c r="QYB136" s="46"/>
      <c r="QYC136" s="61"/>
      <c r="QYD136" s="46"/>
      <c r="QYE136" s="61"/>
      <c r="QYF136" s="46"/>
      <c r="QYG136" s="61"/>
      <c r="QYH136" s="46"/>
      <c r="QYI136" s="61"/>
      <c r="QYJ136" s="46"/>
      <c r="QYK136" s="61"/>
      <c r="QYL136" s="46"/>
      <c r="QYM136" s="61"/>
      <c r="QYN136" s="46"/>
      <c r="QYO136" s="61"/>
      <c r="QYP136" s="46"/>
      <c r="QYQ136" s="61"/>
      <c r="QYR136" s="46"/>
      <c r="QYS136" s="61"/>
      <c r="QYT136" s="46"/>
      <c r="QYU136" s="61"/>
      <c r="QYV136" s="46"/>
      <c r="QYW136" s="61"/>
      <c r="QYX136" s="46"/>
      <c r="QYY136" s="61"/>
      <c r="QYZ136" s="46"/>
      <c r="QZA136" s="61"/>
      <c r="QZB136" s="46"/>
      <c r="QZC136" s="61"/>
      <c r="QZD136" s="46"/>
      <c r="QZE136" s="61"/>
      <c r="QZF136" s="46"/>
      <c r="QZG136" s="61"/>
      <c r="QZH136" s="46"/>
      <c r="QZI136" s="61"/>
      <c r="QZJ136" s="46"/>
      <c r="QZK136" s="61"/>
      <c r="QZL136" s="46"/>
      <c r="QZM136" s="61"/>
      <c r="QZN136" s="46"/>
      <c r="QZO136" s="61"/>
      <c r="QZP136" s="46"/>
      <c r="QZQ136" s="61"/>
      <c r="QZR136" s="46"/>
      <c r="QZS136" s="61"/>
      <c r="QZT136" s="46"/>
      <c r="QZU136" s="61"/>
      <c r="QZV136" s="46"/>
      <c r="QZW136" s="61"/>
      <c r="QZX136" s="46"/>
      <c r="QZY136" s="61"/>
      <c r="QZZ136" s="46"/>
      <c r="RAA136" s="61"/>
      <c r="RAB136" s="46"/>
      <c r="RAC136" s="61"/>
      <c r="RAD136" s="46"/>
      <c r="RAE136" s="61"/>
      <c r="RAF136" s="46"/>
      <c r="RAG136" s="61"/>
      <c r="RAH136" s="46"/>
      <c r="RAI136" s="61"/>
      <c r="RAJ136" s="46"/>
      <c r="RAK136" s="61"/>
      <c r="RAL136" s="46"/>
      <c r="RAM136" s="61"/>
      <c r="RAN136" s="46"/>
      <c r="RAO136" s="61"/>
      <c r="RAP136" s="46"/>
      <c r="RAQ136" s="61"/>
      <c r="RAR136" s="46"/>
      <c r="RAS136" s="61"/>
      <c r="RAT136" s="46"/>
      <c r="RAU136" s="61"/>
      <c r="RAV136" s="46"/>
      <c r="RAW136" s="61"/>
      <c r="RAX136" s="46"/>
      <c r="RAY136" s="61"/>
      <c r="RAZ136" s="46"/>
      <c r="RBA136" s="61"/>
      <c r="RBB136" s="46"/>
      <c r="RBC136" s="61"/>
      <c r="RBD136" s="46"/>
      <c r="RBE136" s="61"/>
      <c r="RBF136" s="46"/>
      <c r="RBG136" s="61"/>
      <c r="RBH136" s="46"/>
      <c r="RBI136" s="61"/>
      <c r="RBJ136" s="46"/>
      <c r="RBK136" s="61"/>
      <c r="RBL136" s="46"/>
      <c r="RBM136" s="61"/>
      <c r="RBN136" s="46"/>
      <c r="RBO136" s="61"/>
      <c r="RBP136" s="46"/>
      <c r="RBQ136" s="61"/>
      <c r="RBR136" s="46"/>
      <c r="RBS136" s="61"/>
      <c r="RBT136" s="46"/>
      <c r="RBU136" s="61"/>
      <c r="RBV136" s="46"/>
      <c r="RBW136" s="61"/>
      <c r="RBX136" s="46"/>
      <c r="RBY136" s="61"/>
      <c r="RBZ136" s="46"/>
      <c r="RCA136" s="61"/>
      <c r="RCB136" s="46"/>
      <c r="RCC136" s="61"/>
      <c r="RCD136" s="46"/>
      <c r="RCE136" s="61"/>
      <c r="RCF136" s="46"/>
      <c r="RCG136" s="61"/>
      <c r="RCH136" s="46"/>
      <c r="RCI136" s="61"/>
      <c r="RCJ136" s="46"/>
      <c r="RCK136" s="61"/>
      <c r="RCL136" s="46"/>
      <c r="RCM136" s="61"/>
      <c r="RCN136" s="46"/>
      <c r="RCO136" s="61"/>
      <c r="RCP136" s="46"/>
      <c r="RCQ136" s="61"/>
      <c r="RCR136" s="46"/>
      <c r="RCS136" s="61"/>
      <c r="RCT136" s="46"/>
      <c r="RCU136" s="61"/>
      <c r="RCV136" s="46"/>
      <c r="RCW136" s="61"/>
      <c r="RCX136" s="46"/>
      <c r="RCY136" s="61"/>
      <c r="RCZ136" s="46"/>
      <c r="RDA136" s="61"/>
      <c r="RDB136" s="46"/>
      <c r="RDC136" s="61"/>
      <c r="RDD136" s="46"/>
      <c r="RDE136" s="61"/>
      <c r="RDF136" s="46"/>
      <c r="RDG136" s="61"/>
      <c r="RDH136" s="46"/>
      <c r="RDI136" s="61"/>
      <c r="RDJ136" s="46"/>
      <c r="RDK136" s="61"/>
      <c r="RDL136" s="46"/>
      <c r="RDM136" s="61"/>
      <c r="RDN136" s="46"/>
      <c r="RDO136" s="61"/>
      <c r="RDP136" s="46"/>
      <c r="RDQ136" s="61"/>
      <c r="RDR136" s="46"/>
      <c r="RDS136" s="61"/>
      <c r="RDT136" s="46"/>
      <c r="RDU136" s="61"/>
      <c r="RDV136" s="46"/>
      <c r="RDW136" s="61"/>
      <c r="RDX136" s="46"/>
      <c r="RDY136" s="61"/>
      <c r="RDZ136" s="46"/>
      <c r="REA136" s="61"/>
      <c r="REB136" s="46"/>
      <c r="REC136" s="61"/>
      <c r="RED136" s="46"/>
      <c r="REE136" s="61"/>
      <c r="REF136" s="46"/>
      <c r="REG136" s="61"/>
      <c r="REH136" s="46"/>
      <c r="REI136" s="61"/>
      <c r="REJ136" s="46"/>
      <c r="REK136" s="61"/>
      <c r="REL136" s="46"/>
      <c r="REM136" s="61"/>
      <c r="REN136" s="46"/>
      <c r="REO136" s="61"/>
      <c r="REP136" s="46"/>
      <c r="REQ136" s="61"/>
      <c r="RER136" s="46"/>
      <c r="RES136" s="61"/>
      <c r="RET136" s="46"/>
      <c r="REU136" s="61"/>
      <c r="REV136" s="46"/>
      <c r="REW136" s="61"/>
      <c r="REX136" s="46"/>
      <c r="REY136" s="61"/>
      <c r="REZ136" s="46"/>
      <c r="RFA136" s="61"/>
      <c r="RFB136" s="46"/>
      <c r="RFC136" s="61"/>
      <c r="RFD136" s="46"/>
      <c r="RFE136" s="61"/>
      <c r="RFF136" s="46"/>
      <c r="RFG136" s="61"/>
      <c r="RFH136" s="46"/>
      <c r="RFI136" s="61"/>
      <c r="RFJ136" s="46"/>
      <c r="RFK136" s="61"/>
      <c r="RFL136" s="46"/>
      <c r="RFM136" s="61"/>
      <c r="RFN136" s="46"/>
      <c r="RFO136" s="61"/>
      <c r="RFP136" s="46"/>
      <c r="RFQ136" s="61"/>
      <c r="RFR136" s="46"/>
      <c r="RFS136" s="61"/>
      <c r="RFT136" s="46"/>
      <c r="RFU136" s="61"/>
      <c r="RFV136" s="46"/>
      <c r="RFW136" s="61"/>
      <c r="RFX136" s="46"/>
      <c r="RFY136" s="61"/>
      <c r="RFZ136" s="46"/>
      <c r="RGA136" s="61"/>
      <c r="RGB136" s="46"/>
      <c r="RGC136" s="61"/>
      <c r="RGD136" s="46"/>
      <c r="RGE136" s="61"/>
      <c r="RGF136" s="46"/>
      <c r="RGG136" s="61"/>
      <c r="RGH136" s="46"/>
      <c r="RGI136" s="61"/>
      <c r="RGJ136" s="46"/>
      <c r="RGK136" s="61"/>
      <c r="RGL136" s="46"/>
      <c r="RGM136" s="61"/>
      <c r="RGN136" s="46"/>
      <c r="RGO136" s="61"/>
      <c r="RGP136" s="46"/>
      <c r="RGQ136" s="61"/>
      <c r="RGR136" s="46"/>
      <c r="RGS136" s="61"/>
      <c r="RGT136" s="46"/>
      <c r="RGU136" s="61"/>
      <c r="RGV136" s="46"/>
      <c r="RGW136" s="61"/>
      <c r="RGX136" s="46"/>
      <c r="RGY136" s="61"/>
      <c r="RGZ136" s="46"/>
      <c r="RHA136" s="61"/>
      <c r="RHB136" s="46"/>
      <c r="RHC136" s="61"/>
      <c r="RHD136" s="46"/>
      <c r="RHE136" s="61"/>
      <c r="RHF136" s="46"/>
      <c r="RHG136" s="61"/>
      <c r="RHH136" s="46"/>
      <c r="RHI136" s="61"/>
      <c r="RHJ136" s="46"/>
      <c r="RHK136" s="61"/>
      <c r="RHL136" s="46"/>
      <c r="RHM136" s="61"/>
      <c r="RHN136" s="46"/>
      <c r="RHO136" s="61"/>
      <c r="RHP136" s="46"/>
      <c r="RHQ136" s="61"/>
      <c r="RHR136" s="46"/>
      <c r="RHS136" s="61"/>
      <c r="RHT136" s="46"/>
      <c r="RHU136" s="61"/>
      <c r="RHV136" s="46"/>
      <c r="RHW136" s="61"/>
      <c r="RHX136" s="46"/>
      <c r="RHY136" s="61"/>
      <c r="RHZ136" s="46"/>
      <c r="RIA136" s="61"/>
      <c r="RIB136" s="46"/>
      <c r="RIC136" s="61"/>
      <c r="RID136" s="46"/>
      <c r="RIE136" s="61"/>
      <c r="RIF136" s="46"/>
      <c r="RIG136" s="61"/>
      <c r="RIH136" s="46"/>
      <c r="RII136" s="61"/>
      <c r="RIJ136" s="46"/>
      <c r="RIK136" s="61"/>
      <c r="RIL136" s="46"/>
      <c r="RIM136" s="61"/>
      <c r="RIN136" s="46"/>
      <c r="RIO136" s="61"/>
      <c r="RIP136" s="46"/>
      <c r="RIQ136" s="61"/>
      <c r="RIR136" s="46"/>
      <c r="RIS136" s="61"/>
      <c r="RIT136" s="46"/>
      <c r="RIU136" s="61"/>
      <c r="RIV136" s="46"/>
      <c r="RIW136" s="61"/>
      <c r="RIX136" s="46"/>
      <c r="RIY136" s="61"/>
      <c r="RIZ136" s="46"/>
      <c r="RJA136" s="61"/>
      <c r="RJB136" s="46"/>
      <c r="RJC136" s="61"/>
      <c r="RJD136" s="46"/>
      <c r="RJE136" s="61"/>
      <c r="RJF136" s="46"/>
      <c r="RJG136" s="61"/>
      <c r="RJH136" s="46"/>
      <c r="RJI136" s="61"/>
      <c r="RJJ136" s="46"/>
      <c r="RJK136" s="61"/>
      <c r="RJL136" s="46"/>
      <c r="RJM136" s="61"/>
      <c r="RJN136" s="46"/>
      <c r="RJO136" s="61"/>
      <c r="RJP136" s="46"/>
      <c r="RJQ136" s="61"/>
      <c r="RJR136" s="46"/>
      <c r="RJS136" s="61"/>
      <c r="RJT136" s="46"/>
      <c r="RJU136" s="61"/>
      <c r="RJV136" s="46"/>
      <c r="RJW136" s="61"/>
      <c r="RJX136" s="46"/>
      <c r="RJY136" s="61"/>
      <c r="RJZ136" s="46"/>
      <c r="RKA136" s="61"/>
      <c r="RKB136" s="46"/>
      <c r="RKC136" s="61"/>
      <c r="RKD136" s="46"/>
      <c r="RKE136" s="61"/>
      <c r="RKF136" s="46"/>
      <c r="RKG136" s="61"/>
      <c r="RKH136" s="46"/>
      <c r="RKI136" s="61"/>
      <c r="RKJ136" s="46"/>
      <c r="RKK136" s="61"/>
      <c r="RKL136" s="46"/>
      <c r="RKM136" s="61"/>
      <c r="RKN136" s="46"/>
      <c r="RKO136" s="61"/>
      <c r="RKP136" s="46"/>
      <c r="RKQ136" s="61"/>
      <c r="RKR136" s="46"/>
      <c r="RKS136" s="61"/>
      <c r="RKT136" s="46"/>
      <c r="RKU136" s="61"/>
      <c r="RKV136" s="46"/>
      <c r="RKW136" s="61"/>
      <c r="RKX136" s="46"/>
      <c r="RKY136" s="61"/>
      <c r="RKZ136" s="46"/>
      <c r="RLA136" s="61"/>
      <c r="RLB136" s="46"/>
      <c r="RLC136" s="61"/>
      <c r="RLD136" s="46"/>
      <c r="RLE136" s="61"/>
      <c r="RLF136" s="46"/>
      <c r="RLG136" s="61"/>
      <c r="RLH136" s="46"/>
      <c r="RLI136" s="61"/>
      <c r="RLJ136" s="46"/>
      <c r="RLK136" s="61"/>
      <c r="RLL136" s="46"/>
      <c r="RLM136" s="61"/>
      <c r="RLN136" s="46"/>
      <c r="RLO136" s="61"/>
      <c r="RLP136" s="46"/>
      <c r="RLQ136" s="61"/>
      <c r="RLR136" s="46"/>
      <c r="RLS136" s="61"/>
      <c r="RLT136" s="46"/>
      <c r="RLU136" s="61"/>
      <c r="RLV136" s="46"/>
      <c r="RLW136" s="61"/>
      <c r="RLX136" s="46"/>
      <c r="RLY136" s="61"/>
      <c r="RLZ136" s="46"/>
      <c r="RMA136" s="61"/>
      <c r="RMB136" s="46"/>
      <c r="RMC136" s="61"/>
      <c r="RMD136" s="46"/>
      <c r="RME136" s="61"/>
      <c r="RMF136" s="46"/>
      <c r="RMG136" s="61"/>
      <c r="RMH136" s="46"/>
      <c r="RMI136" s="61"/>
      <c r="RMJ136" s="46"/>
      <c r="RMK136" s="61"/>
      <c r="RML136" s="46"/>
      <c r="RMM136" s="61"/>
      <c r="RMN136" s="46"/>
      <c r="RMO136" s="61"/>
      <c r="RMP136" s="46"/>
      <c r="RMQ136" s="61"/>
      <c r="RMR136" s="46"/>
      <c r="RMS136" s="61"/>
      <c r="RMT136" s="46"/>
      <c r="RMU136" s="61"/>
      <c r="RMV136" s="46"/>
      <c r="RMW136" s="61"/>
      <c r="RMX136" s="46"/>
      <c r="RMY136" s="61"/>
      <c r="RMZ136" s="46"/>
      <c r="RNA136" s="61"/>
      <c r="RNB136" s="46"/>
      <c r="RNC136" s="61"/>
      <c r="RND136" s="46"/>
      <c r="RNE136" s="61"/>
      <c r="RNF136" s="46"/>
      <c r="RNG136" s="61"/>
      <c r="RNH136" s="46"/>
      <c r="RNI136" s="61"/>
      <c r="RNJ136" s="46"/>
      <c r="RNK136" s="61"/>
      <c r="RNL136" s="46"/>
      <c r="RNM136" s="61"/>
      <c r="RNN136" s="46"/>
      <c r="RNO136" s="61"/>
      <c r="RNP136" s="46"/>
      <c r="RNQ136" s="61"/>
      <c r="RNR136" s="46"/>
      <c r="RNS136" s="61"/>
      <c r="RNT136" s="46"/>
      <c r="RNU136" s="61"/>
      <c r="RNV136" s="46"/>
      <c r="RNW136" s="61"/>
      <c r="RNX136" s="46"/>
      <c r="RNY136" s="61"/>
      <c r="RNZ136" s="46"/>
      <c r="ROA136" s="61"/>
      <c r="ROB136" s="46"/>
      <c r="ROC136" s="61"/>
      <c r="ROD136" s="46"/>
      <c r="ROE136" s="61"/>
      <c r="ROF136" s="46"/>
      <c r="ROG136" s="61"/>
      <c r="ROH136" s="46"/>
      <c r="ROI136" s="61"/>
      <c r="ROJ136" s="46"/>
      <c r="ROK136" s="61"/>
      <c r="ROL136" s="46"/>
      <c r="ROM136" s="61"/>
      <c r="RON136" s="46"/>
      <c r="ROO136" s="61"/>
      <c r="ROP136" s="46"/>
      <c r="ROQ136" s="61"/>
      <c r="ROR136" s="46"/>
      <c r="ROS136" s="61"/>
      <c r="ROT136" s="46"/>
      <c r="ROU136" s="61"/>
      <c r="ROV136" s="46"/>
      <c r="ROW136" s="61"/>
      <c r="ROX136" s="46"/>
      <c r="ROY136" s="61"/>
      <c r="ROZ136" s="46"/>
      <c r="RPA136" s="61"/>
      <c r="RPB136" s="46"/>
      <c r="RPC136" s="61"/>
      <c r="RPD136" s="46"/>
      <c r="RPE136" s="61"/>
      <c r="RPF136" s="46"/>
      <c r="RPG136" s="61"/>
      <c r="RPH136" s="46"/>
      <c r="RPI136" s="61"/>
      <c r="RPJ136" s="46"/>
      <c r="RPK136" s="61"/>
      <c r="RPL136" s="46"/>
      <c r="RPM136" s="61"/>
      <c r="RPN136" s="46"/>
      <c r="RPO136" s="61"/>
      <c r="RPP136" s="46"/>
      <c r="RPQ136" s="61"/>
      <c r="RPR136" s="46"/>
      <c r="RPS136" s="61"/>
      <c r="RPT136" s="46"/>
      <c r="RPU136" s="61"/>
      <c r="RPV136" s="46"/>
      <c r="RPW136" s="61"/>
      <c r="RPX136" s="46"/>
      <c r="RPY136" s="61"/>
      <c r="RPZ136" s="46"/>
      <c r="RQA136" s="61"/>
      <c r="RQB136" s="46"/>
      <c r="RQC136" s="61"/>
      <c r="RQD136" s="46"/>
      <c r="RQE136" s="61"/>
      <c r="RQF136" s="46"/>
      <c r="RQG136" s="61"/>
      <c r="RQH136" s="46"/>
      <c r="RQI136" s="61"/>
      <c r="RQJ136" s="46"/>
      <c r="RQK136" s="61"/>
      <c r="RQL136" s="46"/>
      <c r="RQM136" s="61"/>
      <c r="RQN136" s="46"/>
      <c r="RQO136" s="61"/>
      <c r="RQP136" s="46"/>
      <c r="RQQ136" s="61"/>
      <c r="RQR136" s="46"/>
      <c r="RQS136" s="61"/>
      <c r="RQT136" s="46"/>
      <c r="RQU136" s="61"/>
      <c r="RQV136" s="46"/>
      <c r="RQW136" s="61"/>
      <c r="RQX136" s="46"/>
      <c r="RQY136" s="61"/>
      <c r="RQZ136" s="46"/>
      <c r="RRA136" s="61"/>
      <c r="RRB136" s="46"/>
      <c r="RRC136" s="61"/>
      <c r="RRD136" s="46"/>
      <c r="RRE136" s="61"/>
      <c r="RRF136" s="46"/>
      <c r="RRG136" s="61"/>
      <c r="RRH136" s="46"/>
      <c r="RRI136" s="61"/>
      <c r="RRJ136" s="46"/>
      <c r="RRK136" s="61"/>
      <c r="RRL136" s="46"/>
      <c r="RRM136" s="61"/>
      <c r="RRN136" s="46"/>
      <c r="RRO136" s="61"/>
      <c r="RRP136" s="46"/>
      <c r="RRQ136" s="61"/>
      <c r="RRR136" s="46"/>
      <c r="RRS136" s="61"/>
      <c r="RRT136" s="46"/>
      <c r="RRU136" s="61"/>
      <c r="RRV136" s="46"/>
      <c r="RRW136" s="61"/>
      <c r="RRX136" s="46"/>
      <c r="RRY136" s="61"/>
      <c r="RRZ136" s="46"/>
      <c r="RSA136" s="61"/>
      <c r="RSB136" s="46"/>
      <c r="RSC136" s="61"/>
      <c r="RSD136" s="46"/>
      <c r="RSE136" s="61"/>
      <c r="RSF136" s="46"/>
      <c r="RSG136" s="61"/>
      <c r="RSH136" s="46"/>
      <c r="RSI136" s="61"/>
      <c r="RSJ136" s="46"/>
      <c r="RSK136" s="61"/>
      <c r="RSL136" s="46"/>
      <c r="RSM136" s="61"/>
      <c r="RSN136" s="46"/>
      <c r="RSO136" s="61"/>
      <c r="RSP136" s="46"/>
      <c r="RSQ136" s="61"/>
      <c r="RSR136" s="46"/>
      <c r="RSS136" s="61"/>
      <c r="RST136" s="46"/>
      <c r="RSU136" s="61"/>
      <c r="RSV136" s="46"/>
      <c r="RSW136" s="61"/>
      <c r="RSX136" s="46"/>
      <c r="RSY136" s="61"/>
      <c r="RSZ136" s="46"/>
      <c r="RTA136" s="61"/>
      <c r="RTB136" s="46"/>
      <c r="RTC136" s="61"/>
      <c r="RTD136" s="46"/>
      <c r="RTE136" s="61"/>
      <c r="RTF136" s="46"/>
      <c r="RTG136" s="61"/>
      <c r="RTH136" s="46"/>
      <c r="RTI136" s="61"/>
      <c r="RTJ136" s="46"/>
      <c r="RTK136" s="61"/>
      <c r="RTL136" s="46"/>
      <c r="RTM136" s="61"/>
      <c r="RTN136" s="46"/>
      <c r="RTO136" s="61"/>
      <c r="RTP136" s="46"/>
      <c r="RTQ136" s="61"/>
      <c r="RTR136" s="46"/>
      <c r="RTS136" s="61"/>
      <c r="RTT136" s="46"/>
      <c r="RTU136" s="61"/>
      <c r="RTV136" s="46"/>
      <c r="RTW136" s="61"/>
      <c r="RTX136" s="46"/>
      <c r="RTY136" s="61"/>
      <c r="RTZ136" s="46"/>
      <c r="RUA136" s="61"/>
      <c r="RUB136" s="46"/>
      <c r="RUC136" s="61"/>
      <c r="RUD136" s="46"/>
      <c r="RUE136" s="61"/>
      <c r="RUF136" s="46"/>
      <c r="RUG136" s="61"/>
      <c r="RUH136" s="46"/>
      <c r="RUI136" s="61"/>
      <c r="RUJ136" s="46"/>
      <c r="RUK136" s="61"/>
      <c r="RUL136" s="46"/>
      <c r="RUM136" s="61"/>
      <c r="RUN136" s="46"/>
      <c r="RUO136" s="61"/>
      <c r="RUP136" s="46"/>
      <c r="RUQ136" s="61"/>
      <c r="RUR136" s="46"/>
      <c r="RUS136" s="61"/>
      <c r="RUT136" s="46"/>
      <c r="RUU136" s="61"/>
      <c r="RUV136" s="46"/>
      <c r="RUW136" s="61"/>
      <c r="RUX136" s="46"/>
      <c r="RUY136" s="61"/>
      <c r="RUZ136" s="46"/>
      <c r="RVA136" s="61"/>
      <c r="RVB136" s="46"/>
      <c r="RVC136" s="61"/>
      <c r="RVD136" s="46"/>
      <c r="RVE136" s="61"/>
      <c r="RVF136" s="46"/>
      <c r="RVG136" s="61"/>
      <c r="RVH136" s="46"/>
      <c r="RVI136" s="61"/>
      <c r="RVJ136" s="46"/>
      <c r="RVK136" s="61"/>
      <c r="RVL136" s="46"/>
      <c r="RVM136" s="61"/>
      <c r="RVN136" s="46"/>
      <c r="RVO136" s="61"/>
      <c r="RVP136" s="46"/>
      <c r="RVQ136" s="61"/>
      <c r="RVR136" s="46"/>
      <c r="RVS136" s="61"/>
      <c r="RVT136" s="46"/>
      <c r="RVU136" s="61"/>
      <c r="RVV136" s="46"/>
      <c r="RVW136" s="61"/>
      <c r="RVX136" s="46"/>
      <c r="RVY136" s="61"/>
      <c r="RVZ136" s="46"/>
      <c r="RWA136" s="61"/>
      <c r="RWB136" s="46"/>
      <c r="RWC136" s="61"/>
      <c r="RWD136" s="46"/>
      <c r="RWE136" s="61"/>
      <c r="RWF136" s="46"/>
      <c r="RWG136" s="61"/>
      <c r="RWH136" s="46"/>
      <c r="RWI136" s="61"/>
      <c r="RWJ136" s="46"/>
      <c r="RWK136" s="61"/>
      <c r="RWL136" s="46"/>
      <c r="RWM136" s="61"/>
      <c r="RWN136" s="46"/>
      <c r="RWO136" s="61"/>
      <c r="RWP136" s="46"/>
      <c r="RWQ136" s="61"/>
      <c r="RWR136" s="46"/>
      <c r="RWS136" s="61"/>
      <c r="RWT136" s="46"/>
      <c r="RWU136" s="61"/>
      <c r="RWV136" s="46"/>
      <c r="RWW136" s="61"/>
      <c r="RWX136" s="46"/>
      <c r="RWY136" s="61"/>
      <c r="RWZ136" s="46"/>
      <c r="RXA136" s="61"/>
      <c r="RXB136" s="46"/>
      <c r="RXC136" s="61"/>
      <c r="RXD136" s="46"/>
      <c r="RXE136" s="61"/>
      <c r="RXF136" s="46"/>
      <c r="RXG136" s="61"/>
      <c r="RXH136" s="46"/>
      <c r="RXI136" s="61"/>
      <c r="RXJ136" s="46"/>
      <c r="RXK136" s="61"/>
      <c r="RXL136" s="46"/>
      <c r="RXM136" s="61"/>
      <c r="RXN136" s="46"/>
      <c r="RXO136" s="61"/>
      <c r="RXP136" s="46"/>
      <c r="RXQ136" s="61"/>
      <c r="RXR136" s="46"/>
      <c r="RXS136" s="61"/>
      <c r="RXT136" s="46"/>
      <c r="RXU136" s="61"/>
      <c r="RXV136" s="46"/>
      <c r="RXW136" s="61"/>
      <c r="RXX136" s="46"/>
      <c r="RXY136" s="61"/>
      <c r="RXZ136" s="46"/>
      <c r="RYA136" s="61"/>
      <c r="RYB136" s="46"/>
      <c r="RYC136" s="61"/>
      <c r="RYD136" s="46"/>
      <c r="RYE136" s="61"/>
      <c r="RYF136" s="46"/>
      <c r="RYG136" s="61"/>
      <c r="RYH136" s="46"/>
      <c r="RYI136" s="61"/>
      <c r="RYJ136" s="46"/>
      <c r="RYK136" s="61"/>
      <c r="RYL136" s="46"/>
      <c r="RYM136" s="61"/>
      <c r="RYN136" s="46"/>
      <c r="RYO136" s="61"/>
      <c r="RYP136" s="46"/>
      <c r="RYQ136" s="61"/>
      <c r="RYR136" s="46"/>
      <c r="RYS136" s="61"/>
      <c r="RYT136" s="46"/>
      <c r="RYU136" s="61"/>
      <c r="RYV136" s="46"/>
      <c r="RYW136" s="61"/>
      <c r="RYX136" s="46"/>
      <c r="RYY136" s="61"/>
      <c r="RYZ136" s="46"/>
      <c r="RZA136" s="61"/>
      <c r="RZB136" s="46"/>
      <c r="RZC136" s="61"/>
      <c r="RZD136" s="46"/>
      <c r="RZE136" s="61"/>
      <c r="RZF136" s="46"/>
      <c r="RZG136" s="61"/>
      <c r="RZH136" s="46"/>
      <c r="RZI136" s="61"/>
      <c r="RZJ136" s="46"/>
      <c r="RZK136" s="61"/>
      <c r="RZL136" s="46"/>
      <c r="RZM136" s="61"/>
      <c r="RZN136" s="46"/>
      <c r="RZO136" s="61"/>
      <c r="RZP136" s="46"/>
      <c r="RZQ136" s="61"/>
      <c r="RZR136" s="46"/>
      <c r="RZS136" s="61"/>
      <c r="RZT136" s="46"/>
      <c r="RZU136" s="61"/>
      <c r="RZV136" s="46"/>
      <c r="RZW136" s="61"/>
      <c r="RZX136" s="46"/>
      <c r="RZY136" s="61"/>
      <c r="RZZ136" s="46"/>
      <c r="SAA136" s="61"/>
      <c r="SAB136" s="46"/>
      <c r="SAC136" s="61"/>
      <c r="SAD136" s="46"/>
      <c r="SAE136" s="61"/>
      <c r="SAF136" s="46"/>
      <c r="SAG136" s="61"/>
      <c r="SAH136" s="46"/>
      <c r="SAI136" s="61"/>
      <c r="SAJ136" s="46"/>
      <c r="SAK136" s="61"/>
      <c r="SAL136" s="46"/>
      <c r="SAM136" s="61"/>
      <c r="SAN136" s="46"/>
      <c r="SAO136" s="61"/>
      <c r="SAP136" s="46"/>
      <c r="SAQ136" s="61"/>
      <c r="SAR136" s="46"/>
      <c r="SAS136" s="61"/>
      <c r="SAT136" s="46"/>
      <c r="SAU136" s="61"/>
      <c r="SAV136" s="46"/>
      <c r="SAW136" s="61"/>
      <c r="SAX136" s="46"/>
      <c r="SAY136" s="61"/>
      <c r="SAZ136" s="46"/>
      <c r="SBA136" s="61"/>
      <c r="SBB136" s="46"/>
      <c r="SBC136" s="61"/>
      <c r="SBD136" s="46"/>
      <c r="SBE136" s="61"/>
      <c r="SBF136" s="46"/>
      <c r="SBG136" s="61"/>
      <c r="SBH136" s="46"/>
      <c r="SBI136" s="61"/>
      <c r="SBJ136" s="46"/>
      <c r="SBK136" s="61"/>
      <c r="SBL136" s="46"/>
      <c r="SBM136" s="61"/>
      <c r="SBN136" s="46"/>
      <c r="SBO136" s="61"/>
      <c r="SBP136" s="46"/>
      <c r="SBQ136" s="61"/>
      <c r="SBR136" s="46"/>
      <c r="SBS136" s="61"/>
      <c r="SBT136" s="46"/>
      <c r="SBU136" s="61"/>
      <c r="SBV136" s="46"/>
      <c r="SBW136" s="61"/>
      <c r="SBX136" s="46"/>
      <c r="SBY136" s="61"/>
      <c r="SBZ136" s="46"/>
      <c r="SCA136" s="61"/>
      <c r="SCB136" s="46"/>
      <c r="SCC136" s="61"/>
      <c r="SCD136" s="46"/>
      <c r="SCE136" s="61"/>
      <c r="SCF136" s="46"/>
      <c r="SCG136" s="61"/>
      <c r="SCH136" s="46"/>
      <c r="SCI136" s="61"/>
      <c r="SCJ136" s="46"/>
      <c r="SCK136" s="61"/>
      <c r="SCL136" s="46"/>
      <c r="SCM136" s="61"/>
      <c r="SCN136" s="46"/>
      <c r="SCO136" s="61"/>
      <c r="SCP136" s="46"/>
      <c r="SCQ136" s="61"/>
      <c r="SCR136" s="46"/>
      <c r="SCS136" s="61"/>
      <c r="SCT136" s="46"/>
      <c r="SCU136" s="61"/>
      <c r="SCV136" s="46"/>
      <c r="SCW136" s="61"/>
      <c r="SCX136" s="46"/>
      <c r="SCY136" s="61"/>
      <c r="SCZ136" s="46"/>
      <c r="SDA136" s="61"/>
      <c r="SDB136" s="46"/>
      <c r="SDC136" s="61"/>
      <c r="SDD136" s="46"/>
      <c r="SDE136" s="61"/>
      <c r="SDF136" s="46"/>
      <c r="SDG136" s="61"/>
      <c r="SDH136" s="46"/>
      <c r="SDI136" s="61"/>
      <c r="SDJ136" s="46"/>
      <c r="SDK136" s="61"/>
      <c r="SDL136" s="46"/>
      <c r="SDM136" s="61"/>
      <c r="SDN136" s="46"/>
      <c r="SDO136" s="61"/>
      <c r="SDP136" s="46"/>
      <c r="SDQ136" s="61"/>
      <c r="SDR136" s="46"/>
      <c r="SDS136" s="61"/>
      <c r="SDT136" s="46"/>
      <c r="SDU136" s="61"/>
      <c r="SDV136" s="46"/>
      <c r="SDW136" s="61"/>
      <c r="SDX136" s="46"/>
      <c r="SDY136" s="61"/>
      <c r="SDZ136" s="46"/>
      <c r="SEA136" s="61"/>
      <c r="SEB136" s="46"/>
      <c r="SEC136" s="61"/>
      <c r="SED136" s="46"/>
      <c r="SEE136" s="61"/>
      <c r="SEF136" s="46"/>
      <c r="SEG136" s="61"/>
      <c r="SEH136" s="46"/>
      <c r="SEI136" s="61"/>
      <c r="SEJ136" s="46"/>
      <c r="SEK136" s="61"/>
      <c r="SEL136" s="46"/>
      <c r="SEM136" s="61"/>
      <c r="SEN136" s="46"/>
      <c r="SEO136" s="61"/>
      <c r="SEP136" s="46"/>
      <c r="SEQ136" s="61"/>
      <c r="SER136" s="46"/>
      <c r="SES136" s="61"/>
      <c r="SET136" s="46"/>
      <c r="SEU136" s="61"/>
      <c r="SEV136" s="46"/>
      <c r="SEW136" s="61"/>
      <c r="SEX136" s="46"/>
      <c r="SEY136" s="61"/>
      <c r="SEZ136" s="46"/>
      <c r="SFA136" s="61"/>
      <c r="SFB136" s="46"/>
      <c r="SFC136" s="61"/>
      <c r="SFD136" s="46"/>
      <c r="SFE136" s="61"/>
      <c r="SFF136" s="46"/>
      <c r="SFG136" s="61"/>
      <c r="SFH136" s="46"/>
      <c r="SFI136" s="61"/>
      <c r="SFJ136" s="46"/>
      <c r="SFK136" s="61"/>
      <c r="SFL136" s="46"/>
      <c r="SFM136" s="61"/>
      <c r="SFN136" s="46"/>
      <c r="SFO136" s="61"/>
      <c r="SFP136" s="46"/>
      <c r="SFQ136" s="61"/>
      <c r="SFR136" s="46"/>
      <c r="SFS136" s="61"/>
      <c r="SFT136" s="46"/>
      <c r="SFU136" s="61"/>
      <c r="SFV136" s="46"/>
      <c r="SFW136" s="61"/>
      <c r="SFX136" s="46"/>
      <c r="SFY136" s="61"/>
      <c r="SFZ136" s="46"/>
      <c r="SGA136" s="61"/>
      <c r="SGB136" s="46"/>
      <c r="SGC136" s="61"/>
      <c r="SGD136" s="46"/>
      <c r="SGE136" s="61"/>
      <c r="SGF136" s="46"/>
      <c r="SGG136" s="61"/>
      <c r="SGH136" s="46"/>
      <c r="SGI136" s="61"/>
      <c r="SGJ136" s="46"/>
      <c r="SGK136" s="61"/>
      <c r="SGL136" s="46"/>
      <c r="SGM136" s="61"/>
      <c r="SGN136" s="46"/>
      <c r="SGO136" s="61"/>
      <c r="SGP136" s="46"/>
      <c r="SGQ136" s="61"/>
      <c r="SGR136" s="46"/>
      <c r="SGS136" s="61"/>
      <c r="SGT136" s="46"/>
      <c r="SGU136" s="61"/>
      <c r="SGV136" s="46"/>
      <c r="SGW136" s="61"/>
      <c r="SGX136" s="46"/>
      <c r="SGY136" s="61"/>
      <c r="SGZ136" s="46"/>
      <c r="SHA136" s="61"/>
      <c r="SHB136" s="46"/>
      <c r="SHC136" s="61"/>
      <c r="SHD136" s="46"/>
      <c r="SHE136" s="61"/>
      <c r="SHF136" s="46"/>
      <c r="SHG136" s="61"/>
      <c r="SHH136" s="46"/>
      <c r="SHI136" s="61"/>
      <c r="SHJ136" s="46"/>
      <c r="SHK136" s="61"/>
      <c r="SHL136" s="46"/>
      <c r="SHM136" s="61"/>
      <c r="SHN136" s="46"/>
      <c r="SHO136" s="61"/>
      <c r="SHP136" s="46"/>
      <c r="SHQ136" s="61"/>
      <c r="SHR136" s="46"/>
      <c r="SHS136" s="61"/>
      <c r="SHT136" s="46"/>
      <c r="SHU136" s="61"/>
      <c r="SHV136" s="46"/>
      <c r="SHW136" s="61"/>
      <c r="SHX136" s="46"/>
      <c r="SHY136" s="61"/>
      <c r="SHZ136" s="46"/>
      <c r="SIA136" s="61"/>
      <c r="SIB136" s="46"/>
      <c r="SIC136" s="61"/>
      <c r="SID136" s="46"/>
      <c r="SIE136" s="61"/>
      <c r="SIF136" s="46"/>
      <c r="SIG136" s="61"/>
      <c r="SIH136" s="46"/>
      <c r="SII136" s="61"/>
      <c r="SIJ136" s="46"/>
      <c r="SIK136" s="61"/>
      <c r="SIL136" s="46"/>
      <c r="SIM136" s="61"/>
      <c r="SIN136" s="46"/>
      <c r="SIO136" s="61"/>
      <c r="SIP136" s="46"/>
      <c r="SIQ136" s="61"/>
      <c r="SIR136" s="46"/>
      <c r="SIS136" s="61"/>
      <c r="SIT136" s="46"/>
      <c r="SIU136" s="61"/>
      <c r="SIV136" s="46"/>
      <c r="SIW136" s="61"/>
      <c r="SIX136" s="46"/>
      <c r="SIY136" s="61"/>
      <c r="SIZ136" s="46"/>
      <c r="SJA136" s="61"/>
      <c r="SJB136" s="46"/>
      <c r="SJC136" s="61"/>
      <c r="SJD136" s="46"/>
      <c r="SJE136" s="61"/>
      <c r="SJF136" s="46"/>
      <c r="SJG136" s="61"/>
      <c r="SJH136" s="46"/>
      <c r="SJI136" s="61"/>
      <c r="SJJ136" s="46"/>
      <c r="SJK136" s="61"/>
      <c r="SJL136" s="46"/>
      <c r="SJM136" s="61"/>
      <c r="SJN136" s="46"/>
      <c r="SJO136" s="61"/>
      <c r="SJP136" s="46"/>
      <c r="SJQ136" s="61"/>
      <c r="SJR136" s="46"/>
      <c r="SJS136" s="61"/>
      <c r="SJT136" s="46"/>
      <c r="SJU136" s="61"/>
      <c r="SJV136" s="46"/>
      <c r="SJW136" s="61"/>
      <c r="SJX136" s="46"/>
      <c r="SJY136" s="61"/>
      <c r="SJZ136" s="46"/>
      <c r="SKA136" s="61"/>
      <c r="SKB136" s="46"/>
      <c r="SKC136" s="61"/>
      <c r="SKD136" s="46"/>
      <c r="SKE136" s="61"/>
      <c r="SKF136" s="46"/>
      <c r="SKG136" s="61"/>
      <c r="SKH136" s="46"/>
      <c r="SKI136" s="61"/>
      <c r="SKJ136" s="46"/>
      <c r="SKK136" s="61"/>
      <c r="SKL136" s="46"/>
      <c r="SKM136" s="61"/>
      <c r="SKN136" s="46"/>
      <c r="SKO136" s="61"/>
      <c r="SKP136" s="46"/>
      <c r="SKQ136" s="61"/>
      <c r="SKR136" s="46"/>
      <c r="SKS136" s="61"/>
      <c r="SKT136" s="46"/>
      <c r="SKU136" s="61"/>
      <c r="SKV136" s="46"/>
      <c r="SKW136" s="61"/>
      <c r="SKX136" s="46"/>
      <c r="SKY136" s="61"/>
      <c r="SKZ136" s="46"/>
      <c r="SLA136" s="61"/>
      <c r="SLB136" s="46"/>
      <c r="SLC136" s="61"/>
      <c r="SLD136" s="46"/>
      <c r="SLE136" s="61"/>
      <c r="SLF136" s="46"/>
      <c r="SLG136" s="61"/>
      <c r="SLH136" s="46"/>
      <c r="SLI136" s="61"/>
      <c r="SLJ136" s="46"/>
      <c r="SLK136" s="61"/>
      <c r="SLL136" s="46"/>
      <c r="SLM136" s="61"/>
      <c r="SLN136" s="46"/>
      <c r="SLO136" s="61"/>
      <c r="SLP136" s="46"/>
      <c r="SLQ136" s="61"/>
      <c r="SLR136" s="46"/>
      <c r="SLS136" s="61"/>
      <c r="SLT136" s="46"/>
      <c r="SLU136" s="61"/>
      <c r="SLV136" s="46"/>
      <c r="SLW136" s="61"/>
      <c r="SLX136" s="46"/>
      <c r="SLY136" s="61"/>
      <c r="SLZ136" s="46"/>
      <c r="SMA136" s="61"/>
      <c r="SMB136" s="46"/>
      <c r="SMC136" s="61"/>
      <c r="SMD136" s="46"/>
      <c r="SME136" s="61"/>
      <c r="SMF136" s="46"/>
      <c r="SMG136" s="61"/>
      <c r="SMH136" s="46"/>
      <c r="SMI136" s="61"/>
      <c r="SMJ136" s="46"/>
      <c r="SMK136" s="61"/>
      <c r="SML136" s="46"/>
      <c r="SMM136" s="61"/>
      <c r="SMN136" s="46"/>
      <c r="SMO136" s="61"/>
      <c r="SMP136" s="46"/>
      <c r="SMQ136" s="61"/>
      <c r="SMR136" s="46"/>
      <c r="SMS136" s="61"/>
      <c r="SMT136" s="46"/>
      <c r="SMU136" s="61"/>
      <c r="SMV136" s="46"/>
      <c r="SMW136" s="61"/>
      <c r="SMX136" s="46"/>
      <c r="SMY136" s="61"/>
      <c r="SMZ136" s="46"/>
      <c r="SNA136" s="61"/>
      <c r="SNB136" s="46"/>
      <c r="SNC136" s="61"/>
      <c r="SND136" s="46"/>
      <c r="SNE136" s="61"/>
      <c r="SNF136" s="46"/>
      <c r="SNG136" s="61"/>
      <c r="SNH136" s="46"/>
      <c r="SNI136" s="61"/>
      <c r="SNJ136" s="46"/>
      <c r="SNK136" s="61"/>
      <c r="SNL136" s="46"/>
      <c r="SNM136" s="61"/>
      <c r="SNN136" s="46"/>
      <c r="SNO136" s="61"/>
      <c r="SNP136" s="46"/>
      <c r="SNQ136" s="61"/>
      <c r="SNR136" s="46"/>
      <c r="SNS136" s="61"/>
      <c r="SNT136" s="46"/>
      <c r="SNU136" s="61"/>
      <c r="SNV136" s="46"/>
      <c r="SNW136" s="61"/>
      <c r="SNX136" s="46"/>
      <c r="SNY136" s="61"/>
      <c r="SNZ136" s="46"/>
      <c r="SOA136" s="61"/>
      <c r="SOB136" s="46"/>
      <c r="SOC136" s="61"/>
      <c r="SOD136" s="46"/>
      <c r="SOE136" s="61"/>
      <c r="SOF136" s="46"/>
      <c r="SOG136" s="61"/>
      <c r="SOH136" s="46"/>
      <c r="SOI136" s="61"/>
      <c r="SOJ136" s="46"/>
      <c r="SOK136" s="61"/>
      <c r="SOL136" s="46"/>
      <c r="SOM136" s="61"/>
      <c r="SON136" s="46"/>
      <c r="SOO136" s="61"/>
      <c r="SOP136" s="46"/>
      <c r="SOQ136" s="61"/>
      <c r="SOR136" s="46"/>
      <c r="SOS136" s="61"/>
      <c r="SOT136" s="46"/>
      <c r="SOU136" s="61"/>
      <c r="SOV136" s="46"/>
      <c r="SOW136" s="61"/>
      <c r="SOX136" s="46"/>
      <c r="SOY136" s="61"/>
      <c r="SOZ136" s="46"/>
      <c r="SPA136" s="61"/>
      <c r="SPB136" s="46"/>
      <c r="SPC136" s="61"/>
      <c r="SPD136" s="46"/>
      <c r="SPE136" s="61"/>
      <c r="SPF136" s="46"/>
      <c r="SPG136" s="61"/>
      <c r="SPH136" s="46"/>
      <c r="SPI136" s="61"/>
      <c r="SPJ136" s="46"/>
      <c r="SPK136" s="61"/>
      <c r="SPL136" s="46"/>
      <c r="SPM136" s="61"/>
      <c r="SPN136" s="46"/>
      <c r="SPO136" s="61"/>
      <c r="SPP136" s="46"/>
      <c r="SPQ136" s="61"/>
      <c r="SPR136" s="46"/>
      <c r="SPS136" s="61"/>
      <c r="SPT136" s="46"/>
      <c r="SPU136" s="61"/>
      <c r="SPV136" s="46"/>
      <c r="SPW136" s="61"/>
      <c r="SPX136" s="46"/>
      <c r="SPY136" s="61"/>
      <c r="SPZ136" s="46"/>
      <c r="SQA136" s="61"/>
      <c r="SQB136" s="46"/>
      <c r="SQC136" s="61"/>
      <c r="SQD136" s="46"/>
      <c r="SQE136" s="61"/>
      <c r="SQF136" s="46"/>
      <c r="SQG136" s="61"/>
      <c r="SQH136" s="46"/>
      <c r="SQI136" s="61"/>
      <c r="SQJ136" s="46"/>
      <c r="SQK136" s="61"/>
      <c r="SQL136" s="46"/>
      <c r="SQM136" s="61"/>
      <c r="SQN136" s="46"/>
      <c r="SQO136" s="61"/>
      <c r="SQP136" s="46"/>
      <c r="SQQ136" s="61"/>
      <c r="SQR136" s="46"/>
      <c r="SQS136" s="61"/>
      <c r="SQT136" s="46"/>
      <c r="SQU136" s="61"/>
      <c r="SQV136" s="46"/>
      <c r="SQW136" s="61"/>
      <c r="SQX136" s="46"/>
      <c r="SQY136" s="61"/>
      <c r="SQZ136" s="46"/>
      <c r="SRA136" s="61"/>
      <c r="SRB136" s="46"/>
      <c r="SRC136" s="61"/>
      <c r="SRD136" s="46"/>
      <c r="SRE136" s="61"/>
      <c r="SRF136" s="46"/>
      <c r="SRG136" s="61"/>
      <c r="SRH136" s="46"/>
      <c r="SRI136" s="61"/>
      <c r="SRJ136" s="46"/>
      <c r="SRK136" s="61"/>
      <c r="SRL136" s="46"/>
      <c r="SRM136" s="61"/>
      <c r="SRN136" s="46"/>
      <c r="SRO136" s="61"/>
      <c r="SRP136" s="46"/>
      <c r="SRQ136" s="61"/>
      <c r="SRR136" s="46"/>
      <c r="SRS136" s="61"/>
      <c r="SRT136" s="46"/>
      <c r="SRU136" s="61"/>
      <c r="SRV136" s="46"/>
      <c r="SRW136" s="61"/>
      <c r="SRX136" s="46"/>
      <c r="SRY136" s="61"/>
      <c r="SRZ136" s="46"/>
      <c r="SSA136" s="61"/>
      <c r="SSB136" s="46"/>
      <c r="SSC136" s="61"/>
      <c r="SSD136" s="46"/>
      <c r="SSE136" s="61"/>
      <c r="SSF136" s="46"/>
      <c r="SSG136" s="61"/>
      <c r="SSH136" s="46"/>
      <c r="SSI136" s="61"/>
      <c r="SSJ136" s="46"/>
      <c r="SSK136" s="61"/>
      <c r="SSL136" s="46"/>
      <c r="SSM136" s="61"/>
      <c r="SSN136" s="46"/>
      <c r="SSO136" s="61"/>
      <c r="SSP136" s="46"/>
      <c r="SSQ136" s="61"/>
      <c r="SSR136" s="46"/>
      <c r="SSS136" s="61"/>
      <c r="SST136" s="46"/>
      <c r="SSU136" s="61"/>
      <c r="SSV136" s="46"/>
      <c r="SSW136" s="61"/>
      <c r="SSX136" s="46"/>
      <c r="SSY136" s="61"/>
      <c r="SSZ136" s="46"/>
      <c r="STA136" s="61"/>
      <c r="STB136" s="46"/>
      <c r="STC136" s="61"/>
      <c r="STD136" s="46"/>
      <c r="STE136" s="61"/>
      <c r="STF136" s="46"/>
      <c r="STG136" s="61"/>
      <c r="STH136" s="46"/>
      <c r="STI136" s="61"/>
      <c r="STJ136" s="46"/>
      <c r="STK136" s="61"/>
      <c r="STL136" s="46"/>
      <c r="STM136" s="61"/>
      <c r="STN136" s="46"/>
      <c r="STO136" s="61"/>
      <c r="STP136" s="46"/>
      <c r="STQ136" s="61"/>
      <c r="STR136" s="46"/>
      <c r="STS136" s="61"/>
      <c r="STT136" s="46"/>
      <c r="STU136" s="61"/>
      <c r="STV136" s="46"/>
      <c r="STW136" s="61"/>
      <c r="STX136" s="46"/>
      <c r="STY136" s="61"/>
      <c r="STZ136" s="46"/>
      <c r="SUA136" s="61"/>
      <c r="SUB136" s="46"/>
      <c r="SUC136" s="61"/>
      <c r="SUD136" s="46"/>
      <c r="SUE136" s="61"/>
      <c r="SUF136" s="46"/>
      <c r="SUG136" s="61"/>
      <c r="SUH136" s="46"/>
      <c r="SUI136" s="61"/>
      <c r="SUJ136" s="46"/>
      <c r="SUK136" s="61"/>
      <c r="SUL136" s="46"/>
      <c r="SUM136" s="61"/>
      <c r="SUN136" s="46"/>
      <c r="SUO136" s="61"/>
      <c r="SUP136" s="46"/>
      <c r="SUQ136" s="61"/>
      <c r="SUR136" s="46"/>
      <c r="SUS136" s="61"/>
      <c r="SUT136" s="46"/>
      <c r="SUU136" s="61"/>
      <c r="SUV136" s="46"/>
      <c r="SUW136" s="61"/>
      <c r="SUX136" s="46"/>
      <c r="SUY136" s="61"/>
      <c r="SUZ136" s="46"/>
      <c r="SVA136" s="61"/>
      <c r="SVB136" s="46"/>
      <c r="SVC136" s="61"/>
      <c r="SVD136" s="46"/>
      <c r="SVE136" s="61"/>
      <c r="SVF136" s="46"/>
      <c r="SVG136" s="61"/>
      <c r="SVH136" s="46"/>
      <c r="SVI136" s="61"/>
      <c r="SVJ136" s="46"/>
      <c r="SVK136" s="61"/>
      <c r="SVL136" s="46"/>
      <c r="SVM136" s="61"/>
      <c r="SVN136" s="46"/>
      <c r="SVO136" s="61"/>
      <c r="SVP136" s="46"/>
      <c r="SVQ136" s="61"/>
      <c r="SVR136" s="46"/>
      <c r="SVS136" s="61"/>
      <c r="SVT136" s="46"/>
      <c r="SVU136" s="61"/>
      <c r="SVV136" s="46"/>
      <c r="SVW136" s="61"/>
      <c r="SVX136" s="46"/>
      <c r="SVY136" s="61"/>
      <c r="SVZ136" s="46"/>
      <c r="SWA136" s="61"/>
      <c r="SWB136" s="46"/>
      <c r="SWC136" s="61"/>
      <c r="SWD136" s="46"/>
      <c r="SWE136" s="61"/>
      <c r="SWF136" s="46"/>
      <c r="SWG136" s="61"/>
      <c r="SWH136" s="46"/>
      <c r="SWI136" s="61"/>
      <c r="SWJ136" s="46"/>
      <c r="SWK136" s="61"/>
      <c r="SWL136" s="46"/>
      <c r="SWM136" s="61"/>
      <c r="SWN136" s="46"/>
      <c r="SWO136" s="61"/>
      <c r="SWP136" s="46"/>
      <c r="SWQ136" s="61"/>
      <c r="SWR136" s="46"/>
      <c r="SWS136" s="61"/>
      <c r="SWT136" s="46"/>
      <c r="SWU136" s="61"/>
      <c r="SWV136" s="46"/>
      <c r="SWW136" s="61"/>
      <c r="SWX136" s="46"/>
      <c r="SWY136" s="61"/>
      <c r="SWZ136" s="46"/>
      <c r="SXA136" s="61"/>
      <c r="SXB136" s="46"/>
      <c r="SXC136" s="61"/>
      <c r="SXD136" s="46"/>
      <c r="SXE136" s="61"/>
      <c r="SXF136" s="46"/>
      <c r="SXG136" s="61"/>
      <c r="SXH136" s="46"/>
      <c r="SXI136" s="61"/>
      <c r="SXJ136" s="46"/>
      <c r="SXK136" s="61"/>
      <c r="SXL136" s="46"/>
      <c r="SXM136" s="61"/>
      <c r="SXN136" s="46"/>
      <c r="SXO136" s="61"/>
      <c r="SXP136" s="46"/>
      <c r="SXQ136" s="61"/>
      <c r="SXR136" s="46"/>
      <c r="SXS136" s="61"/>
      <c r="SXT136" s="46"/>
      <c r="SXU136" s="61"/>
      <c r="SXV136" s="46"/>
      <c r="SXW136" s="61"/>
      <c r="SXX136" s="46"/>
      <c r="SXY136" s="61"/>
      <c r="SXZ136" s="46"/>
      <c r="SYA136" s="61"/>
      <c r="SYB136" s="46"/>
      <c r="SYC136" s="61"/>
      <c r="SYD136" s="46"/>
      <c r="SYE136" s="61"/>
      <c r="SYF136" s="46"/>
      <c r="SYG136" s="61"/>
      <c r="SYH136" s="46"/>
      <c r="SYI136" s="61"/>
      <c r="SYJ136" s="46"/>
      <c r="SYK136" s="61"/>
      <c r="SYL136" s="46"/>
      <c r="SYM136" s="61"/>
      <c r="SYN136" s="46"/>
      <c r="SYO136" s="61"/>
      <c r="SYP136" s="46"/>
      <c r="SYQ136" s="61"/>
      <c r="SYR136" s="46"/>
      <c r="SYS136" s="61"/>
      <c r="SYT136" s="46"/>
      <c r="SYU136" s="61"/>
      <c r="SYV136" s="46"/>
      <c r="SYW136" s="61"/>
      <c r="SYX136" s="46"/>
      <c r="SYY136" s="61"/>
      <c r="SYZ136" s="46"/>
      <c r="SZA136" s="61"/>
      <c r="SZB136" s="46"/>
      <c r="SZC136" s="61"/>
      <c r="SZD136" s="46"/>
      <c r="SZE136" s="61"/>
      <c r="SZF136" s="46"/>
      <c r="SZG136" s="61"/>
      <c r="SZH136" s="46"/>
      <c r="SZI136" s="61"/>
      <c r="SZJ136" s="46"/>
      <c r="SZK136" s="61"/>
      <c r="SZL136" s="46"/>
      <c r="SZM136" s="61"/>
      <c r="SZN136" s="46"/>
      <c r="SZO136" s="61"/>
      <c r="SZP136" s="46"/>
      <c r="SZQ136" s="61"/>
      <c r="SZR136" s="46"/>
      <c r="SZS136" s="61"/>
      <c r="SZT136" s="46"/>
      <c r="SZU136" s="61"/>
      <c r="SZV136" s="46"/>
      <c r="SZW136" s="61"/>
      <c r="SZX136" s="46"/>
      <c r="SZY136" s="61"/>
      <c r="SZZ136" s="46"/>
      <c r="TAA136" s="61"/>
      <c r="TAB136" s="46"/>
      <c r="TAC136" s="61"/>
      <c r="TAD136" s="46"/>
      <c r="TAE136" s="61"/>
      <c r="TAF136" s="46"/>
      <c r="TAG136" s="61"/>
      <c r="TAH136" s="46"/>
      <c r="TAI136" s="61"/>
      <c r="TAJ136" s="46"/>
      <c r="TAK136" s="61"/>
      <c r="TAL136" s="46"/>
      <c r="TAM136" s="61"/>
      <c r="TAN136" s="46"/>
      <c r="TAO136" s="61"/>
      <c r="TAP136" s="46"/>
      <c r="TAQ136" s="61"/>
      <c r="TAR136" s="46"/>
      <c r="TAS136" s="61"/>
      <c r="TAT136" s="46"/>
      <c r="TAU136" s="61"/>
      <c r="TAV136" s="46"/>
      <c r="TAW136" s="61"/>
      <c r="TAX136" s="46"/>
      <c r="TAY136" s="61"/>
      <c r="TAZ136" s="46"/>
      <c r="TBA136" s="61"/>
      <c r="TBB136" s="46"/>
      <c r="TBC136" s="61"/>
      <c r="TBD136" s="46"/>
      <c r="TBE136" s="61"/>
      <c r="TBF136" s="46"/>
      <c r="TBG136" s="61"/>
      <c r="TBH136" s="46"/>
      <c r="TBI136" s="61"/>
      <c r="TBJ136" s="46"/>
      <c r="TBK136" s="61"/>
      <c r="TBL136" s="46"/>
      <c r="TBM136" s="61"/>
      <c r="TBN136" s="46"/>
      <c r="TBO136" s="61"/>
      <c r="TBP136" s="46"/>
      <c r="TBQ136" s="61"/>
      <c r="TBR136" s="46"/>
      <c r="TBS136" s="61"/>
      <c r="TBT136" s="46"/>
      <c r="TBU136" s="61"/>
      <c r="TBV136" s="46"/>
      <c r="TBW136" s="61"/>
      <c r="TBX136" s="46"/>
      <c r="TBY136" s="61"/>
      <c r="TBZ136" s="46"/>
      <c r="TCA136" s="61"/>
      <c r="TCB136" s="46"/>
      <c r="TCC136" s="61"/>
      <c r="TCD136" s="46"/>
      <c r="TCE136" s="61"/>
      <c r="TCF136" s="46"/>
      <c r="TCG136" s="61"/>
      <c r="TCH136" s="46"/>
      <c r="TCI136" s="61"/>
      <c r="TCJ136" s="46"/>
      <c r="TCK136" s="61"/>
      <c r="TCL136" s="46"/>
      <c r="TCM136" s="61"/>
      <c r="TCN136" s="46"/>
      <c r="TCO136" s="61"/>
      <c r="TCP136" s="46"/>
      <c r="TCQ136" s="61"/>
      <c r="TCR136" s="46"/>
      <c r="TCS136" s="61"/>
      <c r="TCT136" s="46"/>
      <c r="TCU136" s="61"/>
      <c r="TCV136" s="46"/>
      <c r="TCW136" s="61"/>
      <c r="TCX136" s="46"/>
      <c r="TCY136" s="61"/>
      <c r="TCZ136" s="46"/>
      <c r="TDA136" s="61"/>
      <c r="TDB136" s="46"/>
      <c r="TDC136" s="61"/>
      <c r="TDD136" s="46"/>
      <c r="TDE136" s="61"/>
      <c r="TDF136" s="46"/>
      <c r="TDG136" s="61"/>
      <c r="TDH136" s="46"/>
      <c r="TDI136" s="61"/>
      <c r="TDJ136" s="46"/>
      <c r="TDK136" s="61"/>
      <c r="TDL136" s="46"/>
      <c r="TDM136" s="61"/>
      <c r="TDN136" s="46"/>
      <c r="TDO136" s="61"/>
      <c r="TDP136" s="46"/>
      <c r="TDQ136" s="61"/>
      <c r="TDR136" s="46"/>
      <c r="TDS136" s="61"/>
      <c r="TDT136" s="46"/>
      <c r="TDU136" s="61"/>
      <c r="TDV136" s="46"/>
      <c r="TDW136" s="61"/>
      <c r="TDX136" s="46"/>
      <c r="TDY136" s="61"/>
      <c r="TDZ136" s="46"/>
      <c r="TEA136" s="61"/>
      <c r="TEB136" s="46"/>
      <c r="TEC136" s="61"/>
      <c r="TED136" s="46"/>
      <c r="TEE136" s="61"/>
      <c r="TEF136" s="46"/>
      <c r="TEG136" s="61"/>
      <c r="TEH136" s="46"/>
      <c r="TEI136" s="61"/>
      <c r="TEJ136" s="46"/>
      <c r="TEK136" s="61"/>
      <c r="TEL136" s="46"/>
      <c r="TEM136" s="61"/>
      <c r="TEN136" s="46"/>
      <c r="TEO136" s="61"/>
      <c r="TEP136" s="46"/>
      <c r="TEQ136" s="61"/>
      <c r="TER136" s="46"/>
      <c r="TES136" s="61"/>
      <c r="TET136" s="46"/>
      <c r="TEU136" s="61"/>
      <c r="TEV136" s="46"/>
      <c r="TEW136" s="61"/>
      <c r="TEX136" s="46"/>
      <c r="TEY136" s="61"/>
      <c r="TEZ136" s="46"/>
      <c r="TFA136" s="61"/>
      <c r="TFB136" s="46"/>
      <c r="TFC136" s="61"/>
      <c r="TFD136" s="46"/>
      <c r="TFE136" s="61"/>
      <c r="TFF136" s="46"/>
      <c r="TFG136" s="61"/>
      <c r="TFH136" s="46"/>
      <c r="TFI136" s="61"/>
      <c r="TFJ136" s="46"/>
      <c r="TFK136" s="61"/>
      <c r="TFL136" s="46"/>
      <c r="TFM136" s="61"/>
      <c r="TFN136" s="46"/>
      <c r="TFO136" s="61"/>
      <c r="TFP136" s="46"/>
      <c r="TFQ136" s="61"/>
      <c r="TFR136" s="46"/>
      <c r="TFS136" s="61"/>
      <c r="TFT136" s="46"/>
      <c r="TFU136" s="61"/>
      <c r="TFV136" s="46"/>
      <c r="TFW136" s="61"/>
      <c r="TFX136" s="46"/>
      <c r="TFY136" s="61"/>
      <c r="TFZ136" s="46"/>
      <c r="TGA136" s="61"/>
      <c r="TGB136" s="46"/>
      <c r="TGC136" s="61"/>
      <c r="TGD136" s="46"/>
      <c r="TGE136" s="61"/>
      <c r="TGF136" s="46"/>
      <c r="TGG136" s="61"/>
      <c r="TGH136" s="46"/>
      <c r="TGI136" s="61"/>
      <c r="TGJ136" s="46"/>
      <c r="TGK136" s="61"/>
      <c r="TGL136" s="46"/>
      <c r="TGM136" s="61"/>
      <c r="TGN136" s="46"/>
      <c r="TGO136" s="61"/>
      <c r="TGP136" s="46"/>
      <c r="TGQ136" s="61"/>
      <c r="TGR136" s="46"/>
      <c r="TGS136" s="61"/>
      <c r="TGT136" s="46"/>
      <c r="TGU136" s="61"/>
      <c r="TGV136" s="46"/>
      <c r="TGW136" s="61"/>
      <c r="TGX136" s="46"/>
      <c r="TGY136" s="61"/>
      <c r="TGZ136" s="46"/>
      <c r="THA136" s="61"/>
      <c r="THB136" s="46"/>
      <c r="THC136" s="61"/>
      <c r="THD136" s="46"/>
      <c r="THE136" s="61"/>
      <c r="THF136" s="46"/>
      <c r="THG136" s="61"/>
      <c r="THH136" s="46"/>
      <c r="THI136" s="61"/>
      <c r="THJ136" s="46"/>
      <c r="THK136" s="61"/>
      <c r="THL136" s="46"/>
      <c r="THM136" s="61"/>
      <c r="THN136" s="46"/>
      <c r="THO136" s="61"/>
      <c r="THP136" s="46"/>
      <c r="THQ136" s="61"/>
      <c r="THR136" s="46"/>
      <c r="THS136" s="61"/>
      <c r="THT136" s="46"/>
      <c r="THU136" s="61"/>
      <c r="THV136" s="46"/>
      <c r="THW136" s="61"/>
      <c r="THX136" s="46"/>
      <c r="THY136" s="61"/>
      <c r="THZ136" s="46"/>
      <c r="TIA136" s="61"/>
      <c r="TIB136" s="46"/>
      <c r="TIC136" s="61"/>
      <c r="TID136" s="46"/>
      <c r="TIE136" s="61"/>
      <c r="TIF136" s="46"/>
      <c r="TIG136" s="61"/>
      <c r="TIH136" s="46"/>
      <c r="TII136" s="61"/>
      <c r="TIJ136" s="46"/>
      <c r="TIK136" s="61"/>
      <c r="TIL136" s="46"/>
      <c r="TIM136" s="61"/>
      <c r="TIN136" s="46"/>
      <c r="TIO136" s="61"/>
      <c r="TIP136" s="46"/>
      <c r="TIQ136" s="61"/>
      <c r="TIR136" s="46"/>
      <c r="TIS136" s="61"/>
      <c r="TIT136" s="46"/>
      <c r="TIU136" s="61"/>
      <c r="TIV136" s="46"/>
      <c r="TIW136" s="61"/>
      <c r="TIX136" s="46"/>
      <c r="TIY136" s="61"/>
      <c r="TIZ136" s="46"/>
      <c r="TJA136" s="61"/>
      <c r="TJB136" s="46"/>
      <c r="TJC136" s="61"/>
      <c r="TJD136" s="46"/>
      <c r="TJE136" s="61"/>
      <c r="TJF136" s="46"/>
      <c r="TJG136" s="61"/>
      <c r="TJH136" s="46"/>
      <c r="TJI136" s="61"/>
      <c r="TJJ136" s="46"/>
      <c r="TJK136" s="61"/>
      <c r="TJL136" s="46"/>
      <c r="TJM136" s="61"/>
      <c r="TJN136" s="46"/>
      <c r="TJO136" s="61"/>
      <c r="TJP136" s="46"/>
      <c r="TJQ136" s="61"/>
      <c r="TJR136" s="46"/>
      <c r="TJS136" s="61"/>
      <c r="TJT136" s="46"/>
      <c r="TJU136" s="61"/>
      <c r="TJV136" s="46"/>
      <c r="TJW136" s="61"/>
      <c r="TJX136" s="46"/>
      <c r="TJY136" s="61"/>
      <c r="TJZ136" s="46"/>
      <c r="TKA136" s="61"/>
      <c r="TKB136" s="46"/>
      <c r="TKC136" s="61"/>
      <c r="TKD136" s="46"/>
      <c r="TKE136" s="61"/>
      <c r="TKF136" s="46"/>
      <c r="TKG136" s="61"/>
      <c r="TKH136" s="46"/>
      <c r="TKI136" s="61"/>
      <c r="TKJ136" s="46"/>
      <c r="TKK136" s="61"/>
      <c r="TKL136" s="46"/>
      <c r="TKM136" s="61"/>
      <c r="TKN136" s="46"/>
      <c r="TKO136" s="61"/>
      <c r="TKP136" s="46"/>
      <c r="TKQ136" s="61"/>
      <c r="TKR136" s="46"/>
      <c r="TKS136" s="61"/>
      <c r="TKT136" s="46"/>
      <c r="TKU136" s="61"/>
      <c r="TKV136" s="46"/>
      <c r="TKW136" s="61"/>
      <c r="TKX136" s="46"/>
      <c r="TKY136" s="61"/>
      <c r="TKZ136" s="46"/>
      <c r="TLA136" s="61"/>
      <c r="TLB136" s="46"/>
      <c r="TLC136" s="61"/>
      <c r="TLD136" s="46"/>
      <c r="TLE136" s="61"/>
      <c r="TLF136" s="46"/>
      <c r="TLG136" s="61"/>
      <c r="TLH136" s="46"/>
      <c r="TLI136" s="61"/>
      <c r="TLJ136" s="46"/>
      <c r="TLK136" s="61"/>
      <c r="TLL136" s="46"/>
      <c r="TLM136" s="61"/>
      <c r="TLN136" s="46"/>
      <c r="TLO136" s="61"/>
      <c r="TLP136" s="46"/>
      <c r="TLQ136" s="61"/>
      <c r="TLR136" s="46"/>
      <c r="TLS136" s="61"/>
      <c r="TLT136" s="46"/>
      <c r="TLU136" s="61"/>
      <c r="TLV136" s="46"/>
      <c r="TLW136" s="61"/>
      <c r="TLX136" s="46"/>
      <c r="TLY136" s="61"/>
      <c r="TLZ136" s="46"/>
      <c r="TMA136" s="61"/>
      <c r="TMB136" s="46"/>
      <c r="TMC136" s="61"/>
      <c r="TMD136" s="46"/>
      <c r="TME136" s="61"/>
      <c r="TMF136" s="46"/>
      <c r="TMG136" s="61"/>
      <c r="TMH136" s="46"/>
      <c r="TMI136" s="61"/>
      <c r="TMJ136" s="46"/>
      <c r="TMK136" s="61"/>
      <c r="TML136" s="46"/>
      <c r="TMM136" s="61"/>
      <c r="TMN136" s="46"/>
      <c r="TMO136" s="61"/>
      <c r="TMP136" s="46"/>
      <c r="TMQ136" s="61"/>
      <c r="TMR136" s="46"/>
      <c r="TMS136" s="61"/>
      <c r="TMT136" s="46"/>
      <c r="TMU136" s="61"/>
      <c r="TMV136" s="46"/>
      <c r="TMW136" s="61"/>
      <c r="TMX136" s="46"/>
      <c r="TMY136" s="61"/>
      <c r="TMZ136" s="46"/>
      <c r="TNA136" s="61"/>
      <c r="TNB136" s="46"/>
      <c r="TNC136" s="61"/>
      <c r="TND136" s="46"/>
      <c r="TNE136" s="61"/>
      <c r="TNF136" s="46"/>
      <c r="TNG136" s="61"/>
      <c r="TNH136" s="46"/>
      <c r="TNI136" s="61"/>
      <c r="TNJ136" s="46"/>
      <c r="TNK136" s="61"/>
      <c r="TNL136" s="46"/>
      <c r="TNM136" s="61"/>
      <c r="TNN136" s="46"/>
      <c r="TNO136" s="61"/>
      <c r="TNP136" s="46"/>
      <c r="TNQ136" s="61"/>
      <c r="TNR136" s="46"/>
      <c r="TNS136" s="61"/>
      <c r="TNT136" s="46"/>
      <c r="TNU136" s="61"/>
      <c r="TNV136" s="46"/>
      <c r="TNW136" s="61"/>
      <c r="TNX136" s="46"/>
      <c r="TNY136" s="61"/>
      <c r="TNZ136" s="46"/>
      <c r="TOA136" s="61"/>
      <c r="TOB136" s="46"/>
      <c r="TOC136" s="61"/>
      <c r="TOD136" s="46"/>
      <c r="TOE136" s="61"/>
      <c r="TOF136" s="46"/>
      <c r="TOG136" s="61"/>
      <c r="TOH136" s="46"/>
      <c r="TOI136" s="61"/>
      <c r="TOJ136" s="46"/>
      <c r="TOK136" s="61"/>
      <c r="TOL136" s="46"/>
      <c r="TOM136" s="61"/>
      <c r="TON136" s="46"/>
      <c r="TOO136" s="61"/>
      <c r="TOP136" s="46"/>
      <c r="TOQ136" s="61"/>
      <c r="TOR136" s="46"/>
      <c r="TOS136" s="61"/>
      <c r="TOT136" s="46"/>
      <c r="TOU136" s="61"/>
      <c r="TOV136" s="46"/>
      <c r="TOW136" s="61"/>
      <c r="TOX136" s="46"/>
      <c r="TOY136" s="61"/>
      <c r="TOZ136" s="46"/>
      <c r="TPA136" s="61"/>
      <c r="TPB136" s="46"/>
      <c r="TPC136" s="61"/>
      <c r="TPD136" s="46"/>
      <c r="TPE136" s="61"/>
      <c r="TPF136" s="46"/>
      <c r="TPG136" s="61"/>
      <c r="TPH136" s="46"/>
      <c r="TPI136" s="61"/>
      <c r="TPJ136" s="46"/>
      <c r="TPK136" s="61"/>
      <c r="TPL136" s="46"/>
      <c r="TPM136" s="61"/>
      <c r="TPN136" s="46"/>
      <c r="TPO136" s="61"/>
      <c r="TPP136" s="46"/>
      <c r="TPQ136" s="61"/>
      <c r="TPR136" s="46"/>
      <c r="TPS136" s="61"/>
      <c r="TPT136" s="46"/>
      <c r="TPU136" s="61"/>
      <c r="TPV136" s="46"/>
      <c r="TPW136" s="61"/>
      <c r="TPX136" s="46"/>
      <c r="TPY136" s="61"/>
      <c r="TPZ136" s="46"/>
      <c r="TQA136" s="61"/>
      <c r="TQB136" s="46"/>
      <c r="TQC136" s="61"/>
      <c r="TQD136" s="46"/>
      <c r="TQE136" s="61"/>
      <c r="TQF136" s="46"/>
      <c r="TQG136" s="61"/>
      <c r="TQH136" s="46"/>
      <c r="TQI136" s="61"/>
      <c r="TQJ136" s="46"/>
      <c r="TQK136" s="61"/>
      <c r="TQL136" s="46"/>
      <c r="TQM136" s="61"/>
      <c r="TQN136" s="46"/>
      <c r="TQO136" s="61"/>
      <c r="TQP136" s="46"/>
      <c r="TQQ136" s="61"/>
      <c r="TQR136" s="46"/>
      <c r="TQS136" s="61"/>
      <c r="TQT136" s="46"/>
      <c r="TQU136" s="61"/>
      <c r="TQV136" s="46"/>
      <c r="TQW136" s="61"/>
      <c r="TQX136" s="46"/>
      <c r="TQY136" s="61"/>
      <c r="TQZ136" s="46"/>
      <c r="TRA136" s="61"/>
      <c r="TRB136" s="46"/>
      <c r="TRC136" s="61"/>
      <c r="TRD136" s="46"/>
      <c r="TRE136" s="61"/>
      <c r="TRF136" s="46"/>
      <c r="TRG136" s="61"/>
      <c r="TRH136" s="46"/>
      <c r="TRI136" s="61"/>
      <c r="TRJ136" s="46"/>
      <c r="TRK136" s="61"/>
      <c r="TRL136" s="46"/>
      <c r="TRM136" s="61"/>
      <c r="TRN136" s="46"/>
      <c r="TRO136" s="61"/>
      <c r="TRP136" s="46"/>
      <c r="TRQ136" s="61"/>
      <c r="TRR136" s="46"/>
      <c r="TRS136" s="61"/>
      <c r="TRT136" s="46"/>
      <c r="TRU136" s="61"/>
      <c r="TRV136" s="46"/>
      <c r="TRW136" s="61"/>
      <c r="TRX136" s="46"/>
      <c r="TRY136" s="61"/>
      <c r="TRZ136" s="46"/>
      <c r="TSA136" s="61"/>
      <c r="TSB136" s="46"/>
      <c r="TSC136" s="61"/>
      <c r="TSD136" s="46"/>
      <c r="TSE136" s="61"/>
      <c r="TSF136" s="46"/>
      <c r="TSG136" s="61"/>
      <c r="TSH136" s="46"/>
      <c r="TSI136" s="61"/>
      <c r="TSJ136" s="46"/>
      <c r="TSK136" s="61"/>
      <c r="TSL136" s="46"/>
      <c r="TSM136" s="61"/>
      <c r="TSN136" s="46"/>
      <c r="TSO136" s="61"/>
      <c r="TSP136" s="46"/>
      <c r="TSQ136" s="61"/>
      <c r="TSR136" s="46"/>
      <c r="TSS136" s="61"/>
      <c r="TST136" s="46"/>
      <c r="TSU136" s="61"/>
      <c r="TSV136" s="46"/>
      <c r="TSW136" s="61"/>
      <c r="TSX136" s="46"/>
      <c r="TSY136" s="61"/>
      <c r="TSZ136" s="46"/>
      <c r="TTA136" s="61"/>
      <c r="TTB136" s="46"/>
      <c r="TTC136" s="61"/>
      <c r="TTD136" s="46"/>
      <c r="TTE136" s="61"/>
      <c r="TTF136" s="46"/>
      <c r="TTG136" s="61"/>
      <c r="TTH136" s="46"/>
      <c r="TTI136" s="61"/>
      <c r="TTJ136" s="46"/>
      <c r="TTK136" s="61"/>
      <c r="TTL136" s="46"/>
      <c r="TTM136" s="61"/>
      <c r="TTN136" s="46"/>
      <c r="TTO136" s="61"/>
      <c r="TTP136" s="46"/>
      <c r="TTQ136" s="61"/>
      <c r="TTR136" s="46"/>
      <c r="TTS136" s="61"/>
      <c r="TTT136" s="46"/>
      <c r="TTU136" s="61"/>
      <c r="TTV136" s="46"/>
      <c r="TTW136" s="61"/>
      <c r="TTX136" s="46"/>
      <c r="TTY136" s="61"/>
      <c r="TTZ136" s="46"/>
      <c r="TUA136" s="61"/>
      <c r="TUB136" s="46"/>
      <c r="TUC136" s="61"/>
      <c r="TUD136" s="46"/>
      <c r="TUE136" s="61"/>
      <c r="TUF136" s="46"/>
      <c r="TUG136" s="61"/>
      <c r="TUH136" s="46"/>
      <c r="TUI136" s="61"/>
      <c r="TUJ136" s="46"/>
      <c r="TUK136" s="61"/>
      <c r="TUL136" s="46"/>
      <c r="TUM136" s="61"/>
      <c r="TUN136" s="46"/>
      <c r="TUO136" s="61"/>
      <c r="TUP136" s="46"/>
      <c r="TUQ136" s="61"/>
      <c r="TUR136" s="46"/>
      <c r="TUS136" s="61"/>
      <c r="TUT136" s="46"/>
      <c r="TUU136" s="61"/>
      <c r="TUV136" s="46"/>
      <c r="TUW136" s="61"/>
      <c r="TUX136" s="46"/>
      <c r="TUY136" s="61"/>
      <c r="TUZ136" s="46"/>
      <c r="TVA136" s="61"/>
      <c r="TVB136" s="46"/>
      <c r="TVC136" s="61"/>
      <c r="TVD136" s="46"/>
      <c r="TVE136" s="61"/>
      <c r="TVF136" s="46"/>
      <c r="TVG136" s="61"/>
      <c r="TVH136" s="46"/>
      <c r="TVI136" s="61"/>
      <c r="TVJ136" s="46"/>
      <c r="TVK136" s="61"/>
      <c r="TVL136" s="46"/>
      <c r="TVM136" s="61"/>
      <c r="TVN136" s="46"/>
      <c r="TVO136" s="61"/>
      <c r="TVP136" s="46"/>
      <c r="TVQ136" s="61"/>
      <c r="TVR136" s="46"/>
      <c r="TVS136" s="61"/>
      <c r="TVT136" s="46"/>
      <c r="TVU136" s="61"/>
      <c r="TVV136" s="46"/>
      <c r="TVW136" s="61"/>
      <c r="TVX136" s="46"/>
      <c r="TVY136" s="61"/>
      <c r="TVZ136" s="46"/>
      <c r="TWA136" s="61"/>
      <c r="TWB136" s="46"/>
      <c r="TWC136" s="61"/>
      <c r="TWD136" s="46"/>
      <c r="TWE136" s="61"/>
      <c r="TWF136" s="46"/>
      <c r="TWG136" s="61"/>
      <c r="TWH136" s="46"/>
      <c r="TWI136" s="61"/>
      <c r="TWJ136" s="46"/>
      <c r="TWK136" s="61"/>
      <c r="TWL136" s="46"/>
      <c r="TWM136" s="61"/>
      <c r="TWN136" s="46"/>
      <c r="TWO136" s="61"/>
      <c r="TWP136" s="46"/>
      <c r="TWQ136" s="61"/>
      <c r="TWR136" s="46"/>
      <c r="TWS136" s="61"/>
      <c r="TWT136" s="46"/>
      <c r="TWU136" s="61"/>
      <c r="TWV136" s="46"/>
      <c r="TWW136" s="61"/>
      <c r="TWX136" s="46"/>
      <c r="TWY136" s="61"/>
      <c r="TWZ136" s="46"/>
      <c r="TXA136" s="61"/>
      <c r="TXB136" s="46"/>
      <c r="TXC136" s="61"/>
      <c r="TXD136" s="46"/>
      <c r="TXE136" s="61"/>
      <c r="TXF136" s="46"/>
      <c r="TXG136" s="61"/>
      <c r="TXH136" s="46"/>
      <c r="TXI136" s="61"/>
      <c r="TXJ136" s="46"/>
      <c r="TXK136" s="61"/>
      <c r="TXL136" s="46"/>
      <c r="TXM136" s="61"/>
      <c r="TXN136" s="46"/>
      <c r="TXO136" s="61"/>
      <c r="TXP136" s="46"/>
      <c r="TXQ136" s="61"/>
      <c r="TXR136" s="46"/>
      <c r="TXS136" s="61"/>
      <c r="TXT136" s="46"/>
      <c r="TXU136" s="61"/>
      <c r="TXV136" s="46"/>
      <c r="TXW136" s="61"/>
      <c r="TXX136" s="46"/>
      <c r="TXY136" s="61"/>
      <c r="TXZ136" s="46"/>
      <c r="TYA136" s="61"/>
      <c r="TYB136" s="46"/>
      <c r="TYC136" s="61"/>
      <c r="TYD136" s="46"/>
      <c r="TYE136" s="61"/>
      <c r="TYF136" s="46"/>
      <c r="TYG136" s="61"/>
      <c r="TYH136" s="46"/>
      <c r="TYI136" s="61"/>
      <c r="TYJ136" s="46"/>
      <c r="TYK136" s="61"/>
      <c r="TYL136" s="46"/>
      <c r="TYM136" s="61"/>
      <c r="TYN136" s="46"/>
      <c r="TYO136" s="61"/>
      <c r="TYP136" s="46"/>
      <c r="TYQ136" s="61"/>
      <c r="TYR136" s="46"/>
      <c r="TYS136" s="61"/>
      <c r="TYT136" s="46"/>
      <c r="TYU136" s="61"/>
      <c r="TYV136" s="46"/>
      <c r="TYW136" s="61"/>
      <c r="TYX136" s="46"/>
      <c r="TYY136" s="61"/>
      <c r="TYZ136" s="46"/>
      <c r="TZA136" s="61"/>
      <c r="TZB136" s="46"/>
      <c r="TZC136" s="61"/>
      <c r="TZD136" s="46"/>
      <c r="TZE136" s="61"/>
      <c r="TZF136" s="46"/>
      <c r="TZG136" s="61"/>
      <c r="TZH136" s="46"/>
      <c r="TZI136" s="61"/>
      <c r="TZJ136" s="46"/>
      <c r="TZK136" s="61"/>
      <c r="TZL136" s="46"/>
      <c r="TZM136" s="61"/>
      <c r="TZN136" s="46"/>
      <c r="TZO136" s="61"/>
      <c r="TZP136" s="46"/>
      <c r="TZQ136" s="61"/>
      <c r="TZR136" s="46"/>
      <c r="TZS136" s="61"/>
      <c r="TZT136" s="46"/>
      <c r="TZU136" s="61"/>
      <c r="TZV136" s="46"/>
      <c r="TZW136" s="61"/>
      <c r="TZX136" s="46"/>
      <c r="TZY136" s="61"/>
      <c r="TZZ136" s="46"/>
      <c r="UAA136" s="61"/>
      <c r="UAB136" s="46"/>
      <c r="UAC136" s="61"/>
      <c r="UAD136" s="46"/>
      <c r="UAE136" s="61"/>
      <c r="UAF136" s="46"/>
      <c r="UAG136" s="61"/>
      <c r="UAH136" s="46"/>
      <c r="UAI136" s="61"/>
      <c r="UAJ136" s="46"/>
      <c r="UAK136" s="61"/>
      <c r="UAL136" s="46"/>
      <c r="UAM136" s="61"/>
      <c r="UAN136" s="46"/>
      <c r="UAO136" s="61"/>
      <c r="UAP136" s="46"/>
      <c r="UAQ136" s="61"/>
      <c r="UAR136" s="46"/>
      <c r="UAS136" s="61"/>
      <c r="UAT136" s="46"/>
      <c r="UAU136" s="61"/>
      <c r="UAV136" s="46"/>
      <c r="UAW136" s="61"/>
      <c r="UAX136" s="46"/>
      <c r="UAY136" s="61"/>
      <c r="UAZ136" s="46"/>
      <c r="UBA136" s="61"/>
      <c r="UBB136" s="46"/>
      <c r="UBC136" s="61"/>
      <c r="UBD136" s="46"/>
      <c r="UBE136" s="61"/>
      <c r="UBF136" s="46"/>
      <c r="UBG136" s="61"/>
      <c r="UBH136" s="46"/>
      <c r="UBI136" s="61"/>
      <c r="UBJ136" s="46"/>
      <c r="UBK136" s="61"/>
      <c r="UBL136" s="46"/>
      <c r="UBM136" s="61"/>
      <c r="UBN136" s="46"/>
      <c r="UBO136" s="61"/>
      <c r="UBP136" s="46"/>
      <c r="UBQ136" s="61"/>
      <c r="UBR136" s="46"/>
      <c r="UBS136" s="61"/>
      <c r="UBT136" s="46"/>
      <c r="UBU136" s="61"/>
      <c r="UBV136" s="46"/>
      <c r="UBW136" s="61"/>
      <c r="UBX136" s="46"/>
      <c r="UBY136" s="61"/>
      <c r="UBZ136" s="46"/>
      <c r="UCA136" s="61"/>
      <c r="UCB136" s="46"/>
      <c r="UCC136" s="61"/>
      <c r="UCD136" s="46"/>
      <c r="UCE136" s="61"/>
      <c r="UCF136" s="46"/>
      <c r="UCG136" s="61"/>
      <c r="UCH136" s="46"/>
      <c r="UCI136" s="61"/>
      <c r="UCJ136" s="46"/>
      <c r="UCK136" s="61"/>
      <c r="UCL136" s="46"/>
      <c r="UCM136" s="61"/>
      <c r="UCN136" s="46"/>
      <c r="UCO136" s="61"/>
      <c r="UCP136" s="46"/>
      <c r="UCQ136" s="61"/>
      <c r="UCR136" s="46"/>
      <c r="UCS136" s="61"/>
      <c r="UCT136" s="46"/>
      <c r="UCU136" s="61"/>
      <c r="UCV136" s="46"/>
      <c r="UCW136" s="61"/>
      <c r="UCX136" s="46"/>
      <c r="UCY136" s="61"/>
      <c r="UCZ136" s="46"/>
      <c r="UDA136" s="61"/>
      <c r="UDB136" s="46"/>
      <c r="UDC136" s="61"/>
      <c r="UDD136" s="46"/>
      <c r="UDE136" s="61"/>
      <c r="UDF136" s="46"/>
      <c r="UDG136" s="61"/>
      <c r="UDH136" s="46"/>
      <c r="UDI136" s="61"/>
      <c r="UDJ136" s="46"/>
      <c r="UDK136" s="61"/>
      <c r="UDL136" s="46"/>
      <c r="UDM136" s="61"/>
      <c r="UDN136" s="46"/>
      <c r="UDO136" s="61"/>
      <c r="UDP136" s="46"/>
      <c r="UDQ136" s="61"/>
      <c r="UDR136" s="46"/>
      <c r="UDS136" s="61"/>
      <c r="UDT136" s="46"/>
      <c r="UDU136" s="61"/>
      <c r="UDV136" s="46"/>
      <c r="UDW136" s="61"/>
      <c r="UDX136" s="46"/>
      <c r="UDY136" s="61"/>
      <c r="UDZ136" s="46"/>
      <c r="UEA136" s="61"/>
      <c r="UEB136" s="46"/>
      <c r="UEC136" s="61"/>
      <c r="UED136" s="46"/>
      <c r="UEE136" s="61"/>
      <c r="UEF136" s="46"/>
      <c r="UEG136" s="61"/>
      <c r="UEH136" s="46"/>
      <c r="UEI136" s="61"/>
      <c r="UEJ136" s="46"/>
      <c r="UEK136" s="61"/>
      <c r="UEL136" s="46"/>
      <c r="UEM136" s="61"/>
      <c r="UEN136" s="46"/>
      <c r="UEO136" s="61"/>
      <c r="UEP136" s="46"/>
      <c r="UEQ136" s="61"/>
      <c r="UER136" s="46"/>
      <c r="UES136" s="61"/>
      <c r="UET136" s="46"/>
      <c r="UEU136" s="61"/>
      <c r="UEV136" s="46"/>
      <c r="UEW136" s="61"/>
      <c r="UEX136" s="46"/>
      <c r="UEY136" s="61"/>
      <c r="UEZ136" s="46"/>
      <c r="UFA136" s="61"/>
      <c r="UFB136" s="46"/>
      <c r="UFC136" s="61"/>
      <c r="UFD136" s="46"/>
      <c r="UFE136" s="61"/>
      <c r="UFF136" s="46"/>
      <c r="UFG136" s="61"/>
      <c r="UFH136" s="46"/>
      <c r="UFI136" s="61"/>
      <c r="UFJ136" s="46"/>
      <c r="UFK136" s="61"/>
      <c r="UFL136" s="46"/>
      <c r="UFM136" s="61"/>
      <c r="UFN136" s="46"/>
      <c r="UFO136" s="61"/>
      <c r="UFP136" s="46"/>
      <c r="UFQ136" s="61"/>
      <c r="UFR136" s="46"/>
      <c r="UFS136" s="61"/>
      <c r="UFT136" s="46"/>
      <c r="UFU136" s="61"/>
      <c r="UFV136" s="46"/>
      <c r="UFW136" s="61"/>
      <c r="UFX136" s="46"/>
      <c r="UFY136" s="61"/>
      <c r="UFZ136" s="46"/>
      <c r="UGA136" s="61"/>
      <c r="UGB136" s="46"/>
      <c r="UGC136" s="61"/>
      <c r="UGD136" s="46"/>
      <c r="UGE136" s="61"/>
      <c r="UGF136" s="46"/>
      <c r="UGG136" s="61"/>
      <c r="UGH136" s="46"/>
      <c r="UGI136" s="61"/>
      <c r="UGJ136" s="46"/>
      <c r="UGK136" s="61"/>
      <c r="UGL136" s="46"/>
      <c r="UGM136" s="61"/>
      <c r="UGN136" s="46"/>
      <c r="UGO136" s="61"/>
      <c r="UGP136" s="46"/>
      <c r="UGQ136" s="61"/>
      <c r="UGR136" s="46"/>
      <c r="UGS136" s="61"/>
      <c r="UGT136" s="46"/>
      <c r="UGU136" s="61"/>
      <c r="UGV136" s="46"/>
      <c r="UGW136" s="61"/>
      <c r="UGX136" s="46"/>
      <c r="UGY136" s="61"/>
      <c r="UGZ136" s="46"/>
      <c r="UHA136" s="61"/>
      <c r="UHB136" s="46"/>
      <c r="UHC136" s="61"/>
      <c r="UHD136" s="46"/>
      <c r="UHE136" s="61"/>
      <c r="UHF136" s="46"/>
      <c r="UHG136" s="61"/>
      <c r="UHH136" s="46"/>
      <c r="UHI136" s="61"/>
      <c r="UHJ136" s="46"/>
      <c r="UHK136" s="61"/>
      <c r="UHL136" s="46"/>
      <c r="UHM136" s="61"/>
      <c r="UHN136" s="46"/>
      <c r="UHO136" s="61"/>
      <c r="UHP136" s="46"/>
      <c r="UHQ136" s="61"/>
      <c r="UHR136" s="46"/>
      <c r="UHS136" s="61"/>
      <c r="UHT136" s="46"/>
      <c r="UHU136" s="61"/>
      <c r="UHV136" s="46"/>
      <c r="UHW136" s="61"/>
      <c r="UHX136" s="46"/>
      <c r="UHY136" s="61"/>
      <c r="UHZ136" s="46"/>
      <c r="UIA136" s="61"/>
      <c r="UIB136" s="46"/>
      <c r="UIC136" s="61"/>
      <c r="UID136" s="46"/>
      <c r="UIE136" s="61"/>
      <c r="UIF136" s="46"/>
      <c r="UIG136" s="61"/>
      <c r="UIH136" s="46"/>
      <c r="UII136" s="61"/>
      <c r="UIJ136" s="46"/>
      <c r="UIK136" s="61"/>
      <c r="UIL136" s="46"/>
      <c r="UIM136" s="61"/>
      <c r="UIN136" s="46"/>
      <c r="UIO136" s="61"/>
      <c r="UIP136" s="46"/>
      <c r="UIQ136" s="61"/>
      <c r="UIR136" s="46"/>
      <c r="UIS136" s="61"/>
      <c r="UIT136" s="46"/>
      <c r="UIU136" s="61"/>
      <c r="UIV136" s="46"/>
      <c r="UIW136" s="61"/>
      <c r="UIX136" s="46"/>
      <c r="UIY136" s="61"/>
      <c r="UIZ136" s="46"/>
      <c r="UJA136" s="61"/>
      <c r="UJB136" s="46"/>
      <c r="UJC136" s="61"/>
      <c r="UJD136" s="46"/>
      <c r="UJE136" s="61"/>
      <c r="UJF136" s="46"/>
      <c r="UJG136" s="61"/>
      <c r="UJH136" s="46"/>
      <c r="UJI136" s="61"/>
      <c r="UJJ136" s="46"/>
      <c r="UJK136" s="61"/>
      <c r="UJL136" s="46"/>
      <c r="UJM136" s="61"/>
      <c r="UJN136" s="46"/>
      <c r="UJO136" s="61"/>
      <c r="UJP136" s="46"/>
      <c r="UJQ136" s="61"/>
      <c r="UJR136" s="46"/>
      <c r="UJS136" s="61"/>
      <c r="UJT136" s="46"/>
      <c r="UJU136" s="61"/>
      <c r="UJV136" s="46"/>
      <c r="UJW136" s="61"/>
      <c r="UJX136" s="46"/>
      <c r="UJY136" s="61"/>
      <c r="UJZ136" s="46"/>
      <c r="UKA136" s="61"/>
      <c r="UKB136" s="46"/>
      <c r="UKC136" s="61"/>
      <c r="UKD136" s="46"/>
      <c r="UKE136" s="61"/>
      <c r="UKF136" s="46"/>
      <c r="UKG136" s="61"/>
      <c r="UKH136" s="46"/>
      <c r="UKI136" s="61"/>
      <c r="UKJ136" s="46"/>
      <c r="UKK136" s="61"/>
      <c r="UKL136" s="46"/>
      <c r="UKM136" s="61"/>
      <c r="UKN136" s="46"/>
      <c r="UKO136" s="61"/>
      <c r="UKP136" s="46"/>
      <c r="UKQ136" s="61"/>
      <c r="UKR136" s="46"/>
      <c r="UKS136" s="61"/>
      <c r="UKT136" s="46"/>
      <c r="UKU136" s="61"/>
      <c r="UKV136" s="46"/>
      <c r="UKW136" s="61"/>
      <c r="UKX136" s="46"/>
      <c r="UKY136" s="61"/>
      <c r="UKZ136" s="46"/>
      <c r="ULA136" s="61"/>
      <c r="ULB136" s="46"/>
      <c r="ULC136" s="61"/>
      <c r="ULD136" s="46"/>
      <c r="ULE136" s="61"/>
      <c r="ULF136" s="46"/>
      <c r="ULG136" s="61"/>
      <c r="ULH136" s="46"/>
      <c r="ULI136" s="61"/>
      <c r="ULJ136" s="46"/>
      <c r="ULK136" s="61"/>
      <c r="ULL136" s="46"/>
      <c r="ULM136" s="61"/>
      <c r="ULN136" s="46"/>
      <c r="ULO136" s="61"/>
      <c r="ULP136" s="46"/>
      <c r="ULQ136" s="61"/>
      <c r="ULR136" s="46"/>
      <c r="ULS136" s="61"/>
      <c r="ULT136" s="46"/>
      <c r="ULU136" s="61"/>
      <c r="ULV136" s="46"/>
      <c r="ULW136" s="61"/>
      <c r="ULX136" s="46"/>
      <c r="ULY136" s="61"/>
      <c r="ULZ136" s="46"/>
      <c r="UMA136" s="61"/>
      <c r="UMB136" s="46"/>
      <c r="UMC136" s="61"/>
      <c r="UMD136" s="46"/>
      <c r="UME136" s="61"/>
      <c r="UMF136" s="46"/>
      <c r="UMG136" s="61"/>
      <c r="UMH136" s="46"/>
      <c r="UMI136" s="61"/>
      <c r="UMJ136" s="46"/>
      <c r="UMK136" s="61"/>
      <c r="UML136" s="46"/>
      <c r="UMM136" s="61"/>
      <c r="UMN136" s="46"/>
      <c r="UMO136" s="61"/>
      <c r="UMP136" s="46"/>
      <c r="UMQ136" s="61"/>
      <c r="UMR136" s="46"/>
      <c r="UMS136" s="61"/>
      <c r="UMT136" s="46"/>
      <c r="UMU136" s="61"/>
      <c r="UMV136" s="46"/>
      <c r="UMW136" s="61"/>
      <c r="UMX136" s="46"/>
      <c r="UMY136" s="61"/>
      <c r="UMZ136" s="46"/>
      <c r="UNA136" s="61"/>
      <c r="UNB136" s="46"/>
      <c r="UNC136" s="61"/>
      <c r="UND136" s="46"/>
      <c r="UNE136" s="61"/>
      <c r="UNF136" s="46"/>
      <c r="UNG136" s="61"/>
      <c r="UNH136" s="46"/>
      <c r="UNI136" s="61"/>
      <c r="UNJ136" s="46"/>
      <c r="UNK136" s="61"/>
      <c r="UNL136" s="46"/>
      <c r="UNM136" s="61"/>
      <c r="UNN136" s="46"/>
      <c r="UNO136" s="61"/>
      <c r="UNP136" s="46"/>
      <c r="UNQ136" s="61"/>
      <c r="UNR136" s="46"/>
      <c r="UNS136" s="61"/>
      <c r="UNT136" s="46"/>
      <c r="UNU136" s="61"/>
      <c r="UNV136" s="46"/>
      <c r="UNW136" s="61"/>
      <c r="UNX136" s="46"/>
      <c r="UNY136" s="61"/>
      <c r="UNZ136" s="46"/>
      <c r="UOA136" s="61"/>
      <c r="UOB136" s="46"/>
      <c r="UOC136" s="61"/>
      <c r="UOD136" s="46"/>
      <c r="UOE136" s="61"/>
      <c r="UOF136" s="46"/>
      <c r="UOG136" s="61"/>
      <c r="UOH136" s="46"/>
      <c r="UOI136" s="61"/>
      <c r="UOJ136" s="46"/>
      <c r="UOK136" s="61"/>
      <c r="UOL136" s="46"/>
      <c r="UOM136" s="61"/>
      <c r="UON136" s="46"/>
      <c r="UOO136" s="61"/>
      <c r="UOP136" s="46"/>
      <c r="UOQ136" s="61"/>
      <c r="UOR136" s="46"/>
      <c r="UOS136" s="61"/>
      <c r="UOT136" s="46"/>
      <c r="UOU136" s="61"/>
      <c r="UOV136" s="46"/>
      <c r="UOW136" s="61"/>
      <c r="UOX136" s="46"/>
      <c r="UOY136" s="61"/>
      <c r="UOZ136" s="46"/>
      <c r="UPA136" s="61"/>
      <c r="UPB136" s="46"/>
      <c r="UPC136" s="61"/>
      <c r="UPD136" s="46"/>
      <c r="UPE136" s="61"/>
      <c r="UPF136" s="46"/>
      <c r="UPG136" s="61"/>
      <c r="UPH136" s="46"/>
      <c r="UPI136" s="61"/>
      <c r="UPJ136" s="46"/>
      <c r="UPK136" s="61"/>
      <c r="UPL136" s="46"/>
      <c r="UPM136" s="61"/>
      <c r="UPN136" s="46"/>
      <c r="UPO136" s="61"/>
      <c r="UPP136" s="46"/>
      <c r="UPQ136" s="61"/>
      <c r="UPR136" s="46"/>
      <c r="UPS136" s="61"/>
      <c r="UPT136" s="46"/>
      <c r="UPU136" s="61"/>
      <c r="UPV136" s="46"/>
      <c r="UPW136" s="61"/>
      <c r="UPX136" s="46"/>
      <c r="UPY136" s="61"/>
      <c r="UPZ136" s="46"/>
      <c r="UQA136" s="61"/>
      <c r="UQB136" s="46"/>
      <c r="UQC136" s="61"/>
      <c r="UQD136" s="46"/>
      <c r="UQE136" s="61"/>
      <c r="UQF136" s="46"/>
      <c r="UQG136" s="61"/>
      <c r="UQH136" s="46"/>
      <c r="UQI136" s="61"/>
      <c r="UQJ136" s="46"/>
      <c r="UQK136" s="61"/>
      <c r="UQL136" s="46"/>
      <c r="UQM136" s="61"/>
      <c r="UQN136" s="46"/>
      <c r="UQO136" s="61"/>
      <c r="UQP136" s="46"/>
      <c r="UQQ136" s="61"/>
      <c r="UQR136" s="46"/>
      <c r="UQS136" s="61"/>
      <c r="UQT136" s="46"/>
      <c r="UQU136" s="61"/>
      <c r="UQV136" s="46"/>
      <c r="UQW136" s="61"/>
      <c r="UQX136" s="46"/>
      <c r="UQY136" s="61"/>
      <c r="UQZ136" s="46"/>
      <c r="URA136" s="61"/>
      <c r="URB136" s="46"/>
      <c r="URC136" s="61"/>
      <c r="URD136" s="46"/>
      <c r="URE136" s="61"/>
      <c r="URF136" s="46"/>
      <c r="URG136" s="61"/>
      <c r="URH136" s="46"/>
      <c r="URI136" s="61"/>
      <c r="URJ136" s="46"/>
      <c r="URK136" s="61"/>
      <c r="URL136" s="46"/>
      <c r="URM136" s="61"/>
      <c r="URN136" s="46"/>
      <c r="URO136" s="61"/>
      <c r="URP136" s="46"/>
      <c r="URQ136" s="61"/>
      <c r="URR136" s="46"/>
      <c r="URS136" s="61"/>
      <c r="URT136" s="46"/>
      <c r="URU136" s="61"/>
      <c r="URV136" s="46"/>
      <c r="URW136" s="61"/>
      <c r="URX136" s="46"/>
      <c r="URY136" s="61"/>
      <c r="URZ136" s="46"/>
      <c r="USA136" s="61"/>
      <c r="USB136" s="46"/>
      <c r="USC136" s="61"/>
      <c r="USD136" s="46"/>
      <c r="USE136" s="61"/>
      <c r="USF136" s="46"/>
      <c r="USG136" s="61"/>
      <c r="USH136" s="46"/>
      <c r="USI136" s="61"/>
      <c r="USJ136" s="46"/>
      <c r="USK136" s="61"/>
      <c r="USL136" s="46"/>
      <c r="USM136" s="61"/>
      <c r="USN136" s="46"/>
      <c r="USO136" s="61"/>
      <c r="USP136" s="46"/>
      <c r="USQ136" s="61"/>
      <c r="USR136" s="46"/>
      <c r="USS136" s="61"/>
      <c r="UST136" s="46"/>
      <c r="USU136" s="61"/>
      <c r="USV136" s="46"/>
      <c r="USW136" s="61"/>
      <c r="USX136" s="46"/>
      <c r="USY136" s="61"/>
      <c r="USZ136" s="46"/>
      <c r="UTA136" s="61"/>
      <c r="UTB136" s="46"/>
      <c r="UTC136" s="61"/>
      <c r="UTD136" s="46"/>
      <c r="UTE136" s="61"/>
      <c r="UTF136" s="46"/>
      <c r="UTG136" s="61"/>
      <c r="UTH136" s="46"/>
      <c r="UTI136" s="61"/>
      <c r="UTJ136" s="46"/>
      <c r="UTK136" s="61"/>
      <c r="UTL136" s="46"/>
      <c r="UTM136" s="61"/>
      <c r="UTN136" s="46"/>
      <c r="UTO136" s="61"/>
      <c r="UTP136" s="46"/>
      <c r="UTQ136" s="61"/>
      <c r="UTR136" s="46"/>
      <c r="UTS136" s="61"/>
      <c r="UTT136" s="46"/>
      <c r="UTU136" s="61"/>
      <c r="UTV136" s="46"/>
      <c r="UTW136" s="61"/>
      <c r="UTX136" s="46"/>
      <c r="UTY136" s="61"/>
      <c r="UTZ136" s="46"/>
      <c r="UUA136" s="61"/>
      <c r="UUB136" s="46"/>
      <c r="UUC136" s="61"/>
      <c r="UUD136" s="46"/>
      <c r="UUE136" s="61"/>
      <c r="UUF136" s="46"/>
      <c r="UUG136" s="61"/>
      <c r="UUH136" s="46"/>
      <c r="UUI136" s="61"/>
      <c r="UUJ136" s="46"/>
      <c r="UUK136" s="61"/>
      <c r="UUL136" s="46"/>
      <c r="UUM136" s="61"/>
      <c r="UUN136" s="46"/>
      <c r="UUO136" s="61"/>
      <c r="UUP136" s="46"/>
      <c r="UUQ136" s="61"/>
      <c r="UUR136" s="46"/>
      <c r="UUS136" s="61"/>
      <c r="UUT136" s="46"/>
      <c r="UUU136" s="61"/>
      <c r="UUV136" s="46"/>
      <c r="UUW136" s="61"/>
      <c r="UUX136" s="46"/>
      <c r="UUY136" s="61"/>
      <c r="UUZ136" s="46"/>
      <c r="UVA136" s="61"/>
      <c r="UVB136" s="46"/>
      <c r="UVC136" s="61"/>
      <c r="UVD136" s="46"/>
      <c r="UVE136" s="61"/>
      <c r="UVF136" s="46"/>
      <c r="UVG136" s="61"/>
      <c r="UVH136" s="46"/>
      <c r="UVI136" s="61"/>
      <c r="UVJ136" s="46"/>
      <c r="UVK136" s="61"/>
      <c r="UVL136" s="46"/>
      <c r="UVM136" s="61"/>
      <c r="UVN136" s="46"/>
      <c r="UVO136" s="61"/>
      <c r="UVP136" s="46"/>
      <c r="UVQ136" s="61"/>
      <c r="UVR136" s="46"/>
      <c r="UVS136" s="61"/>
      <c r="UVT136" s="46"/>
      <c r="UVU136" s="61"/>
      <c r="UVV136" s="46"/>
      <c r="UVW136" s="61"/>
      <c r="UVX136" s="46"/>
      <c r="UVY136" s="61"/>
      <c r="UVZ136" s="46"/>
      <c r="UWA136" s="61"/>
      <c r="UWB136" s="46"/>
      <c r="UWC136" s="61"/>
      <c r="UWD136" s="46"/>
      <c r="UWE136" s="61"/>
      <c r="UWF136" s="46"/>
      <c r="UWG136" s="61"/>
      <c r="UWH136" s="46"/>
      <c r="UWI136" s="61"/>
      <c r="UWJ136" s="46"/>
      <c r="UWK136" s="61"/>
      <c r="UWL136" s="46"/>
      <c r="UWM136" s="61"/>
      <c r="UWN136" s="46"/>
      <c r="UWO136" s="61"/>
      <c r="UWP136" s="46"/>
      <c r="UWQ136" s="61"/>
      <c r="UWR136" s="46"/>
      <c r="UWS136" s="61"/>
      <c r="UWT136" s="46"/>
      <c r="UWU136" s="61"/>
      <c r="UWV136" s="46"/>
      <c r="UWW136" s="61"/>
      <c r="UWX136" s="46"/>
      <c r="UWY136" s="61"/>
      <c r="UWZ136" s="46"/>
      <c r="UXA136" s="61"/>
      <c r="UXB136" s="46"/>
      <c r="UXC136" s="61"/>
      <c r="UXD136" s="46"/>
      <c r="UXE136" s="61"/>
      <c r="UXF136" s="46"/>
      <c r="UXG136" s="61"/>
      <c r="UXH136" s="46"/>
      <c r="UXI136" s="61"/>
      <c r="UXJ136" s="46"/>
      <c r="UXK136" s="61"/>
      <c r="UXL136" s="46"/>
      <c r="UXM136" s="61"/>
      <c r="UXN136" s="46"/>
      <c r="UXO136" s="61"/>
      <c r="UXP136" s="46"/>
      <c r="UXQ136" s="61"/>
      <c r="UXR136" s="46"/>
      <c r="UXS136" s="61"/>
      <c r="UXT136" s="46"/>
      <c r="UXU136" s="61"/>
      <c r="UXV136" s="46"/>
      <c r="UXW136" s="61"/>
      <c r="UXX136" s="46"/>
      <c r="UXY136" s="61"/>
      <c r="UXZ136" s="46"/>
      <c r="UYA136" s="61"/>
      <c r="UYB136" s="46"/>
      <c r="UYC136" s="61"/>
      <c r="UYD136" s="46"/>
      <c r="UYE136" s="61"/>
      <c r="UYF136" s="46"/>
      <c r="UYG136" s="61"/>
      <c r="UYH136" s="46"/>
      <c r="UYI136" s="61"/>
      <c r="UYJ136" s="46"/>
      <c r="UYK136" s="61"/>
      <c r="UYL136" s="46"/>
      <c r="UYM136" s="61"/>
      <c r="UYN136" s="46"/>
      <c r="UYO136" s="61"/>
      <c r="UYP136" s="46"/>
      <c r="UYQ136" s="61"/>
      <c r="UYR136" s="46"/>
      <c r="UYS136" s="61"/>
      <c r="UYT136" s="46"/>
      <c r="UYU136" s="61"/>
      <c r="UYV136" s="46"/>
      <c r="UYW136" s="61"/>
      <c r="UYX136" s="46"/>
      <c r="UYY136" s="61"/>
      <c r="UYZ136" s="46"/>
      <c r="UZA136" s="61"/>
      <c r="UZB136" s="46"/>
      <c r="UZC136" s="61"/>
      <c r="UZD136" s="46"/>
      <c r="UZE136" s="61"/>
      <c r="UZF136" s="46"/>
      <c r="UZG136" s="61"/>
      <c r="UZH136" s="46"/>
      <c r="UZI136" s="61"/>
      <c r="UZJ136" s="46"/>
      <c r="UZK136" s="61"/>
      <c r="UZL136" s="46"/>
      <c r="UZM136" s="61"/>
      <c r="UZN136" s="46"/>
      <c r="UZO136" s="61"/>
      <c r="UZP136" s="46"/>
      <c r="UZQ136" s="61"/>
      <c r="UZR136" s="46"/>
      <c r="UZS136" s="61"/>
      <c r="UZT136" s="46"/>
      <c r="UZU136" s="61"/>
      <c r="UZV136" s="46"/>
      <c r="UZW136" s="61"/>
      <c r="UZX136" s="46"/>
      <c r="UZY136" s="61"/>
      <c r="UZZ136" s="46"/>
      <c r="VAA136" s="61"/>
      <c r="VAB136" s="46"/>
      <c r="VAC136" s="61"/>
      <c r="VAD136" s="46"/>
      <c r="VAE136" s="61"/>
      <c r="VAF136" s="46"/>
      <c r="VAG136" s="61"/>
      <c r="VAH136" s="46"/>
      <c r="VAI136" s="61"/>
      <c r="VAJ136" s="46"/>
      <c r="VAK136" s="61"/>
      <c r="VAL136" s="46"/>
      <c r="VAM136" s="61"/>
      <c r="VAN136" s="46"/>
      <c r="VAO136" s="61"/>
      <c r="VAP136" s="46"/>
      <c r="VAQ136" s="61"/>
      <c r="VAR136" s="46"/>
      <c r="VAS136" s="61"/>
      <c r="VAT136" s="46"/>
      <c r="VAU136" s="61"/>
      <c r="VAV136" s="46"/>
      <c r="VAW136" s="61"/>
      <c r="VAX136" s="46"/>
      <c r="VAY136" s="61"/>
      <c r="VAZ136" s="46"/>
      <c r="VBA136" s="61"/>
      <c r="VBB136" s="46"/>
      <c r="VBC136" s="61"/>
      <c r="VBD136" s="46"/>
      <c r="VBE136" s="61"/>
      <c r="VBF136" s="46"/>
      <c r="VBG136" s="61"/>
      <c r="VBH136" s="46"/>
      <c r="VBI136" s="61"/>
      <c r="VBJ136" s="46"/>
      <c r="VBK136" s="61"/>
      <c r="VBL136" s="46"/>
      <c r="VBM136" s="61"/>
      <c r="VBN136" s="46"/>
      <c r="VBO136" s="61"/>
      <c r="VBP136" s="46"/>
      <c r="VBQ136" s="61"/>
      <c r="VBR136" s="46"/>
      <c r="VBS136" s="61"/>
      <c r="VBT136" s="46"/>
      <c r="VBU136" s="61"/>
      <c r="VBV136" s="46"/>
      <c r="VBW136" s="61"/>
      <c r="VBX136" s="46"/>
      <c r="VBY136" s="61"/>
      <c r="VBZ136" s="46"/>
      <c r="VCA136" s="61"/>
      <c r="VCB136" s="46"/>
      <c r="VCC136" s="61"/>
      <c r="VCD136" s="46"/>
      <c r="VCE136" s="61"/>
      <c r="VCF136" s="46"/>
      <c r="VCG136" s="61"/>
      <c r="VCH136" s="46"/>
      <c r="VCI136" s="61"/>
      <c r="VCJ136" s="46"/>
      <c r="VCK136" s="61"/>
      <c r="VCL136" s="46"/>
      <c r="VCM136" s="61"/>
      <c r="VCN136" s="46"/>
      <c r="VCO136" s="61"/>
      <c r="VCP136" s="46"/>
      <c r="VCQ136" s="61"/>
      <c r="VCR136" s="46"/>
      <c r="VCS136" s="61"/>
      <c r="VCT136" s="46"/>
      <c r="VCU136" s="61"/>
      <c r="VCV136" s="46"/>
      <c r="VCW136" s="61"/>
      <c r="VCX136" s="46"/>
      <c r="VCY136" s="61"/>
      <c r="VCZ136" s="46"/>
      <c r="VDA136" s="61"/>
      <c r="VDB136" s="46"/>
      <c r="VDC136" s="61"/>
      <c r="VDD136" s="46"/>
      <c r="VDE136" s="61"/>
      <c r="VDF136" s="46"/>
      <c r="VDG136" s="61"/>
      <c r="VDH136" s="46"/>
      <c r="VDI136" s="61"/>
      <c r="VDJ136" s="46"/>
      <c r="VDK136" s="61"/>
      <c r="VDL136" s="46"/>
      <c r="VDM136" s="61"/>
      <c r="VDN136" s="46"/>
      <c r="VDO136" s="61"/>
      <c r="VDP136" s="46"/>
      <c r="VDQ136" s="61"/>
      <c r="VDR136" s="46"/>
      <c r="VDS136" s="61"/>
      <c r="VDT136" s="46"/>
      <c r="VDU136" s="61"/>
      <c r="VDV136" s="46"/>
      <c r="VDW136" s="61"/>
      <c r="VDX136" s="46"/>
      <c r="VDY136" s="61"/>
      <c r="VDZ136" s="46"/>
      <c r="VEA136" s="61"/>
      <c r="VEB136" s="46"/>
      <c r="VEC136" s="61"/>
      <c r="VED136" s="46"/>
      <c r="VEE136" s="61"/>
      <c r="VEF136" s="46"/>
      <c r="VEG136" s="61"/>
      <c r="VEH136" s="46"/>
      <c r="VEI136" s="61"/>
      <c r="VEJ136" s="46"/>
      <c r="VEK136" s="61"/>
      <c r="VEL136" s="46"/>
      <c r="VEM136" s="61"/>
      <c r="VEN136" s="46"/>
      <c r="VEO136" s="61"/>
      <c r="VEP136" s="46"/>
      <c r="VEQ136" s="61"/>
      <c r="VER136" s="46"/>
      <c r="VES136" s="61"/>
      <c r="VET136" s="46"/>
      <c r="VEU136" s="61"/>
      <c r="VEV136" s="46"/>
      <c r="VEW136" s="61"/>
      <c r="VEX136" s="46"/>
      <c r="VEY136" s="61"/>
      <c r="VEZ136" s="46"/>
      <c r="VFA136" s="61"/>
      <c r="VFB136" s="46"/>
      <c r="VFC136" s="61"/>
      <c r="VFD136" s="46"/>
      <c r="VFE136" s="61"/>
      <c r="VFF136" s="46"/>
      <c r="VFG136" s="61"/>
      <c r="VFH136" s="46"/>
      <c r="VFI136" s="61"/>
      <c r="VFJ136" s="46"/>
      <c r="VFK136" s="61"/>
      <c r="VFL136" s="46"/>
      <c r="VFM136" s="61"/>
      <c r="VFN136" s="46"/>
      <c r="VFO136" s="61"/>
      <c r="VFP136" s="46"/>
      <c r="VFQ136" s="61"/>
      <c r="VFR136" s="46"/>
      <c r="VFS136" s="61"/>
      <c r="VFT136" s="46"/>
      <c r="VFU136" s="61"/>
      <c r="VFV136" s="46"/>
      <c r="VFW136" s="61"/>
      <c r="VFX136" s="46"/>
      <c r="VFY136" s="61"/>
      <c r="VFZ136" s="46"/>
      <c r="VGA136" s="61"/>
      <c r="VGB136" s="46"/>
      <c r="VGC136" s="61"/>
      <c r="VGD136" s="46"/>
      <c r="VGE136" s="61"/>
      <c r="VGF136" s="46"/>
      <c r="VGG136" s="61"/>
      <c r="VGH136" s="46"/>
      <c r="VGI136" s="61"/>
      <c r="VGJ136" s="46"/>
      <c r="VGK136" s="61"/>
      <c r="VGL136" s="46"/>
      <c r="VGM136" s="61"/>
      <c r="VGN136" s="46"/>
      <c r="VGO136" s="61"/>
      <c r="VGP136" s="46"/>
      <c r="VGQ136" s="61"/>
      <c r="VGR136" s="46"/>
      <c r="VGS136" s="61"/>
      <c r="VGT136" s="46"/>
      <c r="VGU136" s="61"/>
      <c r="VGV136" s="46"/>
      <c r="VGW136" s="61"/>
      <c r="VGX136" s="46"/>
      <c r="VGY136" s="61"/>
      <c r="VGZ136" s="46"/>
      <c r="VHA136" s="61"/>
      <c r="VHB136" s="46"/>
      <c r="VHC136" s="61"/>
      <c r="VHD136" s="46"/>
      <c r="VHE136" s="61"/>
      <c r="VHF136" s="46"/>
      <c r="VHG136" s="61"/>
      <c r="VHH136" s="46"/>
      <c r="VHI136" s="61"/>
      <c r="VHJ136" s="46"/>
      <c r="VHK136" s="61"/>
      <c r="VHL136" s="46"/>
      <c r="VHM136" s="61"/>
      <c r="VHN136" s="46"/>
      <c r="VHO136" s="61"/>
      <c r="VHP136" s="46"/>
      <c r="VHQ136" s="61"/>
      <c r="VHR136" s="46"/>
      <c r="VHS136" s="61"/>
      <c r="VHT136" s="46"/>
      <c r="VHU136" s="61"/>
      <c r="VHV136" s="46"/>
      <c r="VHW136" s="61"/>
      <c r="VHX136" s="46"/>
      <c r="VHY136" s="61"/>
      <c r="VHZ136" s="46"/>
      <c r="VIA136" s="61"/>
      <c r="VIB136" s="46"/>
      <c r="VIC136" s="61"/>
      <c r="VID136" s="46"/>
      <c r="VIE136" s="61"/>
      <c r="VIF136" s="46"/>
      <c r="VIG136" s="61"/>
      <c r="VIH136" s="46"/>
      <c r="VII136" s="61"/>
      <c r="VIJ136" s="46"/>
      <c r="VIK136" s="61"/>
      <c r="VIL136" s="46"/>
      <c r="VIM136" s="61"/>
      <c r="VIN136" s="46"/>
      <c r="VIO136" s="61"/>
      <c r="VIP136" s="46"/>
      <c r="VIQ136" s="61"/>
      <c r="VIR136" s="46"/>
      <c r="VIS136" s="61"/>
      <c r="VIT136" s="46"/>
      <c r="VIU136" s="61"/>
      <c r="VIV136" s="46"/>
      <c r="VIW136" s="61"/>
      <c r="VIX136" s="46"/>
      <c r="VIY136" s="61"/>
      <c r="VIZ136" s="46"/>
      <c r="VJA136" s="61"/>
      <c r="VJB136" s="46"/>
      <c r="VJC136" s="61"/>
      <c r="VJD136" s="46"/>
      <c r="VJE136" s="61"/>
      <c r="VJF136" s="46"/>
      <c r="VJG136" s="61"/>
      <c r="VJH136" s="46"/>
      <c r="VJI136" s="61"/>
      <c r="VJJ136" s="46"/>
      <c r="VJK136" s="61"/>
      <c r="VJL136" s="46"/>
      <c r="VJM136" s="61"/>
      <c r="VJN136" s="46"/>
      <c r="VJO136" s="61"/>
      <c r="VJP136" s="46"/>
      <c r="VJQ136" s="61"/>
      <c r="VJR136" s="46"/>
      <c r="VJS136" s="61"/>
      <c r="VJT136" s="46"/>
      <c r="VJU136" s="61"/>
      <c r="VJV136" s="46"/>
      <c r="VJW136" s="61"/>
      <c r="VJX136" s="46"/>
      <c r="VJY136" s="61"/>
      <c r="VJZ136" s="46"/>
      <c r="VKA136" s="61"/>
      <c r="VKB136" s="46"/>
      <c r="VKC136" s="61"/>
      <c r="VKD136" s="46"/>
      <c r="VKE136" s="61"/>
      <c r="VKF136" s="46"/>
      <c r="VKG136" s="61"/>
      <c r="VKH136" s="46"/>
      <c r="VKI136" s="61"/>
      <c r="VKJ136" s="46"/>
      <c r="VKK136" s="61"/>
      <c r="VKL136" s="46"/>
      <c r="VKM136" s="61"/>
      <c r="VKN136" s="46"/>
      <c r="VKO136" s="61"/>
      <c r="VKP136" s="46"/>
      <c r="VKQ136" s="61"/>
      <c r="VKR136" s="46"/>
      <c r="VKS136" s="61"/>
      <c r="VKT136" s="46"/>
      <c r="VKU136" s="61"/>
      <c r="VKV136" s="46"/>
      <c r="VKW136" s="61"/>
      <c r="VKX136" s="46"/>
      <c r="VKY136" s="61"/>
      <c r="VKZ136" s="46"/>
      <c r="VLA136" s="61"/>
      <c r="VLB136" s="46"/>
      <c r="VLC136" s="61"/>
      <c r="VLD136" s="46"/>
      <c r="VLE136" s="61"/>
      <c r="VLF136" s="46"/>
      <c r="VLG136" s="61"/>
      <c r="VLH136" s="46"/>
      <c r="VLI136" s="61"/>
      <c r="VLJ136" s="46"/>
      <c r="VLK136" s="61"/>
      <c r="VLL136" s="46"/>
      <c r="VLM136" s="61"/>
      <c r="VLN136" s="46"/>
      <c r="VLO136" s="61"/>
      <c r="VLP136" s="46"/>
      <c r="VLQ136" s="61"/>
      <c r="VLR136" s="46"/>
      <c r="VLS136" s="61"/>
      <c r="VLT136" s="46"/>
      <c r="VLU136" s="61"/>
      <c r="VLV136" s="46"/>
      <c r="VLW136" s="61"/>
      <c r="VLX136" s="46"/>
      <c r="VLY136" s="61"/>
      <c r="VLZ136" s="46"/>
      <c r="VMA136" s="61"/>
      <c r="VMB136" s="46"/>
      <c r="VMC136" s="61"/>
      <c r="VMD136" s="46"/>
      <c r="VME136" s="61"/>
      <c r="VMF136" s="46"/>
      <c r="VMG136" s="61"/>
      <c r="VMH136" s="46"/>
      <c r="VMI136" s="61"/>
      <c r="VMJ136" s="46"/>
      <c r="VMK136" s="61"/>
      <c r="VML136" s="46"/>
      <c r="VMM136" s="61"/>
      <c r="VMN136" s="46"/>
      <c r="VMO136" s="61"/>
      <c r="VMP136" s="46"/>
      <c r="VMQ136" s="61"/>
      <c r="VMR136" s="46"/>
      <c r="VMS136" s="61"/>
      <c r="VMT136" s="46"/>
      <c r="VMU136" s="61"/>
      <c r="VMV136" s="46"/>
      <c r="VMW136" s="61"/>
      <c r="VMX136" s="46"/>
      <c r="VMY136" s="61"/>
      <c r="VMZ136" s="46"/>
      <c r="VNA136" s="61"/>
      <c r="VNB136" s="46"/>
      <c r="VNC136" s="61"/>
      <c r="VND136" s="46"/>
      <c r="VNE136" s="61"/>
      <c r="VNF136" s="46"/>
      <c r="VNG136" s="61"/>
      <c r="VNH136" s="46"/>
      <c r="VNI136" s="61"/>
      <c r="VNJ136" s="46"/>
      <c r="VNK136" s="61"/>
      <c r="VNL136" s="46"/>
      <c r="VNM136" s="61"/>
      <c r="VNN136" s="46"/>
      <c r="VNO136" s="61"/>
      <c r="VNP136" s="46"/>
      <c r="VNQ136" s="61"/>
      <c r="VNR136" s="46"/>
      <c r="VNS136" s="61"/>
      <c r="VNT136" s="46"/>
      <c r="VNU136" s="61"/>
      <c r="VNV136" s="46"/>
      <c r="VNW136" s="61"/>
      <c r="VNX136" s="46"/>
      <c r="VNY136" s="61"/>
      <c r="VNZ136" s="46"/>
      <c r="VOA136" s="61"/>
      <c r="VOB136" s="46"/>
      <c r="VOC136" s="61"/>
      <c r="VOD136" s="46"/>
      <c r="VOE136" s="61"/>
      <c r="VOF136" s="46"/>
      <c r="VOG136" s="61"/>
      <c r="VOH136" s="46"/>
      <c r="VOI136" s="61"/>
      <c r="VOJ136" s="46"/>
      <c r="VOK136" s="61"/>
      <c r="VOL136" s="46"/>
      <c r="VOM136" s="61"/>
      <c r="VON136" s="46"/>
      <c r="VOO136" s="61"/>
      <c r="VOP136" s="46"/>
      <c r="VOQ136" s="61"/>
      <c r="VOR136" s="46"/>
      <c r="VOS136" s="61"/>
      <c r="VOT136" s="46"/>
      <c r="VOU136" s="61"/>
      <c r="VOV136" s="46"/>
      <c r="VOW136" s="61"/>
      <c r="VOX136" s="46"/>
      <c r="VOY136" s="61"/>
      <c r="VOZ136" s="46"/>
      <c r="VPA136" s="61"/>
      <c r="VPB136" s="46"/>
      <c r="VPC136" s="61"/>
      <c r="VPD136" s="46"/>
      <c r="VPE136" s="61"/>
      <c r="VPF136" s="46"/>
      <c r="VPG136" s="61"/>
      <c r="VPH136" s="46"/>
      <c r="VPI136" s="61"/>
      <c r="VPJ136" s="46"/>
      <c r="VPK136" s="61"/>
      <c r="VPL136" s="46"/>
      <c r="VPM136" s="61"/>
      <c r="VPN136" s="46"/>
      <c r="VPO136" s="61"/>
      <c r="VPP136" s="46"/>
      <c r="VPQ136" s="61"/>
      <c r="VPR136" s="46"/>
      <c r="VPS136" s="61"/>
      <c r="VPT136" s="46"/>
      <c r="VPU136" s="61"/>
      <c r="VPV136" s="46"/>
      <c r="VPW136" s="61"/>
      <c r="VPX136" s="46"/>
      <c r="VPY136" s="61"/>
      <c r="VPZ136" s="46"/>
      <c r="VQA136" s="61"/>
      <c r="VQB136" s="46"/>
      <c r="VQC136" s="61"/>
      <c r="VQD136" s="46"/>
      <c r="VQE136" s="61"/>
      <c r="VQF136" s="46"/>
      <c r="VQG136" s="61"/>
      <c r="VQH136" s="46"/>
      <c r="VQI136" s="61"/>
      <c r="VQJ136" s="46"/>
      <c r="VQK136" s="61"/>
      <c r="VQL136" s="46"/>
      <c r="VQM136" s="61"/>
      <c r="VQN136" s="46"/>
      <c r="VQO136" s="61"/>
      <c r="VQP136" s="46"/>
      <c r="VQQ136" s="61"/>
      <c r="VQR136" s="46"/>
      <c r="VQS136" s="61"/>
      <c r="VQT136" s="46"/>
      <c r="VQU136" s="61"/>
      <c r="VQV136" s="46"/>
      <c r="VQW136" s="61"/>
      <c r="VQX136" s="46"/>
      <c r="VQY136" s="61"/>
      <c r="VQZ136" s="46"/>
      <c r="VRA136" s="61"/>
      <c r="VRB136" s="46"/>
      <c r="VRC136" s="61"/>
      <c r="VRD136" s="46"/>
      <c r="VRE136" s="61"/>
      <c r="VRF136" s="46"/>
      <c r="VRG136" s="61"/>
      <c r="VRH136" s="46"/>
      <c r="VRI136" s="61"/>
      <c r="VRJ136" s="46"/>
      <c r="VRK136" s="61"/>
      <c r="VRL136" s="46"/>
      <c r="VRM136" s="61"/>
      <c r="VRN136" s="46"/>
      <c r="VRO136" s="61"/>
      <c r="VRP136" s="46"/>
      <c r="VRQ136" s="61"/>
      <c r="VRR136" s="46"/>
      <c r="VRS136" s="61"/>
      <c r="VRT136" s="46"/>
      <c r="VRU136" s="61"/>
      <c r="VRV136" s="46"/>
      <c r="VRW136" s="61"/>
      <c r="VRX136" s="46"/>
      <c r="VRY136" s="61"/>
      <c r="VRZ136" s="46"/>
      <c r="VSA136" s="61"/>
      <c r="VSB136" s="46"/>
      <c r="VSC136" s="61"/>
      <c r="VSD136" s="46"/>
      <c r="VSE136" s="61"/>
      <c r="VSF136" s="46"/>
      <c r="VSG136" s="61"/>
      <c r="VSH136" s="46"/>
      <c r="VSI136" s="61"/>
      <c r="VSJ136" s="46"/>
      <c r="VSK136" s="61"/>
      <c r="VSL136" s="46"/>
      <c r="VSM136" s="61"/>
      <c r="VSN136" s="46"/>
      <c r="VSO136" s="61"/>
      <c r="VSP136" s="46"/>
      <c r="VSQ136" s="61"/>
      <c r="VSR136" s="46"/>
      <c r="VSS136" s="61"/>
      <c r="VST136" s="46"/>
      <c r="VSU136" s="61"/>
      <c r="VSV136" s="46"/>
      <c r="VSW136" s="61"/>
      <c r="VSX136" s="46"/>
      <c r="VSY136" s="61"/>
      <c r="VSZ136" s="46"/>
      <c r="VTA136" s="61"/>
      <c r="VTB136" s="46"/>
      <c r="VTC136" s="61"/>
      <c r="VTD136" s="46"/>
      <c r="VTE136" s="61"/>
      <c r="VTF136" s="46"/>
      <c r="VTG136" s="61"/>
      <c r="VTH136" s="46"/>
      <c r="VTI136" s="61"/>
      <c r="VTJ136" s="46"/>
      <c r="VTK136" s="61"/>
      <c r="VTL136" s="46"/>
      <c r="VTM136" s="61"/>
      <c r="VTN136" s="46"/>
      <c r="VTO136" s="61"/>
      <c r="VTP136" s="46"/>
      <c r="VTQ136" s="61"/>
      <c r="VTR136" s="46"/>
      <c r="VTS136" s="61"/>
      <c r="VTT136" s="46"/>
      <c r="VTU136" s="61"/>
      <c r="VTV136" s="46"/>
      <c r="VTW136" s="61"/>
      <c r="VTX136" s="46"/>
      <c r="VTY136" s="61"/>
      <c r="VTZ136" s="46"/>
      <c r="VUA136" s="61"/>
      <c r="VUB136" s="46"/>
      <c r="VUC136" s="61"/>
      <c r="VUD136" s="46"/>
      <c r="VUE136" s="61"/>
      <c r="VUF136" s="46"/>
      <c r="VUG136" s="61"/>
      <c r="VUH136" s="46"/>
      <c r="VUI136" s="61"/>
      <c r="VUJ136" s="46"/>
      <c r="VUK136" s="61"/>
      <c r="VUL136" s="46"/>
      <c r="VUM136" s="61"/>
      <c r="VUN136" s="46"/>
      <c r="VUO136" s="61"/>
      <c r="VUP136" s="46"/>
      <c r="VUQ136" s="61"/>
      <c r="VUR136" s="46"/>
      <c r="VUS136" s="61"/>
      <c r="VUT136" s="46"/>
      <c r="VUU136" s="61"/>
      <c r="VUV136" s="46"/>
      <c r="VUW136" s="61"/>
      <c r="VUX136" s="46"/>
      <c r="VUY136" s="61"/>
      <c r="VUZ136" s="46"/>
      <c r="VVA136" s="61"/>
      <c r="VVB136" s="46"/>
      <c r="VVC136" s="61"/>
      <c r="VVD136" s="46"/>
      <c r="VVE136" s="61"/>
      <c r="VVF136" s="46"/>
      <c r="VVG136" s="61"/>
      <c r="VVH136" s="46"/>
      <c r="VVI136" s="61"/>
      <c r="VVJ136" s="46"/>
      <c r="VVK136" s="61"/>
      <c r="VVL136" s="46"/>
      <c r="VVM136" s="61"/>
      <c r="VVN136" s="46"/>
      <c r="VVO136" s="61"/>
      <c r="VVP136" s="46"/>
      <c r="VVQ136" s="61"/>
      <c r="VVR136" s="46"/>
      <c r="VVS136" s="61"/>
      <c r="VVT136" s="46"/>
      <c r="VVU136" s="61"/>
      <c r="VVV136" s="46"/>
      <c r="VVW136" s="61"/>
      <c r="VVX136" s="46"/>
      <c r="VVY136" s="61"/>
      <c r="VVZ136" s="46"/>
      <c r="VWA136" s="61"/>
      <c r="VWB136" s="46"/>
      <c r="VWC136" s="61"/>
      <c r="VWD136" s="46"/>
      <c r="VWE136" s="61"/>
      <c r="VWF136" s="46"/>
      <c r="VWG136" s="61"/>
      <c r="VWH136" s="46"/>
      <c r="VWI136" s="61"/>
      <c r="VWJ136" s="46"/>
      <c r="VWK136" s="61"/>
      <c r="VWL136" s="46"/>
      <c r="VWM136" s="61"/>
      <c r="VWN136" s="46"/>
      <c r="VWO136" s="61"/>
      <c r="VWP136" s="46"/>
      <c r="VWQ136" s="61"/>
      <c r="VWR136" s="46"/>
      <c r="VWS136" s="61"/>
      <c r="VWT136" s="46"/>
      <c r="VWU136" s="61"/>
      <c r="VWV136" s="46"/>
      <c r="VWW136" s="61"/>
      <c r="VWX136" s="46"/>
      <c r="VWY136" s="61"/>
      <c r="VWZ136" s="46"/>
      <c r="VXA136" s="61"/>
      <c r="VXB136" s="46"/>
      <c r="VXC136" s="61"/>
      <c r="VXD136" s="46"/>
      <c r="VXE136" s="61"/>
      <c r="VXF136" s="46"/>
      <c r="VXG136" s="61"/>
      <c r="VXH136" s="46"/>
      <c r="VXI136" s="61"/>
      <c r="VXJ136" s="46"/>
      <c r="VXK136" s="61"/>
      <c r="VXL136" s="46"/>
      <c r="VXM136" s="61"/>
      <c r="VXN136" s="46"/>
      <c r="VXO136" s="61"/>
      <c r="VXP136" s="46"/>
      <c r="VXQ136" s="61"/>
      <c r="VXR136" s="46"/>
      <c r="VXS136" s="61"/>
      <c r="VXT136" s="46"/>
      <c r="VXU136" s="61"/>
      <c r="VXV136" s="46"/>
      <c r="VXW136" s="61"/>
      <c r="VXX136" s="46"/>
      <c r="VXY136" s="61"/>
      <c r="VXZ136" s="46"/>
      <c r="VYA136" s="61"/>
      <c r="VYB136" s="46"/>
      <c r="VYC136" s="61"/>
      <c r="VYD136" s="46"/>
      <c r="VYE136" s="61"/>
      <c r="VYF136" s="46"/>
      <c r="VYG136" s="61"/>
      <c r="VYH136" s="46"/>
      <c r="VYI136" s="61"/>
      <c r="VYJ136" s="46"/>
      <c r="VYK136" s="61"/>
      <c r="VYL136" s="46"/>
      <c r="VYM136" s="61"/>
      <c r="VYN136" s="46"/>
      <c r="VYO136" s="61"/>
      <c r="VYP136" s="46"/>
      <c r="VYQ136" s="61"/>
      <c r="VYR136" s="46"/>
      <c r="VYS136" s="61"/>
      <c r="VYT136" s="46"/>
      <c r="VYU136" s="61"/>
      <c r="VYV136" s="46"/>
      <c r="VYW136" s="61"/>
      <c r="VYX136" s="46"/>
      <c r="VYY136" s="61"/>
      <c r="VYZ136" s="46"/>
      <c r="VZA136" s="61"/>
      <c r="VZB136" s="46"/>
      <c r="VZC136" s="61"/>
      <c r="VZD136" s="46"/>
      <c r="VZE136" s="61"/>
      <c r="VZF136" s="46"/>
      <c r="VZG136" s="61"/>
      <c r="VZH136" s="46"/>
      <c r="VZI136" s="61"/>
      <c r="VZJ136" s="46"/>
      <c r="VZK136" s="61"/>
      <c r="VZL136" s="46"/>
      <c r="VZM136" s="61"/>
      <c r="VZN136" s="46"/>
      <c r="VZO136" s="61"/>
      <c r="VZP136" s="46"/>
      <c r="VZQ136" s="61"/>
      <c r="VZR136" s="46"/>
      <c r="VZS136" s="61"/>
      <c r="VZT136" s="46"/>
      <c r="VZU136" s="61"/>
      <c r="VZV136" s="46"/>
      <c r="VZW136" s="61"/>
      <c r="VZX136" s="46"/>
      <c r="VZY136" s="61"/>
      <c r="VZZ136" s="46"/>
      <c r="WAA136" s="61"/>
      <c r="WAB136" s="46"/>
      <c r="WAC136" s="61"/>
      <c r="WAD136" s="46"/>
      <c r="WAE136" s="61"/>
      <c r="WAF136" s="46"/>
      <c r="WAG136" s="61"/>
      <c r="WAH136" s="46"/>
      <c r="WAI136" s="61"/>
      <c r="WAJ136" s="46"/>
      <c r="WAK136" s="61"/>
      <c r="WAL136" s="46"/>
      <c r="WAM136" s="61"/>
      <c r="WAN136" s="46"/>
      <c r="WAO136" s="61"/>
      <c r="WAP136" s="46"/>
      <c r="WAQ136" s="61"/>
      <c r="WAR136" s="46"/>
      <c r="WAS136" s="61"/>
      <c r="WAT136" s="46"/>
      <c r="WAU136" s="61"/>
      <c r="WAV136" s="46"/>
      <c r="WAW136" s="61"/>
      <c r="WAX136" s="46"/>
      <c r="WAY136" s="61"/>
      <c r="WAZ136" s="46"/>
      <c r="WBA136" s="61"/>
      <c r="WBB136" s="46"/>
      <c r="WBC136" s="61"/>
      <c r="WBD136" s="46"/>
      <c r="WBE136" s="61"/>
      <c r="WBF136" s="46"/>
      <c r="WBG136" s="61"/>
      <c r="WBH136" s="46"/>
      <c r="WBI136" s="61"/>
      <c r="WBJ136" s="46"/>
      <c r="WBK136" s="61"/>
      <c r="WBL136" s="46"/>
      <c r="WBM136" s="61"/>
      <c r="WBN136" s="46"/>
      <c r="WBO136" s="61"/>
      <c r="WBP136" s="46"/>
      <c r="WBQ136" s="61"/>
      <c r="WBR136" s="46"/>
      <c r="WBS136" s="61"/>
      <c r="WBT136" s="46"/>
      <c r="WBU136" s="61"/>
      <c r="WBV136" s="46"/>
      <c r="WBW136" s="61"/>
      <c r="WBX136" s="46"/>
      <c r="WBY136" s="61"/>
      <c r="WBZ136" s="46"/>
      <c r="WCA136" s="61"/>
      <c r="WCB136" s="46"/>
      <c r="WCC136" s="61"/>
      <c r="WCD136" s="46"/>
      <c r="WCE136" s="61"/>
      <c r="WCF136" s="46"/>
      <c r="WCG136" s="61"/>
      <c r="WCH136" s="46"/>
      <c r="WCI136" s="61"/>
      <c r="WCJ136" s="46"/>
      <c r="WCK136" s="61"/>
      <c r="WCL136" s="46"/>
      <c r="WCM136" s="61"/>
      <c r="WCN136" s="46"/>
      <c r="WCO136" s="61"/>
      <c r="WCP136" s="46"/>
      <c r="WCQ136" s="61"/>
      <c r="WCR136" s="46"/>
      <c r="WCS136" s="61"/>
      <c r="WCT136" s="46"/>
      <c r="WCU136" s="61"/>
      <c r="WCV136" s="46"/>
      <c r="WCW136" s="61"/>
      <c r="WCX136" s="46"/>
      <c r="WCY136" s="61"/>
      <c r="WCZ136" s="46"/>
      <c r="WDA136" s="61"/>
      <c r="WDB136" s="46"/>
      <c r="WDC136" s="61"/>
      <c r="WDD136" s="46"/>
      <c r="WDE136" s="61"/>
      <c r="WDF136" s="46"/>
      <c r="WDG136" s="61"/>
      <c r="WDH136" s="46"/>
      <c r="WDI136" s="61"/>
      <c r="WDJ136" s="46"/>
      <c r="WDK136" s="61"/>
      <c r="WDL136" s="46"/>
      <c r="WDM136" s="61"/>
      <c r="WDN136" s="46"/>
      <c r="WDO136" s="61"/>
      <c r="WDP136" s="46"/>
      <c r="WDQ136" s="61"/>
      <c r="WDR136" s="46"/>
      <c r="WDS136" s="61"/>
      <c r="WDT136" s="46"/>
      <c r="WDU136" s="61"/>
      <c r="WDV136" s="46"/>
      <c r="WDW136" s="61"/>
      <c r="WDX136" s="46"/>
      <c r="WDY136" s="61"/>
      <c r="WDZ136" s="46"/>
      <c r="WEA136" s="61"/>
      <c r="WEB136" s="46"/>
      <c r="WEC136" s="61"/>
      <c r="WED136" s="46"/>
      <c r="WEE136" s="61"/>
      <c r="WEF136" s="46"/>
      <c r="WEG136" s="61"/>
      <c r="WEH136" s="46"/>
      <c r="WEI136" s="61"/>
      <c r="WEJ136" s="46"/>
      <c r="WEK136" s="61"/>
      <c r="WEL136" s="46"/>
      <c r="WEM136" s="61"/>
      <c r="WEN136" s="46"/>
      <c r="WEO136" s="61"/>
      <c r="WEP136" s="46"/>
      <c r="WEQ136" s="61"/>
      <c r="WER136" s="46"/>
      <c r="WES136" s="61"/>
      <c r="WET136" s="46"/>
      <c r="WEU136" s="61"/>
      <c r="WEV136" s="46"/>
      <c r="WEW136" s="61"/>
      <c r="WEX136" s="46"/>
      <c r="WEY136" s="61"/>
      <c r="WEZ136" s="46"/>
      <c r="WFA136" s="61"/>
      <c r="WFB136" s="46"/>
      <c r="WFC136" s="61"/>
      <c r="WFD136" s="46"/>
      <c r="WFE136" s="61"/>
      <c r="WFF136" s="46"/>
      <c r="WFG136" s="61"/>
      <c r="WFH136" s="46"/>
      <c r="WFI136" s="61"/>
      <c r="WFJ136" s="46"/>
      <c r="WFK136" s="61"/>
      <c r="WFL136" s="46"/>
      <c r="WFM136" s="61"/>
      <c r="WFN136" s="46"/>
      <c r="WFO136" s="61"/>
      <c r="WFP136" s="46"/>
      <c r="WFQ136" s="61"/>
      <c r="WFR136" s="46"/>
      <c r="WFS136" s="61"/>
      <c r="WFT136" s="46"/>
      <c r="WFU136" s="61"/>
      <c r="WFV136" s="46"/>
      <c r="WFW136" s="61"/>
      <c r="WFX136" s="46"/>
      <c r="WFY136" s="61"/>
      <c r="WFZ136" s="46"/>
      <c r="WGA136" s="61"/>
      <c r="WGB136" s="46"/>
      <c r="WGC136" s="61"/>
      <c r="WGD136" s="46"/>
      <c r="WGE136" s="61"/>
      <c r="WGF136" s="46"/>
      <c r="WGG136" s="61"/>
      <c r="WGH136" s="46"/>
      <c r="WGI136" s="61"/>
      <c r="WGJ136" s="46"/>
      <c r="WGK136" s="61"/>
      <c r="WGL136" s="46"/>
      <c r="WGM136" s="61"/>
      <c r="WGN136" s="46"/>
      <c r="WGO136" s="61"/>
      <c r="WGP136" s="46"/>
      <c r="WGQ136" s="61"/>
      <c r="WGR136" s="46"/>
      <c r="WGS136" s="61"/>
      <c r="WGT136" s="46"/>
      <c r="WGU136" s="61"/>
      <c r="WGV136" s="46"/>
      <c r="WGW136" s="61"/>
      <c r="WGX136" s="46"/>
      <c r="WGY136" s="61"/>
      <c r="WGZ136" s="46"/>
      <c r="WHA136" s="61"/>
      <c r="WHB136" s="46"/>
      <c r="WHC136" s="61"/>
      <c r="WHD136" s="46"/>
      <c r="WHE136" s="61"/>
      <c r="WHF136" s="46"/>
      <c r="WHG136" s="61"/>
      <c r="WHH136" s="46"/>
      <c r="WHI136" s="61"/>
      <c r="WHJ136" s="46"/>
      <c r="WHK136" s="61"/>
      <c r="WHL136" s="46"/>
      <c r="WHM136" s="61"/>
      <c r="WHN136" s="46"/>
      <c r="WHO136" s="61"/>
      <c r="WHP136" s="46"/>
      <c r="WHQ136" s="61"/>
      <c r="WHR136" s="46"/>
      <c r="WHS136" s="61"/>
      <c r="WHT136" s="46"/>
      <c r="WHU136" s="61"/>
      <c r="WHV136" s="46"/>
      <c r="WHW136" s="61"/>
      <c r="WHX136" s="46"/>
      <c r="WHY136" s="61"/>
      <c r="WHZ136" s="46"/>
      <c r="WIA136" s="61"/>
      <c r="WIB136" s="46"/>
      <c r="WIC136" s="61"/>
      <c r="WID136" s="46"/>
      <c r="WIE136" s="61"/>
      <c r="WIF136" s="46"/>
      <c r="WIG136" s="61"/>
      <c r="WIH136" s="46"/>
      <c r="WII136" s="61"/>
      <c r="WIJ136" s="46"/>
      <c r="WIK136" s="61"/>
      <c r="WIL136" s="46"/>
      <c r="WIM136" s="61"/>
      <c r="WIN136" s="46"/>
      <c r="WIO136" s="61"/>
      <c r="WIP136" s="46"/>
      <c r="WIQ136" s="61"/>
      <c r="WIR136" s="46"/>
      <c r="WIS136" s="61"/>
      <c r="WIT136" s="46"/>
      <c r="WIU136" s="61"/>
      <c r="WIV136" s="46"/>
      <c r="WIW136" s="61"/>
      <c r="WIX136" s="46"/>
      <c r="WIY136" s="61"/>
      <c r="WIZ136" s="46"/>
      <c r="WJA136" s="61"/>
      <c r="WJB136" s="46"/>
      <c r="WJC136" s="61"/>
      <c r="WJD136" s="46"/>
      <c r="WJE136" s="61"/>
      <c r="WJF136" s="46"/>
      <c r="WJG136" s="61"/>
      <c r="WJH136" s="46"/>
      <c r="WJI136" s="61"/>
      <c r="WJJ136" s="46"/>
      <c r="WJK136" s="61"/>
      <c r="WJL136" s="46"/>
      <c r="WJM136" s="61"/>
      <c r="WJN136" s="46"/>
      <c r="WJO136" s="61"/>
      <c r="WJP136" s="46"/>
      <c r="WJQ136" s="61"/>
      <c r="WJR136" s="46"/>
      <c r="WJS136" s="61"/>
      <c r="WJT136" s="46"/>
      <c r="WJU136" s="61"/>
      <c r="WJV136" s="46"/>
      <c r="WJW136" s="61"/>
      <c r="WJX136" s="46"/>
      <c r="WJY136" s="61"/>
      <c r="WJZ136" s="46"/>
      <c r="WKA136" s="61"/>
      <c r="WKB136" s="46"/>
      <c r="WKC136" s="61"/>
      <c r="WKD136" s="46"/>
      <c r="WKE136" s="61"/>
      <c r="WKF136" s="46"/>
      <c r="WKG136" s="61"/>
      <c r="WKH136" s="46"/>
      <c r="WKI136" s="61"/>
      <c r="WKJ136" s="46"/>
      <c r="WKK136" s="61"/>
      <c r="WKL136" s="46"/>
      <c r="WKM136" s="61"/>
      <c r="WKN136" s="46"/>
      <c r="WKO136" s="61"/>
      <c r="WKP136" s="46"/>
      <c r="WKQ136" s="61"/>
      <c r="WKR136" s="46"/>
      <c r="WKS136" s="61"/>
      <c r="WKT136" s="46"/>
      <c r="WKU136" s="61"/>
      <c r="WKV136" s="46"/>
      <c r="WKW136" s="61"/>
      <c r="WKX136" s="46"/>
      <c r="WKY136" s="61"/>
      <c r="WKZ136" s="46"/>
      <c r="WLA136" s="61"/>
      <c r="WLB136" s="46"/>
      <c r="WLC136" s="61"/>
      <c r="WLD136" s="46"/>
      <c r="WLE136" s="61"/>
      <c r="WLF136" s="46"/>
      <c r="WLG136" s="61"/>
      <c r="WLH136" s="46"/>
      <c r="WLI136" s="61"/>
      <c r="WLJ136" s="46"/>
      <c r="WLK136" s="61"/>
      <c r="WLL136" s="46"/>
      <c r="WLM136" s="61"/>
      <c r="WLN136" s="46"/>
      <c r="WLO136" s="61"/>
      <c r="WLP136" s="46"/>
      <c r="WLQ136" s="61"/>
      <c r="WLR136" s="46"/>
      <c r="WLS136" s="61"/>
      <c r="WLT136" s="46"/>
      <c r="WLU136" s="61"/>
      <c r="WLV136" s="46"/>
      <c r="WLW136" s="61"/>
      <c r="WLX136" s="46"/>
      <c r="WLY136" s="61"/>
      <c r="WLZ136" s="46"/>
      <c r="WMA136" s="61"/>
      <c r="WMB136" s="46"/>
      <c r="WMC136" s="61"/>
      <c r="WMD136" s="46"/>
      <c r="WME136" s="61"/>
      <c r="WMF136" s="46"/>
      <c r="WMG136" s="61"/>
      <c r="WMH136" s="46"/>
      <c r="WMI136" s="61"/>
      <c r="WMJ136" s="46"/>
      <c r="WMK136" s="61"/>
      <c r="WML136" s="46"/>
      <c r="WMM136" s="61"/>
      <c r="WMN136" s="46"/>
      <c r="WMO136" s="61"/>
      <c r="WMP136" s="46"/>
      <c r="WMQ136" s="61"/>
      <c r="WMR136" s="46"/>
      <c r="WMS136" s="61"/>
      <c r="WMT136" s="46"/>
      <c r="WMU136" s="61"/>
      <c r="WMV136" s="46"/>
      <c r="WMW136" s="61"/>
      <c r="WMX136" s="46"/>
      <c r="WMY136" s="61"/>
      <c r="WMZ136" s="46"/>
      <c r="WNA136" s="61"/>
      <c r="WNB136" s="46"/>
      <c r="WNC136" s="61"/>
      <c r="WND136" s="46"/>
      <c r="WNE136" s="61"/>
      <c r="WNF136" s="46"/>
      <c r="WNG136" s="61"/>
      <c r="WNH136" s="46"/>
      <c r="WNI136" s="61"/>
      <c r="WNJ136" s="46"/>
      <c r="WNK136" s="61"/>
      <c r="WNL136" s="46"/>
      <c r="WNM136" s="61"/>
      <c r="WNN136" s="46"/>
      <c r="WNO136" s="61"/>
      <c r="WNP136" s="46"/>
      <c r="WNQ136" s="61"/>
      <c r="WNR136" s="46"/>
      <c r="WNS136" s="61"/>
      <c r="WNT136" s="46"/>
      <c r="WNU136" s="61"/>
      <c r="WNV136" s="46"/>
      <c r="WNW136" s="61"/>
      <c r="WNX136" s="46"/>
      <c r="WNY136" s="61"/>
      <c r="WNZ136" s="46"/>
      <c r="WOA136" s="61"/>
      <c r="WOB136" s="46"/>
      <c r="WOC136" s="61"/>
      <c r="WOD136" s="46"/>
      <c r="WOE136" s="61"/>
      <c r="WOF136" s="46"/>
      <c r="WOG136" s="61"/>
      <c r="WOH136" s="46"/>
      <c r="WOI136" s="61"/>
      <c r="WOJ136" s="46"/>
      <c r="WOK136" s="61"/>
      <c r="WOL136" s="46"/>
      <c r="WOM136" s="61"/>
      <c r="WON136" s="46"/>
      <c r="WOO136" s="61"/>
      <c r="WOP136" s="46"/>
      <c r="WOQ136" s="61"/>
      <c r="WOR136" s="46"/>
      <c r="WOS136" s="61"/>
      <c r="WOT136" s="46"/>
      <c r="WOU136" s="61"/>
      <c r="WOV136" s="46"/>
      <c r="WOW136" s="61"/>
      <c r="WOX136" s="46"/>
      <c r="WOY136" s="61"/>
      <c r="WOZ136" s="46"/>
      <c r="WPA136" s="61"/>
      <c r="WPB136" s="46"/>
      <c r="WPC136" s="61"/>
      <c r="WPD136" s="46"/>
      <c r="WPE136" s="61"/>
      <c r="WPF136" s="46"/>
      <c r="WPG136" s="61"/>
      <c r="WPH136" s="46"/>
      <c r="WPI136" s="61"/>
      <c r="WPJ136" s="46"/>
      <c r="WPK136" s="61"/>
      <c r="WPL136" s="46"/>
      <c r="WPM136" s="61"/>
      <c r="WPN136" s="46"/>
      <c r="WPO136" s="61"/>
      <c r="WPP136" s="46"/>
      <c r="WPQ136" s="61"/>
      <c r="WPR136" s="46"/>
      <c r="WPS136" s="61"/>
      <c r="WPT136" s="46"/>
      <c r="WPU136" s="61"/>
      <c r="WPV136" s="46"/>
      <c r="WPW136" s="61"/>
      <c r="WPX136" s="46"/>
      <c r="WPY136" s="61"/>
      <c r="WPZ136" s="46"/>
      <c r="WQA136" s="61"/>
      <c r="WQB136" s="46"/>
      <c r="WQC136" s="61"/>
      <c r="WQD136" s="46"/>
      <c r="WQE136" s="61"/>
      <c r="WQF136" s="46"/>
      <c r="WQG136" s="61"/>
      <c r="WQH136" s="46"/>
      <c r="WQI136" s="61"/>
      <c r="WQJ136" s="46"/>
      <c r="WQK136" s="61"/>
      <c r="WQL136" s="46"/>
      <c r="WQM136" s="61"/>
      <c r="WQN136" s="46"/>
      <c r="WQO136" s="61"/>
      <c r="WQP136" s="46"/>
      <c r="WQQ136" s="61"/>
      <c r="WQR136" s="46"/>
      <c r="WQS136" s="61"/>
      <c r="WQT136" s="46"/>
      <c r="WQU136" s="61"/>
      <c r="WQV136" s="46"/>
      <c r="WQW136" s="61"/>
      <c r="WQX136" s="46"/>
      <c r="WQY136" s="61"/>
      <c r="WQZ136" s="46"/>
      <c r="WRA136" s="61"/>
      <c r="WRB136" s="46"/>
      <c r="WRC136" s="61"/>
      <c r="WRD136" s="46"/>
      <c r="WRE136" s="61"/>
      <c r="WRF136" s="46"/>
      <c r="WRG136" s="61"/>
      <c r="WRH136" s="46"/>
      <c r="WRI136" s="61"/>
      <c r="WRJ136" s="46"/>
      <c r="WRK136" s="61"/>
      <c r="WRL136" s="46"/>
      <c r="WRM136" s="61"/>
      <c r="WRN136" s="46"/>
      <c r="WRO136" s="61"/>
      <c r="WRP136" s="46"/>
      <c r="WRQ136" s="61"/>
      <c r="WRR136" s="46"/>
      <c r="WRS136" s="61"/>
      <c r="WRT136" s="46"/>
      <c r="WRU136" s="61"/>
      <c r="WRV136" s="46"/>
      <c r="WRW136" s="61"/>
      <c r="WRX136" s="46"/>
      <c r="WRY136" s="61"/>
      <c r="WRZ136" s="46"/>
      <c r="WSA136" s="61"/>
      <c r="WSB136" s="46"/>
      <c r="WSC136" s="61"/>
      <c r="WSD136" s="46"/>
      <c r="WSE136" s="61"/>
      <c r="WSF136" s="46"/>
      <c r="WSG136" s="61"/>
      <c r="WSH136" s="46"/>
      <c r="WSI136" s="61"/>
      <c r="WSJ136" s="46"/>
      <c r="WSK136" s="61"/>
      <c r="WSL136" s="46"/>
      <c r="WSM136" s="61"/>
      <c r="WSN136" s="46"/>
      <c r="WSO136" s="61"/>
      <c r="WSP136" s="46"/>
      <c r="WSQ136" s="61"/>
      <c r="WSR136" s="46"/>
      <c r="WSS136" s="61"/>
      <c r="WST136" s="46"/>
      <c r="WSU136" s="61"/>
      <c r="WSV136" s="46"/>
      <c r="WSW136" s="61"/>
      <c r="WSX136" s="46"/>
      <c r="WSY136" s="61"/>
      <c r="WSZ136" s="46"/>
      <c r="WTA136" s="61"/>
      <c r="WTB136" s="46"/>
      <c r="WTC136" s="61"/>
      <c r="WTD136" s="46"/>
      <c r="WTE136" s="61"/>
      <c r="WTF136" s="46"/>
      <c r="WTG136" s="61"/>
      <c r="WTH136" s="46"/>
      <c r="WTI136" s="61"/>
      <c r="WTJ136" s="46"/>
      <c r="WTK136" s="61"/>
      <c r="WTL136" s="46"/>
      <c r="WTM136" s="61"/>
      <c r="WTN136" s="46"/>
      <c r="WTO136" s="61"/>
      <c r="WTP136" s="46"/>
      <c r="WTQ136" s="61"/>
      <c r="WTR136" s="46"/>
      <c r="WTS136" s="61"/>
      <c r="WTT136" s="46"/>
      <c r="WTU136" s="61"/>
      <c r="WTV136" s="46"/>
      <c r="WTW136" s="61"/>
      <c r="WTX136" s="46"/>
      <c r="WTY136" s="61"/>
      <c r="WTZ136" s="46"/>
      <c r="WUA136" s="61"/>
      <c r="WUB136" s="46"/>
      <c r="WUC136" s="61"/>
      <c r="WUD136" s="46"/>
      <c r="WUE136" s="61"/>
      <c r="WUF136" s="46"/>
      <c r="WUG136" s="61"/>
      <c r="WUH136" s="46"/>
      <c r="WUI136" s="61"/>
      <c r="WUJ136" s="46"/>
      <c r="WUK136" s="61"/>
      <c r="WUL136" s="46"/>
      <c r="WUM136" s="61"/>
      <c r="WUN136" s="46"/>
      <c r="WUO136" s="61"/>
      <c r="WUP136" s="46"/>
      <c r="WUQ136" s="61"/>
      <c r="WUR136" s="46"/>
      <c r="WUS136" s="61"/>
      <c r="WUT136" s="46"/>
      <c r="WUU136" s="61"/>
      <c r="WUV136" s="46"/>
      <c r="WUW136" s="61"/>
      <c r="WUX136" s="46"/>
      <c r="WUY136" s="61"/>
      <c r="WUZ136" s="46"/>
      <c r="WVA136" s="61"/>
      <c r="WVB136" s="46"/>
      <c r="WVC136" s="61"/>
      <c r="WVD136" s="46"/>
      <c r="WVE136" s="61"/>
      <c r="WVF136" s="46"/>
      <c r="WVG136" s="61"/>
      <c r="WVH136" s="46"/>
      <c r="WVI136" s="61"/>
      <c r="WVJ136" s="46"/>
      <c r="WVK136" s="61"/>
      <c r="WVL136" s="46"/>
      <c r="WVM136" s="61"/>
      <c r="WVN136" s="46"/>
      <c r="WVO136" s="61"/>
      <c r="WVP136" s="46"/>
      <c r="WVQ136" s="61"/>
      <c r="WVR136" s="46"/>
      <c r="WVS136" s="61"/>
      <c r="WVT136" s="46"/>
      <c r="WVU136" s="61"/>
      <c r="WVV136" s="46"/>
      <c r="WVW136" s="61"/>
      <c r="WVX136" s="46"/>
      <c r="WVY136" s="61"/>
      <c r="WVZ136" s="46"/>
      <c r="WWA136" s="61"/>
      <c r="WWB136" s="46"/>
      <c r="WWC136" s="61"/>
      <c r="WWD136" s="46"/>
      <c r="WWE136" s="61"/>
      <c r="WWF136" s="46"/>
      <c r="WWG136" s="61"/>
      <c r="WWH136" s="46"/>
      <c r="WWI136" s="61"/>
      <c r="WWJ136" s="46"/>
      <c r="WWK136" s="61"/>
      <c r="WWL136" s="46"/>
      <c r="WWM136" s="61"/>
      <c r="WWN136" s="46"/>
      <c r="WWO136" s="61"/>
      <c r="WWP136" s="46"/>
      <c r="WWQ136" s="61"/>
      <c r="WWR136" s="46"/>
      <c r="WWS136" s="61"/>
      <c r="WWT136" s="46"/>
      <c r="WWU136" s="61"/>
      <c r="WWV136" s="46"/>
      <c r="WWW136" s="61"/>
      <c r="WWX136" s="46"/>
      <c r="WWY136" s="61"/>
      <c r="WWZ136" s="46"/>
      <c r="WXA136" s="61"/>
      <c r="WXB136" s="46"/>
      <c r="WXC136" s="61"/>
      <c r="WXD136" s="46"/>
      <c r="WXE136" s="61"/>
      <c r="WXF136" s="46"/>
      <c r="WXG136" s="61"/>
      <c r="WXH136" s="46"/>
      <c r="WXI136" s="61"/>
      <c r="WXJ136" s="46"/>
      <c r="WXK136" s="61"/>
      <c r="WXL136" s="46"/>
      <c r="WXM136" s="61"/>
      <c r="WXN136" s="46"/>
      <c r="WXO136" s="61"/>
      <c r="WXP136" s="46"/>
      <c r="WXQ136" s="61"/>
      <c r="WXR136" s="46"/>
      <c r="WXS136" s="61"/>
      <c r="WXT136" s="46"/>
      <c r="WXU136" s="61"/>
      <c r="WXV136" s="46"/>
      <c r="WXW136" s="61"/>
      <c r="WXX136" s="46"/>
      <c r="WXY136" s="61"/>
      <c r="WXZ136" s="46"/>
      <c r="WYA136" s="61"/>
      <c r="WYB136" s="46"/>
      <c r="WYC136" s="61"/>
      <c r="WYD136" s="46"/>
      <c r="WYE136" s="61"/>
      <c r="WYF136" s="46"/>
      <c r="WYG136" s="61"/>
      <c r="WYH136" s="46"/>
      <c r="WYI136" s="61"/>
      <c r="WYJ136" s="46"/>
      <c r="WYK136" s="61"/>
      <c r="WYL136" s="46"/>
      <c r="WYM136" s="61"/>
      <c r="WYN136" s="46"/>
      <c r="WYO136" s="61"/>
      <c r="WYP136" s="46"/>
      <c r="WYQ136" s="61"/>
      <c r="WYR136" s="46"/>
      <c r="WYS136" s="61"/>
      <c r="WYT136" s="46"/>
      <c r="WYU136" s="61"/>
      <c r="WYV136" s="46"/>
      <c r="WYW136" s="61"/>
      <c r="WYX136" s="46"/>
      <c r="WYY136" s="61"/>
      <c r="WYZ136" s="46"/>
      <c r="WZA136" s="61"/>
      <c r="WZB136" s="46"/>
      <c r="WZC136" s="61"/>
      <c r="WZD136" s="46"/>
      <c r="WZE136" s="61"/>
      <c r="WZF136" s="46"/>
      <c r="WZG136" s="61"/>
      <c r="WZH136" s="46"/>
      <c r="WZI136" s="61"/>
      <c r="WZJ136" s="46"/>
      <c r="WZK136" s="61"/>
      <c r="WZL136" s="46"/>
      <c r="WZM136" s="61"/>
      <c r="WZN136" s="46"/>
      <c r="WZO136" s="61"/>
      <c r="WZP136" s="46"/>
      <c r="WZQ136" s="61"/>
      <c r="WZR136" s="46"/>
      <c r="WZS136" s="61"/>
      <c r="WZT136" s="46"/>
      <c r="WZU136" s="61"/>
      <c r="WZV136" s="46"/>
      <c r="WZW136" s="61"/>
      <c r="WZX136" s="46"/>
      <c r="WZY136" s="61"/>
      <c r="WZZ136" s="46"/>
      <c r="XAA136" s="61"/>
      <c r="XAB136" s="46"/>
      <c r="XAC136" s="61"/>
      <c r="XAD136" s="46"/>
      <c r="XAE136" s="61"/>
      <c r="XAF136" s="46"/>
      <c r="XAG136" s="61"/>
      <c r="XAH136" s="46"/>
      <c r="XAI136" s="61"/>
      <c r="XAJ136" s="46"/>
      <c r="XAK136" s="61"/>
      <c r="XAL136" s="46"/>
      <c r="XAM136" s="61"/>
      <c r="XAN136" s="46"/>
      <c r="XAO136" s="61"/>
      <c r="XAP136" s="46"/>
      <c r="XAQ136" s="61"/>
      <c r="XAR136" s="46"/>
      <c r="XAS136" s="61"/>
      <c r="XAT136" s="46"/>
      <c r="XAU136" s="61"/>
      <c r="XAV136" s="46"/>
      <c r="XAW136" s="61"/>
      <c r="XAX136" s="46"/>
      <c r="XAY136" s="61"/>
      <c r="XAZ136" s="46"/>
      <c r="XBA136" s="61"/>
      <c r="XBB136" s="46"/>
      <c r="XBC136" s="61"/>
      <c r="XBD136" s="46"/>
      <c r="XBE136" s="61"/>
      <c r="XBF136" s="46"/>
      <c r="XBG136" s="61"/>
      <c r="XBH136" s="46"/>
      <c r="XBI136" s="61"/>
      <c r="XBJ136" s="46"/>
      <c r="XBK136" s="61"/>
      <c r="XBL136" s="46"/>
      <c r="XBM136" s="61"/>
      <c r="XBN136" s="46"/>
      <c r="XBO136" s="61"/>
      <c r="XBP136" s="46"/>
      <c r="XBQ136" s="61"/>
      <c r="XBR136" s="46"/>
      <c r="XBS136" s="61"/>
      <c r="XBT136" s="46"/>
      <c r="XBU136" s="61"/>
      <c r="XBV136" s="46"/>
      <c r="XBW136" s="61"/>
      <c r="XBX136" s="46"/>
      <c r="XBY136" s="61"/>
      <c r="XBZ136" s="46"/>
      <c r="XCA136" s="61"/>
      <c r="XCB136" s="46"/>
      <c r="XCC136" s="61"/>
      <c r="XCD136" s="46"/>
      <c r="XCE136" s="61"/>
      <c r="XCF136" s="46"/>
      <c r="XCG136" s="61"/>
      <c r="XCH136" s="46"/>
      <c r="XCI136" s="61"/>
      <c r="XCJ136" s="46"/>
      <c r="XCK136" s="61"/>
      <c r="XCL136" s="46"/>
      <c r="XCM136" s="61"/>
      <c r="XCN136" s="46"/>
      <c r="XCO136" s="61"/>
      <c r="XCP136" s="46"/>
      <c r="XCQ136" s="61"/>
      <c r="XCR136" s="46"/>
      <c r="XCS136" s="61"/>
      <c r="XCT136" s="46"/>
      <c r="XCU136" s="61"/>
      <c r="XCV136" s="46"/>
      <c r="XCW136" s="61"/>
      <c r="XCX136" s="46"/>
      <c r="XCY136" s="61"/>
      <c r="XCZ136" s="46"/>
      <c r="XDA136" s="61"/>
      <c r="XDB136" s="46"/>
      <c r="XDC136" s="61"/>
      <c r="XDD136" s="46"/>
      <c r="XDE136" s="61"/>
      <c r="XDF136" s="46"/>
      <c r="XDG136" s="61"/>
      <c r="XDH136" s="46"/>
      <c r="XDI136" s="61"/>
      <c r="XDJ136" s="46"/>
      <c r="XDK136" s="61"/>
      <c r="XDL136" s="46"/>
      <c r="XDM136" s="61"/>
      <c r="XDN136" s="46"/>
      <c r="XDO136" s="61"/>
      <c r="XDP136" s="46"/>
      <c r="XDQ136" s="61"/>
      <c r="XDR136" s="46"/>
      <c r="XDS136" s="61"/>
      <c r="XDT136" s="46"/>
      <c r="XDU136" s="61"/>
      <c r="XDV136" s="46"/>
      <c r="XDW136" s="61"/>
    </row>
    <row r="137" spans="1:16351" ht="15.75" x14ac:dyDescent="0.25">
      <c r="A137" s="14"/>
      <c r="B137" s="10"/>
      <c r="C137" s="14"/>
      <c r="D137" s="14"/>
      <c r="E137" s="14"/>
      <c r="F137" s="14"/>
      <c r="G137" s="14"/>
      <c r="H137" s="14"/>
      <c r="I137" s="14"/>
    </row>
    <row r="138" spans="1:1635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</row>
    <row r="139" spans="1:16351" x14ac:dyDescent="0.2">
      <c r="B139" s="16"/>
      <c r="C139" s="13"/>
    </row>
    <row r="140" spans="1:16351" x14ac:dyDescent="0.2">
      <c r="C140" s="13"/>
    </row>
    <row r="141" spans="1:16351" x14ac:dyDescent="0.2">
      <c r="C141" s="13"/>
    </row>
    <row r="142" spans="1:16351" x14ac:dyDescent="0.2">
      <c r="C142" s="13"/>
    </row>
    <row r="143" spans="1:16351" x14ac:dyDescent="0.2">
      <c r="C143" s="13"/>
    </row>
    <row r="154" spans="1:9" x14ac:dyDescent="0.2">
      <c r="D154" s="13" t="s">
        <v>0</v>
      </c>
      <c r="E154" s="13"/>
      <c r="F154" s="13"/>
      <c r="G154" s="13"/>
      <c r="H154" s="13"/>
      <c r="I154" s="13"/>
    </row>
    <row r="159" spans="1:9" x14ac:dyDescent="0.2">
      <c r="B159" s="16"/>
    </row>
    <row r="160" spans="1:9" x14ac:dyDescent="0.2">
      <c r="A160" s="17"/>
    </row>
    <row r="163" spans="1:2" x14ac:dyDescent="0.2">
      <c r="A163" s="17"/>
      <c r="B163" s="16"/>
    </row>
    <row r="164" spans="1:2" x14ac:dyDescent="0.2">
      <c r="A164" s="17"/>
    </row>
    <row r="165" spans="1:2" x14ac:dyDescent="0.2">
      <c r="A165" s="17"/>
    </row>
    <row r="166" spans="1:2" x14ac:dyDescent="0.2">
      <c r="A166" s="17"/>
      <c r="B166" s="16"/>
    </row>
    <row r="167" spans="1:2" x14ac:dyDescent="0.2">
      <c r="A167" s="17"/>
    </row>
    <row r="168" spans="1:2" x14ac:dyDescent="0.2">
      <c r="A168" s="17"/>
    </row>
    <row r="169" spans="1:2" x14ac:dyDescent="0.2">
      <c r="A169" s="17"/>
    </row>
    <row r="170" spans="1:2" x14ac:dyDescent="0.2">
      <c r="A170" s="17"/>
    </row>
    <row r="171" spans="1:2" x14ac:dyDescent="0.2">
      <c r="A171" s="17"/>
      <c r="B171" s="16"/>
    </row>
    <row r="205" spans="3:3" x14ac:dyDescent="0.2">
      <c r="C205" s="13"/>
    </row>
    <row r="211" spans="3:3" x14ac:dyDescent="0.2">
      <c r="C211" s="13"/>
    </row>
    <row r="217" spans="3:3" x14ac:dyDescent="0.2">
      <c r="C217" s="17"/>
    </row>
    <row r="223" spans="3:3" x14ac:dyDescent="0.2">
      <c r="C223" s="17"/>
    </row>
    <row r="229" spans="3:3" x14ac:dyDescent="0.2">
      <c r="C229" s="17"/>
    </row>
    <row r="235" spans="3:3" x14ac:dyDescent="0.2">
      <c r="C235" s="17"/>
    </row>
    <row r="241" spans="3:3" x14ac:dyDescent="0.2">
      <c r="C241" s="17"/>
    </row>
  </sheetData>
  <mergeCells count="9">
    <mergeCell ref="B1:I1"/>
    <mergeCell ref="D5:E5"/>
    <mergeCell ref="G5:I5"/>
    <mergeCell ref="B134:I134"/>
    <mergeCell ref="B135:I135"/>
    <mergeCell ref="D6:E6"/>
    <mergeCell ref="G6:H6"/>
    <mergeCell ref="D4:I4"/>
    <mergeCell ref="B133:I133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4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2" transitionEvaluation="1"/>
  <dimension ref="A1:I240"/>
  <sheetViews>
    <sheetView showGridLines="0" topLeftCell="A12" zoomScaleNormal="100" zoomScaleSheetLayoutView="85" workbookViewId="0">
      <selection activeCell="D30" sqref="D30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5" width="11.5" style="9" customWidth="1"/>
    <col min="6" max="6" width="2.62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67" t="s">
        <v>15</v>
      </c>
      <c r="C1" s="67"/>
      <c r="D1" s="67"/>
      <c r="E1" s="67"/>
      <c r="F1" s="67"/>
      <c r="G1" s="67"/>
      <c r="H1" s="67"/>
      <c r="I1" s="67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68" t="s">
        <v>24</v>
      </c>
      <c r="E4" s="68"/>
      <c r="F4" s="68"/>
      <c r="G4" s="68"/>
      <c r="H4" s="68"/>
      <c r="I4" s="68"/>
    </row>
    <row r="5" spans="1:9" s="1" customFormat="1" ht="12.75" x14ac:dyDescent="0.2">
      <c r="A5" s="25"/>
      <c r="B5" s="22"/>
      <c r="C5" s="23"/>
      <c r="D5" s="69" t="s">
        <v>2</v>
      </c>
      <c r="E5" s="69"/>
      <c r="F5" s="25"/>
      <c r="G5" s="69" t="s">
        <v>4</v>
      </c>
      <c r="H5" s="69"/>
      <c r="I5" s="69"/>
    </row>
    <row r="6" spans="1:9" s="1" customFormat="1" ht="12.75" x14ac:dyDescent="0.2">
      <c r="A6" s="27"/>
      <c r="B6" s="22"/>
      <c r="C6" s="23"/>
      <c r="D6" s="69" t="s">
        <v>3</v>
      </c>
      <c r="E6" s="69"/>
      <c r="F6" s="25"/>
      <c r="G6" s="69" t="s">
        <v>3</v>
      </c>
      <c r="H6" s="69"/>
      <c r="I6" s="27" t="s">
        <v>5</v>
      </c>
    </row>
    <row r="7" spans="1:9" s="6" customFormat="1" ht="25.5" x14ac:dyDescent="0.15">
      <c r="A7" s="31"/>
      <c r="B7" s="28"/>
      <c r="C7" s="29"/>
      <c r="D7" s="30" t="s">
        <v>11</v>
      </c>
      <c r="E7" s="30" t="s">
        <v>14</v>
      </c>
      <c r="F7" s="30"/>
      <c r="G7" s="30" t="s">
        <v>2</v>
      </c>
      <c r="H7" s="30" t="s">
        <v>14</v>
      </c>
      <c r="I7" s="31" t="s">
        <v>14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5940</v>
      </c>
      <c r="E10" s="36">
        <v>5125</v>
      </c>
      <c r="F10" s="36"/>
      <c r="G10" s="36">
        <v>5385</v>
      </c>
      <c r="H10" s="36">
        <v>4707</v>
      </c>
      <c r="I10" s="36">
        <v>18964</v>
      </c>
    </row>
    <row r="11" spans="1:9" s="1" customFormat="1" ht="12.75" x14ac:dyDescent="0.2">
      <c r="A11" s="36"/>
      <c r="B11" s="35">
        <v>2004</v>
      </c>
      <c r="C11" s="37"/>
      <c r="D11" s="36">
        <v>5258</v>
      </c>
      <c r="E11" s="36">
        <v>4711</v>
      </c>
      <c r="F11" s="36"/>
      <c r="G11" s="36">
        <v>4591</v>
      </c>
      <c r="H11" s="36">
        <v>4174</v>
      </c>
      <c r="I11" s="36">
        <v>15618</v>
      </c>
    </row>
    <row r="12" spans="1:9" s="1" customFormat="1" ht="12.75" x14ac:dyDescent="0.2">
      <c r="A12" s="36"/>
      <c r="B12" s="35">
        <v>2005</v>
      </c>
      <c r="C12" s="37"/>
      <c r="D12" s="36">
        <v>5760</v>
      </c>
      <c r="E12" s="36">
        <v>5165</v>
      </c>
      <c r="F12" s="36"/>
      <c r="G12" s="36">
        <v>4799</v>
      </c>
      <c r="H12" s="36">
        <v>4363</v>
      </c>
      <c r="I12" s="36">
        <v>13555</v>
      </c>
    </row>
    <row r="13" spans="1:9" s="1" customFormat="1" ht="12.75" x14ac:dyDescent="0.2">
      <c r="A13" s="36"/>
      <c r="B13" s="35">
        <v>2006</v>
      </c>
      <c r="C13" s="37"/>
      <c r="D13" s="36">
        <v>5990</v>
      </c>
      <c r="E13" s="36">
        <v>5345</v>
      </c>
      <c r="F13" s="36"/>
      <c r="G13" s="36">
        <v>4862</v>
      </c>
      <c r="H13" s="36">
        <v>4425</v>
      </c>
      <c r="I13" s="36">
        <v>13800</v>
      </c>
    </row>
    <row r="14" spans="1:9" s="1" customFormat="1" ht="12.75" x14ac:dyDescent="0.2">
      <c r="A14" s="2"/>
      <c r="B14" s="35">
        <v>2007</v>
      </c>
      <c r="C14" s="37"/>
      <c r="D14" s="36">
        <v>6252</v>
      </c>
      <c r="E14" s="36">
        <v>5536</v>
      </c>
      <c r="F14" s="36"/>
      <c r="G14" s="36">
        <v>4883</v>
      </c>
      <c r="H14" s="36">
        <v>4438</v>
      </c>
      <c r="I14" s="36">
        <v>15042</v>
      </c>
    </row>
    <row r="15" spans="1:9" s="1" customFormat="1" ht="12.75" x14ac:dyDescent="0.2">
      <c r="A15" s="2"/>
      <c r="B15" s="35">
        <v>2008</v>
      </c>
      <c r="C15" s="37"/>
      <c r="D15" s="36">
        <v>5494</v>
      </c>
      <c r="E15" s="36">
        <v>4812</v>
      </c>
      <c r="F15" s="36"/>
      <c r="G15" s="36">
        <v>4335</v>
      </c>
      <c r="H15" s="36">
        <v>3906</v>
      </c>
      <c r="I15" s="36">
        <v>13466</v>
      </c>
    </row>
    <row r="16" spans="1:9" s="1" customFormat="1" ht="12.75" x14ac:dyDescent="0.2">
      <c r="A16" s="2"/>
      <c r="B16" s="35">
        <v>2009</v>
      </c>
      <c r="C16" s="37"/>
      <c r="D16" s="36">
        <v>4510</v>
      </c>
      <c r="E16" s="36">
        <v>3876</v>
      </c>
      <c r="F16" s="36"/>
      <c r="G16" s="36">
        <v>3399</v>
      </c>
      <c r="H16" s="36">
        <v>3048</v>
      </c>
      <c r="I16" s="36">
        <v>10711</v>
      </c>
    </row>
    <row r="17" spans="1:9" s="1" customFormat="1" ht="12.75" x14ac:dyDescent="0.2">
      <c r="A17" s="2"/>
      <c r="B17" s="35">
        <v>2010</v>
      </c>
      <c r="C17" s="37"/>
      <c r="D17" s="36">
        <v>3671</v>
      </c>
      <c r="E17" s="36">
        <v>3151</v>
      </c>
      <c r="F17" s="36"/>
      <c r="G17" s="36">
        <v>2801</v>
      </c>
      <c r="H17" s="36">
        <v>2486</v>
      </c>
      <c r="I17" s="36">
        <v>6727</v>
      </c>
    </row>
    <row r="18" spans="1:9" s="1" customFormat="1" ht="12.75" x14ac:dyDescent="0.2">
      <c r="A18" s="2"/>
      <c r="B18" s="35">
        <v>2011</v>
      </c>
      <c r="C18" s="37"/>
      <c r="D18" s="36">
        <f>D73+D74+D75+D76</f>
        <v>3093</v>
      </c>
      <c r="E18" s="36">
        <f>E73+E74+E75+E76</f>
        <v>2569</v>
      </c>
      <c r="F18" s="36"/>
      <c r="G18" s="36">
        <f>G73+G74+G75+G76</f>
        <v>2248</v>
      </c>
      <c r="H18" s="36">
        <f>H73+H74+H75+H76</f>
        <v>1949</v>
      </c>
      <c r="I18" s="36">
        <f>I73+I74+I75+I76</f>
        <v>4815</v>
      </c>
    </row>
    <row r="19" spans="1:9" s="1" customFormat="1" ht="12.75" x14ac:dyDescent="0.2">
      <c r="A19" s="2"/>
      <c r="B19" s="35">
        <v>2012</v>
      </c>
      <c r="C19" s="37"/>
      <c r="D19" s="36">
        <f>D78+D79+D80+D81</f>
        <v>2469</v>
      </c>
      <c r="E19" s="36">
        <f>E78+E79+E80+E81</f>
        <v>2016</v>
      </c>
      <c r="F19" s="36"/>
      <c r="G19" s="36">
        <f>G78+G79+G80+G81</f>
        <v>1746</v>
      </c>
      <c r="H19" s="36">
        <f>H78+H79+H80+H81</f>
        <v>1508</v>
      </c>
      <c r="I19" s="36">
        <f>I78+I79+I80+I81</f>
        <v>3640</v>
      </c>
    </row>
    <row r="20" spans="1:9" s="1" customFormat="1" ht="12.75" x14ac:dyDescent="0.2">
      <c r="A20" s="2"/>
      <c r="B20" s="35">
        <v>2013</v>
      </c>
      <c r="C20" s="37"/>
      <c r="D20" s="36">
        <f>D83+D84+D85+D86</f>
        <v>1518</v>
      </c>
      <c r="E20" s="36">
        <f>E83+E84+E85+E86</f>
        <v>1220</v>
      </c>
      <c r="F20" s="36"/>
      <c r="G20" s="36">
        <f>G83+G84+G85+G86</f>
        <v>1104</v>
      </c>
      <c r="H20" s="36">
        <f>H83+H84+H85+H86</f>
        <v>923</v>
      </c>
      <c r="I20" s="36">
        <f>I83+I84+I85+I86</f>
        <v>2053</v>
      </c>
    </row>
    <row r="21" spans="1:9" s="1" customFormat="1" ht="12.75" x14ac:dyDescent="0.2">
      <c r="A21" s="2"/>
      <c r="B21" s="35">
        <v>2014</v>
      </c>
      <c r="C21" s="37"/>
      <c r="D21" s="36">
        <f>D88+D89+D90+D91</f>
        <v>1109</v>
      </c>
      <c r="E21" s="36">
        <f>E88+E89+E90+E91</f>
        <v>812</v>
      </c>
      <c r="F21" s="36"/>
      <c r="G21" s="36">
        <f>G88+G89+G90+G91</f>
        <v>734</v>
      </c>
      <c r="H21" s="36">
        <f>H88+H89+H90+H91</f>
        <v>572</v>
      </c>
      <c r="I21" s="36">
        <f>I88+I89+I90+I91</f>
        <v>1130</v>
      </c>
    </row>
    <row r="22" spans="1:9" s="1" customFormat="1" ht="12.75" x14ac:dyDescent="0.2">
      <c r="A22" s="2"/>
      <c r="B22" s="35">
        <v>2015</v>
      </c>
      <c r="C22" s="37"/>
      <c r="D22" s="36">
        <f>D93+D94+D95+D96</f>
        <v>1040</v>
      </c>
      <c r="E22" s="36">
        <f>E93+E94+E95+E96</f>
        <v>738</v>
      </c>
      <c r="F22" s="36"/>
      <c r="G22" s="36">
        <f>G93+G94+G95+G96</f>
        <v>669</v>
      </c>
      <c r="H22" s="36">
        <f>H93+H94+H95+H96</f>
        <v>509</v>
      </c>
      <c r="I22" s="36">
        <f>I93+I94+I95+I96</f>
        <v>1072</v>
      </c>
    </row>
    <row r="23" spans="1:9" s="1" customFormat="1" ht="12.75" x14ac:dyDescent="0.2">
      <c r="A23" s="2"/>
      <c r="B23" s="35">
        <v>2016</v>
      </c>
      <c r="C23" s="37"/>
      <c r="D23" s="36">
        <f>D98+D99+D100+D101</f>
        <v>1012</v>
      </c>
      <c r="E23" s="36">
        <f>E98+E99+E100+E101</f>
        <v>745</v>
      </c>
      <c r="F23" s="36"/>
      <c r="G23" s="36">
        <f>G98+G99+G100+G101</f>
        <v>735</v>
      </c>
      <c r="H23" s="36">
        <f>H98+H99+H100+H101</f>
        <v>548</v>
      </c>
      <c r="I23" s="36">
        <f>I98+I99+I100+I101</f>
        <v>1020</v>
      </c>
    </row>
    <row r="24" spans="1:9" s="1" customFormat="1" ht="12.75" x14ac:dyDescent="0.2">
      <c r="A24" s="2"/>
      <c r="B24" s="35">
        <v>2017</v>
      </c>
      <c r="C24" s="37"/>
      <c r="D24" s="36">
        <f>D103+D104+D105+D106</f>
        <v>1258</v>
      </c>
      <c r="E24" s="36">
        <f>E103+E104+E105+E106</f>
        <v>927</v>
      </c>
      <c r="F24" s="36"/>
      <c r="G24" s="36">
        <f>G103+G104+G105+G106</f>
        <v>907</v>
      </c>
      <c r="H24" s="36">
        <f>H103+H104+H105+H106</f>
        <v>688</v>
      </c>
      <c r="I24" s="36">
        <f>I103+I104+I105+I106</f>
        <v>1295</v>
      </c>
    </row>
    <row r="25" spans="1:9" s="1" customFormat="1" ht="12.75" x14ac:dyDescent="0.2">
      <c r="A25" s="2"/>
      <c r="B25" s="35">
        <v>2018</v>
      </c>
      <c r="C25" s="37"/>
      <c r="D25" s="36">
        <f>D108+D109+D110+D111</f>
        <v>1483</v>
      </c>
      <c r="E25" s="36">
        <f t="shared" ref="E25:I25" si="0">E108+E109+E110+E111</f>
        <v>1190</v>
      </c>
      <c r="F25" s="36"/>
      <c r="G25" s="36">
        <f t="shared" si="0"/>
        <v>1198</v>
      </c>
      <c r="H25" s="36">
        <f t="shared" si="0"/>
        <v>970</v>
      </c>
      <c r="I25" s="36">
        <f t="shared" si="0"/>
        <v>2017</v>
      </c>
    </row>
    <row r="26" spans="1:9" s="1" customFormat="1" ht="12.75" x14ac:dyDescent="0.2">
      <c r="A26" s="2"/>
      <c r="B26" s="35">
        <v>2019</v>
      </c>
      <c r="C26" s="37"/>
      <c r="D26" s="36">
        <f>D113+D114+D115+D116</f>
        <v>2057</v>
      </c>
      <c r="E26" s="36">
        <f t="shared" ref="E26:I26" si="1">E113+E114+E115+E116</f>
        <v>1633</v>
      </c>
      <c r="F26" s="36"/>
      <c r="G26" s="36">
        <f t="shared" si="1"/>
        <v>1634</v>
      </c>
      <c r="H26" s="36">
        <f t="shared" si="1"/>
        <v>1314</v>
      </c>
      <c r="I26" s="36">
        <f t="shared" si="1"/>
        <v>2703</v>
      </c>
    </row>
    <row r="27" spans="1:9" s="1" customFormat="1" ht="12.75" x14ac:dyDescent="0.2">
      <c r="A27" s="2"/>
      <c r="B27" s="35">
        <v>2020</v>
      </c>
      <c r="C27" s="37"/>
      <c r="D27" s="36">
        <f>D118+D119+D120+D121</f>
        <v>2641</v>
      </c>
      <c r="E27" s="36">
        <f t="shared" ref="E27:I27" si="2">E118+E119+E120+E121</f>
        <v>2065</v>
      </c>
      <c r="F27" s="36"/>
      <c r="G27" s="36">
        <f t="shared" si="2"/>
        <v>2329</v>
      </c>
      <c r="H27" s="36">
        <f t="shared" si="2"/>
        <v>1836</v>
      </c>
      <c r="I27" s="36">
        <f t="shared" si="2"/>
        <v>3502</v>
      </c>
    </row>
    <row r="28" spans="1:9" s="1" customFormat="1" ht="12.75" x14ac:dyDescent="0.2">
      <c r="A28" s="2"/>
      <c r="B28" s="35">
        <v>2021</v>
      </c>
      <c r="C28" s="37"/>
      <c r="D28" s="36">
        <f>D123+D124+D125+D126</f>
        <v>2633</v>
      </c>
      <c r="E28" s="36">
        <f t="shared" ref="E28:I28" si="3">E123+E124+E125+E126</f>
        <v>2217</v>
      </c>
      <c r="F28" s="36"/>
      <c r="G28" s="36">
        <f t="shared" si="3"/>
        <v>2352</v>
      </c>
      <c r="H28" s="36">
        <f t="shared" si="3"/>
        <v>1988</v>
      </c>
      <c r="I28" s="36">
        <f t="shared" si="3"/>
        <v>4783</v>
      </c>
    </row>
    <row r="29" spans="1:9" s="1" customFormat="1" ht="12.75" x14ac:dyDescent="0.2">
      <c r="A29" s="2"/>
      <c r="B29" s="35">
        <v>2022</v>
      </c>
      <c r="C29" s="37"/>
      <c r="D29" s="36">
        <f>D128</f>
        <v>689</v>
      </c>
      <c r="E29" s="36">
        <f t="shared" ref="E29:I29" si="4">E128</f>
        <v>578</v>
      </c>
      <c r="F29" s="36"/>
      <c r="G29" s="36">
        <f t="shared" si="4"/>
        <v>609</v>
      </c>
      <c r="H29" s="36">
        <f t="shared" si="4"/>
        <v>516</v>
      </c>
      <c r="I29" s="36">
        <f t="shared" si="4"/>
        <v>936</v>
      </c>
    </row>
    <row r="30" spans="1:9" s="1" customFormat="1" ht="5.25" customHeight="1" thickBot="1" x14ac:dyDescent="0.25">
      <c r="A30" s="7"/>
      <c r="B30" s="35"/>
      <c r="C30" s="37"/>
      <c r="D30" s="2"/>
      <c r="E30" s="2"/>
      <c r="F30" s="2"/>
      <c r="G30" s="2"/>
      <c r="H30" s="2"/>
      <c r="I30" s="2"/>
    </row>
    <row r="31" spans="1:9" s="1" customFormat="1" ht="5.25" customHeight="1" thickTop="1" x14ac:dyDescent="0.2">
      <c r="A31" s="41"/>
      <c r="B31" s="38"/>
      <c r="C31" s="39"/>
      <c r="D31" s="40"/>
      <c r="E31" s="40"/>
      <c r="F31" s="40"/>
      <c r="G31" s="40"/>
      <c r="H31" s="40"/>
      <c r="I31" s="40"/>
    </row>
    <row r="32" spans="1:9" s="1" customFormat="1" ht="5.25" customHeight="1" x14ac:dyDescent="0.2">
      <c r="A32" s="41"/>
      <c r="B32" s="42"/>
      <c r="C32" s="43"/>
      <c r="D32" s="41"/>
      <c r="E32" s="41"/>
      <c r="F32" s="41"/>
      <c r="G32" s="41"/>
      <c r="H32" s="41"/>
      <c r="I32" s="41"/>
    </row>
    <row r="33" spans="1:9" s="1" customFormat="1" ht="12.75" x14ac:dyDescent="0.2">
      <c r="A33" s="41"/>
      <c r="B33" s="44">
        <v>2003</v>
      </c>
      <c r="C33" s="61" t="s">
        <v>26</v>
      </c>
      <c r="D33" s="45">
        <v>1355</v>
      </c>
      <c r="E33" s="45">
        <v>1125</v>
      </c>
      <c r="G33" s="45">
        <v>1230</v>
      </c>
      <c r="H33" s="45">
        <v>1044</v>
      </c>
      <c r="I33" s="45">
        <v>4256</v>
      </c>
    </row>
    <row r="34" spans="1:9" s="1" customFormat="1" ht="12.75" x14ac:dyDescent="0.2">
      <c r="A34" s="45"/>
      <c r="B34" s="44"/>
      <c r="C34" s="61" t="s">
        <v>27</v>
      </c>
      <c r="D34" s="45">
        <v>1360</v>
      </c>
      <c r="E34" s="45">
        <v>1166</v>
      </c>
      <c r="G34" s="45">
        <v>1217</v>
      </c>
      <c r="H34" s="45">
        <v>1048</v>
      </c>
      <c r="I34" s="45">
        <v>4267</v>
      </c>
    </row>
    <row r="35" spans="1:9" s="1" customFormat="1" ht="12" customHeight="1" x14ac:dyDescent="0.2">
      <c r="A35" s="45"/>
      <c r="B35" s="46"/>
      <c r="C35" s="61" t="s">
        <v>28</v>
      </c>
      <c r="D35" s="45">
        <v>1650</v>
      </c>
      <c r="E35" s="45">
        <v>1442</v>
      </c>
      <c r="G35" s="45">
        <v>1504</v>
      </c>
      <c r="H35" s="45">
        <v>1331</v>
      </c>
      <c r="I35" s="45">
        <v>5121</v>
      </c>
    </row>
    <row r="36" spans="1:9" s="1" customFormat="1" ht="12.75" x14ac:dyDescent="0.2">
      <c r="A36" s="45"/>
      <c r="B36" s="46"/>
      <c r="C36" s="61" t="s">
        <v>29</v>
      </c>
      <c r="D36" s="45">
        <v>1575</v>
      </c>
      <c r="E36" s="45">
        <v>1392</v>
      </c>
      <c r="G36" s="45">
        <v>1434</v>
      </c>
      <c r="H36" s="45">
        <v>1284</v>
      </c>
      <c r="I36" s="45">
        <v>5320</v>
      </c>
    </row>
    <row r="37" spans="1:9" s="1" customFormat="1" ht="4.5" customHeight="1" x14ac:dyDescent="0.2">
      <c r="A37" s="45"/>
      <c r="B37" s="46"/>
      <c r="D37" s="45"/>
      <c r="E37" s="45"/>
      <c r="F37" s="45"/>
      <c r="G37" s="45"/>
      <c r="H37" s="45"/>
      <c r="I37" s="45"/>
    </row>
    <row r="38" spans="1:9" s="1" customFormat="1" ht="12.75" x14ac:dyDescent="0.2">
      <c r="A38" s="45"/>
      <c r="B38" s="46">
        <v>2004</v>
      </c>
      <c r="C38" s="61" t="s">
        <v>26</v>
      </c>
      <c r="D38" s="45">
        <v>1128</v>
      </c>
      <c r="E38" s="45">
        <v>967</v>
      </c>
      <c r="G38" s="45">
        <v>1013</v>
      </c>
      <c r="H38" s="45">
        <v>890</v>
      </c>
      <c r="I38" s="45">
        <v>2658</v>
      </c>
    </row>
    <row r="39" spans="1:9" s="1" customFormat="1" ht="12.75" x14ac:dyDescent="0.2">
      <c r="A39" s="45"/>
      <c r="B39" s="46"/>
      <c r="C39" s="61" t="s">
        <v>27</v>
      </c>
      <c r="D39" s="45">
        <v>1440</v>
      </c>
      <c r="E39" s="45">
        <v>1306</v>
      </c>
      <c r="G39" s="45">
        <v>1304</v>
      </c>
      <c r="H39" s="45">
        <v>1190</v>
      </c>
      <c r="I39" s="45">
        <v>4884</v>
      </c>
    </row>
    <row r="40" spans="1:9" s="1" customFormat="1" ht="12.75" x14ac:dyDescent="0.2">
      <c r="A40" s="45"/>
      <c r="B40" s="46"/>
      <c r="C40" s="61" t="s">
        <v>28</v>
      </c>
      <c r="D40" s="45">
        <v>1246</v>
      </c>
      <c r="E40" s="45">
        <v>1141</v>
      </c>
      <c r="G40" s="45">
        <v>1039</v>
      </c>
      <c r="H40" s="45">
        <v>962</v>
      </c>
      <c r="I40" s="45">
        <v>4184</v>
      </c>
    </row>
    <row r="41" spans="1:9" s="1" customFormat="1" ht="12.75" x14ac:dyDescent="0.2">
      <c r="A41" s="45"/>
      <c r="B41" s="46"/>
      <c r="C41" s="61" t="s">
        <v>29</v>
      </c>
      <c r="D41" s="45">
        <v>1444</v>
      </c>
      <c r="E41" s="45">
        <v>1297</v>
      </c>
      <c r="G41" s="45">
        <v>1235</v>
      </c>
      <c r="H41" s="45">
        <v>1132</v>
      </c>
      <c r="I41" s="45">
        <v>3892</v>
      </c>
    </row>
    <row r="42" spans="1:9" s="1" customFormat="1" ht="5.25" customHeight="1" x14ac:dyDescent="0.2">
      <c r="A42" s="45"/>
      <c r="B42" s="46"/>
      <c r="D42" s="45"/>
      <c r="E42" s="45"/>
      <c r="F42" s="45"/>
      <c r="G42" s="45"/>
      <c r="H42" s="45"/>
      <c r="I42" s="45"/>
    </row>
    <row r="43" spans="1:9" s="1" customFormat="1" ht="12.75" x14ac:dyDescent="0.2">
      <c r="A43" s="45"/>
      <c r="B43" s="46">
        <v>2005</v>
      </c>
      <c r="C43" s="61" t="s">
        <v>26</v>
      </c>
      <c r="D43" s="45">
        <v>1516</v>
      </c>
      <c r="E43" s="45">
        <v>1338</v>
      </c>
      <c r="G43" s="45">
        <v>1307</v>
      </c>
      <c r="H43" s="45">
        <v>1166</v>
      </c>
      <c r="I43" s="45">
        <v>4136</v>
      </c>
    </row>
    <row r="44" spans="1:9" s="1" customFormat="1" ht="12.75" x14ac:dyDescent="0.2">
      <c r="A44" s="45"/>
      <c r="B44" s="46"/>
      <c r="C44" s="61" t="s">
        <v>27</v>
      </c>
      <c r="D44" s="45">
        <v>1402</v>
      </c>
      <c r="E44" s="45">
        <v>1266</v>
      </c>
      <c r="G44" s="45">
        <v>1169</v>
      </c>
      <c r="H44" s="45">
        <v>1072</v>
      </c>
      <c r="I44" s="45">
        <v>3427</v>
      </c>
    </row>
    <row r="45" spans="1:9" s="1" customFormat="1" ht="12.75" x14ac:dyDescent="0.2">
      <c r="A45" s="45"/>
      <c r="B45" s="46"/>
      <c r="C45" s="61" t="s">
        <v>28</v>
      </c>
      <c r="D45" s="45">
        <v>1452</v>
      </c>
      <c r="E45" s="45">
        <v>1304</v>
      </c>
      <c r="G45" s="45">
        <v>1166</v>
      </c>
      <c r="H45" s="45">
        <v>1064</v>
      </c>
      <c r="I45" s="45">
        <v>2906</v>
      </c>
    </row>
    <row r="46" spans="1:9" s="1" customFormat="1" ht="12.75" x14ac:dyDescent="0.2">
      <c r="A46" s="45"/>
      <c r="B46" s="46"/>
      <c r="C46" s="61" t="s">
        <v>29</v>
      </c>
      <c r="D46" s="45">
        <v>1390</v>
      </c>
      <c r="E46" s="45">
        <v>1257</v>
      </c>
      <c r="G46" s="45">
        <v>1157</v>
      </c>
      <c r="H46" s="45">
        <v>1061</v>
      </c>
      <c r="I46" s="45">
        <v>3086</v>
      </c>
    </row>
    <row r="47" spans="1:9" s="1" customFormat="1" ht="6" customHeight="1" x14ac:dyDescent="0.2">
      <c r="A47" s="45"/>
      <c r="B47" s="46"/>
      <c r="D47" s="45"/>
      <c r="E47" s="45"/>
      <c r="F47" s="45"/>
      <c r="G47" s="45"/>
      <c r="H47" s="45"/>
      <c r="I47" s="45"/>
    </row>
    <row r="48" spans="1:9" s="1" customFormat="1" ht="12.75" x14ac:dyDescent="0.2">
      <c r="A48" s="45"/>
      <c r="B48" s="46">
        <v>2006</v>
      </c>
      <c r="C48" s="61" t="s">
        <v>26</v>
      </c>
      <c r="D48" s="45">
        <v>1532</v>
      </c>
      <c r="E48" s="45">
        <v>1330</v>
      </c>
      <c r="G48" s="45">
        <v>1257</v>
      </c>
      <c r="H48" s="45">
        <v>1106</v>
      </c>
      <c r="I48" s="45">
        <v>3345</v>
      </c>
    </row>
    <row r="49" spans="1:9" s="1" customFormat="1" ht="12.75" x14ac:dyDescent="0.2">
      <c r="A49" s="45"/>
      <c r="B49" s="46"/>
      <c r="C49" s="61" t="s">
        <v>27</v>
      </c>
      <c r="D49" s="45">
        <v>1483</v>
      </c>
      <c r="E49" s="45">
        <v>1343</v>
      </c>
      <c r="G49" s="45">
        <v>1218</v>
      </c>
      <c r="H49" s="45">
        <v>1124</v>
      </c>
      <c r="I49" s="45">
        <v>3296</v>
      </c>
    </row>
    <row r="50" spans="1:9" s="1" customFormat="1" ht="12.75" x14ac:dyDescent="0.2">
      <c r="A50" s="45"/>
      <c r="B50" s="46"/>
      <c r="C50" s="61" t="s">
        <v>28</v>
      </c>
      <c r="D50" s="45">
        <v>1404</v>
      </c>
      <c r="E50" s="45">
        <v>1251</v>
      </c>
      <c r="G50" s="45">
        <v>1144</v>
      </c>
      <c r="H50" s="45">
        <v>1047</v>
      </c>
      <c r="I50" s="45">
        <v>3485</v>
      </c>
    </row>
    <row r="51" spans="1:9" s="1" customFormat="1" ht="12.75" x14ac:dyDescent="0.2">
      <c r="A51" s="45"/>
      <c r="B51" s="46"/>
      <c r="C51" s="61" t="s">
        <v>29</v>
      </c>
      <c r="D51" s="45">
        <v>1571</v>
      </c>
      <c r="E51" s="45">
        <v>1421</v>
      </c>
      <c r="G51" s="45">
        <v>1243</v>
      </c>
      <c r="H51" s="45">
        <v>1148</v>
      </c>
      <c r="I51" s="45">
        <v>3674</v>
      </c>
    </row>
    <row r="52" spans="1:9" s="1" customFormat="1" ht="6" customHeight="1" x14ac:dyDescent="0.2">
      <c r="A52" s="45"/>
      <c r="B52" s="46"/>
      <c r="D52" s="45"/>
      <c r="E52" s="45"/>
      <c r="F52" s="45"/>
      <c r="G52" s="45"/>
      <c r="H52" s="45"/>
      <c r="I52" s="45"/>
    </row>
    <row r="53" spans="1:9" s="1" customFormat="1" ht="12.75" x14ac:dyDescent="0.2">
      <c r="A53" s="45"/>
      <c r="B53" s="46">
        <v>2007</v>
      </c>
      <c r="C53" s="61" t="s">
        <v>26</v>
      </c>
      <c r="D53" s="45">
        <v>1713</v>
      </c>
      <c r="E53" s="45">
        <v>1518</v>
      </c>
      <c r="G53" s="45">
        <v>1362</v>
      </c>
      <c r="H53" s="45">
        <v>1231</v>
      </c>
      <c r="I53" s="45">
        <v>4191</v>
      </c>
    </row>
    <row r="54" spans="1:9" s="1" customFormat="1" ht="12.75" x14ac:dyDescent="0.2">
      <c r="A54" s="45"/>
      <c r="B54" s="46"/>
      <c r="C54" s="61" t="s">
        <v>27</v>
      </c>
      <c r="D54" s="45">
        <v>1498</v>
      </c>
      <c r="E54" s="45">
        <v>1328</v>
      </c>
      <c r="G54" s="45">
        <v>1151</v>
      </c>
      <c r="H54" s="45">
        <v>1057</v>
      </c>
      <c r="I54" s="45">
        <v>3430</v>
      </c>
    </row>
    <row r="55" spans="1:9" s="1" customFormat="1" ht="12.75" x14ac:dyDescent="0.2">
      <c r="A55" s="45"/>
      <c r="B55" s="46"/>
      <c r="C55" s="61" t="s">
        <v>28</v>
      </c>
      <c r="D55" s="45">
        <v>1465</v>
      </c>
      <c r="E55" s="45">
        <v>1293</v>
      </c>
      <c r="G55" s="45">
        <v>1161</v>
      </c>
      <c r="H55" s="45">
        <v>1055</v>
      </c>
      <c r="I55" s="45">
        <v>3775</v>
      </c>
    </row>
    <row r="56" spans="1:9" s="1" customFormat="1" ht="12.75" x14ac:dyDescent="0.2">
      <c r="A56" s="45"/>
      <c r="B56" s="46"/>
      <c r="C56" s="61" t="s">
        <v>29</v>
      </c>
      <c r="D56" s="45">
        <v>1576</v>
      </c>
      <c r="E56" s="45">
        <v>1397</v>
      </c>
      <c r="G56" s="45">
        <v>1209</v>
      </c>
      <c r="H56" s="45">
        <v>1095</v>
      </c>
      <c r="I56" s="45">
        <v>3646</v>
      </c>
    </row>
    <row r="57" spans="1:9" s="1" customFormat="1" ht="7.5" customHeight="1" x14ac:dyDescent="0.2">
      <c r="A57" s="45"/>
      <c r="B57" s="46"/>
      <c r="D57" s="45"/>
      <c r="E57" s="45"/>
      <c r="G57" s="45"/>
      <c r="H57" s="45"/>
      <c r="I57" s="45"/>
    </row>
    <row r="58" spans="1:9" s="1" customFormat="1" ht="12.75" x14ac:dyDescent="0.2">
      <c r="A58" s="45"/>
      <c r="B58" s="46">
        <v>2008</v>
      </c>
      <c r="C58" s="61" t="s">
        <v>26</v>
      </c>
      <c r="D58" s="45">
        <v>1335</v>
      </c>
      <c r="E58" s="45">
        <v>1195</v>
      </c>
      <c r="G58" s="45">
        <v>1087</v>
      </c>
      <c r="H58" s="45">
        <v>996</v>
      </c>
      <c r="I58" s="45">
        <v>3282</v>
      </c>
    </row>
    <row r="59" spans="1:9" s="1" customFormat="1" ht="12.75" x14ac:dyDescent="0.2">
      <c r="A59" s="45"/>
      <c r="B59" s="46"/>
      <c r="C59" s="61" t="s">
        <v>27</v>
      </c>
      <c r="D59" s="45">
        <v>1594</v>
      </c>
      <c r="E59" s="45">
        <v>1420</v>
      </c>
      <c r="G59" s="45">
        <v>1270</v>
      </c>
      <c r="H59" s="45">
        <v>1160</v>
      </c>
      <c r="I59" s="45">
        <v>3979</v>
      </c>
    </row>
    <row r="60" spans="1:9" s="1" customFormat="1" ht="12.75" x14ac:dyDescent="0.2">
      <c r="A60" s="45"/>
      <c r="B60" s="46"/>
      <c r="C60" s="61" t="s">
        <v>28</v>
      </c>
      <c r="D60" s="45">
        <v>1354</v>
      </c>
      <c r="E60" s="45">
        <v>1165</v>
      </c>
      <c r="G60" s="45">
        <v>1073</v>
      </c>
      <c r="H60" s="45">
        <v>949</v>
      </c>
      <c r="I60" s="45">
        <v>3080</v>
      </c>
    </row>
    <row r="61" spans="1:9" s="1" customFormat="1" ht="12.75" x14ac:dyDescent="0.2">
      <c r="A61" s="45"/>
      <c r="B61" s="46"/>
      <c r="C61" s="61" t="s">
        <v>29</v>
      </c>
      <c r="D61" s="45">
        <v>1211</v>
      </c>
      <c r="E61" s="45">
        <v>1032</v>
      </c>
      <c r="G61" s="45">
        <v>905</v>
      </c>
      <c r="H61" s="45">
        <v>801</v>
      </c>
      <c r="I61" s="45">
        <v>3125</v>
      </c>
    </row>
    <row r="62" spans="1:9" s="1" customFormat="1" ht="7.5" customHeight="1" x14ac:dyDescent="0.2">
      <c r="A62" s="45"/>
      <c r="B62" s="46"/>
      <c r="D62" s="45"/>
      <c r="E62" s="45"/>
      <c r="G62" s="45"/>
      <c r="H62" s="45"/>
      <c r="I62" s="45"/>
    </row>
    <row r="63" spans="1:9" s="1" customFormat="1" ht="12.75" x14ac:dyDescent="0.2">
      <c r="A63" s="45"/>
      <c r="B63" s="46">
        <v>2009</v>
      </c>
      <c r="C63" s="61" t="s">
        <v>26</v>
      </c>
      <c r="D63" s="45">
        <v>1148</v>
      </c>
      <c r="E63" s="45">
        <v>1008</v>
      </c>
      <c r="G63" s="45">
        <v>861</v>
      </c>
      <c r="H63" s="45">
        <v>790</v>
      </c>
      <c r="I63" s="45">
        <v>2885</v>
      </c>
    </row>
    <row r="64" spans="1:9" s="1" customFormat="1" ht="12.75" x14ac:dyDescent="0.2">
      <c r="A64" s="45"/>
      <c r="B64" s="46"/>
      <c r="C64" s="61" t="s">
        <v>27</v>
      </c>
      <c r="D64" s="45">
        <v>1214</v>
      </c>
      <c r="E64" s="45">
        <v>1043</v>
      </c>
      <c r="G64" s="45">
        <v>919</v>
      </c>
      <c r="H64" s="45">
        <v>819</v>
      </c>
      <c r="I64" s="45">
        <v>2856</v>
      </c>
    </row>
    <row r="65" spans="1:9" s="1" customFormat="1" ht="12.75" x14ac:dyDescent="0.2">
      <c r="A65" s="45"/>
      <c r="B65" s="46"/>
      <c r="C65" s="61" t="s">
        <v>28</v>
      </c>
      <c r="D65" s="45">
        <v>1110</v>
      </c>
      <c r="E65" s="45">
        <v>939</v>
      </c>
      <c r="G65" s="45">
        <v>839</v>
      </c>
      <c r="H65" s="45">
        <v>742</v>
      </c>
      <c r="I65" s="45">
        <v>2603</v>
      </c>
    </row>
    <row r="66" spans="1:9" s="1" customFormat="1" ht="12.75" x14ac:dyDescent="0.2">
      <c r="A66" s="45"/>
      <c r="B66" s="46"/>
      <c r="C66" s="61" t="s">
        <v>29</v>
      </c>
      <c r="D66" s="45">
        <v>1038</v>
      </c>
      <c r="E66" s="45">
        <v>886</v>
      </c>
      <c r="G66" s="45">
        <v>780</v>
      </c>
      <c r="H66" s="45">
        <v>697</v>
      </c>
      <c r="I66" s="45">
        <v>2367</v>
      </c>
    </row>
    <row r="67" spans="1:9" s="1" customFormat="1" ht="7.5" customHeight="1" x14ac:dyDescent="0.2">
      <c r="A67" s="45"/>
      <c r="B67" s="46"/>
      <c r="D67" s="45"/>
      <c r="E67" s="45"/>
      <c r="G67" s="45"/>
      <c r="H67" s="45"/>
      <c r="I67" s="45"/>
    </row>
    <row r="68" spans="1:9" s="1" customFormat="1" ht="12.75" x14ac:dyDescent="0.2">
      <c r="A68" s="45"/>
      <c r="B68" s="46">
        <v>2010</v>
      </c>
      <c r="C68" s="61" t="s">
        <v>26</v>
      </c>
      <c r="D68" s="45">
        <v>967</v>
      </c>
      <c r="E68" s="45">
        <v>852</v>
      </c>
      <c r="G68" s="45">
        <v>776</v>
      </c>
      <c r="H68" s="45">
        <v>700</v>
      </c>
      <c r="I68" s="45">
        <v>1735</v>
      </c>
    </row>
    <row r="69" spans="1:9" s="1" customFormat="1" ht="12.75" x14ac:dyDescent="0.2">
      <c r="A69" s="45"/>
      <c r="B69" s="46"/>
      <c r="C69" s="61" t="s">
        <v>27</v>
      </c>
      <c r="D69" s="45">
        <v>915</v>
      </c>
      <c r="E69" s="45">
        <v>770</v>
      </c>
      <c r="G69" s="45">
        <v>681</v>
      </c>
      <c r="H69" s="45">
        <v>602</v>
      </c>
      <c r="I69" s="45">
        <v>1661</v>
      </c>
    </row>
    <row r="70" spans="1:9" s="1" customFormat="1" ht="12.75" x14ac:dyDescent="0.2">
      <c r="A70" s="45"/>
      <c r="B70" s="46"/>
      <c r="C70" s="61" t="s">
        <v>28</v>
      </c>
      <c r="D70" s="45">
        <v>912</v>
      </c>
      <c r="E70" s="45">
        <v>770</v>
      </c>
      <c r="G70" s="45">
        <v>673</v>
      </c>
      <c r="H70" s="45">
        <v>591</v>
      </c>
      <c r="I70" s="45">
        <v>1975</v>
      </c>
    </row>
    <row r="71" spans="1:9" s="1" customFormat="1" ht="12.75" x14ac:dyDescent="0.2">
      <c r="A71" s="45"/>
      <c r="B71" s="46"/>
      <c r="C71" s="61" t="s">
        <v>29</v>
      </c>
      <c r="D71" s="45">
        <v>877</v>
      </c>
      <c r="E71" s="45">
        <v>759</v>
      </c>
      <c r="G71" s="45">
        <v>671</v>
      </c>
      <c r="H71" s="45">
        <v>593</v>
      </c>
      <c r="I71" s="45">
        <v>1356</v>
      </c>
    </row>
    <row r="72" spans="1:9" s="1" customFormat="1" ht="8.25" customHeight="1" x14ac:dyDescent="0.2">
      <c r="A72" s="45"/>
      <c r="B72" s="46"/>
      <c r="D72" s="45"/>
      <c r="E72" s="45"/>
      <c r="G72" s="45"/>
      <c r="H72" s="45"/>
      <c r="I72" s="45"/>
    </row>
    <row r="73" spans="1:9" s="1" customFormat="1" ht="12.75" x14ac:dyDescent="0.2">
      <c r="A73" s="45"/>
      <c r="B73" s="46">
        <v>2011</v>
      </c>
      <c r="C73" s="61" t="s">
        <v>26</v>
      </c>
      <c r="D73" s="45">
        <f>[2]Total_séries!$R$316</f>
        <v>732</v>
      </c>
      <c r="E73" s="45">
        <f>[2]Total_séries!$R$318</f>
        <v>613</v>
      </c>
      <c r="G73" s="45">
        <f>[2]Total_séries!$R$317</f>
        <v>556</v>
      </c>
      <c r="H73" s="45">
        <f>[2]Total_séries!$R$319</f>
        <v>479</v>
      </c>
      <c r="I73" s="45">
        <f>[2]Total_séries!$R$320</f>
        <v>1452</v>
      </c>
    </row>
    <row r="74" spans="1:9" s="1" customFormat="1" ht="12.75" x14ac:dyDescent="0.2">
      <c r="A74" s="45"/>
      <c r="B74" s="46"/>
      <c r="C74" s="61" t="s">
        <v>27</v>
      </c>
      <c r="D74" s="45">
        <f>[2]Total_séries!$S$316</f>
        <v>853</v>
      </c>
      <c r="E74" s="45">
        <f>[2]Total_séries!$S$318</f>
        <v>723</v>
      </c>
      <c r="G74" s="45">
        <f>[2]Total_séries!$S$317</f>
        <v>623</v>
      </c>
      <c r="H74" s="45">
        <f>[2]Total_séries!$S$319</f>
        <v>547</v>
      </c>
      <c r="I74" s="45">
        <f>[2]Total_séries!$S$320</f>
        <v>1201</v>
      </c>
    </row>
    <row r="75" spans="1:9" s="1" customFormat="1" ht="12.75" x14ac:dyDescent="0.2">
      <c r="A75" s="45"/>
      <c r="B75" s="46"/>
      <c r="C75" s="61" t="s">
        <v>28</v>
      </c>
      <c r="D75" s="45">
        <f>[2]Total_séries!$T$316</f>
        <v>779</v>
      </c>
      <c r="E75" s="45">
        <f>[2]Total_séries!$T$318</f>
        <v>636</v>
      </c>
      <c r="G75" s="45">
        <f>[2]Total_séries!$T$317</f>
        <v>545</v>
      </c>
      <c r="H75" s="45">
        <f>[2]Total_séries!$T$319</f>
        <v>476</v>
      </c>
      <c r="I75" s="45">
        <f>[2]Total_séries!$T$320</f>
        <v>1254</v>
      </c>
    </row>
    <row r="76" spans="1:9" s="1" customFormat="1" ht="12.75" x14ac:dyDescent="0.2">
      <c r="A76" s="45"/>
      <c r="B76" s="46"/>
      <c r="C76" s="61" t="s">
        <v>29</v>
      </c>
      <c r="D76" s="45">
        <f>[2]Total_séries!$U$316</f>
        <v>729</v>
      </c>
      <c r="E76" s="45">
        <f>[2]Total_séries!$U$318</f>
        <v>597</v>
      </c>
      <c r="G76" s="45">
        <f>[2]Total_séries!$U$317</f>
        <v>524</v>
      </c>
      <c r="H76" s="45">
        <f>[2]Total_séries!$U$319</f>
        <v>447</v>
      </c>
      <c r="I76" s="45">
        <f>[2]Total_séries!$U$320</f>
        <v>908</v>
      </c>
    </row>
    <row r="77" spans="1:9" s="1" customFormat="1" ht="8.25" customHeight="1" x14ac:dyDescent="0.2">
      <c r="A77" s="45"/>
      <c r="B77" s="46"/>
      <c r="D77" s="45"/>
      <c r="E77" s="45"/>
      <c r="G77" s="45"/>
      <c r="H77" s="45"/>
      <c r="I77" s="45"/>
    </row>
    <row r="78" spans="1:9" s="1" customFormat="1" ht="12.75" x14ac:dyDescent="0.2">
      <c r="A78" s="45"/>
      <c r="B78" s="46">
        <v>2012</v>
      </c>
      <c r="C78" s="61" t="s">
        <v>26</v>
      </c>
      <c r="D78" s="45">
        <f>[2]Total_séries!$V$316</f>
        <v>659</v>
      </c>
      <c r="E78" s="45">
        <f>[2]Total_séries!$V$318</f>
        <v>558</v>
      </c>
      <c r="G78" s="45">
        <f>[2]Total_séries!$V$317</f>
        <v>479</v>
      </c>
      <c r="H78" s="45">
        <f>[2]Total_séries!$V$319</f>
        <v>423</v>
      </c>
      <c r="I78" s="45">
        <f>[2]Total_séries!$V$320</f>
        <v>1004</v>
      </c>
    </row>
    <row r="79" spans="1:9" s="1" customFormat="1" ht="12.75" x14ac:dyDescent="0.2">
      <c r="A79" s="45"/>
      <c r="B79" s="46"/>
      <c r="C79" s="61" t="s">
        <v>27</v>
      </c>
      <c r="D79" s="45">
        <f>[2]Total_séries!$W$316</f>
        <v>598</v>
      </c>
      <c r="E79" s="45">
        <f>[2]Total_séries!$W$318</f>
        <v>486</v>
      </c>
      <c r="G79" s="45">
        <f>[2]Total_séries!$W$317</f>
        <v>437</v>
      </c>
      <c r="H79" s="45">
        <f>[2]Total_séries!$W$319</f>
        <v>368</v>
      </c>
      <c r="I79" s="45">
        <f>[2]Total_séries!$W$320</f>
        <v>889</v>
      </c>
    </row>
    <row r="80" spans="1:9" s="1" customFormat="1" ht="12.75" x14ac:dyDescent="0.2">
      <c r="A80" s="45"/>
      <c r="B80" s="46"/>
      <c r="C80" s="61" t="s">
        <v>28</v>
      </c>
      <c r="D80" s="45">
        <f>[2]Total_séries!$X$316</f>
        <v>604</v>
      </c>
      <c r="E80" s="45">
        <f>[2]Total_séries!$X$318</f>
        <v>492</v>
      </c>
      <c r="G80" s="45">
        <f>[2]Total_séries!$X$317</f>
        <v>423</v>
      </c>
      <c r="H80" s="45">
        <f>[2]Total_séries!$X$319</f>
        <v>367</v>
      </c>
      <c r="I80" s="45">
        <f>[2]Total_séries!$X$320</f>
        <v>986</v>
      </c>
    </row>
    <row r="81" spans="1:9" s="1" customFormat="1" ht="12.75" x14ac:dyDescent="0.2">
      <c r="A81" s="45"/>
      <c r="B81" s="46"/>
      <c r="C81" s="61" t="s">
        <v>29</v>
      </c>
      <c r="D81" s="45">
        <f>[2]Total_séries!$Y$316</f>
        <v>608</v>
      </c>
      <c r="E81" s="45">
        <f>[2]Total_séries!$Y$318</f>
        <v>480</v>
      </c>
      <c r="G81" s="45">
        <f>[2]Total_séries!$Y$317</f>
        <v>407</v>
      </c>
      <c r="H81" s="45">
        <f>[2]Total_séries!$Y$319</f>
        <v>350</v>
      </c>
      <c r="I81" s="45">
        <f>[2]Total_séries!$Y$320</f>
        <v>761</v>
      </c>
    </row>
    <row r="82" spans="1:9" s="1" customFormat="1" ht="6.75" customHeight="1" x14ac:dyDescent="0.2">
      <c r="A82" s="45"/>
      <c r="B82" s="46"/>
      <c r="D82" s="45"/>
      <c r="E82" s="45"/>
      <c r="G82" s="45"/>
      <c r="H82" s="45"/>
      <c r="I82" s="45"/>
    </row>
    <row r="83" spans="1:9" s="1" customFormat="1" ht="12.75" x14ac:dyDescent="0.2">
      <c r="B83" s="46">
        <v>2013</v>
      </c>
      <c r="C83" s="61" t="s">
        <v>26</v>
      </c>
      <c r="D83" s="45">
        <f>[2]Total_séries!$Z$316</f>
        <v>413</v>
      </c>
      <c r="E83" s="45">
        <f>[2]Total_séries!$Z$318</f>
        <v>315</v>
      </c>
      <c r="G83" s="45">
        <f>[2]Total_séries!$Z$317</f>
        <v>279</v>
      </c>
      <c r="H83" s="45">
        <f>[2]Total_séries!$Z$319</f>
        <v>225</v>
      </c>
      <c r="I83" s="45">
        <f>[2]Total_séries!$Z$320</f>
        <v>688</v>
      </c>
    </row>
    <row r="84" spans="1:9" s="1" customFormat="1" ht="12.75" x14ac:dyDescent="0.2">
      <c r="B84" s="46"/>
      <c r="C84" s="61" t="s">
        <v>27</v>
      </c>
      <c r="D84" s="45">
        <f>[2]Total_séries!$AA$316</f>
        <v>342</v>
      </c>
      <c r="E84" s="45">
        <f>[2]Total_séries!$AA$318</f>
        <v>277</v>
      </c>
      <c r="G84" s="45">
        <f>[2]Total_séries!$AA$317</f>
        <v>250</v>
      </c>
      <c r="H84" s="45">
        <f>[2]Total_séries!$AA$319</f>
        <v>215</v>
      </c>
      <c r="I84" s="45">
        <f>[2]Total_séries!$AA$320</f>
        <v>399</v>
      </c>
    </row>
    <row r="85" spans="1:9" s="1" customFormat="1" ht="12.75" x14ac:dyDescent="0.2">
      <c r="B85" s="46"/>
      <c r="C85" s="61" t="s">
        <v>28</v>
      </c>
      <c r="D85" s="45">
        <f>[2]Total_séries!$AB$316</f>
        <v>404</v>
      </c>
      <c r="E85" s="45">
        <f>[2]Total_séries!$AB$318</f>
        <v>346</v>
      </c>
      <c r="G85" s="45">
        <f>[2]Total_séries!$AB$317</f>
        <v>311</v>
      </c>
      <c r="H85" s="45">
        <f>[2]Total_séries!$AB$319</f>
        <v>270</v>
      </c>
      <c r="I85" s="45">
        <f>[2]Total_séries!$AB$320</f>
        <v>482</v>
      </c>
    </row>
    <row r="86" spans="1:9" s="1" customFormat="1" ht="12.75" x14ac:dyDescent="0.2">
      <c r="B86" s="46"/>
      <c r="C86" s="61" t="s">
        <v>29</v>
      </c>
      <c r="D86" s="45">
        <f>[2]Total_séries!$AC$316</f>
        <v>359</v>
      </c>
      <c r="E86" s="45">
        <f>[2]Total_séries!$AC$318</f>
        <v>282</v>
      </c>
      <c r="G86" s="45">
        <f>[2]Total_séries!$AC$317</f>
        <v>264</v>
      </c>
      <c r="H86" s="45">
        <f>[2]Total_séries!$AC$319</f>
        <v>213</v>
      </c>
      <c r="I86" s="45">
        <f>[2]Total_séries!$AC$320</f>
        <v>484</v>
      </c>
    </row>
    <row r="87" spans="1:9" s="1" customFormat="1" ht="6.75" customHeight="1" x14ac:dyDescent="0.2">
      <c r="A87" s="45"/>
      <c r="B87" s="46"/>
      <c r="D87" s="45"/>
      <c r="E87" s="45"/>
      <c r="G87" s="45"/>
      <c r="H87" s="45"/>
      <c r="I87" s="45"/>
    </row>
    <row r="88" spans="1:9" s="1" customFormat="1" ht="12.75" x14ac:dyDescent="0.2">
      <c r="B88" s="46">
        <v>2014</v>
      </c>
      <c r="C88" s="61" t="s">
        <v>26</v>
      </c>
      <c r="D88" s="45">
        <f>[2]Total_séries!$AD$316</f>
        <v>302</v>
      </c>
      <c r="E88" s="45">
        <f>[2]Total_séries!$AD$318</f>
        <v>229</v>
      </c>
      <c r="G88" s="45">
        <f>[2]Total_séries!$AD$317</f>
        <v>218</v>
      </c>
      <c r="H88" s="45">
        <f>[2]Total_séries!$AD$319</f>
        <v>177</v>
      </c>
      <c r="I88" s="45">
        <f>[2]Total_séries!$AD$320</f>
        <v>373</v>
      </c>
    </row>
    <row r="89" spans="1:9" s="1" customFormat="1" ht="12.75" x14ac:dyDescent="0.2">
      <c r="B89" s="46"/>
      <c r="C89" s="61" t="s">
        <v>27</v>
      </c>
      <c r="D89" s="45">
        <f>[2]Total_séries!$AE$316</f>
        <v>252</v>
      </c>
      <c r="E89" s="45">
        <f>[2]Total_séries!$AE$318</f>
        <v>183</v>
      </c>
      <c r="G89" s="45">
        <f>[2]Total_séries!$AE$317</f>
        <v>161</v>
      </c>
      <c r="H89" s="45">
        <f>[2]Total_séries!$AE$319</f>
        <v>126</v>
      </c>
      <c r="I89" s="45">
        <f>[2]Total_séries!$AE$320</f>
        <v>278</v>
      </c>
    </row>
    <row r="90" spans="1:9" s="1" customFormat="1" ht="12.75" x14ac:dyDescent="0.2">
      <c r="B90" s="46"/>
      <c r="C90" s="61" t="s">
        <v>28</v>
      </c>
      <c r="D90" s="45">
        <f>[2]Total_séries!$AF$316</f>
        <v>261</v>
      </c>
      <c r="E90" s="45">
        <f>[2]Total_séries!$AF$318</f>
        <v>184</v>
      </c>
      <c r="G90" s="45">
        <f>[2]Total_séries!$AF$317</f>
        <v>179</v>
      </c>
      <c r="H90" s="45">
        <f>[2]Total_séries!$AF$319</f>
        <v>134</v>
      </c>
      <c r="I90" s="45">
        <f>[2]Total_séries!$AF$320</f>
        <v>213</v>
      </c>
    </row>
    <row r="91" spans="1:9" s="1" customFormat="1" ht="12.75" x14ac:dyDescent="0.2">
      <c r="B91" s="46"/>
      <c r="C91" s="61" t="s">
        <v>29</v>
      </c>
      <c r="D91" s="45">
        <f>[2]Total_séries!$AG$316</f>
        <v>294</v>
      </c>
      <c r="E91" s="45">
        <f>[2]Total_séries!$AG$318</f>
        <v>216</v>
      </c>
      <c r="G91" s="45">
        <f>[2]Total_séries!$AG$317</f>
        <v>176</v>
      </c>
      <c r="H91" s="45">
        <f>[2]Total_séries!$AG$319</f>
        <v>135</v>
      </c>
      <c r="I91" s="45">
        <f>[2]Total_séries!$AG$320</f>
        <v>266</v>
      </c>
    </row>
    <row r="92" spans="1:9" s="1" customFormat="1" ht="6.75" customHeight="1" x14ac:dyDescent="0.2">
      <c r="A92" s="45"/>
      <c r="B92" s="46"/>
      <c r="D92" s="45"/>
      <c r="E92" s="45"/>
      <c r="G92" s="45"/>
      <c r="H92" s="45"/>
      <c r="I92" s="45"/>
    </row>
    <row r="93" spans="1:9" s="1" customFormat="1" ht="12.75" x14ac:dyDescent="0.2">
      <c r="B93" s="46">
        <v>2015</v>
      </c>
      <c r="C93" s="61" t="s">
        <v>26</v>
      </c>
      <c r="D93" s="45">
        <f>[2]Total_séries!$AH$316</f>
        <v>258</v>
      </c>
      <c r="E93" s="45">
        <f>[2]Total_séries!$AH$318</f>
        <v>184</v>
      </c>
      <c r="G93" s="45">
        <f>[2]Total_séries!$AH$317</f>
        <v>158</v>
      </c>
      <c r="H93" s="45">
        <f>[2]Total_séries!$AH$319</f>
        <v>125</v>
      </c>
      <c r="I93" s="45">
        <f>[2]Total_séries!$AH$320</f>
        <v>323</v>
      </c>
    </row>
    <row r="94" spans="1:9" s="1" customFormat="1" ht="12.75" x14ac:dyDescent="0.2">
      <c r="B94" s="46"/>
      <c r="C94" s="61" t="s">
        <v>27</v>
      </c>
      <c r="D94" s="45">
        <f>[2]Total_séries!$AI$316</f>
        <v>265</v>
      </c>
      <c r="E94" s="45">
        <f>[2]Total_séries!$AI$318</f>
        <v>193</v>
      </c>
      <c r="G94" s="45">
        <f>[2]Total_séries!$AI$317</f>
        <v>162</v>
      </c>
      <c r="H94" s="45">
        <f>[2]Total_séries!$AI$319</f>
        <v>129</v>
      </c>
      <c r="I94" s="45">
        <f>[2]Total_séries!$AI$320</f>
        <v>271</v>
      </c>
    </row>
    <row r="95" spans="1:9" s="1" customFormat="1" ht="12.75" x14ac:dyDescent="0.2">
      <c r="B95" s="46"/>
      <c r="C95" s="61" t="s">
        <v>28</v>
      </c>
      <c r="D95" s="45">
        <f>[2]Total_séries!$AJ$316</f>
        <v>258</v>
      </c>
      <c r="E95" s="45">
        <f>[2]Total_séries!$AJ$318</f>
        <v>176</v>
      </c>
      <c r="G95" s="45">
        <f>[2]Total_séries!$AJ$317</f>
        <v>164</v>
      </c>
      <c r="H95" s="45">
        <f>[2]Total_séries!$AJ$319</f>
        <v>121</v>
      </c>
      <c r="I95" s="45">
        <f>[2]Total_séries!$AJ$320</f>
        <v>214</v>
      </c>
    </row>
    <row r="96" spans="1:9" s="1" customFormat="1" ht="12.75" x14ac:dyDescent="0.2">
      <c r="B96" s="46"/>
      <c r="C96" s="61" t="s">
        <v>29</v>
      </c>
      <c r="D96" s="45">
        <f>[2]Total_séries!$AK$316</f>
        <v>259</v>
      </c>
      <c r="E96" s="45">
        <f>[2]Total_séries!$AK$318</f>
        <v>185</v>
      </c>
      <c r="G96" s="45">
        <f>[2]Total_séries!$AK$317</f>
        <v>185</v>
      </c>
      <c r="H96" s="45">
        <f>[2]Total_séries!$AK$319</f>
        <v>134</v>
      </c>
      <c r="I96" s="45">
        <f>[2]Total_séries!$AK$320</f>
        <v>264</v>
      </c>
    </row>
    <row r="97" spans="1:9" s="1" customFormat="1" ht="6.75" customHeight="1" x14ac:dyDescent="0.2">
      <c r="A97" s="45"/>
      <c r="B97" s="46"/>
      <c r="D97" s="45"/>
      <c r="E97" s="45"/>
      <c r="G97" s="45"/>
      <c r="H97" s="45"/>
      <c r="I97" s="45"/>
    </row>
    <row r="98" spans="1:9" s="1" customFormat="1" ht="12.75" x14ac:dyDescent="0.2">
      <c r="B98" s="46">
        <v>2016</v>
      </c>
      <c r="C98" s="61" t="s">
        <v>26</v>
      </c>
      <c r="D98" s="45">
        <f>[2]Total_séries!$AL$316</f>
        <v>238</v>
      </c>
      <c r="E98" s="45">
        <f>[2]Total_séries!$AL$318</f>
        <v>175</v>
      </c>
      <c r="G98" s="45">
        <f>[2]Total_séries!$AL$317</f>
        <v>175</v>
      </c>
      <c r="H98" s="45">
        <f>[2]Total_séries!$AL$319</f>
        <v>131</v>
      </c>
      <c r="I98" s="45">
        <f>[2]Total_séries!$AL$320</f>
        <v>242</v>
      </c>
    </row>
    <row r="99" spans="1:9" s="1" customFormat="1" ht="12.75" x14ac:dyDescent="0.2">
      <c r="B99" s="46"/>
      <c r="C99" s="61" t="s">
        <v>27</v>
      </c>
      <c r="D99" s="45">
        <f>[2]Total_séries!$AM$316</f>
        <v>220</v>
      </c>
      <c r="E99" s="45">
        <f>[2]Total_séries!$AM$318</f>
        <v>163</v>
      </c>
      <c r="G99" s="45">
        <f>[2]Total_séries!$AM$317</f>
        <v>154</v>
      </c>
      <c r="H99" s="45">
        <f>[2]Total_séries!$AM$319</f>
        <v>118</v>
      </c>
      <c r="I99" s="45">
        <f>[2]Total_séries!$AM$320</f>
        <v>233</v>
      </c>
    </row>
    <row r="100" spans="1:9" s="1" customFormat="1" ht="12.75" x14ac:dyDescent="0.2">
      <c r="B100" s="46"/>
      <c r="C100" s="61" t="s">
        <v>28</v>
      </c>
      <c r="D100" s="45">
        <f>[2]Total_séries!$AN$316</f>
        <v>270</v>
      </c>
      <c r="E100" s="45">
        <f>[2]Total_séries!$AN$318</f>
        <v>196</v>
      </c>
      <c r="G100" s="45">
        <f>[2]Total_séries!$AN$317</f>
        <v>190</v>
      </c>
      <c r="H100" s="45">
        <f>[2]Total_séries!$AN$319</f>
        <v>141</v>
      </c>
      <c r="I100" s="45">
        <f>[2]Total_séries!$AN$320</f>
        <v>223</v>
      </c>
    </row>
    <row r="101" spans="1:9" s="1" customFormat="1" ht="12.75" x14ac:dyDescent="0.2">
      <c r="B101" s="46"/>
      <c r="C101" s="61" t="s">
        <v>29</v>
      </c>
      <c r="D101" s="45">
        <f>[2]Total_séries!$AO$316</f>
        <v>284</v>
      </c>
      <c r="E101" s="45">
        <f>[2]Total_séries!$AO$318</f>
        <v>211</v>
      </c>
      <c r="G101" s="45">
        <f>[2]Total_séries!$AO$317</f>
        <v>216</v>
      </c>
      <c r="H101" s="45">
        <f>[2]Total_séries!$AO$319</f>
        <v>158</v>
      </c>
      <c r="I101" s="45">
        <f>[2]Total_séries!$AO$320</f>
        <v>322</v>
      </c>
    </row>
    <row r="102" spans="1:9" s="1" customFormat="1" ht="6.75" customHeight="1" x14ac:dyDescent="0.2">
      <c r="A102" s="45"/>
      <c r="B102" s="46"/>
      <c r="D102" s="45"/>
      <c r="E102" s="45"/>
      <c r="G102" s="45"/>
      <c r="H102" s="45"/>
      <c r="I102" s="45"/>
    </row>
    <row r="103" spans="1:9" s="1" customFormat="1" ht="12.75" x14ac:dyDescent="0.2">
      <c r="B103" s="46">
        <v>2017</v>
      </c>
      <c r="C103" s="61" t="s">
        <v>26</v>
      </c>
      <c r="D103" s="45">
        <f>[2]Total_séries!$AP$316</f>
        <v>360</v>
      </c>
      <c r="E103" s="45">
        <f>[2]Total_séries!$AP$318</f>
        <v>238</v>
      </c>
      <c r="G103" s="45">
        <f>[2]Total_séries!$AP$317</f>
        <v>258</v>
      </c>
      <c r="H103" s="45">
        <f>[2]Total_séries!$AP$319</f>
        <v>179</v>
      </c>
      <c r="I103" s="45">
        <f>[2]Total_séries!$AP$320</f>
        <v>270</v>
      </c>
    </row>
    <row r="104" spans="1:9" s="1" customFormat="1" ht="12.75" x14ac:dyDescent="0.2">
      <c r="B104" s="46"/>
      <c r="C104" s="61" t="s">
        <v>27</v>
      </c>
      <c r="D104" s="45">
        <f>[2]Total_séries!$AQ$316</f>
        <v>289</v>
      </c>
      <c r="E104" s="45">
        <f>[2]Total_séries!$AQ$318</f>
        <v>208</v>
      </c>
      <c r="G104" s="45">
        <f>[2]Total_séries!$AQ$317</f>
        <v>202</v>
      </c>
      <c r="H104" s="45">
        <f>[2]Total_séries!$AQ$319</f>
        <v>150</v>
      </c>
      <c r="I104" s="45">
        <f>[2]Total_séries!$AQ$320</f>
        <v>314</v>
      </c>
    </row>
    <row r="105" spans="1:9" s="1" customFormat="1" ht="12.75" x14ac:dyDescent="0.2">
      <c r="B105" s="46"/>
      <c r="C105" s="61" t="s">
        <v>28</v>
      </c>
      <c r="D105" s="45">
        <f>[2]Total_séries!$AR$316</f>
        <v>305</v>
      </c>
      <c r="E105" s="45">
        <f>[2]Total_séries!$AR$318</f>
        <v>227</v>
      </c>
      <c r="G105" s="45">
        <f>[2]Total_séries!$AR$317</f>
        <v>216</v>
      </c>
      <c r="H105" s="45">
        <f>[2]Total_séries!$AR$319</f>
        <v>164</v>
      </c>
      <c r="I105" s="45">
        <f>[2]Total_séries!$AR$320</f>
        <v>324</v>
      </c>
    </row>
    <row r="106" spans="1:9" s="1" customFormat="1" ht="12.75" x14ac:dyDescent="0.2">
      <c r="B106" s="46"/>
      <c r="C106" s="61" t="s">
        <v>29</v>
      </c>
      <c r="D106" s="45">
        <f>[2]Total_séries!$AS$316</f>
        <v>304</v>
      </c>
      <c r="E106" s="45">
        <f>[2]Total_séries!$AS$318</f>
        <v>254</v>
      </c>
      <c r="G106" s="45">
        <f>[2]Total_séries!$AS$317</f>
        <v>231</v>
      </c>
      <c r="H106" s="45">
        <f>[2]Total_séries!$AS$319</f>
        <v>195</v>
      </c>
      <c r="I106" s="45">
        <f>[2]Total_séries!$AS$320</f>
        <v>387</v>
      </c>
    </row>
    <row r="107" spans="1:9" s="1" customFormat="1" ht="6.75" customHeight="1" x14ac:dyDescent="0.2">
      <c r="A107" s="45"/>
      <c r="B107" s="46"/>
      <c r="D107" s="45"/>
      <c r="E107" s="45"/>
      <c r="G107" s="45"/>
      <c r="H107" s="45"/>
      <c r="I107" s="45"/>
    </row>
    <row r="108" spans="1:9" s="1" customFormat="1" ht="12.75" x14ac:dyDescent="0.2">
      <c r="B108" s="46">
        <v>2018</v>
      </c>
      <c r="C108" s="61" t="s">
        <v>26</v>
      </c>
      <c r="D108" s="45">
        <f>[2]Total_séries!$AT$316</f>
        <v>357</v>
      </c>
      <c r="E108" s="45">
        <f>[2]Total_séries!$AT$318</f>
        <v>294</v>
      </c>
      <c r="G108" s="45">
        <f>[2]Total_séries!$AT$317</f>
        <v>282</v>
      </c>
      <c r="H108" s="45">
        <f>[2]Total_séries!$AT$319</f>
        <v>236</v>
      </c>
      <c r="I108" s="45">
        <f>[2]Total_séries!$AT$320</f>
        <v>427</v>
      </c>
    </row>
    <row r="109" spans="1:9" s="1" customFormat="1" ht="12.75" x14ac:dyDescent="0.2">
      <c r="B109" s="46"/>
      <c r="C109" s="61" t="s">
        <v>27</v>
      </c>
      <c r="D109" s="45">
        <f>[2]Total_séries!$AU$316</f>
        <v>323</v>
      </c>
      <c r="E109" s="45">
        <f>[2]Total_séries!$AU$318</f>
        <v>250</v>
      </c>
      <c r="G109" s="45">
        <f>[2]Total_séries!$AU$317</f>
        <v>253</v>
      </c>
      <c r="H109" s="45">
        <f>[2]Total_séries!$AU$319</f>
        <v>194</v>
      </c>
      <c r="I109" s="45">
        <f>[2]Total_séries!$AU$320</f>
        <v>366</v>
      </c>
    </row>
    <row r="110" spans="1:9" s="1" customFormat="1" ht="12.75" x14ac:dyDescent="0.2">
      <c r="B110" s="46"/>
      <c r="C110" s="61" t="s">
        <v>28</v>
      </c>
      <c r="D110" s="45">
        <f>[2]Total_séries!$AV$316</f>
        <v>388</v>
      </c>
      <c r="E110" s="45">
        <f>[2]Total_séries!$AV$318</f>
        <v>310</v>
      </c>
      <c r="G110" s="45">
        <f>[2]Total_séries!$AV$317</f>
        <v>319</v>
      </c>
      <c r="H110" s="45">
        <f>[2]Total_séries!$AV$319</f>
        <v>259</v>
      </c>
      <c r="I110" s="45">
        <f>[2]Total_séries!$AV$320</f>
        <v>553</v>
      </c>
    </row>
    <row r="111" spans="1:9" s="1" customFormat="1" ht="12.75" x14ac:dyDescent="0.2">
      <c r="B111" s="46"/>
      <c r="C111" s="61" t="s">
        <v>29</v>
      </c>
      <c r="D111" s="45">
        <f>[2]Total_séries!$AW$316</f>
        <v>415</v>
      </c>
      <c r="E111" s="45">
        <f>[2]Total_séries!$AW$318</f>
        <v>336</v>
      </c>
      <c r="G111" s="45">
        <f>[2]Total_séries!$AW$317</f>
        <v>344</v>
      </c>
      <c r="H111" s="45">
        <f>[2]Total_séries!$AW$319</f>
        <v>281</v>
      </c>
      <c r="I111" s="45">
        <f>[2]Total_séries!$AW$320</f>
        <v>671</v>
      </c>
    </row>
    <row r="112" spans="1:9" s="1" customFormat="1" ht="6.75" customHeight="1" x14ac:dyDescent="0.2">
      <c r="A112" s="45"/>
      <c r="B112" s="46"/>
      <c r="D112" s="45"/>
      <c r="E112" s="45"/>
      <c r="G112" s="45"/>
      <c r="H112" s="45"/>
      <c r="I112" s="45"/>
    </row>
    <row r="113" spans="1:9" s="1" customFormat="1" ht="12.75" x14ac:dyDescent="0.2">
      <c r="B113" s="46">
        <v>2019</v>
      </c>
      <c r="C113" s="61" t="s">
        <v>26</v>
      </c>
      <c r="D113" s="45">
        <f>[2]Total_séries!$AX$316</f>
        <v>515</v>
      </c>
      <c r="E113" s="45">
        <f>[2]Total_séries!$AX$318</f>
        <v>409</v>
      </c>
      <c r="G113" s="45">
        <f>[2]Total_séries!$AX$317</f>
        <v>408</v>
      </c>
      <c r="H113" s="45">
        <f>[2]Total_séries!$AX$319</f>
        <v>335</v>
      </c>
      <c r="I113" s="45">
        <f>[2]Total_séries!$AX$320</f>
        <v>679</v>
      </c>
    </row>
    <row r="114" spans="1:9" s="1" customFormat="1" ht="12.75" x14ac:dyDescent="0.2">
      <c r="B114" s="46"/>
      <c r="C114" s="61" t="s">
        <v>27</v>
      </c>
      <c r="D114" s="45">
        <f>[2]Total_séries!$AY$316</f>
        <v>470</v>
      </c>
      <c r="E114" s="45">
        <f>[2]Total_séries!$AY$318</f>
        <v>359</v>
      </c>
      <c r="G114" s="45">
        <f>[2]Total_séries!$AY$317</f>
        <v>373</v>
      </c>
      <c r="H114" s="45">
        <f>[2]Total_séries!$AY$319</f>
        <v>288</v>
      </c>
      <c r="I114" s="45">
        <f>[2]Total_séries!$AY$320</f>
        <v>644</v>
      </c>
    </row>
    <row r="115" spans="1:9" s="1" customFormat="1" ht="12.75" x14ac:dyDescent="0.2">
      <c r="B115" s="46"/>
      <c r="C115" s="61" t="s">
        <v>28</v>
      </c>
      <c r="D115" s="45">
        <f>[2]Total_séries!$AZ$316</f>
        <v>522</v>
      </c>
      <c r="E115" s="45">
        <f>[2]Total_séries!$AZ$318</f>
        <v>416</v>
      </c>
      <c r="G115" s="45">
        <f>[2]Total_séries!$AZ$317</f>
        <v>414</v>
      </c>
      <c r="H115" s="45">
        <f>[2]Total_séries!$AZ$319</f>
        <v>334</v>
      </c>
      <c r="I115" s="45">
        <f>[2]Total_séries!$AZ$320</f>
        <v>605</v>
      </c>
    </row>
    <row r="116" spans="1:9" s="1" customFormat="1" ht="12.75" x14ac:dyDescent="0.2">
      <c r="B116" s="46"/>
      <c r="C116" s="61" t="s">
        <v>29</v>
      </c>
      <c r="D116" s="45">
        <f>[2]Total_séries!$BA$316</f>
        <v>550</v>
      </c>
      <c r="E116" s="45">
        <f>[2]Total_séries!$BA$318</f>
        <v>449</v>
      </c>
      <c r="G116" s="45">
        <f>[2]Total_séries!$BA$317</f>
        <v>439</v>
      </c>
      <c r="H116" s="45">
        <f>[2]Total_séries!$BA$319</f>
        <v>357</v>
      </c>
      <c r="I116" s="45">
        <f>[2]Total_séries!$BA$320</f>
        <v>775</v>
      </c>
    </row>
    <row r="117" spans="1:9" s="1" customFormat="1" ht="6.75" customHeight="1" x14ac:dyDescent="0.2">
      <c r="A117" s="45"/>
      <c r="B117" s="46"/>
      <c r="D117" s="60"/>
      <c r="E117" s="60"/>
      <c r="F117" s="61"/>
      <c r="G117" s="60"/>
      <c r="H117" s="60"/>
      <c r="I117" s="60"/>
    </row>
    <row r="118" spans="1:9" s="1" customFormat="1" ht="12.75" x14ac:dyDescent="0.2">
      <c r="B118" s="46">
        <v>2020</v>
      </c>
      <c r="C118" s="61" t="s">
        <v>26</v>
      </c>
      <c r="D118" s="45">
        <f>[2]Total_séries!$BB$316</f>
        <v>642</v>
      </c>
      <c r="E118" s="45">
        <f>[2]Total_séries!$BB$318</f>
        <v>497</v>
      </c>
      <c r="G118" s="45">
        <f>[2]Total_séries!$BB$317</f>
        <v>561</v>
      </c>
      <c r="H118" s="45">
        <f>[2]Total_séries!$BB$319</f>
        <v>442</v>
      </c>
      <c r="I118" s="45">
        <f>[2]Total_séries!$BB$320</f>
        <v>894</v>
      </c>
    </row>
    <row r="119" spans="1:9" s="1" customFormat="1" ht="12.75" x14ac:dyDescent="0.2">
      <c r="B119" s="46"/>
      <c r="C119" s="61" t="s">
        <v>27</v>
      </c>
      <c r="D119" s="45">
        <f>[2]Total_séries!$BC$316</f>
        <v>710</v>
      </c>
      <c r="E119" s="45">
        <f>[2]Total_séries!$BC$318</f>
        <v>505</v>
      </c>
      <c r="G119" s="45">
        <f>[2]Total_séries!$BC$317</f>
        <v>630</v>
      </c>
      <c r="H119" s="45">
        <f>[2]Total_séries!$BC$319</f>
        <v>446</v>
      </c>
      <c r="I119" s="45">
        <f>[2]Total_séries!$BC$320</f>
        <v>869</v>
      </c>
    </row>
    <row r="120" spans="1:9" s="1" customFormat="1" ht="12.75" x14ac:dyDescent="0.2">
      <c r="B120" s="46"/>
      <c r="C120" s="61" t="s">
        <v>28</v>
      </c>
      <c r="D120" s="45">
        <f>[2]Total_séries!$BD$316</f>
        <v>643</v>
      </c>
      <c r="E120" s="45">
        <f>[2]Total_séries!$BD$318</f>
        <v>527</v>
      </c>
      <c r="G120" s="45">
        <f>[2]Total_séries!$BD$317</f>
        <v>563</v>
      </c>
      <c r="H120" s="45">
        <f>[2]Total_séries!$BD$319</f>
        <v>466</v>
      </c>
      <c r="I120" s="45">
        <f>[2]Total_séries!$BD$320</f>
        <v>949</v>
      </c>
    </row>
    <row r="121" spans="1:9" s="1" customFormat="1" ht="12.75" x14ac:dyDescent="0.2">
      <c r="B121" s="46"/>
      <c r="C121" s="61" t="s">
        <v>29</v>
      </c>
      <c r="D121" s="45">
        <f>[2]Total_séries!$BE$316</f>
        <v>646</v>
      </c>
      <c r="E121" s="45">
        <f>[2]Total_séries!$BE$318</f>
        <v>536</v>
      </c>
      <c r="G121" s="45">
        <f>[2]Total_séries!$BE$317</f>
        <v>575</v>
      </c>
      <c r="H121" s="45">
        <f>[2]Total_séries!$BE$319</f>
        <v>482</v>
      </c>
      <c r="I121" s="45">
        <f>[2]Total_séries!$BE$320</f>
        <v>790</v>
      </c>
    </row>
    <row r="122" spans="1:9" s="1" customFormat="1" ht="6.75" customHeight="1" x14ac:dyDescent="0.2">
      <c r="A122" s="45"/>
      <c r="B122" s="46"/>
      <c r="D122" s="60"/>
      <c r="E122" s="60"/>
      <c r="F122" s="61"/>
      <c r="G122" s="60"/>
      <c r="H122" s="60"/>
      <c r="I122" s="60"/>
    </row>
    <row r="123" spans="1:9" s="1" customFormat="1" ht="12.75" x14ac:dyDescent="0.2">
      <c r="B123" s="46">
        <v>2021</v>
      </c>
      <c r="C123" s="61" t="s">
        <v>26</v>
      </c>
      <c r="D123" s="45">
        <f>[2]Total_séries!$BF$316</f>
        <v>671</v>
      </c>
      <c r="E123" s="45">
        <f>[2]Total_séries!$BF$318</f>
        <v>577</v>
      </c>
      <c r="G123" s="45">
        <f>[2]Total_séries!$BF$317</f>
        <v>608</v>
      </c>
      <c r="H123" s="45">
        <f>[2]Total_séries!$BF$319</f>
        <v>528</v>
      </c>
      <c r="I123" s="45">
        <f>[2]Total_séries!$BF$320</f>
        <v>1450</v>
      </c>
    </row>
    <row r="124" spans="1:9" s="1" customFormat="1" ht="12.75" x14ac:dyDescent="0.2">
      <c r="B124" s="46"/>
      <c r="C124" s="61" t="s">
        <v>27</v>
      </c>
      <c r="D124" s="45">
        <f>[2]Total_séries!$BG$316</f>
        <v>618</v>
      </c>
      <c r="E124" s="45">
        <f>[2]Total_séries!$BG$318</f>
        <v>520</v>
      </c>
      <c r="G124" s="45">
        <f>[2]Total_séries!$BG$317</f>
        <v>542</v>
      </c>
      <c r="H124" s="45">
        <f>[2]Total_séries!$BG$319</f>
        <v>457</v>
      </c>
      <c r="I124" s="45">
        <f>[2]Total_séries!$BG$320</f>
        <v>1233</v>
      </c>
    </row>
    <row r="125" spans="1:9" s="1" customFormat="1" ht="12.75" x14ac:dyDescent="0.2">
      <c r="B125" s="46"/>
      <c r="C125" s="61" t="s">
        <v>28</v>
      </c>
      <c r="D125" s="45">
        <f>[2]Total_séries!$BH$316</f>
        <v>684</v>
      </c>
      <c r="E125" s="45">
        <f>[2]Total_séries!$BH$318</f>
        <v>588</v>
      </c>
      <c r="G125" s="45">
        <f>[2]Total_séries!$BH$317</f>
        <v>614</v>
      </c>
      <c r="H125" s="45">
        <f>[2]Total_séries!$BH$319</f>
        <v>525</v>
      </c>
      <c r="I125" s="45">
        <f>[2]Total_séries!$BH$320</f>
        <v>992</v>
      </c>
    </row>
    <row r="126" spans="1:9" s="1" customFormat="1" ht="12.75" x14ac:dyDescent="0.2">
      <c r="B126" s="46"/>
      <c r="C126" s="61" t="s">
        <v>29</v>
      </c>
      <c r="D126" s="45">
        <f>[2]Total_séries!$BI$316</f>
        <v>660</v>
      </c>
      <c r="E126" s="45">
        <f>[2]Total_séries!$BI$318</f>
        <v>532</v>
      </c>
      <c r="G126" s="45">
        <f>[2]Total_séries!$BI$317</f>
        <v>588</v>
      </c>
      <c r="H126" s="45">
        <f>[2]Total_séries!$BI$319</f>
        <v>478</v>
      </c>
      <c r="I126" s="45">
        <f>[2]Total_séries!$BI$320</f>
        <v>1108</v>
      </c>
    </row>
    <row r="127" spans="1:9" s="1" customFormat="1" ht="6.75" customHeight="1" x14ac:dyDescent="0.2">
      <c r="A127" s="45"/>
      <c r="B127" s="46"/>
      <c r="D127" s="60"/>
      <c r="E127" s="60"/>
      <c r="F127" s="61"/>
      <c r="G127" s="60"/>
      <c r="H127" s="60"/>
      <c r="I127" s="60"/>
    </row>
    <row r="128" spans="1:9" s="1" customFormat="1" ht="12.75" x14ac:dyDescent="0.2">
      <c r="B128" s="46">
        <v>2022</v>
      </c>
      <c r="C128" s="61" t="s">
        <v>26</v>
      </c>
      <c r="D128" s="45">
        <f>[2]Total_séries!$BJ$316</f>
        <v>689</v>
      </c>
      <c r="E128" s="45">
        <f>[2]Total_séries!$BJ$318</f>
        <v>578</v>
      </c>
      <c r="G128" s="45">
        <f>[2]Total_séries!$BJ$317</f>
        <v>609</v>
      </c>
      <c r="H128" s="45">
        <f>[2]Total_séries!$BJ$319</f>
        <v>516</v>
      </c>
      <c r="I128" s="45">
        <f>[2]Total_séries!$BJ$320</f>
        <v>936</v>
      </c>
    </row>
    <row r="129" spans="1:9" s="1" customFormat="1" ht="6" customHeight="1" thickBot="1" x14ac:dyDescent="0.25">
      <c r="A129" s="55"/>
      <c r="B129" s="47"/>
      <c r="C129" s="48"/>
      <c r="D129" s="48"/>
      <c r="E129" s="48"/>
      <c r="F129" s="48"/>
      <c r="G129" s="48"/>
      <c r="H129" s="48"/>
      <c r="I129" s="48"/>
    </row>
    <row r="130" spans="1:9" s="51" customFormat="1" ht="6" customHeight="1" thickTop="1" x14ac:dyDescent="0.2">
      <c r="A130" s="50"/>
      <c r="B130" s="49"/>
      <c r="C130" s="50"/>
      <c r="D130" s="50"/>
      <c r="E130" s="50"/>
      <c r="F130" s="50"/>
      <c r="G130" s="50"/>
      <c r="H130" s="50"/>
      <c r="I130" s="50"/>
    </row>
    <row r="131" spans="1:9" s="51" customFormat="1" ht="11.25" x14ac:dyDescent="0.2">
      <c r="A131" s="50"/>
      <c r="B131" s="62" t="s">
        <v>10</v>
      </c>
      <c r="C131" s="50"/>
      <c r="D131" s="50"/>
      <c r="E131" s="50"/>
      <c r="F131" s="50"/>
      <c r="G131" s="50"/>
      <c r="H131" s="50"/>
      <c r="I131" s="50"/>
    </row>
    <row r="132" spans="1:9" s="51" customFormat="1" ht="13.5" customHeight="1" x14ac:dyDescent="0.2">
      <c r="B132" s="53" t="s">
        <v>16</v>
      </c>
      <c r="C132" s="50"/>
      <c r="D132" s="50"/>
      <c r="E132" s="50"/>
      <c r="F132" s="50"/>
      <c r="G132" s="50"/>
      <c r="H132" s="50"/>
    </row>
    <row r="133" spans="1:9" s="51" customFormat="1" ht="13.5" customHeight="1" x14ac:dyDescent="0.2">
      <c r="B133" s="71" t="s">
        <v>30</v>
      </c>
      <c r="C133" s="71"/>
      <c r="D133" s="71"/>
      <c r="E133" s="71"/>
      <c r="F133" s="71"/>
      <c r="G133" s="71"/>
      <c r="H133" s="71"/>
      <c r="I133" s="71"/>
    </row>
    <row r="134" spans="1:9" s="52" customFormat="1" ht="13.5" customHeight="1" x14ac:dyDescent="0.2">
      <c r="B134" s="70" t="s">
        <v>32</v>
      </c>
      <c r="C134" s="70"/>
      <c r="D134" s="70"/>
      <c r="E134" s="70"/>
      <c r="F134" s="70"/>
      <c r="G134" s="70"/>
      <c r="H134" s="70"/>
      <c r="I134" s="70"/>
    </row>
    <row r="135" spans="1:9" s="51" customFormat="1" ht="13.5" customHeight="1" x14ac:dyDescent="0.2">
      <c r="B135" s="70" t="s">
        <v>31</v>
      </c>
      <c r="C135" s="70"/>
      <c r="D135" s="70"/>
      <c r="E135" s="70"/>
      <c r="F135" s="70"/>
      <c r="G135" s="70"/>
      <c r="H135" s="70"/>
      <c r="I135" s="70"/>
    </row>
    <row r="136" spans="1:9" ht="15.75" x14ac:dyDescent="0.25">
      <c r="A136" s="14"/>
      <c r="B136" s="10"/>
      <c r="C136" s="14"/>
      <c r="D136" s="14"/>
      <c r="E136" s="14"/>
      <c r="F136" s="14"/>
      <c r="G136" s="14"/>
      <c r="H136" s="14"/>
      <c r="I136" s="14"/>
    </row>
    <row r="137" spans="1:9" ht="15.75" x14ac:dyDescent="0.25">
      <c r="B137" s="15"/>
    </row>
    <row r="138" spans="1:9" x14ac:dyDescent="0.2">
      <c r="B138" s="16"/>
      <c r="C138" s="13"/>
    </row>
    <row r="139" spans="1:9" x14ac:dyDescent="0.2">
      <c r="C139" s="13"/>
    </row>
    <row r="140" spans="1:9" x14ac:dyDescent="0.2">
      <c r="C140" s="13"/>
    </row>
    <row r="141" spans="1:9" x14ac:dyDescent="0.2">
      <c r="C141" s="13"/>
    </row>
    <row r="142" spans="1:9" x14ac:dyDescent="0.2">
      <c r="C142" s="13"/>
    </row>
    <row r="158" spans="1:9" x14ac:dyDescent="0.2">
      <c r="B158" s="16"/>
    </row>
    <row r="159" spans="1:9" x14ac:dyDescent="0.2">
      <c r="A159" s="17"/>
      <c r="D159" s="13"/>
      <c r="E159" s="13"/>
      <c r="F159" s="13"/>
      <c r="G159" s="13"/>
      <c r="H159" s="13"/>
      <c r="I159" s="13"/>
    </row>
    <row r="162" spans="1:9" x14ac:dyDescent="0.2">
      <c r="A162" s="17"/>
      <c r="B162" s="16"/>
      <c r="D162" s="17"/>
      <c r="E162" s="17"/>
      <c r="F162" s="17"/>
      <c r="G162" s="17"/>
      <c r="H162" s="17"/>
      <c r="I162" s="17"/>
    </row>
    <row r="163" spans="1:9" x14ac:dyDescent="0.2">
      <c r="A163" s="17"/>
      <c r="D163" s="17"/>
      <c r="E163" s="17"/>
      <c r="F163" s="17"/>
      <c r="G163" s="17"/>
      <c r="H163" s="17"/>
      <c r="I163" s="17"/>
    </row>
    <row r="164" spans="1:9" x14ac:dyDescent="0.2">
      <c r="A164" s="17"/>
      <c r="D164" s="17"/>
      <c r="E164" s="17"/>
      <c r="F164" s="17"/>
      <c r="G164" s="17"/>
      <c r="H164" s="17"/>
      <c r="I164" s="17"/>
    </row>
    <row r="165" spans="1:9" x14ac:dyDescent="0.2">
      <c r="A165" s="17"/>
      <c r="B165" s="16"/>
      <c r="D165" s="17"/>
      <c r="E165" s="17"/>
      <c r="F165" s="17"/>
      <c r="G165" s="17"/>
      <c r="H165" s="17"/>
      <c r="I165" s="17"/>
    </row>
    <row r="166" spans="1:9" x14ac:dyDescent="0.2">
      <c r="A166" s="17"/>
      <c r="D166" s="17"/>
      <c r="E166" s="17"/>
      <c r="F166" s="17"/>
      <c r="G166" s="17"/>
      <c r="H166" s="17"/>
      <c r="I166" s="17"/>
    </row>
    <row r="167" spans="1:9" x14ac:dyDescent="0.2">
      <c r="A167" s="17"/>
      <c r="D167" s="17"/>
      <c r="E167" s="17"/>
      <c r="F167" s="17"/>
      <c r="G167" s="17"/>
      <c r="H167" s="17"/>
      <c r="I167" s="17"/>
    </row>
    <row r="168" spans="1:9" x14ac:dyDescent="0.2">
      <c r="A168" s="17"/>
      <c r="D168" s="17"/>
      <c r="E168" s="17"/>
      <c r="F168" s="17"/>
      <c r="G168" s="17"/>
      <c r="H168" s="17"/>
      <c r="I168" s="17"/>
    </row>
    <row r="169" spans="1:9" x14ac:dyDescent="0.2">
      <c r="A169" s="17"/>
      <c r="D169" s="17"/>
      <c r="E169" s="17"/>
      <c r="F169" s="17"/>
      <c r="G169" s="17"/>
      <c r="H169" s="17"/>
      <c r="I169" s="17"/>
    </row>
    <row r="170" spans="1:9" x14ac:dyDescent="0.2">
      <c r="A170" s="17"/>
      <c r="B170" s="16"/>
      <c r="D170" s="17"/>
      <c r="E170" s="17"/>
      <c r="F170" s="17"/>
      <c r="G170" s="17"/>
      <c r="H170" s="17"/>
      <c r="I170" s="17"/>
    </row>
    <row r="204" spans="3:3" x14ac:dyDescent="0.2">
      <c r="C204" s="13"/>
    </row>
    <row r="210" spans="3:3" x14ac:dyDescent="0.2">
      <c r="C210" s="13"/>
    </row>
    <row r="216" spans="3:3" x14ac:dyDescent="0.2">
      <c r="C216" s="17"/>
    </row>
    <row r="222" spans="3:3" x14ac:dyDescent="0.2">
      <c r="C222" s="17"/>
    </row>
    <row r="228" spans="3:3" x14ac:dyDescent="0.2">
      <c r="C228" s="17"/>
    </row>
    <row r="234" spans="3:3" x14ac:dyDescent="0.2">
      <c r="C234" s="17"/>
    </row>
    <row r="240" spans="3:3" x14ac:dyDescent="0.2">
      <c r="C240" s="17"/>
    </row>
  </sheetData>
  <mergeCells count="9">
    <mergeCell ref="B134:I134"/>
    <mergeCell ref="B135:I135"/>
    <mergeCell ref="B1:I1"/>
    <mergeCell ref="D6:E6"/>
    <mergeCell ref="G6:H6"/>
    <mergeCell ref="D4:I4"/>
    <mergeCell ref="D5:E5"/>
    <mergeCell ref="G5:I5"/>
    <mergeCell ref="B133:I133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4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/>
  <dimension ref="A1:I240"/>
  <sheetViews>
    <sheetView showGridLines="0" zoomScaleNormal="100" zoomScaleSheetLayoutView="85" workbookViewId="0">
      <selection activeCell="D30" sqref="D30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4" width="11.5" style="9" customWidth="1"/>
    <col min="5" max="5" width="11.25" style="9" customWidth="1"/>
    <col min="6" max="6" width="3.2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67" t="s">
        <v>15</v>
      </c>
      <c r="C1" s="67"/>
      <c r="D1" s="67"/>
      <c r="E1" s="67"/>
      <c r="F1" s="67"/>
      <c r="G1" s="67"/>
      <c r="H1" s="67"/>
      <c r="I1" s="67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68" t="s">
        <v>8</v>
      </c>
      <c r="E4" s="68"/>
      <c r="F4" s="68"/>
      <c r="G4" s="68"/>
      <c r="H4" s="68"/>
      <c r="I4" s="68"/>
    </row>
    <row r="5" spans="1:9" s="1" customFormat="1" ht="12.75" x14ac:dyDescent="0.2">
      <c r="A5" s="25"/>
      <c r="B5" s="22"/>
      <c r="C5" s="23"/>
      <c r="D5" s="69" t="s">
        <v>2</v>
      </c>
      <c r="E5" s="69"/>
      <c r="F5" s="25"/>
      <c r="G5" s="69" t="s">
        <v>4</v>
      </c>
      <c r="H5" s="69"/>
      <c r="I5" s="69"/>
    </row>
    <row r="6" spans="1:9" s="1" customFormat="1" ht="12.75" x14ac:dyDescent="0.2">
      <c r="A6" s="27"/>
      <c r="B6" s="22"/>
      <c r="C6" s="23"/>
      <c r="D6" s="69" t="s">
        <v>3</v>
      </c>
      <c r="E6" s="69"/>
      <c r="F6" s="25"/>
      <c r="G6" s="69" t="s">
        <v>3</v>
      </c>
      <c r="H6" s="69"/>
      <c r="I6" s="27" t="s">
        <v>5</v>
      </c>
    </row>
    <row r="7" spans="1:9" s="6" customFormat="1" ht="25.5" x14ac:dyDescent="0.15">
      <c r="A7" s="31"/>
      <c r="B7" s="28"/>
      <c r="C7" s="29"/>
      <c r="D7" s="30" t="s">
        <v>11</v>
      </c>
      <c r="E7" s="30" t="s">
        <v>14</v>
      </c>
      <c r="F7" s="30"/>
      <c r="G7" s="30" t="s">
        <v>2</v>
      </c>
      <c r="H7" s="30" t="s">
        <v>14</v>
      </c>
      <c r="I7" s="31" t="s">
        <v>14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5955</v>
      </c>
      <c r="E10" s="36">
        <v>4468</v>
      </c>
      <c r="F10" s="36"/>
      <c r="G10" s="36">
        <v>4656</v>
      </c>
      <c r="H10" s="36">
        <v>3495</v>
      </c>
      <c r="I10" s="36">
        <v>5506</v>
      </c>
    </row>
    <row r="11" spans="1:9" s="1" customFormat="1" ht="12.75" x14ac:dyDescent="0.2">
      <c r="A11" s="36"/>
      <c r="B11" s="35">
        <v>2004</v>
      </c>
      <c r="C11" s="37"/>
      <c r="D11" s="36">
        <v>5252</v>
      </c>
      <c r="E11" s="36">
        <v>3859</v>
      </c>
      <c r="F11" s="36"/>
      <c r="G11" s="36">
        <v>3946</v>
      </c>
      <c r="H11" s="36">
        <v>2945</v>
      </c>
      <c r="I11" s="36">
        <v>4852</v>
      </c>
    </row>
    <row r="12" spans="1:9" s="1" customFormat="1" ht="12.75" x14ac:dyDescent="0.2">
      <c r="A12" s="36"/>
      <c r="B12" s="35">
        <v>2005</v>
      </c>
      <c r="C12" s="37"/>
      <c r="D12" s="36">
        <v>5324</v>
      </c>
      <c r="E12" s="36">
        <v>3992</v>
      </c>
      <c r="F12" s="36"/>
      <c r="G12" s="36">
        <v>4100</v>
      </c>
      <c r="H12" s="36">
        <v>3089</v>
      </c>
      <c r="I12" s="36">
        <v>4871</v>
      </c>
    </row>
    <row r="13" spans="1:9" s="1" customFormat="1" ht="12.75" x14ac:dyDescent="0.2">
      <c r="A13" s="36"/>
      <c r="B13" s="35">
        <v>2006</v>
      </c>
      <c r="C13" s="37"/>
      <c r="D13" s="36">
        <v>4798</v>
      </c>
      <c r="E13" s="36">
        <v>3605</v>
      </c>
      <c r="F13" s="36"/>
      <c r="G13" s="36">
        <v>3665</v>
      </c>
      <c r="H13" s="36">
        <v>2824</v>
      </c>
      <c r="I13" s="36">
        <v>4601</v>
      </c>
    </row>
    <row r="14" spans="1:9" s="1" customFormat="1" ht="12.75" x14ac:dyDescent="0.2">
      <c r="A14" s="2"/>
      <c r="B14" s="35">
        <v>2007</v>
      </c>
      <c r="C14" s="37"/>
      <c r="D14" s="36">
        <v>4667</v>
      </c>
      <c r="E14" s="36">
        <v>3424</v>
      </c>
      <c r="F14" s="36"/>
      <c r="G14" s="36">
        <v>3570</v>
      </c>
      <c r="H14" s="36">
        <v>2694</v>
      </c>
      <c r="I14" s="36">
        <v>4633</v>
      </c>
    </row>
    <row r="15" spans="1:9" s="1" customFormat="1" ht="12.75" x14ac:dyDescent="0.2">
      <c r="A15" s="2"/>
      <c r="B15" s="35">
        <v>2008</v>
      </c>
      <c r="C15" s="37"/>
      <c r="D15" s="36">
        <v>4248</v>
      </c>
      <c r="E15" s="36">
        <v>3013</v>
      </c>
      <c r="F15" s="36"/>
      <c r="G15" s="36">
        <v>3104</v>
      </c>
      <c r="H15" s="36">
        <v>2292</v>
      </c>
      <c r="I15" s="36">
        <v>3839</v>
      </c>
    </row>
    <row r="16" spans="1:9" s="1" customFormat="1" ht="12.75" x14ac:dyDescent="0.2">
      <c r="A16" s="2"/>
      <c r="B16" s="35">
        <v>2009</v>
      </c>
      <c r="C16" s="37"/>
      <c r="D16" s="36">
        <v>3404</v>
      </c>
      <c r="E16" s="36">
        <v>2366</v>
      </c>
      <c r="F16" s="36"/>
      <c r="G16" s="36">
        <v>2563</v>
      </c>
      <c r="H16" s="36">
        <v>1812</v>
      </c>
      <c r="I16" s="36">
        <v>2991</v>
      </c>
    </row>
    <row r="17" spans="1:9" s="1" customFormat="1" ht="12.75" x14ac:dyDescent="0.2">
      <c r="A17" s="2"/>
      <c r="B17" s="35">
        <v>2010</v>
      </c>
      <c r="C17" s="37"/>
      <c r="D17" s="36">
        <v>2804</v>
      </c>
      <c r="E17" s="36">
        <v>1910</v>
      </c>
      <c r="F17" s="36"/>
      <c r="G17" s="36">
        <v>2016</v>
      </c>
      <c r="H17" s="36">
        <v>1405</v>
      </c>
      <c r="I17" s="36">
        <v>2110</v>
      </c>
    </row>
    <row r="18" spans="1:9" s="1" customFormat="1" ht="12.75" x14ac:dyDescent="0.2">
      <c r="A18" s="2"/>
      <c r="B18" s="35">
        <v>2011</v>
      </c>
      <c r="C18" s="37"/>
      <c r="D18" s="36">
        <f>D74+D73+D75+D76</f>
        <v>2603</v>
      </c>
      <c r="E18" s="36">
        <f>E74+E73+E75+E76</f>
        <v>1742</v>
      </c>
      <c r="F18" s="36"/>
      <c r="G18" s="36">
        <f>G74+G73+G75+G76</f>
        <v>1821</v>
      </c>
      <c r="H18" s="36">
        <f>H74+H73+H75+H76</f>
        <v>1235</v>
      </c>
      <c r="I18" s="36">
        <f>I74+I73+I75+I76</f>
        <v>1649</v>
      </c>
    </row>
    <row r="19" spans="1:9" s="1" customFormat="1" ht="12.75" x14ac:dyDescent="0.2">
      <c r="A19" s="2"/>
      <c r="B19" s="35">
        <v>2012</v>
      </c>
      <c r="C19" s="37"/>
      <c r="D19" s="36">
        <f>D78+D79+D80+D81</f>
        <v>2146</v>
      </c>
      <c r="E19" s="36">
        <f>E78+E79+E80+E81</f>
        <v>1398</v>
      </c>
      <c r="F19" s="36"/>
      <c r="G19" s="36">
        <f>G78+G79+G80+G81</f>
        <v>1502</v>
      </c>
      <c r="H19" s="36">
        <f>H78+H79+H80+H81</f>
        <v>988</v>
      </c>
      <c r="I19" s="36">
        <f>I78+I79+I80+I81</f>
        <v>1341</v>
      </c>
    </row>
    <row r="20" spans="1:9" s="1" customFormat="1" ht="12.75" x14ac:dyDescent="0.2">
      <c r="A20" s="2"/>
      <c r="B20" s="35">
        <v>2013</v>
      </c>
      <c r="C20" s="37"/>
      <c r="D20" s="36">
        <f>D83+D84+D85+D86</f>
        <v>1491</v>
      </c>
      <c r="E20" s="36">
        <f>E83+E84+E85+E86</f>
        <v>841</v>
      </c>
      <c r="F20" s="36"/>
      <c r="G20" s="36">
        <f>G83+G84+G85+G86</f>
        <v>1023</v>
      </c>
      <c r="H20" s="36">
        <f>H83+H84+H85+H86</f>
        <v>567</v>
      </c>
      <c r="I20" s="36">
        <f>I83+I84+I85+I86</f>
        <v>753</v>
      </c>
    </row>
    <row r="21" spans="1:9" s="1" customFormat="1" ht="12.75" x14ac:dyDescent="0.2">
      <c r="A21" s="2"/>
      <c r="B21" s="35">
        <v>2014</v>
      </c>
      <c r="C21" s="37"/>
      <c r="D21" s="36">
        <f>D88+D89+D90+D91</f>
        <v>1284</v>
      </c>
      <c r="E21" s="36">
        <f>E88+E89+E90+E91</f>
        <v>640</v>
      </c>
      <c r="F21" s="36"/>
      <c r="G21" s="36">
        <f>G88+G89+G90+G91</f>
        <v>872</v>
      </c>
      <c r="H21" s="36">
        <f>H88+H89+H90+H91</f>
        <v>445</v>
      </c>
      <c r="I21" s="36">
        <f>I88+I89+I90+I91</f>
        <v>556</v>
      </c>
    </row>
    <row r="22" spans="1:9" s="1" customFormat="1" ht="12.75" x14ac:dyDescent="0.2">
      <c r="A22" s="2"/>
      <c r="B22" s="35">
        <v>2015</v>
      </c>
      <c r="C22" s="37"/>
      <c r="D22" s="36">
        <f>D93+D94+D95+D96</f>
        <v>1081</v>
      </c>
      <c r="E22" s="36">
        <f>E93+E94+E95+E96</f>
        <v>544</v>
      </c>
      <c r="F22" s="36"/>
      <c r="G22" s="36">
        <f>G93+G94+G95+G96</f>
        <v>757</v>
      </c>
      <c r="H22" s="36">
        <f>H93+H94+H95+H96</f>
        <v>373</v>
      </c>
      <c r="I22" s="36">
        <f>I93+I94+I95+I96</f>
        <v>407</v>
      </c>
    </row>
    <row r="23" spans="1:9" s="1" customFormat="1" ht="12.75" x14ac:dyDescent="0.2">
      <c r="A23" s="2"/>
      <c r="B23" s="35">
        <v>2016</v>
      </c>
      <c r="C23" s="37"/>
      <c r="D23" s="36">
        <f>D98+D99+D100+D101</f>
        <v>1005</v>
      </c>
      <c r="E23" s="36">
        <f>E98+E99+E100+E101</f>
        <v>513</v>
      </c>
      <c r="F23" s="36"/>
      <c r="G23" s="36">
        <f>G98+G99+G100+G101</f>
        <v>737</v>
      </c>
      <c r="H23" s="36">
        <f>H98+H99+H100+H101</f>
        <v>367</v>
      </c>
      <c r="I23" s="36">
        <f>I98+I99+I100+I101</f>
        <v>492</v>
      </c>
    </row>
    <row r="24" spans="1:9" s="1" customFormat="1" ht="12.75" x14ac:dyDescent="0.2">
      <c r="A24" s="2"/>
      <c r="B24" s="35">
        <v>2017</v>
      </c>
      <c r="C24" s="37"/>
      <c r="D24" s="36">
        <f>D103+D104+D105+D106</f>
        <v>983</v>
      </c>
      <c r="E24" s="36">
        <f>E103+E104+E105+E106</f>
        <v>573</v>
      </c>
      <c r="F24" s="36"/>
      <c r="G24" s="36">
        <f>G103+G104+G105+G106</f>
        <v>704</v>
      </c>
      <c r="H24" s="36">
        <f>H103+H104+H105+H106</f>
        <v>410</v>
      </c>
      <c r="I24" s="36">
        <f>I103+I104+I105+I106</f>
        <v>504</v>
      </c>
    </row>
    <row r="25" spans="1:9" s="1" customFormat="1" ht="12.75" x14ac:dyDescent="0.2">
      <c r="A25" s="2"/>
      <c r="B25" s="35">
        <v>2018</v>
      </c>
      <c r="C25" s="37"/>
      <c r="D25" s="36">
        <f>D108+D109+D110+D111</f>
        <v>1075</v>
      </c>
      <c r="E25" s="36">
        <f t="shared" ref="E25:I25" si="0">E108+E109+E110+E111</f>
        <v>633</v>
      </c>
      <c r="F25" s="36"/>
      <c r="G25" s="36">
        <f t="shared" si="0"/>
        <v>836</v>
      </c>
      <c r="H25" s="36">
        <f t="shared" si="0"/>
        <v>491</v>
      </c>
      <c r="I25" s="36">
        <f t="shared" si="0"/>
        <v>573</v>
      </c>
    </row>
    <row r="26" spans="1:9" s="1" customFormat="1" ht="12.75" x14ac:dyDescent="0.2">
      <c r="A26" s="2"/>
      <c r="B26" s="35">
        <v>2019</v>
      </c>
      <c r="C26" s="37"/>
      <c r="D26" s="36">
        <f>D113+D114+D115+D116</f>
        <v>1202</v>
      </c>
      <c r="E26" s="36">
        <f t="shared" ref="E26:I26" si="1">E113+E114+E115+E116</f>
        <v>708</v>
      </c>
      <c r="F26" s="36"/>
      <c r="G26" s="36">
        <f t="shared" si="1"/>
        <v>900</v>
      </c>
      <c r="H26" s="36">
        <f t="shared" si="1"/>
        <v>546</v>
      </c>
      <c r="I26" s="36">
        <f t="shared" si="1"/>
        <v>649</v>
      </c>
    </row>
    <row r="27" spans="1:9" s="1" customFormat="1" ht="12.75" x14ac:dyDescent="0.2">
      <c r="A27" s="2"/>
      <c r="B27" s="35">
        <v>2020</v>
      </c>
      <c r="C27" s="37"/>
      <c r="D27" s="36">
        <f>D118+D119+D120+D121</f>
        <v>1282</v>
      </c>
      <c r="E27" s="36">
        <f t="shared" ref="E27:I27" si="2">E118+E119+E120+E121</f>
        <v>781</v>
      </c>
      <c r="F27" s="36"/>
      <c r="G27" s="36">
        <f t="shared" si="2"/>
        <v>987</v>
      </c>
      <c r="H27" s="36">
        <f t="shared" si="2"/>
        <v>613</v>
      </c>
      <c r="I27" s="36">
        <f t="shared" si="2"/>
        <v>840</v>
      </c>
    </row>
    <row r="28" spans="1:9" s="1" customFormat="1" ht="12.75" x14ac:dyDescent="0.2">
      <c r="A28" s="2"/>
      <c r="B28" s="35">
        <v>2021</v>
      </c>
      <c r="C28" s="37"/>
      <c r="D28" s="36">
        <f>D123+D124+D125+D126</f>
        <v>1222</v>
      </c>
      <c r="E28" s="36">
        <f t="shared" ref="E28:I28" si="3">E123+E124+E125+E126</f>
        <v>804</v>
      </c>
      <c r="F28" s="36"/>
      <c r="G28" s="36">
        <f t="shared" si="3"/>
        <v>945</v>
      </c>
      <c r="H28" s="36">
        <f t="shared" si="3"/>
        <v>630</v>
      </c>
      <c r="I28" s="36">
        <f t="shared" si="3"/>
        <v>811</v>
      </c>
    </row>
    <row r="29" spans="1:9" s="1" customFormat="1" ht="12.75" x14ac:dyDescent="0.2">
      <c r="A29" s="2"/>
      <c r="B29" s="35">
        <v>2022</v>
      </c>
      <c r="C29" s="37"/>
      <c r="D29" s="36">
        <f>D128</f>
        <v>283</v>
      </c>
      <c r="E29" s="36">
        <f t="shared" ref="E29:I29" si="4">E128</f>
        <v>187</v>
      </c>
      <c r="F29" s="36"/>
      <c r="G29" s="36">
        <f t="shared" si="4"/>
        <v>242</v>
      </c>
      <c r="H29" s="36">
        <f t="shared" si="4"/>
        <v>159</v>
      </c>
      <c r="I29" s="36">
        <f t="shared" si="4"/>
        <v>163</v>
      </c>
    </row>
    <row r="30" spans="1:9" s="1" customFormat="1" ht="5.25" customHeight="1" thickBot="1" x14ac:dyDescent="0.25">
      <c r="A30" s="7"/>
      <c r="B30" s="5"/>
      <c r="D30" s="2"/>
      <c r="E30" s="2"/>
      <c r="F30" s="2"/>
      <c r="G30" s="2"/>
      <c r="H30" s="2"/>
      <c r="I30" s="2"/>
    </row>
    <row r="31" spans="1:9" s="1" customFormat="1" ht="5.25" customHeight="1" thickTop="1" x14ac:dyDescent="0.2">
      <c r="A31" s="41"/>
      <c r="B31" s="38"/>
      <c r="C31" s="39"/>
      <c r="D31" s="40"/>
      <c r="E31" s="40"/>
      <c r="F31" s="40"/>
      <c r="G31" s="40"/>
      <c r="H31" s="40"/>
      <c r="I31" s="40"/>
    </row>
    <row r="32" spans="1:9" s="1" customFormat="1" ht="5.25" customHeight="1" x14ac:dyDescent="0.2">
      <c r="A32" s="41"/>
      <c r="B32" s="42"/>
      <c r="C32" s="43"/>
      <c r="D32" s="41"/>
      <c r="E32" s="41"/>
      <c r="F32" s="41"/>
      <c r="G32" s="41"/>
      <c r="H32" s="41"/>
      <c r="I32" s="41"/>
    </row>
    <row r="33" spans="1:9" s="1" customFormat="1" ht="12.75" x14ac:dyDescent="0.2">
      <c r="A33" s="41"/>
      <c r="B33" s="44">
        <v>2003</v>
      </c>
      <c r="C33" s="61" t="s">
        <v>26</v>
      </c>
      <c r="D33" s="45">
        <v>1423</v>
      </c>
      <c r="E33" s="45">
        <v>1053</v>
      </c>
      <c r="G33" s="45">
        <v>1110</v>
      </c>
      <c r="H33" s="45">
        <v>824</v>
      </c>
      <c r="I33" s="45">
        <v>1367</v>
      </c>
    </row>
    <row r="34" spans="1:9" s="1" customFormat="1" ht="12.75" x14ac:dyDescent="0.2">
      <c r="A34" s="45"/>
      <c r="B34" s="44"/>
      <c r="C34" s="61" t="s">
        <v>27</v>
      </c>
      <c r="D34" s="45">
        <v>1650</v>
      </c>
      <c r="E34" s="45">
        <v>1259</v>
      </c>
      <c r="G34" s="45">
        <v>1285</v>
      </c>
      <c r="H34" s="45">
        <v>977</v>
      </c>
      <c r="I34" s="45">
        <v>1532</v>
      </c>
    </row>
    <row r="35" spans="1:9" s="1" customFormat="1" ht="12" customHeight="1" x14ac:dyDescent="0.2">
      <c r="A35" s="45"/>
      <c r="B35" s="46"/>
      <c r="C35" s="61" t="s">
        <v>28</v>
      </c>
      <c r="D35" s="45">
        <v>1459</v>
      </c>
      <c r="E35" s="45">
        <v>1113</v>
      </c>
      <c r="G35" s="45">
        <v>1145</v>
      </c>
      <c r="H35" s="45">
        <v>885</v>
      </c>
      <c r="I35" s="45">
        <v>1390</v>
      </c>
    </row>
    <row r="36" spans="1:9" s="1" customFormat="1" ht="12.75" x14ac:dyDescent="0.2">
      <c r="A36" s="45"/>
      <c r="B36" s="46"/>
      <c r="C36" s="61" t="s">
        <v>29</v>
      </c>
      <c r="D36" s="45">
        <v>1423</v>
      </c>
      <c r="E36" s="45">
        <v>1043</v>
      </c>
      <c r="G36" s="45">
        <v>1116</v>
      </c>
      <c r="H36" s="45">
        <v>809</v>
      </c>
      <c r="I36" s="45">
        <v>1217</v>
      </c>
    </row>
    <row r="37" spans="1:9" s="1" customFormat="1" ht="4.5" customHeight="1" x14ac:dyDescent="0.2">
      <c r="A37" s="45"/>
      <c r="B37" s="46"/>
      <c r="D37" s="45"/>
      <c r="E37" s="45"/>
      <c r="F37" s="45"/>
      <c r="G37" s="45"/>
      <c r="H37" s="45"/>
      <c r="I37" s="45"/>
    </row>
    <row r="38" spans="1:9" s="1" customFormat="1" ht="12.75" x14ac:dyDescent="0.2">
      <c r="A38" s="45"/>
      <c r="B38" s="46">
        <v>2004</v>
      </c>
      <c r="C38" s="61" t="s">
        <v>26</v>
      </c>
      <c r="D38" s="45">
        <v>1142</v>
      </c>
      <c r="E38" s="45">
        <v>823</v>
      </c>
      <c r="G38" s="45">
        <v>843</v>
      </c>
      <c r="H38" s="45">
        <v>605</v>
      </c>
      <c r="I38" s="45">
        <v>903</v>
      </c>
    </row>
    <row r="39" spans="1:9" s="1" customFormat="1" ht="12.75" x14ac:dyDescent="0.2">
      <c r="A39" s="45"/>
      <c r="B39" s="46"/>
      <c r="C39" s="61" t="s">
        <v>27</v>
      </c>
      <c r="D39" s="45">
        <v>1302</v>
      </c>
      <c r="E39" s="45">
        <v>975</v>
      </c>
      <c r="G39" s="45">
        <v>996</v>
      </c>
      <c r="H39" s="45">
        <v>762</v>
      </c>
      <c r="I39" s="45">
        <v>1638</v>
      </c>
    </row>
    <row r="40" spans="1:9" s="1" customFormat="1" ht="12.75" x14ac:dyDescent="0.2">
      <c r="A40" s="45"/>
      <c r="B40" s="46"/>
      <c r="C40" s="61" t="s">
        <v>28</v>
      </c>
      <c r="D40" s="45">
        <v>1285</v>
      </c>
      <c r="E40" s="45">
        <v>940</v>
      </c>
      <c r="G40" s="45">
        <v>960</v>
      </c>
      <c r="H40" s="45">
        <v>723</v>
      </c>
      <c r="I40" s="45">
        <v>1104</v>
      </c>
    </row>
    <row r="41" spans="1:9" s="1" customFormat="1" ht="12.75" x14ac:dyDescent="0.2">
      <c r="A41" s="45"/>
      <c r="B41" s="46"/>
      <c r="C41" s="61" t="s">
        <v>29</v>
      </c>
      <c r="D41" s="45">
        <v>1523</v>
      </c>
      <c r="E41" s="45">
        <v>1121</v>
      </c>
      <c r="G41" s="45">
        <v>1147</v>
      </c>
      <c r="H41" s="45">
        <v>855</v>
      </c>
      <c r="I41" s="45">
        <v>1207</v>
      </c>
    </row>
    <row r="42" spans="1:9" s="1" customFormat="1" ht="4.5" customHeight="1" x14ac:dyDescent="0.2">
      <c r="A42" s="45"/>
      <c r="B42" s="46"/>
      <c r="D42" s="45"/>
      <c r="E42" s="45"/>
      <c r="F42" s="45"/>
      <c r="G42" s="45"/>
      <c r="H42" s="45"/>
      <c r="I42" s="45"/>
    </row>
    <row r="43" spans="1:9" s="1" customFormat="1" ht="12.75" x14ac:dyDescent="0.2">
      <c r="A43" s="45"/>
      <c r="B43" s="46">
        <v>2005</v>
      </c>
      <c r="C43" s="61" t="s">
        <v>26</v>
      </c>
      <c r="D43" s="45">
        <v>1409</v>
      </c>
      <c r="E43" s="45">
        <v>1069</v>
      </c>
      <c r="G43" s="45">
        <v>1089</v>
      </c>
      <c r="H43" s="45">
        <v>817</v>
      </c>
      <c r="I43" s="45">
        <v>1238</v>
      </c>
    </row>
    <row r="44" spans="1:9" s="1" customFormat="1" ht="12.75" x14ac:dyDescent="0.2">
      <c r="A44" s="45"/>
      <c r="B44" s="46"/>
      <c r="C44" s="61" t="s">
        <v>27</v>
      </c>
      <c r="D44" s="45">
        <v>1270</v>
      </c>
      <c r="E44" s="45">
        <v>951</v>
      </c>
      <c r="G44" s="45">
        <v>1006</v>
      </c>
      <c r="H44" s="45">
        <v>763</v>
      </c>
      <c r="I44" s="45">
        <v>1260</v>
      </c>
    </row>
    <row r="45" spans="1:9" s="1" customFormat="1" ht="12.75" x14ac:dyDescent="0.2">
      <c r="A45" s="45"/>
      <c r="B45" s="46"/>
      <c r="C45" s="61" t="s">
        <v>28</v>
      </c>
      <c r="D45" s="45">
        <v>1391</v>
      </c>
      <c r="E45" s="45">
        <v>1040</v>
      </c>
      <c r="G45" s="45">
        <v>1066</v>
      </c>
      <c r="H45" s="45">
        <v>796</v>
      </c>
      <c r="I45" s="45">
        <v>1274</v>
      </c>
    </row>
    <row r="46" spans="1:9" s="1" customFormat="1" ht="12.75" x14ac:dyDescent="0.2">
      <c r="A46" s="45"/>
      <c r="B46" s="46"/>
      <c r="C46" s="61" t="s">
        <v>29</v>
      </c>
      <c r="D46" s="45">
        <v>1254</v>
      </c>
      <c r="E46" s="45">
        <v>932</v>
      </c>
      <c r="G46" s="45">
        <v>939</v>
      </c>
      <c r="H46" s="45">
        <v>713</v>
      </c>
      <c r="I46" s="45">
        <v>1099</v>
      </c>
    </row>
    <row r="47" spans="1:9" s="1" customFormat="1" ht="4.5" customHeight="1" x14ac:dyDescent="0.2">
      <c r="A47" s="45"/>
      <c r="B47" s="46"/>
      <c r="D47" s="45"/>
      <c r="E47" s="45"/>
      <c r="F47" s="45"/>
      <c r="G47" s="45"/>
      <c r="H47" s="45"/>
      <c r="I47" s="45"/>
    </row>
    <row r="48" spans="1:9" s="1" customFormat="1" ht="12.75" x14ac:dyDescent="0.2">
      <c r="A48" s="45"/>
      <c r="B48" s="46">
        <v>2006</v>
      </c>
      <c r="C48" s="61" t="s">
        <v>26</v>
      </c>
      <c r="D48" s="45">
        <v>1127</v>
      </c>
      <c r="E48" s="45">
        <v>839</v>
      </c>
      <c r="G48" s="45">
        <v>852</v>
      </c>
      <c r="H48" s="45">
        <v>641</v>
      </c>
      <c r="I48" s="45">
        <v>1095</v>
      </c>
    </row>
    <row r="49" spans="1:9" s="1" customFormat="1" ht="12.75" x14ac:dyDescent="0.2">
      <c r="A49" s="45"/>
      <c r="B49" s="46"/>
      <c r="C49" s="61" t="s">
        <v>27</v>
      </c>
      <c r="D49" s="45">
        <v>1228</v>
      </c>
      <c r="E49" s="45">
        <v>939</v>
      </c>
      <c r="G49" s="45">
        <v>978</v>
      </c>
      <c r="H49" s="45">
        <v>761</v>
      </c>
      <c r="I49" s="45">
        <v>1328</v>
      </c>
    </row>
    <row r="50" spans="1:9" s="1" customFormat="1" ht="12.75" x14ac:dyDescent="0.2">
      <c r="A50" s="45"/>
      <c r="B50" s="46"/>
      <c r="C50" s="61" t="s">
        <v>28</v>
      </c>
      <c r="D50" s="45">
        <v>1232</v>
      </c>
      <c r="E50" s="45">
        <v>935</v>
      </c>
      <c r="G50" s="45">
        <v>936</v>
      </c>
      <c r="H50" s="45">
        <v>729</v>
      </c>
      <c r="I50" s="45">
        <v>1138</v>
      </c>
    </row>
    <row r="51" spans="1:9" s="1" customFormat="1" ht="12.75" x14ac:dyDescent="0.2">
      <c r="A51" s="45"/>
      <c r="B51" s="46"/>
      <c r="C51" s="61" t="s">
        <v>29</v>
      </c>
      <c r="D51" s="45">
        <v>1211</v>
      </c>
      <c r="E51" s="45">
        <v>892</v>
      </c>
      <c r="G51" s="45">
        <v>899</v>
      </c>
      <c r="H51" s="45">
        <v>693</v>
      </c>
      <c r="I51" s="45">
        <v>1040</v>
      </c>
    </row>
    <row r="52" spans="1:9" s="1" customFormat="1" ht="4.5" customHeight="1" x14ac:dyDescent="0.2">
      <c r="A52" s="45"/>
      <c r="B52" s="46"/>
      <c r="D52" s="45"/>
      <c r="E52" s="45"/>
      <c r="F52" s="45"/>
      <c r="G52" s="45"/>
      <c r="H52" s="45"/>
      <c r="I52" s="45"/>
    </row>
    <row r="53" spans="1:9" s="1" customFormat="1" ht="12.75" x14ac:dyDescent="0.2">
      <c r="A53" s="45"/>
      <c r="B53" s="46">
        <v>2007</v>
      </c>
      <c r="C53" s="61" t="s">
        <v>26</v>
      </c>
      <c r="D53" s="45">
        <v>1111</v>
      </c>
      <c r="E53" s="45">
        <v>806</v>
      </c>
      <c r="G53" s="45">
        <v>858</v>
      </c>
      <c r="H53" s="45">
        <v>638</v>
      </c>
      <c r="I53" s="45">
        <v>998</v>
      </c>
    </row>
    <row r="54" spans="1:9" s="1" customFormat="1" ht="12.75" x14ac:dyDescent="0.2">
      <c r="A54" s="45"/>
      <c r="B54" s="46"/>
      <c r="C54" s="61" t="s">
        <v>27</v>
      </c>
      <c r="D54" s="45">
        <v>1142</v>
      </c>
      <c r="E54" s="45">
        <v>881</v>
      </c>
      <c r="G54" s="45">
        <v>869</v>
      </c>
      <c r="H54" s="45">
        <v>684</v>
      </c>
      <c r="I54" s="45">
        <v>1234</v>
      </c>
    </row>
    <row r="55" spans="1:9" s="1" customFormat="1" ht="12.75" x14ac:dyDescent="0.2">
      <c r="A55" s="45"/>
      <c r="B55" s="46"/>
      <c r="C55" s="61" t="s">
        <v>28</v>
      </c>
      <c r="D55" s="45">
        <v>1227</v>
      </c>
      <c r="E55" s="45">
        <v>891</v>
      </c>
      <c r="G55" s="45">
        <v>931</v>
      </c>
      <c r="H55" s="45">
        <v>694</v>
      </c>
      <c r="I55" s="45">
        <v>1360</v>
      </c>
    </row>
    <row r="56" spans="1:9" s="1" customFormat="1" ht="12.75" x14ac:dyDescent="0.2">
      <c r="A56" s="45"/>
      <c r="B56" s="46"/>
      <c r="C56" s="61" t="s">
        <v>29</v>
      </c>
      <c r="D56" s="45">
        <v>1187</v>
      </c>
      <c r="E56" s="45">
        <v>846</v>
      </c>
      <c r="G56" s="45">
        <v>912</v>
      </c>
      <c r="H56" s="45">
        <v>678</v>
      </c>
      <c r="I56" s="45">
        <v>1041</v>
      </c>
    </row>
    <row r="57" spans="1:9" s="1" customFormat="1" ht="4.5" customHeight="1" x14ac:dyDescent="0.2">
      <c r="A57" s="45"/>
      <c r="B57" s="46"/>
      <c r="D57" s="45"/>
      <c r="E57" s="45"/>
      <c r="F57" s="45"/>
      <c r="G57" s="45"/>
      <c r="H57" s="45"/>
      <c r="I57" s="45"/>
    </row>
    <row r="58" spans="1:9" s="1" customFormat="1" ht="12.75" x14ac:dyDescent="0.2">
      <c r="A58" s="45"/>
      <c r="B58" s="46">
        <v>2008</v>
      </c>
      <c r="C58" s="61" t="s">
        <v>26</v>
      </c>
      <c r="D58" s="45">
        <v>1001</v>
      </c>
      <c r="E58" s="45">
        <v>724</v>
      </c>
      <c r="G58" s="45">
        <v>711</v>
      </c>
      <c r="H58" s="45">
        <v>529</v>
      </c>
      <c r="I58" s="45">
        <v>781</v>
      </c>
    </row>
    <row r="59" spans="1:9" s="1" customFormat="1" ht="12.75" x14ac:dyDescent="0.2">
      <c r="A59" s="45"/>
      <c r="B59" s="46"/>
      <c r="C59" s="61" t="s">
        <v>27</v>
      </c>
      <c r="D59" s="45">
        <v>1080</v>
      </c>
      <c r="E59" s="45">
        <v>766</v>
      </c>
      <c r="G59" s="45">
        <v>797</v>
      </c>
      <c r="H59" s="45">
        <v>602</v>
      </c>
      <c r="I59" s="45">
        <v>980</v>
      </c>
    </row>
    <row r="60" spans="1:9" s="1" customFormat="1" ht="12.75" x14ac:dyDescent="0.2">
      <c r="A60" s="45"/>
      <c r="B60" s="46"/>
      <c r="C60" s="61" t="s">
        <v>28</v>
      </c>
      <c r="D60" s="45">
        <v>1105</v>
      </c>
      <c r="E60" s="45">
        <v>776</v>
      </c>
      <c r="G60" s="45">
        <v>820</v>
      </c>
      <c r="H60" s="45">
        <v>602</v>
      </c>
      <c r="I60" s="45">
        <v>1239</v>
      </c>
    </row>
    <row r="61" spans="1:9" s="1" customFormat="1" ht="12.75" x14ac:dyDescent="0.2">
      <c r="A61" s="45"/>
      <c r="B61" s="46"/>
      <c r="C61" s="61" t="s">
        <v>29</v>
      </c>
      <c r="D61" s="45">
        <v>1062</v>
      </c>
      <c r="E61" s="45">
        <v>747</v>
      </c>
      <c r="G61" s="45">
        <v>776</v>
      </c>
      <c r="H61" s="45">
        <v>559</v>
      </c>
      <c r="I61" s="45">
        <v>839</v>
      </c>
    </row>
    <row r="62" spans="1:9" s="1" customFormat="1" ht="4.5" customHeight="1" x14ac:dyDescent="0.2">
      <c r="A62" s="45"/>
      <c r="B62" s="46"/>
      <c r="D62" s="45"/>
      <c r="E62" s="45"/>
      <c r="F62" s="45"/>
      <c r="G62" s="45"/>
      <c r="H62" s="45"/>
      <c r="I62" s="45"/>
    </row>
    <row r="63" spans="1:9" s="1" customFormat="1" ht="12.75" x14ac:dyDescent="0.2">
      <c r="A63" s="45"/>
      <c r="B63" s="46">
        <v>2009</v>
      </c>
      <c r="C63" s="61" t="s">
        <v>26</v>
      </c>
      <c r="D63" s="45">
        <v>897</v>
      </c>
      <c r="E63" s="45">
        <v>624</v>
      </c>
      <c r="G63" s="45">
        <v>659</v>
      </c>
      <c r="H63" s="45">
        <v>468</v>
      </c>
      <c r="I63" s="45">
        <v>702</v>
      </c>
    </row>
    <row r="64" spans="1:9" s="1" customFormat="1" ht="12.75" x14ac:dyDescent="0.2">
      <c r="A64" s="45"/>
      <c r="B64" s="46"/>
      <c r="C64" s="61" t="s">
        <v>27</v>
      </c>
      <c r="D64" s="45">
        <v>841</v>
      </c>
      <c r="E64" s="45">
        <v>593</v>
      </c>
      <c r="G64" s="45">
        <v>650</v>
      </c>
      <c r="H64" s="45">
        <v>468</v>
      </c>
      <c r="I64" s="45">
        <v>816</v>
      </c>
    </row>
    <row r="65" spans="1:9" s="1" customFormat="1" ht="12.75" x14ac:dyDescent="0.2">
      <c r="A65" s="45"/>
      <c r="B65" s="46"/>
      <c r="C65" s="61" t="s">
        <v>28</v>
      </c>
      <c r="D65" s="45">
        <v>874</v>
      </c>
      <c r="E65" s="45">
        <v>605</v>
      </c>
      <c r="G65" s="45">
        <v>665</v>
      </c>
      <c r="H65" s="45">
        <v>466</v>
      </c>
      <c r="I65" s="45">
        <v>777</v>
      </c>
    </row>
    <row r="66" spans="1:9" s="1" customFormat="1" ht="12.75" x14ac:dyDescent="0.2">
      <c r="A66" s="45"/>
      <c r="B66" s="46"/>
      <c r="C66" s="61" t="s">
        <v>29</v>
      </c>
      <c r="D66" s="45">
        <v>792</v>
      </c>
      <c r="E66" s="45">
        <v>544</v>
      </c>
      <c r="G66" s="45">
        <v>589</v>
      </c>
      <c r="H66" s="45">
        <v>410</v>
      </c>
      <c r="I66" s="45">
        <v>696</v>
      </c>
    </row>
    <row r="67" spans="1:9" s="1" customFormat="1" ht="4.5" customHeight="1" x14ac:dyDescent="0.2">
      <c r="A67" s="45"/>
      <c r="B67" s="46"/>
      <c r="D67" s="45"/>
      <c r="E67" s="45"/>
      <c r="F67" s="45"/>
      <c r="G67" s="45"/>
      <c r="H67" s="45"/>
      <c r="I67" s="45"/>
    </row>
    <row r="68" spans="1:9" ht="11.25" customHeight="1" x14ac:dyDescent="0.2">
      <c r="B68" s="46">
        <v>2010</v>
      </c>
      <c r="C68" s="61" t="s">
        <v>26</v>
      </c>
      <c r="D68" s="45">
        <v>675</v>
      </c>
      <c r="E68" s="45">
        <v>449</v>
      </c>
      <c r="F68" s="1"/>
      <c r="G68" s="45">
        <v>476</v>
      </c>
      <c r="H68" s="45">
        <v>323</v>
      </c>
      <c r="I68" s="45">
        <v>531</v>
      </c>
    </row>
    <row r="69" spans="1:9" ht="11.25" customHeight="1" x14ac:dyDescent="0.2">
      <c r="B69" s="46"/>
      <c r="C69" s="61" t="s">
        <v>27</v>
      </c>
      <c r="D69" s="45">
        <v>709</v>
      </c>
      <c r="E69" s="45">
        <v>503</v>
      </c>
      <c r="F69" s="1"/>
      <c r="G69" s="45">
        <v>517</v>
      </c>
      <c r="H69" s="45">
        <v>374</v>
      </c>
      <c r="I69" s="45">
        <v>541</v>
      </c>
    </row>
    <row r="70" spans="1:9" ht="11.25" customHeight="1" x14ac:dyDescent="0.2">
      <c r="B70" s="46"/>
      <c r="C70" s="61" t="s">
        <v>28</v>
      </c>
      <c r="D70" s="45">
        <v>658</v>
      </c>
      <c r="E70" s="45">
        <v>457</v>
      </c>
      <c r="F70" s="1"/>
      <c r="G70" s="45">
        <v>461</v>
      </c>
      <c r="H70" s="45">
        <v>323</v>
      </c>
      <c r="I70" s="45">
        <v>437</v>
      </c>
    </row>
    <row r="71" spans="1:9" ht="11.25" customHeight="1" x14ac:dyDescent="0.2">
      <c r="B71" s="46"/>
      <c r="C71" s="61" t="s">
        <v>29</v>
      </c>
      <c r="D71" s="45">
        <v>762</v>
      </c>
      <c r="E71" s="45">
        <v>501</v>
      </c>
      <c r="F71" s="1"/>
      <c r="G71" s="45">
        <v>562</v>
      </c>
      <c r="H71" s="45">
        <v>385</v>
      </c>
      <c r="I71" s="45">
        <v>601</v>
      </c>
    </row>
    <row r="72" spans="1:9" s="1" customFormat="1" ht="4.5" customHeight="1" x14ac:dyDescent="0.2">
      <c r="A72" s="45"/>
      <c r="B72" s="46"/>
      <c r="D72" s="45"/>
      <c r="E72" s="45"/>
      <c r="F72" s="45"/>
      <c r="G72" s="45"/>
      <c r="H72" s="45"/>
      <c r="I72" s="45"/>
    </row>
    <row r="73" spans="1:9" ht="15" customHeight="1" x14ac:dyDescent="0.2">
      <c r="B73" s="46">
        <v>2011</v>
      </c>
      <c r="C73" s="61" t="s">
        <v>26</v>
      </c>
      <c r="D73" s="45">
        <f>[2]Total_séries!$R$344</f>
        <v>654</v>
      </c>
      <c r="E73" s="45">
        <f>[2]Total_séries!$R$346</f>
        <v>420</v>
      </c>
      <c r="F73" s="1"/>
      <c r="G73" s="45">
        <f>[2]Total_séries!$R$345</f>
        <v>481</v>
      </c>
      <c r="H73" s="45">
        <f>[2]Total_séries!$R$347</f>
        <v>310</v>
      </c>
      <c r="I73" s="45">
        <f>[2]Total_séries!$R$348</f>
        <v>427</v>
      </c>
    </row>
    <row r="74" spans="1:9" ht="15" customHeight="1" x14ac:dyDescent="0.2">
      <c r="B74" s="46"/>
      <c r="C74" s="61" t="s">
        <v>27</v>
      </c>
      <c r="D74" s="45">
        <f>[2]Total_séries!$S$344</f>
        <v>645</v>
      </c>
      <c r="E74" s="45">
        <f>[2]Total_séries!$S$346</f>
        <v>453</v>
      </c>
      <c r="F74" s="1"/>
      <c r="G74" s="45">
        <f>[2]Total_séries!$S$345</f>
        <v>456</v>
      </c>
      <c r="H74" s="45">
        <f>[2]Total_séries!$S$347</f>
        <v>327</v>
      </c>
      <c r="I74" s="45">
        <f>[2]Total_séries!$S$348</f>
        <v>466</v>
      </c>
    </row>
    <row r="75" spans="1:9" ht="15" customHeight="1" x14ac:dyDescent="0.2">
      <c r="B75" s="46"/>
      <c r="C75" s="61" t="s">
        <v>28</v>
      </c>
      <c r="D75" s="45">
        <f>[2]Total_séries!$T$344</f>
        <v>647</v>
      </c>
      <c r="E75" s="45">
        <f>[2]Total_séries!$T$346</f>
        <v>410</v>
      </c>
      <c r="F75" s="1"/>
      <c r="G75" s="45">
        <f>[2]Total_séries!$T$345</f>
        <v>422</v>
      </c>
      <c r="H75" s="45">
        <f>[2]Total_séries!$T$347</f>
        <v>275</v>
      </c>
      <c r="I75" s="45">
        <f>[2]Total_séries!$T$348</f>
        <v>337</v>
      </c>
    </row>
    <row r="76" spans="1:9" ht="15" customHeight="1" x14ac:dyDescent="0.2">
      <c r="B76" s="46"/>
      <c r="C76" s="61" t="s">
        <v>29</v>
      </c>
      <c r="D76" s="45">
        <f>[2]Total_séries!$U$344</f>
        <v>657</v>
      </c>
      <c r="E76" s="45">
        <f>[2]Total_séries!$U$346</f>
        <v>459</v>
      </c>
      <c r="F76" s="1"/>
      <c r="G76" s="45">
        <f>[2]Total_séries!$U$345</f>
        <v>462</v>
      </c>
      <c r="H76" s="45">
        <f>[2]Total_séries!$U$347</f>
        <v>323</v>
      </c>
      <c r="I76" s="45">
        <f>[2]Total_séries!$U$348</f>
        <v>419</v>
      </c>
    </row>
    <row r="77" spans="1:9" s="1" customFormat="1" ht="4.5" customHeight="1" x14ac:dyDescent="0.2">
      <c r="A77" s="45"/>
      <c r="B77" s="46"/>
      <c r="D77" s="45"/>
      <c r="E77" s="45"/>
      <c r="F77" s="45"/>
      <c r="G77" s="45"/>
      <c r="H77" s="45"/>
      <c r="I77" s="45"/>
    </row>
    <row r="78" spans="1:9" ht="15" customHeight="1" x14ac:dyDescent="0.2">
      <c r="B78" s="46">
        <v>2012</v>
      </c>
      <c r="C78" s="61" t="s">
        <v>26</v>
      </c>
      <c r="D78" s="45">
        <f>[2]Total_séries!$V$344</f>
        <v>538</v>
      </c>
      <c r="E78" s="45">
        <f>[2]Total_séries!$V$346</f>
        <v>348</v>
      </c>
      <c r="F78" s="1"/>
      <c r="G78" s="45">
        <f>[2]Total_séries!$V$345</f>
        <v>389</v>
      </c>
      <c r="H78" s="45">
        <f>[2]Total_séries!$V$347</f>
        <v>243</v>
      </c>
      <c r="I78" s="45">
        <f>[2]Total_séries!$V$348</f>
        <v>396</v>
      </c>
    </row>
    <row r="79" spans="1:9" ht="15" customHeight="1" x14ac:dyDescent="0.2">
      <c r="B79" s="46"/>
      <c r="C79" s="61" t="s">
        <v>27</v>
      </c>
      <c r="D79" s="45">
        <f>[2]Total_séries!$W$344</f>
        <v>562</v>
      </c>
      <c r="E79" s="45">
        <f>[2]Total_séries!$W$346</f>
        <v>369</v>
      </c>
      <c r="F79" s="1"/>
      <c r="G79" s="45">
        <f>[2]Total_séries!$W$345</f>
        <v>378</v>
      </c>
      <c r="H79" s="45">
        <f>[2]Total_séries!$W$347</f>
        <v>259</v>
      </c>
      <c r="I79" s="45">
        <f>[2]Total_séries!$W$348</f>
        <v>312</v>
      </c>
    </row>
    <row r="80" spans="1:9" ht="15" customHeight="1" x14ac:dyDescent="0.2">
      <c r="B80" s="46"/>
      <c r="C80" s="61" t="s">
        <v>28</v>
      </c>
      <c r="D80" s="45">
        <f>[2]Total_séries!$X$344</f>
        <v>540</v>
      </c>
      <c r="E80" s="45">
        <f>[2]Total_séries!$X$346</f>
        <v>340</v>
      </c>
      <c r="F80" s="1"/>
      <c r="G80" s="45">
        <f>[2]Total_séries!$X$345</f>
        <v>377</v>
      </c>
      <c r="H80" s="45">
        <f>[2]Total_séries!$X$347</f>
        <v>235</v>
      </c>
      <c r="I80" s="45">
        <f>[2]Total_séries!$X$348</f>
        <v>291</v>
      </c>
    </row>
    <row r="81" spans="1:9" ht="15" customHeight="1" x14ac:dyDescent="0.2">
      <c r="B81" s="46"/>
      <c r="C81" s="61" t="s">
        <v>29</v>
      </c>
      <c r="D81" s="45">
        <f>[2]Total_séries!$Y$344</f>
        <v>506</v>
      </c>
      <c r="E81" s="45">
        <f>[2]Total_séries!$Y$346</f>
        <v>341</v>
      </c>
      <c r="F81" s="1"/>
      <c r="G81" s="45">
        <f>[2]Total_séries!$Y$345</f>
        <v>358</v>
      </c>
      <c r="H81" s="45">
        <f>[2]Total_séries!$Y$347</f>
        <v>251</v>
      </c>
      <c r="I81" s="45">
        <f>[2]Total_séries!$Y$348</f>
        <v>342</v>
      </c>
    </row>
    <row r="82" spans="1:9" s="1" customFormat="1" ht="4.5" customHeight="1" x14ac:dyDescent="0.2">
      <c r="A82" s="45"/>
      <c r="B82" s="46"/>
      <c r="D82" s="45"/>
      <c r="E82" s="45"/>
      <c r="F82" s="45"/>
      <c r="G82" s="45"/>
      <c r="H82" s="45"/>
      <c r="I82" s="45"/>
    </row>
    <row r="83" spans="1:9" s="1" customFormat="1" ht="12.75" x14ac:dyDescent="0.2">
      <c r="B83" s="46">
        <v>2013</v>
      </c>
      <c r="C83" s="61" t="s">
        <v>26</v>
      </c>
      <c r="D83" s="45">
        <f>[2]Total_séries!$Z$344</f>
        <v>370</v>
      </c>
      <c r="E83" s="45">
        <f>[2]Total_séries!$Z$346</f>
        <v>233</v>
      </c>
      <c r="G83" s="45">
        <f>[2]Total_séries!$Z$345</f>
        <v>238</v>
      </c>
      <c r="H83" s="45">
        <f>[2]Total_séries!$Z$347</f>
        <v>141</v>
      </c>
      <c r="I83" s="45">
        <f>[2]Total_séries!$Z$348</f>
        <v>181</v>
      </c>
    </row>
    <row r="84" spans="1:9" s="1" customFormat="1" ht="12.75" x14ac:dyDescent="0.2">
      <c r="B84" s="46"/>
      <c r="C84" s="61" t="s">
        <v>27</v>
      </c>
      <c r="D84" s="45">
        <f>[2]Total_séries!$AA$344</f>
        <v>384</v>
      </c>
      <c r="E84" s="45">
        <f>[2]Total_séries!$AA$346</f>
        <v>210</v>
      </c>
      <c r="G84" s="45">
        <f>[2]Total_séries!$AA$345</f>
        <v>264</v>
      </c>
      <c r="H84" s="45">
        <f>[2]Total_séries!$AA$347</f>
        <v>140</v>
      </c>
      <c r="I84" s="45">
        <f>[2]Total_séries!$AA$348</f>
        <v>179</v>
      </c>
    </row>
    <row r="85" spans="1:9" s="1" customFormat="1" ht="12.75" x14ac:dyDescent="0.2">
      <c r="B85" s="46"/>
      <c r="C85" s="61" t="s">
        <v>28</v>
      </c>
      <c r="D85" s="45">
        <f>[2]Total_séries!$AB$344</f>
        <v>391</v>
      </c>
      <c r="E85" s="45">
        <f>[2]Total_séries!$AB$346</f>
        <v>216</v>
      </c>
      <c r="G85" s="45">
        <f>[2]Total_séries!$AB$345</f>
        <v>277</v>
      </c>
      <c r="H85" s="45">
        <f>[2]Total_séries!$AB$347</f>
        <v>154</v>
      </c>
      <c r="I85" s="45">
        <f>[2]Total_séries!$AB$348</f>
        <v>208</v>
      </c>
    </row>
    <row r="86" spans="1:9" s="1" customFormat="1" ht="12.75" x14ac:dyDescent="0.2">
      <c r="B86" s="46"/>
      <c r="C86" s="61" t="s">
        <v>29</v>
      </c>
      <c r="D86" s="45">
        <f>[2]Total_séries!$AC$344</f>
        <v>346</v>
      </c>
      <c r="E86" s="45">
        <f>[2]Total_séries!$AC$346</f>
        <v>182</v>
      </c>
      <c r="G86" s="45">
        <f>[2]Total_séries!$AC$345</f>
        <v>244</v>
      </c>
      <c r="H86" s="45">
        <f>[2]Total_séries!$AC$347</f>
        <v>132</v>
      </c>
      <c r="I86" s="45">
        <f>[2]Total_séries!$AC$348</f>
        <v>185</v>
      </c>
    </row>
    <row r="87" spans="1:9" s="1" customFormat="1" ht="4.5" customHeight="1" x14ac:dyDescent="0.2">
      <c r="A87" s="45"/>
      <c r="B87" s="46"/>
      <c r="D87" s="45"/>
      <c r="E87" s="45"/>
      <c r="F87" s="45"/>
      <c r="G87" s="45"/>
      <c r="H87" s="45"/>
      <c r="I87" s="45"/>
    </row>
    <row r="88" spans="1:9" s="1" customFormat="1" ht="12.75" x14ac:dyDescent="0.2">
      <c r="B88" s="46">
        <v>2014</v>
      </c>
      <c r="C88" s="61" t="s">
        <v>26</v>
      </c>
      <c r="D88" s="45">
        <f>[2]Total_séries!$AD$344</f>
        <v>270</v>
      </c>
      <c r="E88" s="45">
        <f>[2]Total_séries!$AD$346</f>
        <v>115</v>
      </c>
      <c r="G88" s="45">
        <f>[2]Total_séries!$AD$345</f>
        <v>182</v>
      </c>
      <c r="H88" s="45">
        <f>[2]Total_séries!$AD$347</f>
        <v>83</v>
      </c>
      <c r="I88" s="45">
        <f>[2]Total_séries!$AD$348</f>
        <v>98</v>
      </c>
    </row>
    <row r="89" spans="1:9" s="1" customFormat="1" ht="12.75" x14ac:dyDescent="0.2">
      <c r="B89" s="46"/>
      <c r="C89" s="61" t="s">
        <v>27</v>
      </c>
      <c r="D89" s="45">
        <f>[2]Total_séries!$AE$344</f>
        <v>298</v>
      </c>
      <c r="E89" s="45">
        <f>[2]Total_séries!$AE$346</f>
        <v>148</v>
      </c>
      <c r="G89" s="45">
        <f>[2]Total_séries!$AE$345</f>
        <v>201</v>
      </c>
      <c r="H89" s="45">
        <f>[2]Total_séries!$AE$347</f>
        <v>90</v>
      </c>
      <c r="I89" s="45">
        <f>[2]Total_séries!$AE$348</f>
        <v>104</v>
      </c>
    </row>
    <row r="90" spans="1:9" s="1" customFormat="1" ht="12.75" x14ac:dyDescent="0.2">
      <c r="B90" s="46"/>
      <c r="C90" s="61" t="s">
        <v>28</v>
      </c>
      <c r="D90" s="45">
        <f>[2]Total_séries!$AF$344</f>
        <v>349</v>
      </c>
      <c r="E90" s="45">
        <f>[2]Total_séries!$AF$346</f>
        <v>189</v>
      </c>
      <c r="G90" s="45">
        <f>[2]Total_séries!$AF$345</f>
        <v>229</v>
      </c>
      <c r="H90" s="45">
        <f>[2]Total_séries!$AF$347</f>
        <v>125</v>
      </c>
      <c r="I90" s="45">
        <f>[2]Total_séries!$AF$348</f>
        <v>170</v>
      </c>
    </row>
    <row r="91" spans="1:9" s="1" customFormat="1" ht="12.75" x14ac:dyDescent="0.2">
      <c r="B91" s="46"/>
      <c r="C91" s="61" t="s">
        <v>29</v>
      </c>
      <c r="D91" s="45">
        <f>[2]Total_séries!$AG$344</f>
        <v>367</v>
      </c>
      <c r="E91" s="45">
        <f>[2]Total_séries!$AG$346</f>
        <v>188</v>
      </c>
      <c r="G91" s="45">
        <f>[2]Total_séries!$AG$345</f>
        <v>260</v>
      </c>
      <c r="H91" s="45">
        <f>[2]Total_séries!$AG$347</f>
        <v>147</v>
      </c>
      <c r="I91" s="45">
        <f>[2]Total_séries!$AG$348</f>
        <v>184</v>
      </c>
    </row>
    <row r="92" spans="1:9" s="1" customFormat="1" ht="4.5" customHeight="1" x14ac:dyDescent="0.2">
      <c r="A92" s="45"/>
      <c r="B92" s="46"/>
      <c r="D92" s="45"/>
      <c r="E92" s="45"/>
      <c r="F92" s="45"/>
      <c r="G92" s="45"/>
      <c r="H92" s="45"/>
      <c r="I92" s="45"/>
    </row>
    <row r="93" spans="1:9" s="1" customFormat="1" ht="12.75" x14ac:dyDescent="0.2">
      <c r="B93" s="46">
        <v>2015</v>
      </c>
      <c r="C93" s="61" t="s">
        <v>26</v>
      </c>
      <c r="D93" s="45">
        <f>[2]Total_séries!$AH$344</f>
        <v>288</v>
      </c>
      <c r="E93" s="45">
        <f>[2]Total_séries!$AH$346</f>
        <v>126</v>
      </c>
      <c r="G93" s="45">
        <f>[2]Total_séries!$AH$345</f>
        <v>197</v>
      </c>
      <c r="H93" s="45">
        <f>[2]Total_séries!$AH$347</f>
        <v>88</v>
      </c>
      <c r="I93" s="45">
        <f>[2]Total_séries!$AH$348</f>
        <v>111</v>
      </c>
    </row>
    <row r="94" spans="1:9" s="1" customFormat="1" ht="12.75" x14ac:dyDescent="0.2">
      <c r="B94" s="46"/>
      <c r="C94" s="61" t="s">
        <v>27</v>
      </c>
      <c r="D94" s="45">
        <f>[2]Total_séries!$AI$344</f>
        <v>253</v>
      </c>
      <c r="E94" s="45">
        <f>[2]Total_séries!$AI$346</f>
        <v>126</v>
      </c>
      <c r="G94" s="45">
        <f>[2]Total_séries!$AI$345</f>
        <v>178</v>
      </c>
      <c r="H94" s="45">
        <f>[2]Total_séries!$AI$347</f>
        <v>92</v>
      </c>
      <c r="I94" s="45">
        <f>[2]Total_séries!$AI$348</f>
        <v>96</v>
      </c>
    </row>
    <row r="95" spans="1:9" s="1" customFormat="1" ht="12.75" x14ac:dyDescent="0.2">
      <c r="B95" s="46"/>
      <c r="C95" s="61" t="s">
        <v>28</v>
      </c>
      <c r="D95" s="45">
        <f>[2]Total_séries!$AJ$344</f>
        <v>279</v>
      </c>
      <c r="E95" s="45">
        <f>[2]Total_séries!$AJ$346</f>
        <v>151</v>
      </c>
      <c r="G95" s="45">
        <f>[2]Total_séries!$AJ$345</f>
        <v>198</v>
      </c>
      <c r="H95" s="45">
        <f>[2]Total_séries!$AJ$347</f>
        <v>103</v>
      </c>
      <c r="I95" s="45">
        <f>[2]Total_séries!$AJ$348</f>
        <v>103</v>
      </c>
    </row>
    <row r="96" spans="1:9" s="1" customFormat="1" ht="12.75" x14ac:dyDescent="0.2">
      <c r="B96" s="46"/>
      <c r="C96" s="61" t="s">
        <v>29</v>
      </c>
      <c r="D96" s="45">
        <f>[2]Total_séries!$AK$344</f>
        <v>261</v>
      </c>
      <c r="E96" s="45">
        <f>[2]Total_séries!$AK$346</f>
        <v>141</v>
      </c>
      <c r="G96" s="45">
        <f>[2]Total_séries!$AK$345</f>
        <v>184</v>
      </c>
      <c r="H96" s="45">
        <f>[2]Total_séries!$AK$347</f>
        <v>90</v>
      </c>
      <c r="I96" s="45">
        <f>[2]Total_séries!$AK$348</f>
        <v>97</v>
      </c>
    </row>
    <row r="97" spans="1:9" s="1" customFormat="1" ht="4.5" customHeight="1" x14ac:dyDescent="0.2">
      <c r="A97" s="45"/>
      <c r="B97" s="46"/>
      <c r="D97" s="45"/>
      <c r="E97" s="45"/>
      <c r="G97" s="45"/>
      <c r="H97" s="45"/>
      <c r="I97" s="45"/>
    </row>
    <row r="98" spans="1:9" s="1" customFormat="1" ht="12.75" x14ac:dyDescent="0.2">
      <c r="B98" s="46">
        <v>2016</v>
      </c>
      <c r="C98" s="61" t="s">
        <v>26</v>
      </c>
      <c r="D98" s="45">
        <f>[2]Total_séries!$AL$344</f>
        <v>227</v>
      </c>
      <c r="E98" s="45">
        <f>[2]Total_séries!$AL$346</f>
        <v>116</v>
      </c>
      <c r="G98" s="45">
        <f>[2]Total_séries!$AL$345</f>
        <v>166</v>
      </c>
      <c r="H98" s="45">
        <f>[2]Total_séries!$AL$347</f>
        <v>86</v>
      </c>
      <c r="I98" s="45">
        <f>[2]Total_séries!$AL$348</f>
        <v>109</v>
      </c>
    </row>
    <row r="99" spans="1:9" s="1" customFormat="1" ht="12.75" x14ac:dyDescent="0.2">
      <c r="B99" s="46"/>
      <c r="C99" s="61" t="s">
        <v>27</v>
      </c>
      <c r="D99" s="45">
        <f>[2]Total_séries!$AM$344</f>
        <v>261</v>
      </c>
      <c r="E99" s="45">
        <f>[2]Total_séries!$AM$346</f>
        <v>128</v>
      </c>
      <c r="G99" s="45">
        <f>[2]Total_séries!$AM$345</f>
        <v>194</v>
      </c>
      <c r="H99" s="45">
        <f>[2]Total_séries!$AM$347</f>
        <v>90</v>
      </c>
      <c r="I99" s="45">
        <f>[2]Total_séries!$AM$348</f>
        <v>175</v>
      </c>
    </row>
    <row r="100" spans="1:9" s="1" customFormat="1" ht="12.75" x14ac:dyDescent="0.2">
      <c r="B100" s="46"/>
      <c r="C100" s="61" t="s">
        <v>28</v>
      </c>
      <c r="D100" s="45">
        <f>[2]Total_séries!$AN$344</f>
        <v>283</v>
      </c>
      <c r="E100" s="45">
        <f>[2]Total_séries!$AN$346</f>
        <v>138</v>
      </c>
      <c r="G100" s="45">
        <f>[2]Total_séries!$AN$345</f>
        <v>211</v>
      </c>
      <c r="H100" s="45">
        <f>[2]Total_séries!$AN$347</f>
        <v>104</v>
      </c>
      <c r="I100" s="45">
        <f>[2]Total_séries!$AN$348</f>
        <v>117</v>
      </c>
    </row>
    <row r="101" spans="1:9" s="1" customFormat="1" ht="12.75" x14ac:dyDescent="0.2">
      <c r="B101" s="46"/>
      <c r="C101" s="61" t="s">
        <v>29</v>
      </c>
      <c r="D101" s="45">
        <f>[2]Total_séries!$AO$344</f>
        <v>234</v>
      </c>
      <c r="E101" s="45">
        <f>[2]Total_séries!$AO$346</f>
        <v>131</v>
      </c>
      <c r="G101" s="45">
        <f>[2]Total_séries!$AO$345</f>
        <v>166</v>
      </c>
      <c r="H101" s="45">
        <f>[2]Total_séries!$AO$347</f>
        <v>87</v>
      </c>
      <c r="I101" s="45">
        <f>[2]Total_séries!$AO$348</f>
        <v>91</v>
      </c>
    </row>
    <row r="102" spans="1:9" s="1" customFormat="1" ht="4.5" customHeight="1" x14ac:dyDescent="0.2">
      <c r="A102" s="45"/>
      <c r="B102" s="46"/>
      <c r="D102" s="45"/>
      <c r="E102" s="45"/>
      <c r="G102" s="45"/>
      <c r="H102" s="45"/>
      <c r="I102" s="45"/>
    </row>
    <row r="103" spans="1:9" s="1" customFormat="1" ht="12.75" x14ac:dyDescent="0.2">
      <c r="B103" s="46">
        <v>2017</v>
      </c>
      <c r="C103" s="61" t="s">
        <v>26</v>
      </c>
      <c r="D103" s="45">
        <f>[2]Total_séries!$AP$344</f>
        <v>249</v>
      </c>
      <c r="E103" s="45">
        <f>[2]Total_séries!$AP$346</f>
        <v>138</v>
      </c>
      <c r="G103" s="45">
        <f>[2]Total_séries!$AP$345</f>
        <v>163</v>
      </c>
      <c r="H103" s="45">
        <f>[2]Total_séries!$AP$347</f>
        <v>86</v>
      </c>
      <c r="I103" s="45">
        <f>[2]Total_séries!$AP$348</f>
        <v>90</v>
      </c>
    </row>
    <row r="104" spans="1:9" s="1" customFormat="1" ht="12.75" x14ac:dyDescent="0.2">
      <c r="B104" s="46"/>
      <c r="C104" s="61" t="s">
        <v>27</v>
      </c>
      <c r="D104" s="45">
        <f>[2]Total_séries!$AQ$344</f>
        <v>272</v>
      </c>
      <c r="E104" s="45">
        <f>[2]Total_séries!$AQ$346</f>
        <v>163</v>
      </c>
      <c r="G104" s="45">
        <f>[2]Total_séries!$AQ$345</f>
        <v>195</v>
      </c>
      <c r="H104" s="45">
        <f>[2]Total_séries!$AQ$347</f>
        <v>121</v>
      </c>
      <c r="I104" s="45">
        <f>[2]Total_séries!$AQ$348</f>
        <v>169</v>
      </c>
    </row>
    <row r="105" spans="1:9" s="1" customFormat="1" ht="12.75" x14ac:dyDescent="0.2">
      <c r="B105" s="46"/>
      <c r="C105" s="61" t="s">
        <v>28</v>
      </c>
      <c r="D105" s="45">
        <f>[2]Total_séries!$AR$344</f>
        <v>219</v>
      </c>
      <c r="E105" s="45">
        <f>[2]Total_séries!$AR$346</f>
        <v>133</v>
      </c>
      <c r="G105" s="45">
        <f>[2]Total_séries!$AR$345</f>
        <v>157</v>
      </c>
      <c r="H105" s="45">
        <f>[2]Total_séries!$AR$347</f>
        <v>95</v>
      </c>
      <c r="I105" s="45">
        <f>[2]Total_séries!$AR$348</f>
        <v>119</v>
      </c>
    </row>
    <row r="106" spans="1:9" s="1" customFormat="1" ht="12.75" x14ac:dyDescent="0.2">
      <c r="B106" s="46"/>
      <c r="C106" s="61" t="s">
        <v>29</v>
      </c>
      <c r="D106" s="45">
        <f>[2]Total_séries!$AS$344</f>
        <v>243</v>
      </c>
      <c r="E106" s="45">
        <f>[2]Total_séries!$AS$346</f>
        <v>139</v>
      </c>
      <c r="G106" s="45">
        <f>[2]Total_séries!$AS$345</f>
        <v>189</v>
      </c>
      <c r="H106" s="45">
        <f>[2]Total_séries!$AS$347</f>
        <v>108</v>
      </c>
      <c r="I106" s="45">
        <f>[2]Total_séries!$AS$348</f>
        <v>126</v>
      </c>
    </row>
    <row r="107" spans="1:9" s="1" customFormat="1" ht="6.75" customHeight="1" x14ac:dyDescent="0.2">
      <c r="A107" s="45"/>
      <c r="B107" s="46"/>
      <c r="D107" s="45"/>
      <c r="E107" s="45"/>
      <c r="G107" s="45"/>
      <c r="H107" s="45"/>
      <c r="I107" s="45"/>
    </row>
    <row r="108" spans="1:9" s="1" customFormat="1" ht="12.75" x14ac:dyDescent="0.2">
      <c r="B108" s="46">
        <v>2018</v>
      </c>
      <c r="C108" s="61" t="s">
        <v>26</v>
      </c>
      <c r="D108" s="45">
        <f>[2]Total_séries!$AT$344</f>
        <v>266</v>
      </c>
      <c r="E108" s="45">
        <f>[2]Total_séries!$AT$346</f>
        <v>158</v>
      </c>
      <c r="G108" s="45">
        <f>[2]Total_séries!$AT$345</f>
        <v>203</v>
      </c>
      <c r="H108" s="45">
        <f>[2]Total_séries!$AT$347</f>
        <v>124</v>
      </c>
      <c r="I108" s="45">
        <f>[2]Total_séries!$AT$348</f>
        <v>156</v>
      </c>
    </row>
    <row r="109" spans="1:9" s="1" customFormat="1" ht="12.75" x14ac:dyDescent="0.2">
      <c r="B109" s="46"/>
      <c r="C109" s="61" t="s">
        <v>27</v>
      </c>
      <c r="D109" s="45">
        <f>[2]Total_séries!$AU$344</f>
        <v>261</v>
      </c>
      <c r="E109" s="45">
        <f>[2]Total_séries!$AU$346</f>
        <v>156</v>
      </c>
      <c r="G109" s="45">
        <f>[2]Total_séries!$AU$345</f>
        <v>190</v>
      </c>
      <c r="H109" s="45">
        <f>[2]Total_séries!$AU$347</f>
        <v>115</v>
      </c>
      <c r="I109" s="45">
        <f>[2]Total_séries!$AU$348</f>
        <v>136</v>
      </c>
    </row>
    <row r="110" spans="1:9" s="1" customFormat="1" ht="12.75" x14ac:dyDescent="0.2">
      <c r="B110" s="46"/>
      <c r="C110" s="61" t="s">
        <v>28</v>
      </c>
      <c r="D110" s="45">
        <f>[2]Total_séries!$AV$344</f>
        <v>287</v>
      </c>
      <c r="E110" s="45">
        <f>[2]Total_séries!$AV$346</f>
        <v>169</v>
      </c>
      <c r="G110" s="45">
        <f>[2]Total_séries!$AV$345</f>
        <v>235</v>
      </c>
      <c r="H110" s="45">
        <f>[2]Total_séries!$AV$347</f>
        <v>132</v>
      </c>
      <c r="I110" s="45">
        <f>[2]Total_séries!$AV$348</f>
        <v>154</v>
      </c>
    </row>
    <row r="111" spans="1:9" s="1" customFormat="1" ht="12.75" x14ac:dyDescent="0.2">
      <c r="B111" s="46"/>
      <c r="C111" s="61" t="s">
        <v>29</v>
      </c>
      <c r="D111" s="45">
        <f>[2]Total_séries!$AW$344</f>
        <v>261</v>
      </c>
      <c r="E111" s="45">
        <f>[2]Total_séries!$AW$346</f>
        <v>150</v>
      </c>
      <c r="G111" s="45">
        <f>[2]Total_séries!$AW$345</f>
        <v>208</v>
      </c>
      <c r="H111" s="45">
        <f>[2]Total_séries!$AW$347</f>
        <v>120</v>
      </c>
      <c r="I111" s="45">
        <f>[2]Total_séries!$AW$348</f>
        <v>127</v>
      </c>
    </row>
    <row r="112" spans="1:9" s="1" customFormat="1" ht="6.75" customHeight="1" x14ac:dyDescent="0.2">
      <c r="A112" s="45"/>
      <c r="B112" s="46"/>
      <c r="D112" s="45"/>
      <c r="E112" s="45"/>
      <c r="G112" s="45"/>
      <c r="H112" s="45"/>
      <c r="I112" s="45"/>
    </row>
    <row r="113" spans="1:9" s="1" customFormat="1" ht="12.75" x14ac:dyDescent="0.2">
      <c r="B113" s="46">
        <v>2019</v>
      </c>
      <c r="C113" s="61" t="s">
        <v>26</v>
      </c>
      <c r="D113" s="45">
        <f>[2]Total_séries!$AX$344</f>
        <v>276</v>
      </c>
      <c r="E113" s="45">
        <f>[2]Total_séries!$AX$346</f>
        <v>171</v>
      </c>
      <c r="G113" s="45">
        <f>[2]Total_séries!$AX$345</f>
        <v>214</v>
      </c>
      <c r="H113" s="45">
        <f>[2]Total_séries!$AX$347</f>
        <v>129</v>
      </c>
      <c r="I113" s="45">
        <f>[2]Total_séries!$AX$348</f>
        <v>164</v>
      </c>
    </row>
    <row r="114" spans="1:9" s="1" customFormat="1" ht="12.75" x14ac:dyDescent="0.2">
      <c r="B114" s="46"/>
      <c r="C114" s="61" t="s">
        <v>27</v>
      </c>
      <c r="D114" s="45">
        <f>[2]Total_séries!$AY$344</f>
        <v>283</v>
      </c>
      <c r="E114" s="45">
        <f>[2]Total_séries!$AY$346</f>
        <v>158</v>
      </c>
      <c r="G114" s="45">
        <f>[2]Total_séries!$AY$345</f>
        <v>212</v>
      </c>
      <c r="H114" s="45">
        <f>[2]Total_séries!$AY$347</f>
        <v>119</v>
      </c>
      <c r="I114" s="45">
        <f>[2]Total_séries!$AY$348</f>
        <v>147</v>
      </c>
    </row>
    <row r="115" spans="1:9" s="1" customFormat="1" ht="12.75" x14ac:dyDescent="0.2">
      <c r="B115" s="46"/>
      <c r="C115" s="61" t="s">
        <v>28</v>
      </c>
      <c r="D115" s="45">
        <f>[2]Total_séries!$AZ$344</f>
        <v>327</v>
      </c>
      <c r="E115" s="45">
        <f>[2]Total_séries!$AZ$346</f>
        <v>199</v>
      </c>
      <c r="G115" s="45">
        <f>[2]Total_séries!$AZ$345</f>
        <v>236</v>
      </c>
      <c r="H115" s="45">
        <f>[2]Total_séries!$AZ$347</f>
        <v>154</v>
      </c>
      <c r="I115" s="45">
        <f>[2]Total_séries!$AZ$348</f>
        <v>186</v>
      </c>
    </row>
    <row r="116" spans="1:9" s="1" customFormat="1" ht="12.75" x14ac:dyDescent="0.2">
      <c r="B116" s="46"/>
      <c r="C116" s="61" t="s">
        <v>29</v>
      </c>
      <c r="D116" s="45">
        <f>[2]Total_séries!$BA$344</f>
        <v>316</v>
      </c>
      <c r="E116" s="45">
        <f>[2]Total_séries!$BA$346</f>
        <v>180</v>
      </c>
      <c r="G116" s="45">
        <f>[2]Total_séries!$BA$345</f>
        <v>238</v>
      </c>
      <c r="H116" s="45">
        <f>[2]Total_séries!$BA$347</f>
        <v>144</v>
      </c>
      <c r="I116" s="45">
        <f>[2]Total_séries!$BA$348</f>
        <v>152</v>
      </c>
    </row>
    <row r="117" spans="1:9" s="1" customFormat="1" ht="6.75" customHeight="1" x14ac:dyDescent="0.2">
      <c r="A117" s="45"/>
      <c r="B117" s="46"/>
      <c r="D117" s="60"/>
      <c r="E117" s="60"/>
      <c r="F117" s="61"/>
      <c r="G117" s="60"/>
      <c r="H117" s="60"/>
      <c r="I117" s="60"/>
    </row>
    <row r="118" spans="1:9" s="1" customFormat="1" ht="12.75" x14ac:dyDescent="0.2">
      <c r="B118" s="46">
        <v>2020</v>
      </c>
      <c r="C118" s="61" t="s">
        <v>26</v>
      </c>
      <c r="D118" s="45">
        <f>[2]Total_séries!$BB$344</f>
        <v>311</v>
      </c>
      <c r="E118" s="45">
        <f>[2]Total_séries!$BB$346</f>
        <v>185</v>
      </c>
      <c r="G118" s="45">
        <f>[2]Total_séries!$BB$345</f>
        <v>230</v>
      </c>
      <c r="H118" s="45">
        <f>[2]Total_séries!$BB$347</f>
        <v>140</v>
      </c>
      <c r="I118" s="45">
        <f>[2]Total_séries!$BB$348</f>
        <v>227</v>
      </c>
    </row>
    <row r="119" spans="1:9" s="1" customFormat="1" ht="12.75" x14ac:dyDescent="0.2">
      <c r="B119" s="46"/>
      <c r="C119" s="61" t="s">
        <v>27</v>
      </c>
      <c r="D119" s="45">
        <f>[2]Total_séries!$BC$344</f>
        <v>313</v>
      </c>
      <c r="E119" s="45">
        <f>[2]Total_séries!$BC$346</f>
        <v>193</v>
      </c>
      <c r="G119" s="45">
        <f>[2]Total_séries!$BC$345</f>
        <v>235</v>
      </c>
      <c r="H119" s="45">
        <f>[2]Total_séries!$BC$347</f>
        <v>143</v>
      </c>
      <c r="I119" s="45">
        <f>[2]Total_séries!$BC$348</f>
        <v>193</v>
      </c>
    </row>
    <row r="120" spans="1:9" s="1" customFormat="1" ht="12.75" x14ac:dyDescent="0.2">
      <c r="B120" s="46"/>
      <c r="C120" s="61" t="s">
        <v>28</v>
      </c>
      <c r="D120" s="45">
        <f>[2]Total_séries!$BD$344</f>
        <v>301</v>
      </c>
      <c r="E120" s="45">
        <f>[2]Total_séries!$BD$346</f>
        <v>186</v>
      </c>
      <c r="G120" s="45">
        <f>[2]Total_séries!$BD$345</f>
        <v>238</v>
      </c>
      <c r="H120" s="45">
        <f>[2]Total_séries!$BD$347</f>
        <v>155</v>
      </c>
      <c r="I120" s="45">
        <f>[2]Total_séries!$BD$348</f>
        <v>205</v>
      </c>
    </row>
    <row r="121" spans="1:9" s="1" customFormat="1" ht="12.75" x14ac:dyDescent="0.2">
      <c r="B121" s="46"/>
      <c r="C121" s="61" t="s">
        <v>29</v>
      </c>
      <c r="D121" s="45">
        <f>[2]Total_séries!$BE$344</f>
        <v>357</v>
      </c>
      <c r="E121" s="45">
        <f>[2]Total_séries!$BE$346</f>
        <v>217</v>
      </c>
      <c r="G121" s="45">
        <f>[2]Total_séries!$BE$345</f>
        <v>284</v>
      </c>
      <c r="H121" s="45">
        <f>[2]Total_séries!$BE$347</f>
        <v>175</v>
      </c>
      <c r="I121" s="45">
        <f>[2]Total_séries!$BE$348</f>
        <v>215</v>
      </c>
    </row>
    <row r="122" spans="1:9" s="1" customFormat="1" ht="6.75" customHeight="1" x14ac:dyDescent="0.2">
      <c r="A122" s="45"/>
      <c r="B122" s="46"/>
      <c r="D122" s="60"/>
      <c r="E122" s="60"/>
      <c r="F122" s="61"/>
      <c r="G122" s="60"/>
      <c r="H122" s="60"/>
      <c r="I122" s="60"/>
    </row>
    <row r="123" spans="1:9" s="1" customFormat="1" ht="12.75" x14ac:dyDescent="0.2">
      <c r="B123" s="46">
        <v>2021</v>
      </c>
      <c r="C123" s="61" t="s">
        <v>26</v>
      </c>
      <c r="D123" s="45">
        <f>[2]Total_séries!$BF$344</f>
        <v>304</v>
      </c>
      <c r="E123" s="45">
        <f>[2]Total_séries!$BF$346</f>
        <v>189</v>
      </c>
      <c r="G123" s="45">
        <f>[2]Total_séries!$BF$345</f>
        <v>229</v>
      </c>
      <c r="H123" s="45">
        <f>[2]Total_séries!$BF$347</f>
        <v>143</v>
      </c>
      <c r="I123" s="45">
        <f>[2]Total_séries!$BF$348</f>
        <v>177</v>
      </c>
    </row>
    <row r="124" spans="1:9" s="1" customFormat="1" ht="12.75" x14ac:dyDescent="0.2">
      <c r="B124" s="46"/>
      <c r="C124" s="61" t="s">
        <v>27</v>
      </c>
      <c r="D124" s="45">
        <f>[2]Total_séries!$BG$344</f>
        <v>310</v>
      </c>
      <c r="E124" s="45">
        <f>[2]Total_séries!$BG$346</f>
        <v>211</v>
      </c>
      <c r="G124" s="45">
        <f>[2]Total_séries!$BG$345</f>
        <v>245</v>
      </c>
      <c r="H124" s="45">
        <f>[2]Total_séries!$BG$347</f>
        <v>170</v>
      </c>
      <c r="I124" s="45">
        <f>[2]Total_séries!$BG$348</f>
        <v>245</v>
      </c>
    </row>
    <row r="125" spans="1:9" s="1" customFormat="1" ht="12.75" x14ac:dyDescent="0.2">
      <c r="B125" s="46"/>
      <c r="C125" s="61" t="s">
        <v>28</v>
      </c>
      <c r="D125" s="45">
        <f>[2]Total_séries!$BH$344</f>
        <v>293</v>
      </c>
      <c r="E125" s="45">
        <f>[2]Total_séries!$BH$346</f>
        <v>198</v>
      </c>
      <c r="G125" s="45">
        <f>[2]Total_séries!$BH$345</f>
        <v>228</v>
      </c>
      <c r="H125" s="45">
        <f>[2]Total_séries!$BH$347</f>
        <v>163</v>
      </c>
      <c r="I125" s="45">
        <f>[2]Total_séries!$BH$348</f>
        <v>210</v>
      </c>
    </row>
    <row r="126" spans="1:9" s="1" customFormat="1" ht="12.75" x14ac:dyDescent="0.2">
      <c r="B126" s="46"/>
      <c r="C126" s="61" t="s">
        <v>29</v>
      </c>
      <c r="D126" s="45">
        <f>[2]Total_séries!$BI$344</f>
        <v>315</v>
      </c>
      <c r="E126" s="45">
        <f>[2]Total_séries!$BI$346</f>
        <v>206</v>
      </c>
      <c r="G126" s="45">
        <f>[2]Total_séries!$BI$345</f>
        <v>243</v>
      </c>
      <c r="H126" s="45">
        <f>[2]Total_séries!$BI$347</f>
        <v>154</v>
      </c>
      <c r="I126" s="45">
        <f>[2]Total_séries!$BI$348</f>
        <v>179</v>
      </c>
    </row>
    <row r="127" spans="1:9" s="1" customFormat="1" ht="6.75" customHeight="1" x14ac:dyDescent="0.2">
      <c r="A127" s="45"/>
      <c r="B127" s="46"/>
      <c r="D127" s="60"/>
      <c r="E127" s="60"/>
      <c r="F127" s="61"/>
      <c r="G127" s="60"/>
      <c r="H127" s="60"/>
      <c r="I127" s="60"/>
    </row>
    <row r="128" spans="1:9" s="1" customFormat="1" ht="12.75" x14ac:dyDescent="0.2">
      <c r="B128" s="46">
        <v>2022</v>
      </c>
      <c r="C128" s="61" t="s">
        <v>26</v>
      </c>
      <c r="D128" s="45">
        <f>[2]Total_séries!$BJ$344</f>
        <v>283</v>
      </c>
      <c r="E128" s="45">
        <f>[2]Total_séries!$BJ$346</f>
        <v>187</v>
      </c>
      <c r="G128" s="45">
        <f>[2]Total_séries!$BJ$345</f>
        <v>242</v>
      </c>
      <c r="H128" s="45">
        <f>[2]Total_séries!$BJ$347</f>
        <v>159</v>
      </c>
      <c r="I128" s="45">
        <f>[2]Total_séries!$BJ$348</f>
        <v>163</v>
      </c>
    </row>
    <row r="129" spans="1:9" ht="8.25" customHeight="1" thickBot="1" x14ac:dyDescent="0.25">
      <c r="B129" s="46"/>
      <c r="C129" s="61"/>
      <c r="D129" s="45"/>
      <c r="E129" s="45"/>
      <c r="G129" s="45"/>
      <c r="H129" s="45"/>
      <c r="I129" s="45"/>
    </row>
    <row r="130" spans="1:9" ht="6" customHeight="1" thickTop="1" x14ac:dyDescent="0.2">
      <c r="B130" s="38"/>
      <c r="C130" s="39"/>
      <c r="D130" s="40"/>
      <c r="E130" s="40"/>
      <c r="F130" s="40"/>
      <c r="G130" s="40"/>
      <c r="H130" s="40"/>
      <c r="I130" s="40"/>
    </row>
    <row r="131" spans="1:9" s="51" customFormat="1" ht="11.25" x14ac:dyDescent="0.2">
      <c r="A131" s="50"/>
      <c r="B131" s="62" t="s">
        <v>10</v>
      </c>
      <c r="C131" s="50"/>
      <c r="D131" s="50"/>
      <c r="E131" s="50"/>
      <c r="F131" s="50"/>
      <c r="G131" s="50"/>
      <c r="H131" s="50"/>
      <c r="I131" s="50"/>
    </row>
    <row r="132" spans="1:9" s="51" customFormat="1" ht="13.5" customHeight="1" x14ac:dyDescent="0.2">
      <c r="B132" s="53" t="s">
        <v>16</v>
      </c>
      <c r="C132" s="50"/>
      <c r="D132" s="50"/>
      <c r="E132" s="50"/>
      <c r="F132" s="50"/>
      <c r="G132" s="50"/>
      <c r="H132" s="50"/>
    </row>
    <row r="133" spans="1:9" s="51" customFormat="1" ht="13.5" customHeight="1" x14ac:dyDescent="0.2">
      <c r="B133" s="71" t="s">
        <v>30</v>
      </c>
      <c r="C133" s="71"/>
      <c r="D133" s="71"/>
      <c r="E133" s="71"/>
      <c r="F133" s="71"/>
      <c r="G133" s="71"/>
      <c r="H133" s="71"/>
      <c r="I133" s="71"/>
    </row>
    <row r="134" spans="1:9" s="52" customFormat="1" ht="13.5" customHeight="1" x14ac:dyDescent="0.2">
      <c r="B134" s="70" t="s">
        <v>32</v>
      </c>
      <c r="C134" s="70"/>
      <c r="D134" s="70"/>
      <c r="E134" s="70"/>
      <c r="F134" s="70"/>
      <c r="G134" s="70"/>
      <c r="H134" s="70"/>
      <c r="I134" s="70"/>
    </row>
    <row r="135" spans="1:9" s="51" customFormat="1" ht="13.5" customHeight="1" x14ac:dyDescent="0.2">
      <c r="B135" s="70" t="s">
        <v>31</v>
      </c>
      <c r="C135" s="70"/>
      <c r="D135" s="70"/>
      <c r="E135" s="70"/>
      <c r="F135" s="70"/>
      <c r="G135" s="70"/>
      <c r="H135" s="70"/>
      <c r="I135" s="70"/>
    </row>
    <row r="136" spans="1:9" ht="15.75" customHeight="1" x14ac:dyDescent="0.25">
      <c r="A136" s="14"/>
      <c r="B136" s="10"/>
      <c r="C136" s="14"/>
      <c r="D136" s="11"/>
      <c r="E136" s="11"/>
      <c r="F136" s="11"/>
      <c r="G136" s="11"/>
      <c r="H136" s="11"/>
      <c r="I136" s="11"/>
    </row>
    <row r="137" spans="1:9" ht="15.75" x14ac:dyDescent="0.25">
      <c r="B137" s="15"/>
    </row>
    <row r="138" spans="1:9" x14ac:dyDescent="0.2">
      <c r="B138" s="16"/>
      <c r="C138" s="13"/>
    </row>
    <row r="139" spans="1:9" x14ac:dyDescent="0.2">
      <c r="C139" s="13"/>
    </row>
    <row r="140" spans="1:9" x14ac:dyDescent="0.2">
      <c r="C140" s="13"/>
    </row>
    <row r="141" spans="1:9" x14ac:dyDescent="0.2">
      <c r="C141" s="13"/>
    </row>
    <row r="142" spans="1:9" x14ac:dyDescent="0.2">
      <c r="C142" s="13"/>
    </row>
    <row r="158" spans="1:9" x14ac:dyDescent="0.2">
      <c r="B158" s="16"/>
    </row>
    <row r="159" spans="1:9" x14ac:dyDescent="0.2">
      <c r="A159" s="17"/>
      <c r="D159" s="13"/>
      <c r="E159" s="13"/>
      <c r="F159" s="13"/>
      <c r="G159" s="13"/>
      <c r="H159" s="13"/>
      <c r="I159" s="13"/>
    </row>
    <row r="162" spans="1:9" x14ac:dyDescent="0.2">
      <c r="A162" s="17"/>
      <c r="B162" s="16"/>
      <c r="D162" s="17"/>
      <c r="E162" s="17"/>
      <c r="F162" s="17"/>
      <c r="G162" s="17"/>
      <c r="H162" s="17"/>
      <c r="I162" s="17"/>
    </row>
    <row r="163" spans="1:9" x14ac:dyDescent="0.2">
      <c r="A163" s="17"/>
      <c r="D163" s="17"/>
      <c r="E163" s="17"/>
      <c r="F163" s="17"/>
      <c r="G163" s="17"/>
      <c r="H163" s="17"/>
      <c r="I163" s="17"/>
    </row>
    <row r="164" spans="1:9" x14ac:dyDescent="0.2">
      <c r="A164" s="17"/>
      <c r="D164" s="17"/>
      <c r="E164" s="17"/>
      <c r="F164" s="17"/>
      <c r="G164" s="17"/>
      <c r="H164" s="17"/>
      <c r="I164" s="17"/>
    </row>
    <row r="165" spans="1:9" x14ac:dyDescent="0.2">
      <c r="A165" s="17"/>
      <c r="B165" s="16"/>
      <c r="D165" s="17"/>
      <c r="E165" s="17"/>
      <c r="F165" s="17"/>
      <c r="G165" s="17"/>
      <c r="H165" s="17"/>
      <c r="I165" s="17"/>
    </row>
    <row r="166" spans="1:9" x14ac:dyDescent="0.2">
      <c r="A166" s="17"/>
      <c r="D166" s="17"/>
      <c r="E166" s="17"/>
      <c r="F166" s="17"/>
      <c r="G166" s="17"/>
      <c r="H166" s="17"/>
      <c r="I166" s="17"/>
    </row>
    <row r="167" spans="1:9" x14ac:dyDescent="0.2">
      <c r="A167" s="17"/>
      <c r="D167" s="17"/>
      <c r="E167" s="17"/>
      <c r="F167" s="17"/>
      <c r="G167" s="17"/>
      <c r="H167" s="17"/>
      <c r="I167" s="17"/>
    </row>
    <row r="168" spans="1:9" x14ac:dyDescent="0.2">
      <c r="A168" s="17"/>
      <c r="D168" s="17"/>
      <c r="E168" s="17"/>
      <c r="F168" s="17"/>
      <c r="G168" s="17"/>
      <c r="H168" s="17"/>
      <c r="I168" s="17"/>
    </row>
    <row r="169" spans="1:9" x14ac:dyDescent="0.2">
      <c r="A169" s="17"/>
      <c r="D169" s="17"/>
      <c r="E169" s="17"/>
      <c r="F169" s="17"/>
      <c r="G169" s="17"/>
      <c r="H169" s="17"/>
      <c r="I169" s="17"/>
    </row>
    <row r="170" spans="1:9" x14ac:dyDescent="0.2">
      <c r="A170" s="17"/>
      <c r="B170" s="16"/>
      <c r="D170" s="17"/>
      <c r="E170" s="17"/>
      <c r="F170" s="17"/>
      <c r="G170" s="17"/>
      <c r="H170" s="17"/>
      <c r="I170" s="17"/>
    </row>
    <row r="204" spans="3:3" x14ac:dyDescent="0.2">
      <c r="C204" s="13"/>
    </row>
    <row r="210" spans="3:3" x14ac:dyDescent="0.2">
      <c r="C210" s="13"/>
    </row>
    <row r="216" spans="3:3" x14ac:dyDescent="0.2">
      <c r="C216" s="17"/>
    </row>
    <row r="222" spans="3:3" x14ac:dyDescent="0.2">
      <c r="C222" s="17"/>
    </row>
    <row r="228" spans="3:3" x14ac:dyDescent="0.2">
      <c r="C228" s="17"/>
    </row>
    <row r="234" spans="3:3" x14ac:dyDescent="0.2">
      <c r="C234" s="17"/>
    </row>
    <row r="240" spans="3:3" x14ac:dyDescent="0.2">
      <c r="C240" s="17"/>
    </row>
  </sheetData>
  <mergeCells count="9">
    <mergeCell ref="B134:I134"/>
    <mergeCell ref="B135:I135"/>
    <mergeCell ref="B133:I133"/>
    <mergeCell ref="B1:I1"/>
    <mergeCell ref="D5:E5"/>
    <mergeCell ref="G5:I5"/>
    <mergeCell ref="D6:E6"/>
    <mergeCell ref="G6:H6"/>
    <mergeCell ref="D4:I4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7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9" transitionEvaluation="1"/>
  <dimension ref="A1:I240"/>
  <sheetViews>
    <sheetView showGridLines="0" topLeftCell="A9" zoomScaleNormal="100" zoomScaleSheetLayoutView="85" workbookViewId="0">
      <selection activeCell="F29" sqref="F29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5" width="11.5" style="9" customWidth="1"/>
    <col min="6" max="6" width="3.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67" t="s">
        <v>15</v>
      </c>
      <c r="C1" s="67"/>
      <c r="D1" s="67"/>
      <c r="E1" s="67"/>
      <c r="F1" s="67"/>
      <c r="G1" s="67"/>
      <c r="H1" s="67"/>
      <c r="I1" s="67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68" t="s">
        <v>9</v>
      </c>
      <c r="E4" s="68"/>
      <c r="F4" s="68"/>
      <c r="G4" s="68"/>
      <c r="H4" s="68"/>
      <c r="I4" s="68"/>
    </row>
    <row r="5" spans="1:9" s="1" customFormat="1" ht="12.75" x14ac:dyDescent="0.2">
      <c r="A5" s="25"/>
      <c r="B5" s="22"/>
      <c r="C5" s="23"/>
      <c r="D5" s="69" t="s">
        <v>2</v>
      </c>
      <c r="E5" s="69"/>
      <c r="F5" s="25"/>
      <c r="G5" s="69" t="s">
        <v>4</v>
      </c>
      <c r="H5" s="69"/>
      <c r="I5" s="69"/>
    </row>
    <row r="6" spans="1:9" s="1" customFormat="1" ht="12.75" x14ac:dyDescent="0.2">
      <c r="A6" s="27"/>
      <c r="B6" s="22"/>
      <c r="C6" s="23"/>
      <c r="D6" s="69" t="s">
        <v>3</v>
      </c>
      <c r="E6" s="69"/>
      <c r="F6" s="25"/>
      <c r="G6" s="69" t="s">
        <v>3</v>
      </c>
      <c r="H6" s="69"/>
      <c r="I6" s="27" t="s">
        <v>5</v>
      </c>
    </row>
    <row r="7" spans="1:9" s="6" customFormat="1" ht="25.5" x14ac:dyDescent="0.15">
      <c r="A7" s="31"/>
      <c r="B7" s="28"/>
      <c r="C7" s="29"/>
      <c r="D7" s="30" t="s">
        <v>11</v>
      </c>
      <c r="E7" s="30" t="s">
        <v>14</v>
      </c>
      <c r="F7" s="30"/>
      <c r="G7" s="30" t="s">
        <v>2</v>
      </c>
      <c r="H7" s="30" t="s">
        <v>14</v>
      </c>
      <c r="I7" s="31" t="s">
        <v>14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3610</v>
      </c>
      <c r="E10" s="36">
        <v>3274</v>
      </c>
      <c r="F10" s="36"/>
      <c r="G10" s="36">
        <v>2946</v>
      </c>
      <c r="H10" s="36">
        <v>2711</v>
      </c>
      <c r="I10" s="36">
        <v>9164</v>
      </c>
    </row>
    <row r="11" spans="1:9" s="1" customFormat="1" ht="12.75" x14ac:dyDescent="0.2">
      <c r="A11" s="36"/>
      <c r="B11" s="35">
        <v>2004</v>
      </c>
      <c r="C11" s="37"/>
      <c r="D11" s="36">
        <v>2986</v>
      </c>
      <c r="E11" s="36">
        <v>2755</v>
      </c>
      <c r="F11" s="36"/>
      <c r="G11" s="36">
        <v>2402</v>
      </c>
      <c r="H11" s="36">
        <v>2242</v>
      </c>
      <c r="I11" s="36">
        <v>7296</v>
      </c>
    </row>
    <row r="12" spans="1:9" s="1" customFormat="1" ht="12.75" x14ac:dyDescent="0.2">
      <c r="A12" s="36"/>
      <c r="B12" s="35">
        <v>2005</v>
      </c>
      <c r="C12" s="37"/>
      <c r="D12" s="36">
        <v>3680</v>
      </c>
      <c r="E12" s="36">
        <v>3397</v>
      </c>
      <c r="F12" s="36"/>
      <c r="G12" s="36">
        <v>3086</v>
      </c>
      <c r="H12" s="36">
        <v>2889</v>
      </c>
      <c r="I12" s="36">
        <v>9205</v>
      </c>
    </row>
    <row r="13" spans="1:9" s="1" customFormat="1" ht="12.75" x14ac:dyDescent="0.2">
      <c r="A13" s="36"/>
      <c r="B13" s="35">
        <v>2006</v>
      </c>
      <c r="C13" s="37"/>
      <c r="D13" s="36">
        <v>3146</v>
      </c>
      <c r="E13" s="36">
        <v>2855</v>
      </c>
      <c r="F13" s="36"/>
      <c r="G13" s="36">
        <v>2544</v>
      </c>
      <c r="H13" s="36">
        <v>2340</v>
      </c>
      <c r="I13" s="36">
        <v>8443</v>
      </c>
    </row>
    <row r="14" spans="1:9" s="1" customFormat="1" ht="12.75" x14ac:dyDescent="0.2">
      <c r="A14" s="2"/>
      <c r="B14" s="35">
        <v>2007</v>
      </c>
      <c r="C14" s="37"/>
      <c r="D14" s="36">
        <v>2819</v>
      </c>
      <c r="E14" s="36">
        <v>2556</v>
      </c>
      <c r="F14" s="36"/>
      <c r="G14" s="36">
        <v>2226</v>
      </c>
      <c r="H14" s="36">
        <v>2044</v>
      </c>
      <c r="I14" s="36">
        <v>8320</v>
      </c>
    </row>
    <row r="15" spans="1:9" s="1" customFormat="1" ht="12.75" x14ac:dyDescent="0.2">
      <c r="A15" s="2"/>
      <c r="B15" s="35">
        <v>2008</v>
      </c>
      <c r="C15" s="37"/>
      <c r="D15" s="36">
        <v>2560</v>
      </c>
      <c r="E15" s="36">
        <v>2264</v>
      </c>
      <c r="F15" s="36"/>
      <c r="G15" s="36">
        <v>2034</v>
      </c>
      <c r="H15" s="36">
        <v>1848</v>
      </c>
      <c r="I15" s="36">
        <v>7216</v>
      </c>
    </row>
    <row r="16" spans="1:9" s="1" customFormat="1" ht="12.75" x14ac:dyDescent="0.2">
      <c r="A16" s="2"/>
      <c r="B16" s="35">
        <v>2009</v>
      </c>
      <c r="C16" s="37"/>
      <c r="D16" s="36">
        <v>2129</v>
      </c>
      <c r="E16" s="36">
        <v>1882</v>
      </c>
      <c r="F16" s="36"/>
      <c r="G16" s="36">
        <v>1628</v>
      </c>
      <c r="H16" s="36">
        <v>1483</v>
      </c>
      <c r="I16" s="36">
        <v>5736</v>
      </c>
    </row>
    <row r="17" spans="1:9" s="1" customFormat="1" ht="12.75" x14ac:dyDescent="0.2">
      <c r="A17" s="2"/>
      <c r="B17" s="35">
        <v>2010</v>
      </c>
      <c r="C17" s="37"/>
      <c r="D17" s="36">
        <v>1607</v>
      </c>
      <c r="E17" s="36">
        <v>1357</v>
      </c>
      <c r="F17" s="36"/>
      <c r="G17" s="36">
        <v>1135</v>
      </c>
      <c r="H17" s="36">
        <v>989</v>
      </c>
      <c r="I17" s="36">
        <v>3497</v>
      </c>
    </row>
    <row r="18" spans="1:9" s="1" customFormat="1" ht="12.75" x14ac:dyDescent="0.2">
      <c r="A18" s="2"/>
      <c r="B18" s="35">
        <v>2011</v>
      </c>
      <c r="C18" s="37"/>
      <c r="D18" s="36">
        <f>D73+D74+D75+D76</f>
        <v>1274</v>
      </c>
      <c r="E18" s="36">
        <f>E73+E74+E75+E76</f>
        <v>1074</v>
      </c>
      <c r="F18" s="36"/>
      <c r="G18" s="36">
        <f>G73+G74+G75+G76</f>
        <v>877</v>
      </c>
      <c r="H18" s="36">
        <f>H73+H74+H75+H76</f>
        <v>769</v>
      </c>
      <c r="I18" s="36">
        <f>I73+I74+I75+I76</f>
        <v>2103</v>
      </c>
    </row>
    <row r="19" spans="1:9" s="1" customFormat="1" ht="12.75" x14ac:dyDescent="0.2">
      <c r="A19" s="2"/>
      <c r="B19" s="35">
        <v>2012</v>
      </c>
      <c r="C19" s="37"/>
      <c r="D19" s="36">
        <f>D78+D79+D80+D81</f>
        <v>969</v>
      </c>
      <c r="E19" s="36">
        <f>E78+E79+E80+E81</f>
        <v>800</v>
      </c>
      <c r="F19" s="36"/>
      <c r="G19" s="36">
        <f>G78+G79+G80+G81</f>
        <v>591</v>
      </c>
      <c r="H19" s="36">
        <f>H78+H79+H80+H81</f>
        <v>502</v>
      </c>
      <c r="I19" s="36">
        <f>I78+I79+I80+I81</f>
        <v>1197</v>
      </c>
    </row>
    <row r="20" spans="1:9" s="1" customFormat="1" ht="12.75" x14ac:dyDescent="0.2">
      <c r="A20" s="2"/>
      <c r="B20" s="35">
        <v>2013</v>
      </c>
      <c r="C20" s="37"/>
      <c r="D20" s="36">
        <f>D83+D84+D85+D86</f>
        <v>672</v>
      </c>
      <c r="E20" s="36">
        <f>E83+E84+E85+E86</f>
        <v>537</v>
      </c>
      <c r="F20" s="36"/>
      <c r="G20" s="36">
        <f>G83+G84+G85+G86</f>
        <v>361</v>
      </c>
      <c r="H20" s="36">
        <f>H83+H84+H85+H86</f>
        <v>288</v>
      </c>
      <c r="I20" s="36">
        <f>I83+I84+I85+I86</f>
        <v>738</v>
      </c>
    </row>
    <row r="21" spans="1:9" s="1" customFormat="1" ht="12.75" x14ac:dyDescent="0.2">
      <c r="A21" s="2"/>
      <c r="B21" s="35">
        <v>2014</v>
      </c>
      <c r="C21" s="37"/>
      <c r="D21" s="36">
        <f>D88+D89+D90+D91</f>
        <v>500</v>
      </c>
      <c r="E21" s="36">
        <f>E88+E89+E90+E91</f>
        <v>377</v>
      </c>
      <c r="F21" s="36"/>
      <c r="G21" s="36">
        <f>G88+G89+G90+G91</f>
        <v>262</v>
      </c>
      <c r="H21" s="36">
        <f>H88+H89+H90+H91</f>
        <v>200</v>
      </c>
      <c r="I21" s="36">
        <f>I88+I89+I90+I91</f>
        <v>540</v>
      </c>
    </row>
    <row r="22" spans="1:9" s="1" customFormat="1" ht="12.75" x14ac:dyDescent="0.2">
      <c r="A22" s="2"/>
      <c r="B22" s="35">
        <v>2015</v>
      </c>
      <c r="C22" s="37"/>
      <c r="D22" s="36">
        <f>D93+D94+D95+D96</f>
        <v>497</v>
      </c>
      <c r="E22" s="36">
        <f>E93+E94+E95+E96</f>
        <v>379</v>
      </c>
      <c r="F22" s="36"/>
      <c r="G22" s="36">
        <f>G93+G94+G95+G96</f>
        <v>260</v>
      </c>
      <c r="H22" s="36">
        <f>H93+H94+H95+H96</f>
        <v>198</v>
      </c>
      <c r="I22" s="36">
        <f>I93+I94+I95+I96</f>
        <v>526</v>
      </c>
    </row>
    <row r="23" spans="1:9" s="1" customFormat="1" ht="12.75" x14ac:dyDescent="0.2">
      <c r="A23" s="2"/>
      <c r="B23" s="35">
        <v>2016</v>
      </c>
      <c r="C23" s="37"/>
      <c r="D23" s="36">
        <f>D98+D99+D100+D101</f>
        <v>504</v>
      </c>
      <c r="E23" s="36">
        <f>E98+E99+E100+E101</f>
        <v>392</v>
      </c>
      <c r="F23" s="36"/>
      <c r="G23" s="36">
        <f>G98+G99+G100+G101</f>
        <v>290</v>
      </c>
      <c r="H23" s="36">
        <f>H98+H99+H100+H101</f>
        <v>218</v>
      </c>
      <c r="I23" s="36">
        <f>I98+I99+I100+I101</f>
        <v>541</v>
      </c>
    </row>
    <row r="24" spans="1:9" s="1" customFormat="1" ht="12.75" x14ac:dyDescent="0.2">
      <c r="A24" s="2"/>
      <c r="B24" s="35">
        <v>2017</v>
      </c>
      <c r="C24" s="37"/>
      <c r="D24" s="36">
        <f>D103+D104+D105+D106</f>
        <v>508</v>
      </c>
      <c r="E24" s="36">
        <f>E103+E104+E105+E106</f>
        <v>424</v>
      </c>
      <c r="F24" s="36"/>
      <c r="G24" s="36">
        <f>G103+G104+G105+G106</f>
        <v>323</v>
      </c>
      <c r="H24" s="36">
        <f>H103+H104+H105+H106</f>
        <v>284</v>
      </c>
      <c r="I24" s="36">
        <f>I103+I104+I105+I106</f>
        <v>526</v>
      </c>
    </row>
    <row r="25" spans="1:9" s="1" customFormat="1" ht="12.75" x14ac:dyDescent="0.2">
      <c r="A25" s="2"/>
      <c r="B25" s="35">
        <v>2018</v>
      </c>
      <c r="C25" s="37"/>
      <c r="D25" s="36">
        <f>D108+D109+D110+D111</f>
        <v>572</v>
      </c>
      <c r="E25" s="36">
        <f t="shared" ref="E25:I25" si="0">E108+E109+E110+E111</f>
        <v>488</v>
      </c>
      <c r="F25" s="36"/>
      <c r="G25" s="36">
        <f t="shared" si="0"/>
        <v>362</v>
      </c>
      <c r="H25" s="36">
        <f t="shared" si="0"/>
        <v>314</v>
      </c>
      <c r="I25" s="36">
        <f t="shared" si="0"/>
        <v>680</v>
      </c>
    </row>
    <row r="26" spans="1:9" s="1" customFormat="1" ht="12.75" x14ac:dyDescent="0.2">
      <c r="A26" s="2"/>
      <c r="B26" s="35">
        <v>2019</v>
      </c>
      <c r="C26" s="37"/>
      <c r="D26" s="36">
        <f>D113+D114+D115+D116</f>
        <v>699</v>
      </c>
      <c r="E26" s="36">
        <f t="shared" ref="E26:I26" si="1">E113+E114+E115+E116</f>
        <v>592</v>
      </c>
      <c r="F26" s="36"/>
      <c r="G26" s="36">
        <f t="shared" si="1"/>
        <v>443</v>
      </c>
      <c r="H26" s="36">
        <f t="shared" si="1"/>
        <v>372</v>
      </c>
      <c r="I26" s="36">
        <f t="shared" si="1"/>
        <v>1124</v>
      </c>
    </row>
    <row r="27" spans="1:9" s="1" customFormat="1" ht="12.75" x14ac:dyDescent="0.2">
      <c r="A27" s="2"/>
      <c r="B27" s="35">
        <v>2020</v>
      </c>
      <c r="C27" s="37"/>
      <c r="D27" s="36">
        <f>D118+D119+D120+D121</f>
        <v>661</v>
      </c>
      <c r="E27" s="36">
        <f>E118+E119+E120+E121</f>
        <v>567</v>
      </c>
      <c r="F27" s="36"/>
      <c r="G27" s="36">
        <f>G118+G119+G120+G121</f>
        <v>452</v>
      </c>
      <c r="H27" s="36">
        <f>H118+H119+H120+H121</f>
        <v>399</v>
      </c>
      <c r="I27" s="36">
        <f>I118+I119+I120+I121</f>
        <v>864</v>
      </c>
    </row>
    <row r="28" spans="1:9" s="1" customFormat="1" ht="12.75" x14ac:dyDescent="0.2">
      <c r="A28" s="2"/>
      <c r="B28" s="35">
        <v>2021</v>
      </c>
      <c r="C28" s="37"/>
      <c r="D28" s="36">
        <f>D123+D124+D125+D126</f>
        <v>614</v>
      </c>
      <c r="E28" s="36">
        <f t="shared" ref="E28:I28" si="2">E123+E124+E125+E126</f>
        <v>543</v>
      </c>
      <c r="F28" s="36"/>
      <c r="G28" s="36">
        <f t="shared" si="2"/>
        <v>432</v>
      </c>
      <c r="H28" s="36">
        <f t="shared" si="2"/>
        <v>397</v>
      </c>
      <c r="I28" s="36">
        <f t="shared" si="2"/>
        <v>1050</v>
      </c>
    </row>
    <row r="29" spans="1:9" s="1" customFormat="1" ht="12.75" x14ac:dyDescent="0.2">
      <c r="A29" s="2"/>
      <c r="B29" s="35">
        <v>2022</v>
      </c>
      <c r="C29" s="37"/>
      <c r="D29" s="36">
        <f>D128</f>
        <v>135</v>
      </c>
      <c r="E29" s="36">
        <f t="shared" ref="E29:I29" si="3">E128</f>
        <v>115</v>
      </c>
      <c r="F29" s="36"/>
      <c r="G29" s="36">
        <f t="shared" si="3"/>
        <v>98</v>
      </c>
      <c r="H29" s="36">
        <f t="shared" si="3"/>
        <v>83</v>
      </c>
      <c r="I29" s="36">
        <f t="shared" si="3"/>
        <v>201</v>
      </c>
    </row>
    <row r="30" spans="1:9" s="1" customFormat="1" ht="5.25" customHeight="1" thickBot="1" x14ac:dyDescent="0.25">
      <c r="A30" s="7"/>
      <c r="B30" s="5"/>
      <c r="D30" s="2"/>
      <c r="E30" s="2"/>
      <c r="F30" s="2"/>
      <c r="G30" s="2"/>
      <c r="H30" s="2"/>
      <c r="I30" s="2"/>
    </row>
    <row r="31" spans="1:9" s="1" customFormat="1" ht="5.25" customHeight="1" thickTop="1" x14ac:dyDescent="0.2">
      <c r="A31" s="41"/>
      <c r="B31" s="38"/>
      <c r="C31" s="39"/>
      <c r="D31" s="40"/>
      <c r="E31" s="40"/>
      <c r="F31" s="40"/>
      <c r="G31" s="40"/>
      <c r="H31" s="40"/>
      <c r="I31" s="40"/>
    </row>
    <row r="32" spans="1:9" s="1" customFormat="1" ht="5.25" customHeight="1" x14ac:dyDescent="0.2">
      <c r="A32" s="41"/>
      <c r="B32" s="42"/>
      <c r="C32" s="43"/>
      <c r="D32" s="41"/>
      <c r="E32" s="41"/>
      <c r="F32" s="41"/>
      <c r="G32" s="41"/>
      <c r="H32" s="41"/>
      <c r="I32" s="41"/>
    </row>
    <row r="33" spans="1:9" s="1" customFormat="1" ht="12.75" x14ac:dyDescent="0.2">
      <c r="A33" s="41"/>
      <c r="B33" s="44">
        <v>2003</v>
      </c>
      <c r="C33" s="61" t="s">
        <v>26</v>
      </c>
      <c r="D33" s="45">
        <v>886</v>
      </c>
      <c r="E33" s="45">
        <v>807</v>
      </c>
      <c r="G33" s="45">
        <v>735</v>
      </c>
      <c r="H33" s="45">
        <v>679</v>
      </c>
      <c r="I33" s="45">
        <v>2153</v>
      </c>
    </row>
    <row r="34" spans="1:9" s="1" customFormat="1" ht="12.75" x14ac:dyDescent="0.2">
      <c r="A34" s="45"/>
      <c r="B34" s="44"/>
      <c r="C34" s="61" t="s">
        <v>27</v>
      </c>
      <c r="D34" s="45">
        <v>921</v>
      </c>
      <c r="E34" s="45">
        <v>837</v>
      </c>
      <c r="G34" s="45">
        <v>733</v>
      </c>
      <c r="H34" s="45">
        <v>674</v>
      </c>
      <c r="I34" s="45">
        <v>2591</v>
      </c>
    </row>
    <row r="35" spans="1:9" s="1" customFormat="1" ht="12" customHeight="1" x14ac:dyDescent="0.2">
      <c r="A35" s="45"/>
      <c r="B35" s="46"/>
      <c r="C35" s="61" t="s">
        <v>28</v>
      </c>
      <c r="D35" s="45">
        <v>896</v>
      </c>
      <c r="E35" s="45">
        <v>811</v>
      </c>
      <c r="G35" s="45">
        <v>735</v>
      </c>
      <c r="H35" s="45">
        <v>679</v>
      </c>
      <c r="I35" s="45">
        <v>2612</v>
      </c>
    </row>
    <row r="36" spans="1:9" s="1" customFormat="1" ht="12.75" x14ac:dyDescent="0.2">
      <c r="A36" s="45"/>
      <c r="B36" s="46"/>
      <c r="C36" s="61" t="s">
        <v>29</v>
      </c>
      <c r="D36" s="45">
        <v>907</v>
      </c>
      <c r="E36" s="45">
        <v>819</v>
      </c>
      <c r="G36" s="45">
        <v>743</v>
      </c>
      <c r="H36" s="45">
        <v>679</v>
      </c>
      <c r="I36" s="45">
        <v>1808</v>
      </c>
    </row>
    <row r="37" spans="1:9" s="1" customFormat="1" ht="4.5" customHeight="1" x14ac:dyDescent="0.2">
      <c r="A37" s="45"/>
      <c r="B37" s="46"/>
      <c r="D37" s="45"/>
      <c r="E37" s="45"/>
      <c r="F37" s="45"/>
      <c r="G37" s="45"/>
      <c r="H37" s="45"/>
      <c r="I37" s="45"/>
    </row>
    <row r="38" spans="1:9" s="1" customFormat="1" ht="12.75" x14ac:dyDescent="0.2">
      <c r="A38" s="45"/>
      <c r="B38" s="46">
        <v>2004</v>
      </c>
      <c r="C38" s="61" t="s">
        <v>26</v>
      </c>
      <c r="D38" s="45">
        <v>694</v>
      </c>
      <c r="E38" s="45">
        <v>660</v>
      </c>
      <c r="G38" s="45">
        <v>571</v>
      </c>
      <c r="H38" s="45">
        <v>548</v>
      </c>
      <c r="I38" s="45">
        <v>1650</v>
      </c>
    </row>
    <row r="39" spans="1:9" s="1" customFormat="1" ht="12.75" x14ac:dyDescent="0.2">
      <c r="A39" s="45"/>
      <c r="B39" s="46"/>
      <c r="C39" s="61" t="s">
        <v>27</v>
      </c>
      <c r="D39" s="45">
        <v>728</v>
      </c>
      <c r="E39" s="45">
        <v>669</v>
      </c>
      <c r="G39" s="45">
        <v>567</v>
      </c>
      <c r="H39" s="45">
        <v>526</v>
      </c>
      <c r="I39" s="45">
        <v>2157</v>
      </c>
    </row>
    <row r="40" spans="1:9" s="1" customFormat="1" ht="12.75" x14ac:dyDescent="0.2">
      <c r="A40" s="45"/>
      <c r="B40" s="46"/>
      <c r="C40" s="61" t="s">
        <v>28</v>
      </c>
      <c r="D40" s="45">
        <v>742</v>
      </c>
      <c r="E40" s="45">
        <v>675</v>
      </c>
      <c r="G40" s="45">
        <v>578</v>
      </c>
      <c r="H40" s="45">
        <v>536</v>
      </c>
      <c r="I40" s="45">
        <v>1781</v>
      </c>
    </row>
    <row r="41" spans="1:9" s="1" customFormat="1" ht="12.75" x14ac:dyDescent="0.2">
      <c r="A41" s="45"/>
      <c r="B41" s="46"/>
      <c r="C41" s="61" t="s">
        <v>29</v>
      </c>
      <c r="D41" s="45">
        <v>822</v>
      </c>
      <c r="E41" s="45">
        <v>751</v>
      </c>
      <c r="G41" s="45">
        <v>686</v>
      </c>
      <c r="H41" s="45">
        <v>632</v>
      </c>
      <c r="I41" s="45">
        <v>1708</v>
      </c>
    </row>
    <row r="42" spans="1:9" s="1" customFormat="1" ht="5.25" customHeight="1" x14ac:dyDescent="0.2">
      <c r="A42" s="45"/>
      <c r="B42" s="46"/>
      <c r="D42" s="45"/>
      <c r="E42" s="45"/>
      <c r="F42" s="45"/>
      <c r="G42" s="45"/>
      <c r="H42" s="45"/>
      <c r="I42" s="45"/>
    </row>
    <row r="43" spans="1:9" s="1" customFormat="1" ht="12.75" x14ac:dyDescent="0.2">
      <c r="A43" s="45"/>
      <c r="B43" s="46">
        <v>2005</v>
      </c>
      <c r="C43" s="61" t="s">
        <v>26</v>
      </c>
      <c r="D43" s="45">
        <v>984</v>
      </c>
      <c r="E43" s="45">
        <v>914</v>
      </c>
      <c r="G43" s="45">
        <v>825</v>
      </c>
      <c r="H43" s="45">
        <v>774</v>
      </c>
      <c r="I43" s="45">
        <v>2441</v>
      </c>
    </row>
    <row r="44" spans="1:9" s="1" customFormat="1" ht="12.75" x14ac:dyDescent="0.2">
      <c r="A44" s="45"/>
      <c r="B44" s="46"/>
      <c r="C44" s="61" t="s">
        <v>27</v>
      </c>
      <c r="D44" s="45">
        <v>890</v>
      </c>
      <c r="E44" s="45">
        <v>826</v>
      </c>
      <c r="G44" s="45">
        <v>739</v>
      </c>
      <c r="H44" s="45">
        <v>698</v>
      </c>
      <c r="I44" s="45">
        <v>2297</v>
      </c>
    </row>
    <row r="45" spans="1:9" s="1" customFormat="1" ht="12.75" x14ac:dyDescent="0.2">
      <c r="A45" s="45"/>
      <c r="B45" s="46"/>
      <c r="C45" s="61" t="s">
        <v>28</v>
      </c>
      <c r="D45" s="45">
        <v>861</v>
      </c>
      <c r="E45" s="45">
        <v>788</v>
      </c>
      <c r="G45" s="45">
        <v>714</v>
      </c>
      <c r="H45" s="45">
        <v>661</v>
      </c>
      <c r="I45" s="45">
        <v>2172</v>
      </c>
    </row>
    <row r="46" spans="1:9" s="1" customFormat="1" ht="12.75" x14ac:dyDescent="0.2">
      <c r="A46" s="45"/>
      <c r="B46" s="46"/>
      <c r="C46" s="61" t="s">
        <v>29</v>
      </c>
      <c r="D46" s="45">
        <v>945</v>
      </c>
      <c r="E46" s="45">
        <v>869</v>
      </c>
      <c r="G46" s="45">
        <v>808</v>
      </c>
      <c r="H46" s="45">
        <v>756</v>
      </c>
      <c r="I46" s="45">
        <v>2295</v>
      </c>
    </row>
    <row r="47" spans="1:9" s="1" customFormat="1" ht="6" customHeight="1" x14ac:dyDescent="0.2">
      <c r="A47" s="45"/>
      <c r="B47" s="46"/>
      <c r="D47" s="45"/>
      <c r="E47" s="45"/>
      <c r="F47" s="45"/>
      <c r="G47" s="45"/>
      <c r="H47" s="45"/>
      <c r="I47" s="45"/>
    </row>
    <row r="48" spans="1:9" s="1" customFormat="1" ht="12.75" x14ac:dyDescent="0.2">
      <c r="A48" s="45"/>
      <c r="B48" s="46">
        <v>2006</v>
      </c>
      <c r="C48" s="61" t="s">
        <v>26</v>
      </c>
      <c r="D48" s="45">
        <v>796</v>
      </c>
      <c r="E48" s="45">
        <v>733</v>
      </c>
      <c r="G48" s="45">
        <v>644</v>
      </c>
      <c r="H48" s="45">
        <v>597</v>
      </c>
      <c r="I48" s="45">
        <v>1872</v>
      </c>
    </row>
    <row r="49" spans="1:9" s="1" customFormat="1" ht="12.75" x14ac:dyDescent="0.2">
      <c r="A49" s="45"/>
      <c r="B49" s="46"/>
      <c r="C49" s="61" t="s">
        <v>27</v>
      </c>
      <c r="D49" s="45">
        <v>784</v>
      </c>
      <c r="E49" s="45">
        <v>706</v>
      </c>
      <c r="G49" s="45">
        <v>630</v>
      </c>
      <c r="H49" s="45">
        <v>576</v>
      </c>
      <c r="I49" s="45">
        <v>2018</v>
      </c>
    </row>
    <row r="50" spans="1:9" s="1" customFormat="1" ht="12.75" x14ac:dyDescent="0.2">
      <c r="A50" s="45"/>
      <c r="B50" s="46"/>
      <c r="C50" s="61" t="s">
        <v>28</v>
      </c>
      <c r="D50" s="45">
        <v>760</v>
      </c>
      <c r="E50" s="45">
        <v>702</v>
      </c>
      <c r="G50" s="45">
        <v>621</v>
      </c>
      <c r="H50" s="45">
        <v>582</v>
      </c>
      <c r="I50" s="45">
        <v>2822</v>
      </c>
    </row>
    <row r="51" spans="1:9" s="1" customFormat="1" ht="12.75" x14ac:dyDescent="0.2">
      <c r="A51" s="45"/>
      <c r="B51" s="46"/>
      <c r="C51" s="61" t="s">
        <v>29</v>
      </c>
      <c r="D51" s="45">
        <v>806</v>
      </c>
      <c r="E51" s="45">
        <v>714</v>
      </c>
      <c r="G51" s="45">
        <v>649</v>
      </c>
      <c r="H51" s="45">
        <v>585</v>
      </c>
      <c r="I51" s="45">
        <v>1731</v>
      </c>
    </row>
    <row r="52" spans="1:9" s="1" customFormat="1" ht="6" customHeight="1" x14ac:dyDescent="0.2">
      <c r="A52" s="45"/>
      <c r="B52" s="46"/>
      <c r="D52" s="45"/>
      <c r="E52" s="45"/>
      <c r="F52" s="45"/>
      <c r="G52" s="45"/>
      <c r="H52" s="45"/>
      <c r="I52" s="45"/>
    </row>
    <row r="53" spans="1:9" s="1" customFormat="1" ht="12.75" x14ac:dyDescent="0.2">
      <c r="A53" s="45"/>
      <c r="B53" s="46">
        <v>2007</v>
      </c>
      <c r="C53" s="61" t="s">
        <v>26</v>
      </c>
      <c r="D53" s="45">
        <v>766</v>
      </c>
      <c r="E53" s="45">
        <v>704</v>
      </c>
      <c r="G53" s="45">
        <v>615</v>
      </c>
      <c r="H53" s="45">
        <v>579</v>
      </c>
      <c r="I53" s="45">
        <v>2242</v>
      </c>
    </row>
    <row r="54" spans="1:9" s="1" customFormat="1" ht="12.75" x14ac:dyDescent="0.2">
      <c r="A54" s="45"/>
      <c r="B54" s="46"/>
      <c r="C54" s="61" t="s">
        <v>27</v>
      </c>
      <c r="D54" s="45">
        <v>691</v>
      </c>
      <c r="E54" s="45">
        <v>620</v>
      </c>
      <c r="G54" s="45">
        <v>538</v>
      </c>
      <c r="H54" s="45">
        <v>490</v>
      </c>
      <c r="I54" s="45">
        <v>1903</v>
      </c>
    </row>
    <row r="55" spans="1:9" s="1" customFormat="1" ht="12.75" x14ac:dyDescent="0.2">
      <c r="A55" s="45"/>
      <c r="B55" s="46"/>
      <c r="C55" s="61" t="s">
        <v>28</v>
      </c>
      <c r="D55" s="45">
        <v>715</v>
      </c>
      <c r="E55" s="45">
        <v>653</v>
      </c>
      <c r="G55" s="45">
        <v>567</v>
      </c>
      <c r="H55" s="45">
        <v>522</v>
      </c>
      <c r="I55" s="45">
        <v>2196</v>
      </c>
    </row>
    <row r="56" spans="1:9" s="1" customFormat="1" ht="12.75" x14ac:dyDescent="0.2">
      <c r="A56" s="45"/>
      <c r="B56" s="46"/>
      <c r="C56" s="61" t="s">
        <v>29</v>
      </c>
      <c r="D56" s="45">
        <v>647</v>
      </c>
      <c r="E56" s="45">
        <v>579</v>
      </c>
      <c r="G56" s="45">
        <v>506</v>
      </c>
      <c r="H56" s="45">
        <v>453</v>
      </c>
      <c r="I56" s="45">
        <v>1979</v>
      </c>
    </row>
    <row r="57" spans="1:9" s="1" customFormat="1" ht="7.5" customHeight="1" x14ac:dyDescent="0.2">
      <c r="A57" s="45"/>
      <c r="B57" s="46"/>
      <c r="D57" s="45"/>
      <c r="E57" s="45"/>
      <c r="G57" s="45"/>
      <c r="H57" s="45"/>
      <c r="I57" s="45"/>
    </row>
    <row r="58" spans="1:9" s="1" customFormat="1" ht="12.75" x14ac:dyDescent="0.2">
      <c r="A58" s="45"/>
      <c r="B58" s="46">
        <v>2008</v>
      </c>
      <c r="C58" s="61" t="s">
        <v>26</v>
      </c>
      <c r="D58" s="45">
        <v>623</v>
      </c>
      <c r="E58" s="45">
        <v>564</v>
      </c>
      <c r="G58" s="45">
        <v>496</v>
      </c>
      <c r="H58" s="45">
        <v>461</v>
      </c>
      <c r="I58" s="45">
        <v>1770</v>
      </c>
    </row>
    <row r="59" spans="1:9" s="1" customFormat="1" ht="12.75" x14ac:dyDescent="0.2">
      <c r="A59" s="45"/>
      <c r="B59" s="46"/>
      <c r="C59" s="61" t="s">
        <v>27</v>
      </c>
      <c r="D59" s="45">
        <v>641</v>
      </c>
      <c r="E59" s="45">
        <v>558</v>
      </c>
      <c r="G59" s="45">
        <v>486</v>
      </c>
      <c r="H59" s="45">
        <v>438</v>
      </c>
      <c r="I59" s="45">
        <v>1963</v>
      </c>
    </row>
    <row r="60" spans="1:9" s="1" customFormat="1" ht="12.75" x14ac:dyDescent="0.2">
      <c r="A60" s="45"/>
      <c r="B60" s="46"/>
      <c r="C60" s="61" t="s">
        <v>28</v>
      </c>
      <c r="D60" s="45">
        <v>672</v>
      </c>
      <c r="E60" s="45">
        <v>584</v>
      </c>
      <c r="G60" s="45">
        <v>548</v>
      </c>
      <c r="H60" s="45">
        <v>486</v>
      </c>
      <c r="I60" s="45">
        <v>1886</v>
      </c>
    </row>
    <row r="61" spans="1:9" s="1" customFormat="1" ht="12.75" x14ac:dyDescent="0.2">
      <c r="A61" s="45"/>
      <c r="B61" s="46"/>
      <c r="C61" s="61" t="s">
        <v>29</v>
      </c>
      <c r="D61" s="45">
        <v>624</v>
      </c>
      <c r="E61" s="45">
        <v>558</v>
      </c>
      <c r="G61" s="45">
        <v>504</v>
      </c>
      <c r="H61" s="45">
        <v>463</v>
      </c>
      <c r="I61" s="45">
        <v>1597</v>
      </c>
    </row>
    <row r="62" spans="1:9" s="1" customFormat="1" ht="7.5" customHeight="1" x14ac:dyDescent="0.2">
      <c r="A62" s="45"/>
      <c r="B62" s="46"/>
      <c r="D62" s="45"/>
      <c r="E62" s="45"/>
      <c r="G62" s="45"/>
      <c r="H62" s="45"/>
      <c r="I62" s="45"/>
    </row>
    <row r="63" spans="1:9" s="1" customFormat="1" ht="12.75" x14ac:dyDescent="0.2">
      <c r="A63" s="45"/>
      <c r="B63" s="46">
        <v>2009</v>
      </c>
      <c r="C63" s="61" t="s">
        <v>26</v>
      </c>
      <c r="D63" s="45">
        <v>481</v>
      </c>
      <c r="E63" s="45">
        <v>434</v>
      </c>
      <c r="G63" s="45">
        <v>373</v>
      </c>
      <c r="H63" s="45">
        <v>344</v>
      </c>
      <c r="I63" s="45">
        <v>1570</v>
      </c>
    </row>
    <row r="64" spans="1:9" s="1" customFormat="1" ht="12.75" x14ac:dyDescent="0.2">
      <c r="A64" s="45"/>
      <c r="B64" s="46"/>
      <c r="C64" s="61" t="s">
        <v>27</v>
      </c>
      <c r="D64" s="45">
        <v>543</v>
      </c>
      <c r="E64" s="45">
        <v>481</v>
      </c>
      <c r="G64" s="45">
        <v>415</v>
      </c>
      <c r="H64" s="45">
        <v>374</v>
      </c>
      <c r="I64" s="45">
        <v>1368</v>
      </c>
    </row>
    <row r="65" spans="1:9" s="1" customFormat="1" ht="12.75" x14ac:dyDescent="0.2">
      <c r="A65" s="45"/>
      <c r="B65" s="46"/>
      <c r="C65" s="61" t="s">
        <v>28</v>
      </c>
      <c r="D65" s="45">
        <v>581</v>
      </c>
      <c r="E65" s="45">
        <v>523</v>
      </c>
      <c r="G65" s="45">
        <v>452</v>
      </c>
      <c r="H65" s="45">
        <v>422</v>
      </c>
      <c r="I65" s="45">
        <v>1498</v>
      </c>
    </row>
    <row r="66" spans="1:9" s="1" customFormat="1" ht="12.75" x14ac:dyDescent="0.2">
      <c r="A66" s="45"/>
      <c r="B66" s="46"/>
      <c r="C66" s="61" t="s">
        <v>29</v>
      </c>
      <c r="D66" s="45">
        <v>524</v>
      </c>
      <c r="E66" s="45">
        <v>444</v>
      </c>
      <c r="G66" s="45">
        <v>388</v>
      </c>
      <c r="H66" s="45">
        <v>343</v>
      </c>
      <c r="I66" s="45">
        <v>1300</v>
      </c>
    </row>
    <row r="67" spans="1:9" s="1" customFormat="1" ht="12.75" x14ac:dyDescent="0.2">
      <c r="A67" s="45"/>
      <c r="B67" s="46"/>
      <c r="D67" s="45"/>
      <c r="E67" s="45"/>
      <c r="G67" s="45"/>
      <c r="H67" s="45"/>
      <c r="I67" s="45"/>
    </row>
    <row r="68" spans="1:9" s="1" customFormat="1" ht="12.75" x14ac:dyDescent="0.2">
      <c r="A68" s="45"/>
      <c r="B68" s="46">
        <v>2010</v>
      </c>
      <c r="C68" s="61" t="s">
        <v>26</v>
      </c>
      <c r="D68" s="45">
        <v>395</v>
      </c>
      <c r="E68" s="45">
        <v>324</v>
      </c>
      <c r="G68" s="45">
        <v>289</v>
      </c>
      <c r="H68" s="45">
        <v>245</v>
      </c>
      <c r="I68" s="45">
        <v>993</v>
      </c>
    </row>
    <row r="69" spans="1:9" s="1" customFormat="1" ht="12.75" x14ac:dyDescent="0.2">
      <c r="A69" s="45"/>
      <c r="B69" s="46"/>
      <c r="C69" s="61" t="s">
        <v>27</v>
      </c>
      <c r="D69" s="45">
        <v>438</v>
      </c>
      <c r="E69" s="45">
        <v>382</v>
      </c>
      <c r="G69" s="45">
        <v>316</v>
      </c>
      <c r="H69" s="45">
        <v>278</v>
      </c>
      <c r="I69" s="45">
        <v>900</v>
      </c>
    </row>
    <row r="70" spans="1:9" s="1" customFormat="1" ht="12.75" x14ac:dyDescent="0.2">
      <c r="A70" s="45"/>
      <c r="B70" s="46"/>
      <c r="C70" s="61" t="s">
        <v>28</v>
      </c>
      <c r="D70" s="45">
        <v>401</v>
      </c>
      <c r="E70" s="45">
        <v>343</v>
      </c>
      <c r="G70" s="45">
        <v>285</v>
      </c>
      <c r="H70" s="45">
        <v>256</v>
      </c>
      <c r="I70" s="45">
        <v>1023</v>
      </c>
    </row>
    <row r="71" spans="1:9" s="1" customFormat="1" ht="12.75" x14ac:dyDescent="0.2">
      <c r="A71" s="45"/>
      <c r="B71" s="46"/>
      <c r="C71" s="61" t="s">
        <v>29</v>
      </c>
      <c r="D71" s="45">
        <v>373</v>
      </c>
      <c r="E71" s="45">
        <v>308</v>
      </c>
      <c r="G71" s="45">
        <v>245</v>
      </c>
      <c r="H71" s="45">
        <v>210</v>
      </c>
      <c r="I71" s="45">
        <v>581</v>
      </c>
    </row>
    <row r="72" spans="1:9" s="1" customFormat="1" ht="12.75" x14ac:dyDescent="0.2">
      <c r="A72" s="45"/>
      <c r="B72" s="46"/>
      <c r="D72" s="45"/>
      <c r="E72" s="45"/>
      <c r="G72" s="45"/>
      <c r="H72" s="45"/>
      <c r="I72" s="45"/>
    </row>
    <row r="73" spans="1:9" s="1" customFormat="1" ht="12.75" x14ac:dyDescent="0.2">
      <c r="A73" s="45"/>
      <c r="B73" s="46">
        <v>2011</v>
      </c>
      <c r="C73" s="61" t="s">
        <v>26</v>
      </c>
      <c r="D73" s="45">
        <f>[2]Total_séries!$R$372</f>
        <v>301</v>
      </c>
      <c r="E73" s="45">
        <f>[2]Total_séries!$R$374</f>
        <v>248</v>
      </c>
      <c r="G73" s="45">
        <f>[2]Total_séries!$R$373</f>
        <v>206</v>
      </c>
      <c r="H73" s="45">
        <f>[2]Total_séries!$R$375</f>
        <v>180</v>
      </c>
      <c r="I73" s="45">
        <f>[2]Total_séries!$R$376</f>
        <v>440</v>
      </c>
    </row>
    <row r="74" spans="1:9" s="1" customFormat="1" ht="12.75" x14ac:dyDescent="0.2">
      <c r="A74" s="45"/>
      <c r="B74" s="46"/>
      <c r="C74" s="61" t="s">
        <v>27</v>
      </c>
      <c r="D74" s="45">
        <f>[2]Total_séries!$S$372</f>
        <v>369</v>
      </c>
      <c r="E74" s="45">
        <f>[2]Total_séries!$S$374</f>
        <v>313</v>
      </c>
      <c r="G74" s="45">
        <f>[2]Total_séries!$S$373</f>
        <v>264</v>
      </c>
      <c r="H74" s="45">
        <f>[2]Total_séries!$S$375</f>
        <v>230</v>
      </c>
      <c r="I74" s="45">
        <f>[2]Total_séries!$S$376</f>
        <v>585</v>
      </c>
    </row>
    <row r="75" spans="1:9" s="1" customFormat="1" ht="12.75" x14ac:dyDescent="0.2">
      <c r="A75" s="45"/>
      <c r="B75" s="46"/>
      <c r="C75" s="61" t="s">
        <v>28</v>
      </c>
      <c r="D75" s="45">
        <f>[2]Total_séries!$T$372</f>
        <v>305</v>
      </c>
      <c r="E75" s="45">
        <f>[2]Total_séries!$T$374</f>
        <v>261</v>
      </c>
      <c r="G75" s="45">
        <f>[2]Total_séries!$T$373</f>
        <v>203</v>
      </c>
      <c r="H75" s="45">
        <f>[2]Total_séries!$T$375</f>
        <v>179</v>
      </c>
      <c r="I75" s="45">
        <f>[2]Total_séries!$T$376</f>
        <v>662</v>
      </c>
    </row>
    <row r="76" spans="1:9" s="1" customFormat="1" ht="12.75" x14ac:dyDescent="0.2">
      <c r="A76" s="45"/>
      <c r="B76" s="46"/>
      <c r="C76" s="61" t="s">
        <v>29</v>
      </c>
      <c r="D76" s="45">
        <f>[2]Total_séries!$U$372</f>
        <v>299</v>
      </c>
      <c r="E76" s="45">
        <f>[2]Total_séries!$U$374</f>
        <v>252</v>
      </c>
      <c r="G76" s="45">
        <f>[2]Total_séries!$U$373</f>
        <v>204</v>
      </c>
      <c r="H76" s="45">
        <f>[2]Total_séries!$U$375</f>
        <v>180</v>
      </c>
      <c r="I76" s="45">
        <f>[2]Total_séries!$U$376</f>
        <v>416</v>
      </c>
    </row>
    <row r="77" spans="1:9" s="1" customFormat="1" ht="12.75" x14ac:dyDescent="0.2">
      <c r="A77" s="45"/>
      <c r="B77" s="46"/>
      <c r="D77" s="45"/>
      <c r="E77" s="45"/>
      <c r="G77" s="45"/>
      <c r="H77" s="45"/>
      <c r="I77" s="45"/>
    </row>
    <row r="78" spans="1:9" s="1" customFormat="1" ht="12.75" x14ac:dyDescent="0.2">
      <c r="A78" s="45"/>
      <c r="B78" s="46">
        <v>2012</v>
      </c>
      <c r="C78" s="61" t="s">
        <v>26</v>
      </c>
      <c r="D78" s="45">
        <f>[2]Total_séries!$V$372</f>
        <v>268</v>
      </c>
      <c r="E78" s="45">
        <f>[2]Total_séries!$V$374</f>
        <v>225</v>
      </c>
      <c r="G78" s="45">
        <f>[2]Total_séries!$V$373</f>
        <v>178</v>
      </c>
      <c r="H78" s="45">
        <f>[2]Total_séries!$V$375</f>
        <v>152</v>
      </c>
      <c r="I78" s="45">
        <f>[2]Total_séries!$V$376</f>
        <v>379</v>
      </c>
    </row>
    <row r="79" spans="1:9" s="1" customFormat="1" ht="12.75" x14ac:dyDescent="0.2">
      <c r="A79" s="45"/>
      <c r="B79" s="46"/>
      <c r="C79" s="61" t="s">
        <v>27</v>
      </c>
      <c r="D79" s="45">
        <f>[2]Total_séries!$W$372</f>
        <v>251</v>
      </c>
      <c r="E79" s="45">
        <f>[2]Total_séries!$W$374</f>
        <v>208</v>
      </c>
      <c r="G79" s="45">
        <f>[2]Total_séries!$W$373</f>
        <v>132</v>
      </c>
      <c r="H79" s="45">
        <f>[2]Total_séries!$W$375</f>
        <v>113</v>
      </c>
      <c r="I79" s="45">
        <f>[2]Total_séries!$W$376</f>
        <v>289</v>
      </c>
    </row>
    <row r="80" spans="1:9" s="1" customFormat="1" ht="12.75" x14ac:dyDescent="0.2">
      <c r="A80" s="45"/>
      <c r="B80" s="46"/>
      <c r="C80" s="61" t="s">
        <v>28</v>
      </c>
      <c r="D80" s="45">
        <f>[2]Total_séries!$X$372</f>
        <v>234</v>
      </c>
      <c r="E80" s="45">
        <f>[2]Total_séries!$X$374</f>
        <v>192</v>
      </c>
      <c r="G80" s="45">
        <f>[2]Total_séries!$X$373</f>
        <v>154</v>
      </c>
      <c r="H80" s="45">
        <f>[2]Total_séries!$X$375</f>
        <v>132</v>
      </c>
      <c r="I80" s="45">
        <f>[2]Total_séries!$X$376</f>
        <v>252</v>
      </c>
    </row>
    <row r="81" spans="1:9" s="1" customFormat="1" ht="12.75" x14ac:dyDescent="0.2">
      <c r="A81" s="45"/>
      <c r="B81" s="46"/>
      <c r="C81" s="61" t="s">
        <v>29</v>
      </c>
      <c r="D81" s="45">
        <f>[2]Total_séries!$Y$372</f>
        <v>216</v>
      </c>
      <c r="E81" s="45">
        <f>[2]Total_séries!$Y$374</f>
        <v>175</v>
      </c>
      <c r="G81" s="45">
        <f>[2]Total_séries!$Y$373</f>
        <v>127</v>
      </c>
      <c r="H81" s="45">
        <f>[2]Total_séries!$Y$375</f>
        <v>105</v>
      </c>
      <c r="I81" s="45">
        <f>[2]Total_séries!$Y$376</f>
        <v>277</v>
      </c>
    </row>
    <row r="82" spans="1:9" s="1" customFormat="1" ht="4.5" customHeight="1" x14ac:dyDescent="0.2">
      <c r="A82" s="45"/>
      <c r="B82" s="46"/>
      <c r="D82" s="45"/>
      <c r="E82" s="45"/>
      <c r="F82" s="45"/>
      <c r="G82" s="45"/>
      <c r="H82" s="45"/>
      <c r="I82" s="45"/>
    </row>
    <row r="83" spans="1:9" s="1" customFormat="1" ht="12.75" x14ac:dyDescent="0.2">
      <c r="B83" s="46">
        <v>2013</v>
      </c>
      <c r="C83" s="61" t="s">
        <v>26</v>
      </c>
      <c r="D83" s="45">
        <f>[2]Total_séries!$Z$372</f>
        <v>202</v>
      </c>
      <c r="E83" s="45">
        <f>[2]Total_séries!$Z$374</f>
        <v>172</v>
      </c>
      <c r="G83" s="45">
        <f>[2]Total_séries!$Z$373</f>
        <v>108</v>
      </c>
      <c r="H83" s="45">
        <f>[2]Total_séries!$Z$375</f>
        <v>92</v>
      </c>
      <c r="I83" s="45">
        <f>[2]Total_séries!$Z$376</f>
        <v>305</v>
      </c>
    </row>
    <row r="84" spans="1:9" s="1" customFormat="1" ht="12.75" x14ac:dyDescent="0.2">
      <c r="B84" s="46"/>
      <c r="C84" s="61" t="s">
        <v>27</v>
      </c>
      <c r="D84" s="45">
        <f>[2]Total_séries!$AA$372</f>
        <v>174</v>
      </c>
      <c r="E84" s="45">
        <f>[2]Total_séries!$AA$374</f>
        <v>136</v>
      </c>
      <c r="G84" s="45">
        <f>[2]Total_séries!$AA$373</f>
        <v>98</v>
      </c>
      <c r="H84" s="45">
        <f>[2]Total_séries!$AA$375</f>
        <v>79</v>
      </c>
      <c r="I84" s="45">
        <f>[2]Total_séries!$AA$376</f>
        <v>220</v>
      </c>
    </row>
    <row r="85" spans="1:9" s="1" customFormat="1" ht="12.75" x14ac:dyDescent="0.2">
      <c r="B85" s="46"/>
      <c r="C85" s="61" t="s">
        <v>28</v>
      </c>
      <c r="D85" s="45">
        <f>[2]Total_séries!$AB$372</f>
        <v>155</v>
      </c>
      <c r="E85" s="45">
        <f>[2]Total_séries!$AB$374</f>
        <v>115</v>
      </c>
      <c r="G85" s="45">
        <f>[2]Total_séries!$AB$373</f>
        <v>73</v>
      </c>
      <c r="H85" s="45">
        <f>[2]Total_séries!$AB$375</f>
        <v>53</v>
      </c>
      <c r="I85" s="45">
        <f>[2]Total_séries!$AB$376</f>
        <v>128</v>
      </c>
    </row>
    <row r="86" spans="1:9" s="1" customFormat="1" ht="12.75" x14ac:dyDescent="0.2">
      <c r="B86" s="46"/>
      <c r="C86" s="61" t="s">
        <v>29</v>
      </c>
      <c r="D86" s="45">
        <f>[2]Total_séries!$AC$372</f>
        <v>141</v>
      </c>
      <c r="E86" s="45">
        <f>[2]Total_séries!$AC$374</f>
        <v>114</v>
      </c>
      <c r="G86" s="45">
        <f>[2]Total_séries!$AC$373</f>
        <v>82</v>
      </c>
      <c r="H86" s="45">
        <f>[2]Total_séries!$AC$375</f>
        <v>64</v>
      </c>
      <c r="I86" s="45">
        <f>[2]Total_séries!$AC$376</f>
        <v>85</v>
      </c>
    </row>
    <row r="87" spans="1:9" s="1" customFormat="1" ht="4.5" customHeight="1" x14ac:dyDescent="0.2">
      <c r="A87" s="45"/>
      <c r="B87" s="46"/>
      <c r="D87" s="45"/>
      <c r="E87" s="45"/>
      <c r="F87" s="45"/>
      <c r="G87" s="45"/>
      <c r="H87" s="45"/>
      <c r="I87" s="45"/>
    </row>
    <row r="88" spans="1:9" s="1" customFormat="1" ht="12.75" x14ac:dyDescent="0.2">
      <c r="B88" s="46">
        <v>2014</v>
      </c>
      <c r="C88" s="61" t="s">
        <v>26</v>
      </c>
      <c r="D88" s="45">
        <f>[2]Total_séries!$AD$372</f>
        <v>121</v>
      </c>
      <c r="E88" s="45">
        <f>[2]Total_séries!$AD$374</f>
        <v>91</v>
      </c>
      <c r="G88" s="45">
        <f>[2]Total_séries!$AD$373</f>
        <v>59</v>
      </c>
      <c r="H88" s="45">
        <f>[2]Total_séries!$AD$375</f>
        <v>48</v>
      </c>
      <c r="I88" s="45">
        <f>[2]Total_séries!$AD$376</f>
        <v>119</v>
      </c>
    </row>
    <row r="89" spans="1:9" s="1" customFormat="1" ht="12.75" x14ac:dyDescent="0.2">
      <c r="B89" s="46"/>
      <c r="C89" s="61" t="s">
        <v>27</v>
      </c>
      <c r="D89" s="45">
        <f>[2]Total_séries!$AE$372</f>
        <v>131</v>
      </c>
      <c r="E89" s="45">
        <f>[2]Total_séries!$AE$374</f>
        <v>93</v>
      </c>
      <c r="G89" s="45">
        <f>[2]Total_séries!$AE$373</f>
        <v>65</v>
      </c>
      <c r="H89" s="45">
        <f>[2]Total_séries!$AE$375</f>
        <v>46</v>
      </c>
      <c r="I89" s="45">
        <f>[2]Total_séries!$AE$376</f>
        <v>75</v>
      </c>
    </row>
    <row r="90" spans="1:9" s="1" customFormat="1" ht="12.75" x14ac:dyDescent="0.2">
      <c r="B90" s="46"/>
      <c r="C90" s="61" t="s">
        <v>28</v>
      </c>
      <c r="D90" s="45">
        <f>[2]Total_séries!$AF$372</f>
        <v>117</v>
      </c>
      <c r="E90" s="45">
        <f>[2]Total_séries!$AF$374</f>
        <v>88</v>
      </c>
      <c r="G90" s="45">
        <f>[2]Total_séries!$AF$373</f>
        <v>58</v>
      </c>
      <c r="H90" s="45">
        <f>[2]Total_séries!$AF$375</f>
        <v>44</v>
      </c>
      <c r="I90" s="45">
        <f>[2]Total_séries!$AF$376</f>
        <v>132</v>
      </c>
    </row>
    <row r="91" spans="1:9" s="1" customFormat="1" ht="12.75" x14ac:dyDescent="0.2">
      <c r="B91" s="46"/>
      <c r="C91" s="61" t="s">
        <v>29</v>
      </c>
      <c r="D91" s="45">
        <f>[2]Total_séries!$AG$372</f>
        <v>131</v>
      </c>
      <c r="E91" s="45">
        <f>[2]Total_séries!$AG$374</f>
        <v>105</v>
      </c>
      <c r="G91" s="45">
        <f>[2]Total_séries!$AG$373</f>
        <v>80</v>
      </c>
      <c r="H91" s="45">
        <f>[2]Total_séries!$AG$375</f>
        <v>62</v>
      </c>
      <c r="I91" s="45">
        <f>[2]Total_séries!$AG$376</f>
        <v>214</v>
      </c>
    </row>
    <row r="92" spans="1:9" s="1" customFormat="1" ht="4.5" customHeight="1" x14ac:dyDescent="0.2">
      <c r="A92" s="45"/>
      <c r="B92" s="46"/>
      <c r="D92" s="45"/>
      <c r="E92" s="45"/>
      <c r="F92" s="45"/>
      <c r="G92" s="45"/>
      <c r="H92" s="45"/>
      <c r="I92" s="45"/>
    </row>
    <row r="93" spans="1:9" s="1" customFormat="1" ht="12.75" x14ac:dyDescent="0.2">
      <c r="B93" s="46">
        <v>2015</v>
      </c>
      <c r="C93" s="61" t="s">
        <v>26</v>
      </c>
      <c r="D93" s="45">
        <f>[2]Total_séries!$AH$372</f>
        <v>123</v>
      </c>
      <c r="E93" s="45">
        <f>[2]Total_séries!$AH$374</f>
        <v>96</v>
      </c>
      <c r="G93" s="45">
        <f>[2]Total_séries!$AH$373</f>
        <v>63</v>
      </c>
      <c r="H93" s="45">
        <f>[2]Total_séries!$AH$375</f>
        <v>51</v>
      </c>
      <c r="I93" s="45">
        <f>[2]Total_séries!$AH$376</f>
        <v>172</v>
      </c>
    </row>
    <row r="94" spans="1:9" s="1" customFormat="1" ht="12.75" x14ac:dyDescent="0.2">
      <c r="B94" s="46"/>
      <c r="C94" s="61" t="s">
        <v>27</v>
      </c>
      <c r="D94" s="45">
        <f>[2]Total_séries!$AI$372</f>
        <v>115</v>
      </c>
      <c r="E94" s="45">
        <f>[2]Total_séries!$AI$374</f>
        <v>84</v>
      </c>
      <c r="G94" s="45">
        <f>[2]Total_séries!$AI$373</f>
        <v>67</v>
      </c>
      <c r="H94" s="45">
        <f>[2]Total_séries!$AI$375</f>
        <v>50</v>
      </c>
      <c r="I94" s="45">
        <f>[2]Total_séries!$AI$376</f>
        <v>141</v>
      </c>
    </row>
    <row r="95" spans="1:9" s="1" customFormat="1" ht="12.75" x14ac:dyDescent="0.2">
      <c r="B95" s="46"/>
      <c r="C95" s="61" t="s">
        <v>28</v>
      </c>
      <c r="D95" s="45">
        <f>[2]Total_séries!$AJ$372</f>
        <v>134</v>
      </c>
      <c r="E95" s="45">
        <f>[2]Total_séries!$AJ$374</f>
        <v>103</v>
      </c>
      <c r="G95" s="45">
        <f>[2]Total_séries!$AJ$373</f>
        <v>67</v>
      </c>
      <c r="H95" s="45">
        <f>[2]Total_séries!$AJ$375</f>
        <v>52</v>
      </c>
      <c r="I95" s="45">
        <f>[2]Total_séries!$AJ$376</f>
        <v>104</v>
      </c>
    </row>
    <row r="96" spans="1:9" s="1" customFormat="1" ht="12.75" x14ac:dyDescent="0.2">
      <c r="B96" s="46"/>
      <c r="C96" s="61" t="s">
        <v>29</v>
      </c>
      <c r="D96" s="45">
        <f>[2]Total_séries!$AK$372</f>
        <v>125</v>
      </c>
      <c r="E96" s="45">
        <f>[2]Total_séries!$AK$374</f>
        <v>96</v>
      </c>
      <c r="G96" s="45">
        <f>[2]Total_séries!$AK$373</f>
        <v>63</v>
      </c>
      <c r="H96" s="45">
        <f>[2]Total_séries!$AK$375</f>
        <v>45</v>
      </c>
      <c r="I96" s="45">
        <f>[2]Total_séries!$AK$376</f>
        <v>109</v>
      </c>
    </row>
    <row r="97" spans="1:9" s="1" customFormat="1" ht="4.5" customHeight="1" x14ac:dyDescent="0.2">
      <c r="A97" s="45"/>
      <c r="B97" s="46"/>
      <c r="D97" s="45"/>
      <c r="E97" s="45"/>
      <c r="G97" s="45"/>
      <c r="H97" s="45"/>
      <c r="I97" s="45"/>
    </row>
    <row r="98" spans="1:9" s="1" customFormat="1" ht="12.75" x14ac:dyDescent="0.2">
      <c r="B98" s="46">
        <v>2016</v>
      </c>
      <c r="C98" s="61" t="s">
        <v>26</v>
      </c>
      <c r="D98" s="45">
        <f>[2]Total_séries!$AL$372</f>
        <v>119</v>
      </c>
      <c r="E98" s="45">
        <f>[2]Total_séries!$AL$374</f>
        <v>85</v>
      </c>
      <c r="G98" s="45">
        <f>[2]Total_séries!$AL$373</f>
        <v>73</v>
      </c>
      <c r="H98" s="45">
        <f>[2]Total_séries!$AL$375</f>
        <v>46</v>
      </c>
      <c r="I98" s="45">
        <f>[2]Total_séries!$AL$376</f>
        <v>74</v>
      </c>
    </row>
    <row r="99" spans="1:9" s="1" customFormat="1" ht="12.75" x14ac:dyDescent="0.2">
      <c r="B99" s="46"/>
      <c r="C99" s="61" t="s">
        <v>27</v>
      </c>
      <c r="D99" s="45">
        <f>[2]Total_séries!$AM$372</f>
        <v>128</v>
      </c>
      <c r="E99" s="45">
        <f>[2]Total_séries!$AM$374</f>
        <v>100</v>
      </c>
      <c r="G99" s="45">
        <f>[2]Total_séries!$AM$373</f>
        <v>73</v>
      </c>
      <c r="H99" s="45">
        <f>[2]Total_séries!$AM$375</f>
        <v>55</v>
      </c>
      <c r="I99" s="45">
        <f>[2]Total_séries!$AM$376</f>
        <v>121</v>
      </c>
    </row>
    <row r="100" spans="1:9" s="1" customFormat="1" ht="12.75" x14ac:dyDescent="0.2">
      <c r="B100" s="46"/>
      <c r="C100" s="61" t="s">
        <v>28</v>
      </c>
      <c r="D100" s="45">
        <f>[2]Total_séries!$AN$372</f>
        <v>121</v>
      </c>
      <c r="E100" s="45">
        <f>[2]Total_séries!$AN$374</f>
        <v>102</v>
      </c>
      <c r="G100" s="45">
        <f>[2]Total_séries!$AN$373</f>
        <v>68</v>
      </c>
      <c r="H100" s="45">
        <f>[2]Total_séries!$AN$375</f>
        <v>55</v>
      </c>
      <c r="I100" s="45">
        <f>[2]Total_séries!$AN$376</f>
        <v>252</v>
      </c>
    </row>
    <row r="101" spans="1:9" s="1" customFormat="1" ht="12.75" x14ac:dyDescent="0.2">
      <c r="B101" s="46"/>
      <c r="C101" s="61" t="s">
        <v>29</v>
      </c>
      <c r="D101" s="45">
        <f>[2]Total_séries!$AO$372</f>
        <v>136</v>
      </c>
      <c r="E101" s="45">
        <f>[2]Total_séries!$AO$374</f>
        <v>105</v>
      </c>
      <c r="G101" s="45">
        <f>[2]Total_séries!$AO$373</f>
        <v>76</v>
      </c>
      <c r="H101" s="45">
        <f>[2]Total_séries!$AO$375</f>
        <v>62</v>
      </c>
      <c r="I101" s="45">
        <f>[2]Total_séries!$AO$376</f>
        <v>94</v>
      </c>
    </row>
    <row r="102" spans="1:9" s="1" customFormat="1" ht="4.5" customHeight="1" x14ac:dyDescent="0.2">
      <c r="A102" s="45"/>
      <c r="B102" s="46"/>
      <c r="D102" s="45"/>
      <c r="E102" s="45"/>
      <c r="G102" s="45"/>
      <c r="H102" s="45"/>
      <c r="I102" s="45"/>
    </row>
    <row r="103" spans="1:9" s="1" customFormat="1" ht="12.75" x14ac:dyDescent="0.2">
      <c r="B103" s="46">
        <v>2017</v>
      </c>
      <c r="C103" s="61" t="s">
        <v>26</v>
      </c>
      <c r="D103" s="45">
        <f>[2]Total_séries!$AP$372</f>
        <v>126</v>
      </c>
      <c r="E103" s="45">
        <f>[2]Total_séries!$AP$374</f>
        <v>110</v>
      </c>
      <c r="G103" s="45">
        <f>[2]Total_séries!$AP$373</f>
        <v>80</v>
      </c>
      <c r="H103" s="45">
        <f>[2]Total_séries!$AP$375</f>
        <v>73</v>
      </c>
      <c r="I103" s="45">
        <f>[2]Total_séries!$AP$376</f>
        <v>114</v>
      </c>
    </row>
    <row r="104" spans="1:9" s="1" customFormat="1" ht="12.75" x14ac:dyDescent="0.2">
      <c r="B104" s="46"/>
      <c r="C104" s="61" t="s">
        <v>27</v>
      </c>
      <c r="D104" s="45">
        <f>[2]Total_séries!$AQ$372</f>
        <v>112</v>
      </c>
      <c r="E104" s="45">
        <f>[2]Total_séries!$AQ$374</f>
        <v>91</v>
      </c>
      <c r="G104" s="45">
        <f>[2]Total_séries!$AQ$373</f>
        <v>70</v>
      </c>
      <c r="H104" s="45">
        <f>[2]Total_séries!$AQ$375</f>
        <v>61</v>
      </c>
      <c r="I104" s="45">
        <f>[2]Total_séries!$AQ$376</f>
        <v>93</v>
      </c>
    </row>
    <row r="105" spans="1:9" s="1" customFormat="1" ht="12.75" x14ac:dyDescent="0.2">
      <c r="B105" s="46"/>
      <c r="C105" s="61" t="s">
        <v>28</v>
      </c>
      <c r="D105" s="45">
        <f>[2]Total_séries!$AR$372</f>
        <v>134</v>
      </c>
      <c r="E105" s="45">
        <f>[2]Total_séries!$AR$374</f>
        <v>108</v>
      </c>
      <c r="G105" s="45">
        <f>[2]Total_séries!$AR$373</f>
        <v>83</v>
      </c>
      <c r="H105" s="45">
        <f>[2]Total_séries!$AR$375</f>
        <v>71</v>
      </c>
      <c r="I105" s="45">
        <f>[2]Total_séries!$AR$376</f>
        <v>184</v>
      </c>
    </row>
    <row r="106" spans="1:9" s="1" customFormat="1" ht="12.75" x14ac:dyDescent="0.2">
      <c r="B106" s="46"/>
      <c r="C106" s="61" t="s">
        <v>29</v>
      </c>
      <c r="D106" s="45">
        <f>[2]Total_séries!$AS$372</f>
        <v>136</v>
      </c>
      <c r="E106" s="45">
        <f>[2]Total_séries!$AS$374</f>
        <v>115</v>
      </c>
      <c r="G106" s="45">
        <f>[2]Total_séries!$AS$373</f>
        <v>90</v>
      </c>
      <c r="H106" s="45">
        <f>[2]Total_séries!$AS$375</f>
        <v>79</v>
      </c>
      <c r="I106" s="45">
        <f>[2]Total_séries!$AS$376</f>
        <v>135</v>
      </c>
    </row>
    <row r="107" spans="1:9" s="1" customFormat="1" ht="4.5" customHeight="1" x14ac:dyDescent="0.2">
      <c r="A107" s="45"/>
      <c r="B107" s="46"/>
      <c r="D107" s="45"/>
      <c r="E107" s="45"/>
      <c r="G107" s="45"/>
      <c r="H107" s="45"/>
      <c r="I107" s="45"/>
    </row>
    <row r="108" spans="1:9" s="1" customFormat="1" ht="12.75" x14ac:dyDescent="0.2">
      <c r="B108" s="46">
        <v>2018</v>
      </c>
      <c r="C108" s="61" t="s">
        <v>26</v>
      </c>
      <c r="D108" s="45">
        <f>[2]Total_séries!$AT$372</f>
        <v>126</v>
      </c>
      <c r="E108" s="45">
        <f>[2]Total_séries!$AT$374</f>
        <v>107</v>
      </c>
      <c r="G108" s="45">
        <f>[2]Total_séries!$AT$373</f>
        <v>76</v>
      </c>
      <c r="H108" s="45">
        <f>[2]Total_séries!$AT$375</f>
        <v>68</v>
      </c>
      <c r="I108" s="45">
        <f>[2]Total_séries!$AT$376</f>
        <v>143</v>
      </c>
    </row>
    <row r="109" spans="1:9" s="1" customFormat="1" ht="12.75" x14ac:dyDescent="0.2">
      <c r="B109" s="46"/>
      <c r="C109" s="61" t="s">
        <v>27</v>
      </c>
      <c r="D109" s="45">
        <f>[2]Total_séries!$AU$372</f>
        <v>175</v>
      </c>
      <c r="E109" s="45">
        <f>[2]Total_séries!$AU$374</f>
        <v>151</v>
      </c>
      <c r="G109" s="45">
        <f>[2]Total_séries!$AU$373</f>
        <v>124</v>
      </c>
      <c r="H109" s="45">
        <f>[2]Total_séries!$AU$375</f>
        <v>109</v>
      </c>
      <c r="I109" s="45">
        <f>[2]Total_séries!$AU$376</f>
        <v>238</v>
      </c>
    </row>
    <row r="110" spans="1:9" s="1" customFormat="1" ht="12.75" x14ac:dyDescent="0.2">
      <c r="B110" s="46"/>
      <c r="C110" s="61" t="s">
        <v>28</v>
      </c>
      <c r="D110" s="45">
        <f>[2]Total_séries!$AV$372</f>
        <v>145</v>
      </c>
      <c r="E110" s="45">
        <f>[2]Total_séries!$AV$374</f>
        <v>121</v>
      </c>
      <c r="G110" s="45">
        <f>[2]Total_séries!$AV$373</f>
        <v>86</v>
      </c>
      <c r="H110" s="45">
        <f>[2]Total_séries!$AV$375</f>
        <v>73</v>
      </c>
      <c r="I110" s="45">
        <f>[2]Total_séries!$AV$376</f>
        <v>157</v>
      </c>
    </row>
    <row r="111" spans="1:9" s="1" customFormat="1" ht="12.75" x14ac:dyDescent="0.2">
      <c r="B111" s="46"/>
      <c r="C111" s="61" t="s">
        <v>29</v>
      </c>
      <c r="D111" s="45">
        <f>[2]Total_séries!$AW$372</f>
        <v>126</v>
      </c>
      <c r="E111" s="45">
        <f>[2]Total_séries!$AW$374</f>
        <v>109</v>
      </c>
      <c r="G111" s="45">
        <f>[2]Total_séries!$AW$373</f>
        <v>76</v>
      </c>
      <c r="H111" s="45">
        <f>[2]Total_séries!$AW$375</f>
        <v>64</v>
      </c>
      <c r="I111" s="45">
        <f>[2]Total_séries!$AW$376</f>
        <v>142</v>
      </c>
    </row>
    <row r="112" spans="1:9" s="1" customFormat="1" ht="4.5" customHeight="1" x14ac:dyDescent="0.2">
      <c r="A112" s="45"/>
      <c r="B112" s="46"/>
      <c r="D112" s="45"/>
      <c r="E112" s="45"/>
      <c r="G112" s="45"/>
      <c r="H112" s="45"/>
      <c r="I112" s="45"/>
    </row>
    <row r="113" spans="1:9" s="1" customFormat="1" ht="12.75" x14ac:dyDescent="0.2">
      <c r="B113" s="46">
        <v>2019</v>
      </c>
      <c r="C113" s="61" t="s">
        <v>26</v>
      </c>
      <c r="D113" s="45">
        <f>[2]Total_séries!$AX$372</f>
        <v>162</v>
      </c>
      <c r="E113" s="45">
        <f>[2]Total_séries!$AX$374</f>
        <v>132</v>
      </c>
      <c r="G113" s="45">
        <f>[2]Total_séries!$AX$373</f>
        <v>102</v>
      </c>
      <c r="H113" s="45">
        <f>[2]Total_séries!$AX$375</f>
        <v>80</v>
      </c>
      <c r="I113" s="45">
        <f>[2]Total_séries!$AX$376</f>
        <v>188</v>
      </c>
    </row>
    <row r="114" spans="1:9" s="1" customFormat="1" ht="12.75" x14ac:dyDescent="0.2">
      <c r="B114" s="46"/>
      <c r="C114" s="61" t="s">
        <v>27</v>
      </c>
      <c r="D114" s="45">
        <f>[2]Total_séries!$AY$372</f>
        <v>176</v>
      </c>
      <c r="E114" s="45">
        <f>[2]Total_séries!$AY$374</f>
        <v>153</v>
      </c>
      <c r="G114" s="45">
        <f>[2]Total_séries!$AY$373</f>
        <v>97</v>
      </c>
      <c r="H114" s="45">
        <f>[2]Total_séries!$AY$375</f>
        <v>86</v>
      </c>
      <c r="I114" s="45">
        <f>[2]Total_séries!$AY$376</f>
        <v>209</v>
      </c>
    </row>
    <row r="115" spans="1:9" s="1" customFormat="1" ht="12.75" x14ac:dyDescent="0.2">
      <c r="B115" s="46"/>
      <c r="C115" s="61" t="s">
        <v>28</v>
      </c>
      <c r="D115" s="45">
        <f>[2]Total_séries!$AZ$372</f>
        <v>197</v>
      </c>
      <c r="E115" s="45">
        <f>[2]Total_séries!$AZ$374</f>
        <v>165</v>
      </c>
      <c r="G115" s="45">
        <f>[2]Total_séries!$AZ$373</f>
        <v>137</v>
      </c>
      <c r="H115" s="45">
        <f>[2]Total_séries!$AZ$375</f>
        <v>112</v>
      </c>
      <c r="I115" s="45">
        <f>[2]Total_séries!$AZ$376</f>
        <v>325</v>
      </c>
    </row>
    <row r="116" spans="1:9" s="1" customFormat="1" ht="12.75" x14ac:dyDescent="0.2">
      <c r="B116" s="46"/>
      <c r="C116" s="61" t="s">
        <v>29</v>
      </c>
      <c r="D116" s="45">
        <f>[2]Total_séries!$BA$372</f>
        <v>164</v>
      </c>
      <c r="E116" s="45">
        <f>[2]Total_séries!$BA$374</f>
        <v>142</v>
      </c>
      <c r="G116" s="45">
        <f>[2]Total_séries!$BA$373</f>
        <v>107</v>
      </c>
      <c r="H116" s="45">
        <f>[2]Total_séries!$BA$375</f>
        <v>94</v>
      </c>
      <c r="I116" s="45">
        <f>[2]Total_séries!$BA$376</f>
        <v>402</v>
      </c>
    </row>
    <row r="117" spans="1:9" s="1" customFormat="1" ht="6.75" customHeight="1" x14ac:dyDescent="0.2">
      <c r="A117" s="45"/>
      <c r="B117" s="46"/>
      <c r="D117" s="60"/>
      <c r="E117" s="60"/>
      <c r="F117" s="61"/>
      <c r="G117" s="60"/>
      <c r="H117" s="60"/>
      <c r="I117" s="60"/>
    </row>
    <row r="118" spans="1:9" s="1" customFormat="1" ht="12.75" x14ac:dyDescent="0.2">
      <c r="B118" s="46">
        <v>2020</v>
      </c>
      <c r="C118" s="61" t="s">
        <v>26</v>
      </c>
      <c r="D118" s="45">
        <f>[2]Total_séries!$BB$372</f>
        <v>188</v>
      </c>
      <c r="E118" s="45">
        <f>[2]Total_séries!$BB$374</f>
        <v>161</v>
      </c>
      <c r="G118" s="45">
        <f>[2]Total_séries!$BB$373</f>
        <v>122</v>
      </c>
      <c r="H118" s="45">
        <f>[2]Total_séries!$BB$375</f>
        <v>107</v>
      </c>
      <c r="I118" s="45">
        <f>[2]Total_séries!$BB$376</f>
        <v>194</v>
      </c>
    </row>
    <row r="119" spans="1:9" s="1" customFormat="1" ht="12.75" x14ac:dyDescent="0.2">
      <c r="B119" s="46"/>
      <c r="C119" s="61" t="s">
        <v>27</v>
      </c>
      <c r="D119" s="45">
        <f>[2]Total_séries!$BC$372</f>
        <v>166</v>
      </c>
      <c r="E119" s="45">
        <f>[2]Total_séries!$BC$374</f>
        <v>148</v>
      </c>
      <c r="G119" s="45">
        <f>[2]Total_séries!$BC$373</f>
        <v>120</v>
      </c>
      <c r="H119" s="45">
        <f>[2]Total_séries!$BC$375</f>
        <v>108</v>
      </c>
      <c r="I119" s="45">
        <f>[2]Total_séries!$BC$376</f>
        <v>237</v>
      </c>
    </row>
    <row r="120" spans="1:9" s="1" customFormat="1" ht="12.75" x14ac:dyDescent="0.2">
      <c r="B120" s="46"/>
      <c r="C120" s="61" t="s">
        <v>28</v>
      </c>
      <c r="D120" s="45">
        <f>[2]Total_séries!$BD$372</f>
        <v>153</v>
      </c>
      <c r="E120" s="45">
        <f>[2]Total_séries!$BD$374</f>
        <v>131</v>
      </c>
      <c r="G120" s="45">
        <f>[2]Total_séries!$BD$373</f>
        <v>105</v>
      </c>
      <c r="H120" s="45">
        <f>[2]Total_séries!$BD$375</f>
        <v>94</v>
      </c>
      <c r="I120" s="45">
        <f>[2]Total_séries!$BD$376</f>
        <v>219</v>
      </c>
    </row>
    <row r="121" spans="1:9" s="1" customFormat="1" ht="12.75" x14ac:dyDescent="0.2">
      <c r="B121" s="46"/>
      <c r="C121" s="61" t="s">
        <v>29</v>
      </c>
      <c r="D121" s="45">
        <f>[2]Total_séries!$BE$372</f>
        <v>154</v>
      </c>
      <c r="E121" s="45">
        <f>[2]Total_séries!$BE$374</f>
        <v>127</v>
      </c>
      <c r="G121" s="45">
        <f>[2]Total_séries!$BE$373</f>
        <v>105</v>
      </c>
      <c r="H121" s="45">
        <f>[2]Total_séries!$BE$375</f>
        <v>90</v>
      </c>
      <c r="I121" s="45">
        <f>[2]Total_séries!$BE$376</f>
        <v>214</v>
      </c>
    </row>
    <row r="122" spans="1:9" s="1" customFormat="1" ht="6.75" customHeight="1" x14ac:dyDescent="0.2">
      <c r="A122" s="45"/>
      <c r="B122" s="46"/>
      <c r="D122" s="60"/>
      <c r="E122" s="60"/>
      <c r="F122" s="61"/>
      <c r="G122" s="60"/>
      <c r="H122" s="60"/>
      <c r="I122" s="60"/>
    </row>
    <row r="123" spans="1:9" s="1" customFormat="1" ht="12.75" x14ac:dyDescent="0.2">
      <c r="B123" s="46">
        <v>2021</v>
      </c>
      <c r="C123" s="61" t="s">
        <v>26</v>
      </c>
      <c r="D123" s="45">
        <f>[2]Total_séries!$BF$372</f>
        <v>140</v>
      </c>
      <c r="E123" s="45">
        <f>[2]Total_séries!$BF$374</f>
        <v>125</v>
      </c>
      <c r="G123" s="45">
        <f>[2]Total_séries!$BF$373</f>
        <v>96</v>
      </c>
      <c r="H123" s="45">
        <f>[2]Total_séries!$BF$375</f>
        <v>89</v>
      </c>
      <c r="I123" s="45">
        <f>[2]Total_séries!$BF$376</f>
        <v>190</v>
      </c>
    </row>
    <row r="124" spans="1:9" s="1" customFormat="1" ht="12.75" x14ac:dyDescent="0.2">
      <c r="B124" s="46"/>
      <c r="C124" s="61" t="s">
        <v>27</v>
      </c>
      <c r="D124" s="45">
        <f>[2]Total_séries!$BG$372</f>
        <v>162</v>
      </c>
      <c r="E124" s="45">
        <f>[2]Total_séries!$BG$374</f>
        <v>143</v>
      </c>
      <c r="G124" s="45">
        <f>[2]Total_séries!$BG$373</f>
        <v>118</v>
      </c>
      <c r="H124" s="45">
        <f>[2]Total_séries!$BG$375</f>
        <v>107</v>
      </c>
      <c r="I124" s="45">
        <f>[2]Total_séries!$BG$376</f>
        <v>266</v>
      </c>
    </row>
    <row r="125" spans="1:9" s="1" customFormat="1" ht="12.75" x14ac:dyDescent="0.2">
      <c r="B125" s="46"/>
      <c r="C125" s="61" t="s">
        <v>28</v>
      </c>
      <c r="D125" s="45">
        <f>[2]Total_séries!$BH$372</f>
        <v>159</v>
      </c>
      <c r="E125" s="45">
        <f>[2]Total_séries!$BH$374</f>
        <v>140</v>
      </c>
      <c r="G125" s="45">
        <f>[2]Total_séries!$BH$373</f>
        <v>108</v>
      </c>
      <c r="H125" s="45">
        <f>[2]Total_séries!$BH$375</f>
        <v>97</v>
      </c>
      <c r="I125" s="45">
        <f>[2]Total_séries!$BH$376</f>
        <v>311</v>
      </c>
    </row>
    <row r="126" spans="1:9" s="1" customFormat="1" ht="12.75" x14ac:dyDescent="0.2">
      <c r="B126" s="46"/>
      <c r="C126" s="61" t="s">
        <v>29</v>
      </c>
      <c r="D126" s="45">
        <f>[2]Total_séries!$BI$372</f>
        <v>153</v>
      </c>
      <c r="E126" s="45">
        <f>[2]Total_séries!$BI$374</f>
        <v>135</v>
      </c>
      <c r="G126" s="45">
        <f>[2]Total_séries!$BI$373</f>
        <v>110</v>
      </c>
      <c r="H126" s="45">
        <f>[2]Total_séries!$BI$375</f>
        <v>104</v>
      </c>
      <c r="I126" s="45">
        <f>[2]Total_séries!$BI$376</f>
        <v>283</v>
      </c>
    </row>
    <row r="127" spans="1:9" s="1" customFormat="1" ht="6.75" customHeight="1" x14ac:dyDescent="0.2">
      <c r="A127" s="45"/>
      <c r="B127" s="46"/>
      <c r="D127" s="60"/>
      <c r="E127" s="60"/>
      <c r="F127" s="61"/>
      <c r="G127" s="60"/>
      <c r="H127" s="60"/>
      <c r="I127" s="60"/>
    </row>
    <row r="128" spans="1:9" s="1" customFormat="1" ht="12.75" x14ac:dyDescent="0.2">
      <c r="B128" s="46">
        <v>2021</v>
      </c>
      <c r="C128" s="61" t="s">
        <v>26</v>
      </c>
      <c r="D128" s="45">
        <f>[2]Total_séries!$BJ$372</f>
        <v>135</v>
      </c>
      <c r="E128" s="45">
        <f>[2]Total_séries!$BJ$374</f>
        <v>115</v>
      </c>
      <c r="G128" s="45">
        <f>[2]Total_séries!$BJ$373</f>
        <v>98</v>
      </c>
      <c r="H128" s="45">
        <f>[2]Total_séries!$BJ$375</f>
        <v>83</v>
      </c>
      <c r="I128" s="45">
        <f>[2]Total_séries!$BJ$376</f>
        <v>201</v>
      </c>
    </row>
    <row r="129" spans="1:9" s="1" customFormat="1" ht="6" customHeight="1" thickBot="1" x14ac:dyDescent="0.25">
      <c r="A129" s="55"/>
      <c r="B129" s="47"/>
      <c r="C129" s="48"/>
      <c r="D129" s="48"/>
      <c r="E129" s="48"/>
      <c r="F129" s="48"/>
      <c r="G129" s="48"/>
      <c r="H129" s="48"/>
      <c r="I129" s="48"/>
    </row>
    <row r="130" spans="1:9" s="51" customFormat="1" ht="6" customHeight="1" thickTop="1" x14ac:dyDescent="0.2">
      <c r="A130" s="50"/>
      <c r="B130" s="49"/>
      <c r="C130" s="50"/>
      <c r="D130" s="50"/>
      <c r="E130" s="50"/>
      <c r="F130" s="50"/>
      <c r="G130" s="50"/>
      <c r="H130" s="50"/>
      <c r="I130" s="50"/>
    </row>
    <row r="131" spans="1:9" s="51" customFormat="1" ht="11.25" x14ac:dyDescent="0.2">
      <c r="A131" s="50"/>
      <c r="B131" s="62" t="s">
        <v>10</v>
      </c>
      <c r="C131" s="50"/>
      <c r="D131" s="50"/>
      <c r="E131" s="50"/>
      <c r="F131" s="50"/>
      <c r="G131" s="50"/>
      <c r="H131" s="50"/>
      <c r="I131" s="50"/>
    </row>
    <row r="132" spans="1:9" s="51" customFormat="1" ht="13.5" customHeight="1" x14ac:dyDescent="0.2">
      <c r="B132" s="53" t="s">
        <v>16</v>
      </c>
      <c r="C132" s="50"/>
      <c r="D132" s="50"/>
      <c r="E132" s="50"/>
      <c r="F132" s="50"/>
      <c r="G132" s="50"/>
      <c r="H132" s="50"/>
    </row>
    <row r="133" spans="1:9" s="51" customFormat="1" ht="13.5" customHeight="1" x14ac:dyDescent="0.2">
      <c r="B133" s="71" t="s">
        <v>30</v>
      </c>
      <c r="C133" s="71"/>
      <c r="D133" s="71"/>
      <c r="E133" s="71"/>
      <c r="F133" s="71"/>
      <c r="G133" s="71"/>
      <c r="H133" s="71"/>
      <c r="I133" s="71"/>
    </row>
    <row r="134" spans="1:9" s="52" customFormat="1" ht="13.5" customHeight="1" x14ac:dyDescent="0.2">
      <c r="B134" s="70" t="s">
        <v>32</v>
      </c>
      <c r="C134" s="70"/>
      <c r="D134" s="70"/>
      <c r="E134" s="70"/>
      <c r="F134" s="70"/>
      <c r="G134" s="70"/>
      <c r="H134" s="70"/>
      <c r="I134" s="70"/>
    </row>
    <row r="135" spans="1:9" s="51" customFormat="1" ht="13.5" customHeight="1" x14ac:dyDescent="0.2">
      <c r="B135" s="70" t="s">
        <v>31</v>
      </c>
      <c r="C135" s="70"/>
      <c r="D135" s="70"/>
      <c r="E135" s="70"/>
      <c r="F135" s="70"/>
      <c r="G135" s="70"/>
      <c r="H135" s="70"/>
      <c r="I135" s="70"/>
    </row>
    <row r="136" spans="1:9" ht="15.75" x14ac:dyDescent="0.25">
      <c r="A136" s="14"/>
      <c r="B136" s="10"/>
      <c r="C136" s="14"/>
      <c r="D136" s="11"/>
      <c r="E136" s="11"/>
      <c r="F136" s="11"/>
      <c r="G136" s="11"/>
      <c r="H136" s="11"/>
      <c r="I136" s="11"/>
    </row>
    <row r="137" spans="1:9" ht="15.75" x14ac:dyDescent="0.25">
      <c r="B137" s="15"/>
    </row>
    <row r="138" spans="1:9" x14ac:dyDescent="0.2">
      <c r="B138" s="16"/>
      <c r="C138" s="13"/>
    </row>
    <row r="139" spans="1:9" x14ac:dyDescent="0.2">
      <c r="C139" s="13"/>
    </row>
    <row r="140" spans="1:9" x14ac:dyDescent="0.2">
      <c r="C140" s="13"/>
    </row>
    <row r="141" spans="1:9" x14ac:dyDescent="0.2">
      <c r="C141" s="13"/>
    </row>
    <row r="142" spans="1:9" x14ac:dyDescent="0.2">
      <c r="C142" s="13"/>
    </row>
    <row r="158" spans="1:9" x14ac:dyDescent="0.2">
      <c r="B158" s="16"/>
    </row>
    <row r="159" spans="1:9" x14ac:dyDescent="0.2">
      <c r="A159" s="17"/>
      <c r="D159" s="13"/>
      <c r="E159" s="13"/>
      <c r="F159" s="13"/>
      <c r="G159" s="13"/>
      <c r="H159" s="13"/>
      <c r="I159" s="13"/>
    </row>
    <row r="162" spans="1:9" x14ac:dyDescent="0.2">
      <c r="A162" s="17"/>
      <c r="B162" s="16"/>
      <c r="D162" s="17"/>
      <c r="E162" s="17"/>
      <c r="F162" s="17"/>
      <c r="G162" s="17"/>
      <c r="H162" s="17"/>
      <c r="I162" s="17"/>
    </row>
    <row r="163" spans="1:9" x14ac:dyDescent="0.2">
      <c r="A163" s="17"/>
      <c r="D163" s="17"/>
      <c r="E163" s="17"/>
      <c r="F163" s="17"/>
      <c r="G163" s="17"/>
      <c r="H163" s="17"/>
      <c r="I163" s="17"/>
    </row>
    <row r="164" spans="1:9" x14ac:dyDescent="0.2">
      <c r="A164" s="17"/>
      <c r="D164" s="17"/>
      <c r="E164" s="17"/>
      <c r="F164" s="17"/>
      <c r="G164" s="17"/>
      <c r="H164" s="17"/>
      <c r="I164" s="17"/>
    </row>
    <row r="165" spans="1:9" x14ac:dyDescent="0.2">
      <c r="A165" s="17"/>
      <c r="B165" s="16"/>
      <c r="D165" s="17"/>
      <c r="E165" s="17"/>
      <c r="F165" s="17"/>
      <c r="G165" s="17"/>
      <c r="H165" s="17"/>
      <c r="I165" s="17"/>
    </row>
    <row r="166" spans="1:9" x14ac:dyDescent="0.2">
      <c r="A166" s="17"/>
      <c r="D166" s="17"/>
      <c r="E166" s="17"/>
      <c r="F166" s="17"/>
      <c r="G166" s="17"/>
      <c r="H166" s="17"/>
      <c r="I166" s="17"/>
    </row>
    <row r="167" spans="1:9" x14ac:dyDescent="0.2">
      <c r="A167" s="17"/>
      <c r="D167" s="17"/>
      <c r="E167" s="17"/>
      <c r="F167" s="17"/>
      <c r="G167" s="17"/>
      <c r="H167" s="17"/>
      <c r="I167" s="17"/>
    </row>
    <row r="168" spans="1:9" x14ac:dyDescent="0.2">
      <c r="A168" s="17"/>
      <c r="D168" s="17"/>
      <c r="E168" s="17"/>
      <c r="F168" s="17"/>
      <c r="G168" s="17"/>
      <c r="H168" s="17"/>
      <c r="I168" s="17"/>
    </row>
    <row r="169" spans="1:9" x14ac:dyDescent="0.2">
      <c r="A169" s="17"/>
      <c r="D169" s="17"/>
      <c r="E169" s="17"/>
      <c r="F169" s="17"/>
      <c r="G169" s="17"/>
      <c r="H169" s="17"/>
      <c r="I169" s="17"/>
    </row>
    <row r="170" spans="1:9" x14ac:dyDescent="0.2">
      <c r="A170" s="17"/>
      <c r="B170" s="16"/>
      <c r="D170" s="17"/>
      <c r="E170" s="17"/>
      <c r="F170" s="17"/>
      <c r="G170" s="17"/>
      <c r="H170" s="17"/>
      <c r="I170" s="17"/>
    </row>
    <row r="204" spans="3:3" x14ac:dyDescent="0.2">
      <c r="C204" s="13"/>
    </row>
    <row r="210" spans="3:3" x14ac:dyDescent="0.2">
      <c r="C210" s="13"/>
    </row>
    <row r="216" spans="3:3" x14ac:dyDescent="0.2">
      <c r="C216" s="17"/>
    </row>
    <row r="222" spans="3:3" x14ac:dyDescent="0.2">
      <c r="C222" s="17"/>
    </row>
    <row r="228" spans="3:3" x14ac:dyDescent="0.2">
      <c r="C228" s="17"/>
    </row>
    <row r="234" spans="3:3" x14ac:dyDescent="0.2">
      <c r="C234" s="17"/>
    </row>
    <row r="240" spans="3:3" x14ac:dyDescent="0.2">
      <c r="C240" s="17"/>
    </row>
  </sheetData>
  <mergeCells count="9">
    <mergeCell ref="B134:I134"/>
    <mergeCell ref="B135:I135"/>
    <mergeCell ref="D6:E6"/>
    <mergeCell ref="G6:H6"/>
    <mergeCell ref="B1:I1"/>
    <mergeCell ref="D4:I4"/>
    <mergeCell ref="D5:E5"/>
    <mergeCell ref="G5:I5"/>
    <mergeCell ref="B133:I133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4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6" transitionEvaluation="1"/>
  <dimension ref="A1:I240"/>
  <sheetViews>
    <sheetView showGridLines="0" topLeftCell="A6" zoomScaleNormal="100" zoomScaleSheetLayoutView="85" workbookViewId="0">
      <selection activeCell="F29" sqref="F29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5" width="11.5" style="9" customWidth="1"/>
    <col min="6" max="6" width="2.7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67" t="s">
        <v>15</v>
      </c>
      <c r="C1" s="67"/>
      <c r="D1" s="67"/>
      <c r="E1" s="67"/>
      <c r="F1" s="67"/>
      <c r="G1" s="67"/>
      <c r="H1" s="67"/>
      <c r="I1" s="67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68" t="s">
        <v>12</v>
      </c>
      <c r="E4" s="68"/>
      <c r="F4" s="68"/>
      <c r="G4" s="68"/>
      <c r="H4" s="68"/>
      <c r="I4" s="68"/>
    </row>
    <row r="5" spans="1:9" s="1" customFormat="1" ht="12.75" x14ac:dyDescent="0.2">
      <c r="A5" s="25"/>
      <c r="B5" s="22"/>
      <c r="C5" s="23"/>
      <c r="D5" s="69" t="s">
        <v>2</v>
      </c>
      <c r="E5" s="69"/>
      <c r="F5" s="25"/>
      <c r="G5" s="69" t="s">
        <v>4</v>
      </c>
      <c r="H5" s="69"/>
      <c r="I5" s="69"/>
    </row>
    <row r="6" spans="1:9" s="1" customFormat="1" ht="12.75" x14ac:dyDescent="0.2">
      <c r="A6" s="27"/>
      <c r="B6" s="22"/>
      <c r="C6" s="23"/>
      <c r="D6" s="69" t="s">
        <v>3</v>
      </c>
      <c r="E6" s="69"/>
      <c r="F6" s="25"/>
      <c r="G6" s="69" t="s">
        <v>3</v>
      </c>
      <c r="H6" s="69"/>
      <c r="I6" s="27" t="s">
        <v>5</v>
      </c>
    </row>
    <row r="7" spans="1:9" s="6" customFormat="1" ht="25.5" x14ac:dyDescent="0.15">
      <c r="A7" s="31"/>
      <c r="B7" s="28"/>
      <c r="C7" s="29"/>
      <c r="D7" s="30" t="s">
        <v>11</v>
      </c>
      <c r="E7" s="30" t="s">
        <v>14</v>
      </c>
      <c r="F7" s="30"/>
      <c r="G7" s="30" t="s">
        <v>2</v>
      </c>
      <c r="H7" s="30" t="s">
        <v>14</v>
      </c>
      <c r="I7" s="31" t="s">
        <v>14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1954</v>
      </c>
      <c r="E10" s="36">
        <v>1478</v>
      </c>
      <c r="F10" s="36"/>
      <c r="G10" s="36">
        <v>1503</v>
      </c>
      <c r="H10" s="36">
        <v>1130</v>
      </c>
      <c r="I10" s="36">
        <v>1335</v>
      </c>
    </row>
    <row r="11" spans="1:9" s="1" customFormat="1" ht="12.75" x14ac:dyDescent="0.2">
      <c r="A11" s="36"/>
      <c r="B11" s="35">
        <v>2004</v>
      </c>
      <c r="C11" s="37"/>
      <c r="D11" s="36">
        <v>1636</v>
      </c>
      <c r="E11" s="36">
        <v>1233</v>
      </c>
      <c r="F11" s="36"/>
      <c r="G11" s="36">
        <v>1219</v>
      </c>
      <c r="H11" s="36">
        <v>910</v>
      </c>
      <c r="I11" s="36">
        <v>1273</v>
      </c>
    </row>
    <row r="12" spans="1:9" s="1" customFormat="1" ht="12.75" x14ac:dyDescent="0.2">
      <c r="A12" s="36"/>
      <c r="B12" s="35">
        <v>2005</v>
      </c>
      <c r="C12" s="37"/>
      <c r="D12" s="36">
        <v>1859</v>
      </c>
      <c r="E12" s="36">
        <v>1425</v>
      </c>
      <c r="F12" s="36"/>
      <c r="G12" s="36">
        <v>1415</v>
      </c>
      <c r="H12" s="36">
        <v>1098</v>
      </c>
      <c r="I12" s="36">
        <v>1556</v>
      </c>
    </row>
    <row r="13" spans="1:9" s="1" customFormat="1" ht="12.75" x14ac:dyDescent="0.2">
      <c r="A13" s="36"/>
      <c r="B13" s="35">
        <v>2006</v>
      </c>
      <c r="C13" s="37"/>
      <c r="D13" s="36">
        <v>1810</v>
      </c>
      <c r="E13" s="36">
        <v>1363</v>
      </c>
      <c r="F13" s="36"/>
      <c r="G13" s="36">
        <v>1394</v>
      </c>
      <c r="H13" s="36">
        <v>1049</v>
      </c>
      <c r="I13" s="36">
        <v>1559</v>
      </c>
    </row>
    <row r="14" spans="1:9" s="1" customFormat="1" ht="12.75" x14ac:dyDescent="0.2">
      <c r="A14" s="2"/>
      <c r="B14" s="35">
        <v>2007</v>
      </c>
      <c r="C14" s="37"/>
      <c r="D14" s="36">
        <v>1614</v>
      </c>
      <c r="E14" s="36">
        <v>1175</v>
      </c>
      <c r="F14" s="36"/>
      <c r="G14" s="36">
        <v>1227</v>
      </c>
      <c r="H14" s="36">
        <v>887</v>
      </c>
      <c r="I14" s="36">
        <v>1621</v>
      </c>
    </row>
    <row r="15" spans="1:9" s="1" customFormat="1" ht="12.75" x14ac:dyDescent="0.2">
      <c r="A15" s="2"/>
      <c r="B15" s="35">
        <v>2008</v>
      </c>
      <c r="C15" s="37"/>
      <c r="D15" s="36">
        <v>1557</v>
      </c>
      <c r="E15" s="36">
        <v>1177</v>
      </c>
      <c r="F15" s="36"/>
      <c r="G15" s="36">
        <v>1236</v>
      </c>
      <c r="H15" s="36">
        <v>960</v>
      </c>
      <c r="I15" s="36">
        <v>1833</v>
      </c>
    </row>
    <row r="16" spans="1:9" s="1" customFormat="1" ht="12.75" x14ac:dyDescent="0.2">
      <c r="A16" s="2"/>
      <c r="B16" s="35">
        <v>2009</v>
      </c>
      <c r="C16" s="37"/>
      <c r="D16" s="36">
        <v>1085</v>
      </c>
      <c r="E16" s="36">
        <v>772</v>
      </c>
      <c r="F16" s="36"/>
      <c r="G16" s="36">
        <v>785</v>
      </c>
      <c r="H16" s="36">
        <v>561</v>
      </c>
      <c r="I16" s="36">
        <v>1169</v>
      </c>
    </row>
    <row r="17" spans="1:9" s="1" customFormat="1" ht="12.75" x14ac:dyDescent="0.2">
      <c r="A17" s="2"/>
      <c r="B17" s="35">
        <v>2010</v>
      </c>
      <c r="C17" s="37"/>
      <c r="D17" s="36">
        <v>803</v>
      </c>
      <c r="E17" s="36">
        <v>583</v>
      </c>
      <c r="F17" s="36"/>
      <c r="G17" s="36">
        <v>581</v>
      </c>
      <c r="H17" s="36">
        <v>427</v>
      </c>
      <c r="I17" s="36">
        <v>577</v>
      </c>
    </row>
    <row r="18" spans="1:9" s="1" customFormat="1" ht="12.75" x14ac:dyDescent="0.2">
      <c r="A18" s="2"/>
      <c r="B18" s="35">
        <v>2011</v>
      </c>
      <c r="C18" s="37"/>
      <c r="D18" s="36">
        <f>D73+D74+D75+D76</f>
        <v>943</v>
      </c>
      <c r="E18" s="36">
        <f>E73+E74+E75+E76</f>
        <v>661</v>
      </c>
      <c r="F18" s="36"/>
      <c r="G18" s="36">
        <f>G73+G74+G75+G76</f>
        <v>698</v>
      </c>
      <c r="H18" s="36">
        <f>H73+H74+H75+H76</f>
        <v>509</v>
      </c>
      <c r="I18" s="36">
        <f>I73+I74+I75+I76</f>
        <v>700</v>
      </c>
    </row>
    <row r="19" spans="1:9" s="1" customFormat="1" ht="12.75" x14ac:dyDescent="0.2">
      <c r="A19" s="2"/>
      <c r="B19" s="35">
        <v>2012</v>
      </c>
      <c r="C19" s="37"/>
      <c r="D19" s="36">
        <f>D78+D79+D80+D81</f>
        <v>715</v>
      </c>
      <c r="E19" s="36">
        <f>E78+E79+E80+E81</f>
        <v>432</v>
      </c>
      <c r="F19" s="36"/>
      <c r="G19" s="36">
        <f>G78+G79+G80+G81</f>
        <v>522</v>
      </c>
      <c r="H19" s="36">
        <f>H78+H79+H80+H81</f>
        <v>320</v>
      </c>
      <c r="I19" s="36">
        <f>I78+I79+I80+I81</f>
        <v>538</v>
      </c>
    </row>
    <row r="20" spans="1:9" s="1" customFormat="1" ht="12.75" x14ac:dyDescent="0.2">
      <c r="A20" s="2"/>
      <c r="B20" s="35">
        <v>2013</v>
      </c>
      <c r="C20" s="37"/>
      <c r="D20" s="36">
        <f>D83+D84+D85+D86</f>
        <v>663</v>
      </c>
      <c r="E20" s="36">
        <f>E83+E84+E85+E86</f>
        <v>423</v>
      </c>
      <c r="F20" s="36"/>
      <c r="G20" s="36">
        <f>G83+G84+G85+G86</f>
        <v>493</v>
      </c>
      <c r="H20" s="36">
        <f>H83+H84+H85+H86</f>
        <v>319</v>
      </c>
      <c r="I20" s="36">
        <f>I83+I84+I85+I86</f>
        <v>485</v>
      </c>
    </row>
    <row r="21" spans="1:9" s="1" customFormat="1" ht="12.75" x14ac:dyDescent="0.2">
      <c r="A21" s="2"/>
      <c r="B21" s="35">
        <v>2014</v>
      </c>
      <c r="C21" s="37"/>
      <c r="D21" s="36">
        <f>D88+D89+D90+D91</f>
        <v>452</v>
      </c>
      <c r="E21" s="36">
        <f>E88+E89+E90+E91</f>
        <v>236</v>
      </c>
      <c r="F21" s="36"/>
      <c r="G21" s="36">
        <f>G88+G89+G90+G91</f>
        <v>305</v>
      </c>
      <c r="H21" s="36">
        <f>H88+H89+H90+H91</f>
        <v>168</v>
      </c>
      <c r="I21" s="36">
        <f>I88+I89+I90+I91</f>
        <v>185</v>
      </c>
    </row>
    <row r="22" spans="1:9" s="1" customFormat="1" ht="12.75" x14ac:dyDescent="0.2">
      <c r="A22" s="2"/>
      <c r="B22" s="35">
        <v>2015</v>
      </c>
      <c r="C22" s="37"/>
      <c r="D22" s="36">
        <f>D93+D94+D95+D96</f>
        <v>472</v>
      </c>
      <c r="E22" s="36">
        <f>E93+E94+E95+E96</f>
        <v>248</v>
      </c>
      <c r="F22" s="36"/>
      <c r="G22" s="36">
        <f>G93+G94+G95+G96</f>
        <v>315</v>
      </c>
      <c r="H22" s="36">
        <f>H93+H94+H95+H96</f>
        <v>165</v>
      </c>
      <c r="I22" s="36">
        <f>I93+I94+I95+I96</f>
        <v>236</v>
      </c>
    </row>
    <row r="23" spans="1:9" s="1" customFormat="1" ht="12.75" x14ac:dyDescent="0.2">
      <c r="A23" s="2"/>
      <c r="B23" s="35">
        <v>2016</v>
      </c>
      <c r="C23" s="37"/>
      <c r="D23" s="36">
        <f>D98+D99+D100+D101</f>
        <v>470</v>
      </c>
      <c r="E23" s="36">
        <f>E98+E99+E100+E101</f>
        <v>291</v>
      </c>
      <c r="F23" s="36"/>
      <c r="G23" s="36">
        <f>G98+G99+G100+G101</f>
        <v>308</v>
      </c>
      <c r="H23" s="36">
        <f>H98+H99+H100+H101</f>
        <v>193</v>
      </c>
      <c r="I23" s="36">
        <f>I98+I99+I100+I101</f>
        <v>220</v>
      </c>
    </row>
    <row r="24" spans="1:9" s="1" customFormat="1" ht="12.75" x14ac:dyDescent="0.2">
      <c r="A24" s="2"/>
      <c r="B24" s="35">
        <v>2017</v>
      </c>
      <c r="C24" s="37"/>
      <c r="D24" s="36">
        <f>D103+D104+D105+D106</f>
        <v>476</v>
      </c>
      <c r="E24" s="36">
        <f>E103+E104+E105+E106</f>
        <v>268</v>
      </c>
      <c r="F24" s="36"/>
      <c r="G24" s="36">
        <f>G103+G104+G105+G106</f>
        <v>347</v>
      </c>
      <c r="H24" s="36">
        <f>H103+H104+H105+H106</f>
        <v>192</v>
      </c>
      <c r="I24" s="36">
        <f>I103+I104+I105+I106</f>
        <v>208</v>
      </c>
    </row>
    <row r="25" spans="1:9" s="1" customFormat="1" ht="12.75" x14ac:dyDescent="0.2">
      <c r="A25" s="2"/>
      <c r="B25" s="35">
        <v>2018</v>
      </c>
      <c r="C25" s="37"/>
      <c r="D25" s="36">
        <f>D108+D109+D110+D111</f>
        <v>480</v>
      </c>
      <c r="E25" s="36">
        <f t="shared" ref="E25:I25" si="0">E108+E109+E110+E111</f>
        <v>336</v>
      </c>
      <c r="F25" s="36"/>
      <c r="G25" s="36">
        <f t="shared" si="0"/>
        <v>322</v>
      </c>
      <c r="H25" s="36">
        <f t="shared" si="0"/>
        <v>224</v>
      </c>
      <c r="I25" s="36">
        <f t="shared" si="0"/>
        <v>284</v>
      </c>
    </row>
    <row r="26" spans="1:9" s="1" customFormat="1" ht="12.75" x14ac:dyDescent="0.2">
      <c r="A26" s="2"/>
      <c r="B26" s="35">
        <v>2019</v>
      </c>
      <c r="C26" s="37"/>
      <c r="D26" s="36">
        <f>D113+D114+D115+D116</f>
        <v>608</v>
      </c>
      <c r="E26" s="36">
        <f t="shared" ref="E26:I26" si="1">E113+E114+E115+E116</f>
        <v>430</v>
      </c>
      <c r="F26" s="36"/>
      <c r="G26" s="36">
        <f t="shared" si="1"/>
        <v>433</v>
      </c>
      <c r="H26" s="36">
        <f t="shared" si="1"/>
        <v>308</v>
      </c>
      <c r="I26" s="36">
        <f t="shared" si="1"/>
        <v>368</v>
      </c>
    </row>
    <row r="27" spans="1:9" s="1" customFormat="1" ht="12.75" x14ac:dyDescent="0.2">
      <c r="A27" s="2"/>
      <c r="B27" s="35">
        <v>2020</v>
      </c>
      <c r="C27" s="37"/>
      <c r="D27" s="36">
        <f>D118+D119+D120+D121</f>
        <v>614</v>
      </c>
      <c r="E27" s="36">
        <f t="shared" ref="E27:I27" si="2">E118+E119+E120+E121</f>
        <v>469</v>
      </c>
      <c r="F27" s="36"/>
      <c r="G27" s="36">
        <f t="shared" si="2"/>
        <v>425</v>
      </c>
      <c r="H27" s="36">
        <f t="shared" si="2"/>
        <v>329</v>
      </c>
      <c r="I27" s="36">
        <f t="shared" si="2"/>
        <v>437</v>
      </c>
    </row>
    <row r="28" spans="1:9" s="1" customFormat="1" ht="12.75" x14ac:dyDescent="0.2">
      <c r="A28" s="2"/>
      <c r="B28" s="35">
        <v>2021</v>
      </c>
      <c r="C28" s="37"/>
      <c r="D28" s="36">
        <f>D123+D124+D125+D126</f>
        <v>727</v>
      </c>
      <c r="E28" s="36">
        <f t="shared" ref="E28:I28" si="3">E123+E124+E125+E126</f>
        <v>533</v>
      </c>
      <c r="F28" s="36"/>
      <c r="G28" s="36">
        <f t="shared" si="3"/>
        <v>519</v>
      </c>
      <c r="H28" s="36">
        <f t="shared" si="3"/>
        <v>391</v>
      </c>
      <c r="I28" s="36">
        <f t="shared" si="3"/>
        <v>519</v>
      </c>
    </row>
    <row r="29" spans="1:9" s="1" customFormat="1" ht="12.75" x14ac:dyDescent="0.2">
      <c r="A29" s="2"/>
      <c r="B29" s="35">
        <v>2022</v>
      </c>
      <c r="C29" s="37"/>
      <c r="D29" s="36">
        <f>D128</f>
        <v>167</v>
      </c>
      <c r="E29" s="36">
        <f t="shared" ref="E29:I29" si="4">E128</f>
        <v>117</v>
      </c>
      <c r="F29" s="36"/>
      <c r="G29" s="36">
        <f t="shared" si="4"/>
        <v>120</v>
      </c>
      <c r="H29" s="36">
        <f t="shared" si="4"/>
        <v>87</v>
      </c>
      <c r="I29" s="36">
        <f t="shared" si="4"/>
        <v>98</v>
      </c>
    </row>
    <row r="30" spans="1:9" s="1" customFormat="1" ht="5.25" customHeight="1" thickBot="1" x14ac:dyDescent="0.25">
      <c r="A30" s="7"/>
      <c r="B30" s="5"/>
      <c r="D30" s="2"/>
      <c r="E30" s="2"/>
      <c r="F30" s="2"/>
      <c r="G30" s="2"/>
      <c r="H30" s="2"/>
      <c r="I30" s="2"/>
    </row>
    <row r="31" spans="1:9" s="1" customFormat="1" ht="5.25" customHeight="1" thickTop="1" x14ac:dyDescent="0.2">
      <c r="A31" s="41"/>
      <c r="B31" s="38"/>
      <c r="C31" s="39"/>
      <c r="D31" s="40"/>
      <c r="E31" s="40"/>
      <c r="F31" s="40"/>
      <c r="G31" s="40"/>
      <c r="H31" s="40"/>
      <c r="I31" s="40"/>
    </row>
    <row r="32" spans="1:9" s="1" customFormat="1" ht="5.25" customHeight="1" x14ac:dyDescent="0.2">
      <c r="A32" s="41"/>
      <c r="B32" s="42"/>
      <c r="C32" s="43"/>
      <c r="D32" s="41"/>
      <c r="E32" s="41"/>
      <c r="F32" s="41"/>
      <c r="G32" s="41"/>
      <c r="H32" s="41"/>
      <c r="I32" s="41"/>
    </row>
    <row r="33" spans="1:9" s="1" customFormat="1" ht="12.75" x14ac:dyDescent="0.2">
      <c r="A33" s="41"/>
      <c r="B33" s="44">
        <v>2003</v>
      </c>
      <c r="C33" s="61" t="s">
        <v>26</v>
      </c>
      <c r="D33" s="45">
        <v>438</v>
      </c>
      <c r="E33" s="45">
        <v>340</v>
      </c>
      <c r="F33" s="59"/>
      <c r="G33" s="45">
        <v>334</v>
      </c>
      <c r="H33" s="45">
        <v>258</v>
      </c>
      <c r="I33" s="45">
        <v>286</v>
      </c>
    </row>
    <row r="34" spans="1:9" s="1" customFormat="1" ht="12.75" x14ac:dyDescent="0.2">
      <c r="A34" s="45"/>
      <c r="B34" s="44"/>
      <c r="C34" s="61" t="s">
        <v>27</v>
      </c>
      <c r="D34" s="45">
        <v>531</v>
      </c>
      <c r="E34" s="45">
        <v>414</v>
      </c>
      <c r="G34" s="45">
        <v>413</v>
      </c>
      <c r="H34" s="45">
        <v>317</v>
      </c>
      <c r="I34" s="45">
        <v>396</v>
      </c>
    </row>
    <row r="35" spans="1:9" s="1" customFormat="1" ht="12" customHeight="1" x14ac:dyDescent="0.2">
      <c r="A35" s="45"/>
      <c r="B35" s="46"/>
      <c r="C35" s="61" t="s">
        <v>28</v>
      </c>
      <c r="D35" s="45">
        <v>491</v>
      </c>
      <c r="E35" s="45">
        <v>355</v>
      </c>
      <c r="G35" s="45">
        <v>371</v>
      </c>
      <c r="H35" s="45">
        <v>267</v>
      </c>
      <c r="I35" s="45">
        <v>330</v>
      </c>
    </row>
    <row r="36" spans="1:9" s="1" customFormat="1" ht="12.75" x14ac:dyDescent="0.2">
      <c r="A36" s="45"/>
      <c r="B36" s="46"/>
      <c r="C36" s="61" t="s">
        <v>29</v>
      </c>
      <c r="D36" s="45">
        <v>494</v>
      </c>
      <c r="E36" s="45">
        <v>369</v>
      </c>
      <c r="G36" s="45">
        <v>385</v>
      </c>
      <c r="H36" s="45">
        <v>288</v>
      </c>
      <c r="I36" s="45">
        <v>323</v>
      </c>
    </row>
    <row r="37" spans="1:9" s="1" customFormat="1" ht="4.5" customHeight="1" x14ac:dyDescent="0.2">
      <c r="A37" s="45"/>
      <c r="B37" s="46"/>
      <c r="D37" s="45"/>
      <c r="E37" s="45"/>
      <c r="F37" s="45"/>
      <c r="G37" s="45"/>
      <c r="H37" s="45"/>
      <c r="I37" s="45"/>
    </row>
    <row r="38" spans="1:9" s="1" customFormat="1" ht="12.75" x14ac:dyDescent="0.2">
      <c r="A38" s="45"/>
      <c r="B38" s="46">
        <v>2004</v>
      </c>
      <c r="C38" s="61" t="s">
        <v>26</v>
      </c>
      <c r="D38" s="45">
        <v>396</v>
      </c>
      <c r="E38" s="45">
        <v>293</v>
      </c>
      <c r="G38" s="45">
        <v>308</v>
      </c>
      <c r="H38" s="45">
        <v>229</v>
      </c>
      <c r="I38" s="45">
        <v>319</v>
      </c>
    </row>
    <row r="39" spans="1:9" s="1" customFormat="1" ht="12.75" x14ac:dyDescent="0.2">
      <c r="A39" s="45"/>
      <c r="B39" s="46"/>
      <c r="C39" s="61" t="s">
        <v>27</v>
      </c>
      <c r="D39" s="45">
        <v>398</v>
      </c>
      <c r="E39" s="45">
        <v>297</v>
      </c>
      <c r="G39" s="45">
        <v>319</v>
      </c>
      <c r="H39" s="45">
        <v>238</v>
      </c>
      <c r="I39" s="45">
        <v>301</v>
      </c>
    </row>
    <row r="40" spans="1:9" s="1" customFormat="1" ht="12.75" x14ac:dyDescent="0.2">
      <c r="A40" s="45"/>
      <c r="B40" s="46"/>
      <c r="C40" s="61" t="s">
        <v>28</v>
      </c>
      <c r="D40" s="45">
        <v>365</v>
      </c>
      <c r="E40" s="45">
        <v>270</v>
      </c>
      <c r="G40" s="45">
        <v>243</v>
      </c>
      <c r="H40" s="45">
        <v>175</v>
      </c>
      <c r="I40" s="45">
        <v>239</v>
      </c>
    </row>
    <row r="41" spans="1:9" s="1" customFormat="1" ht="12.75" x14ac:dyDescent="0.2">
      <c r="A41" s="45"/>
      <c r="B41" s="46"/>
      <c r="C41" s="61" t="s">
        <v>29</v>
      </c>
      <c r="D41" s="45">
        <v>477</v>
      </c>
      <c r="E41" s="45">
        <v>373</v>
      </c>
      <c r="G41" s="45">
        <v>349</v>
      </c>
      <c r="H41" s="45">
        <v>268</v>
      </c>
      <c r="I41" s="45">
        <v>414</v>
      </c>
    </row>
    <row r="42" spans="1:9" s="1" customFormat="1" ht="5.25" customHeight="1" x14ac:dyDescent="0.2">
      <c r="A42" s="45"/>
      <c r="B42" s="46"/>
      <c r="D42" s="45"/>
      <c r="E42" s="45"/>
      <c r="F42" s="45"/>
      <c r="G42" s="45"/>
      <c r="H42" s="45"/>
      <c r="I42" s="45"/>
    </row>
    <row r="43" spans="1:9" s="1" customFormat="1" ht="12.75" x14ac:dyDescent="0.2">
      <c r="A43" s="45"/>
      <c r="B43" s="46">
        <v>2005</v>
      </c>
      <c r="C43" s="61" t="s">
        <v>26</v>
      </c>
      <c r="D43" s="45">
        <v>426</v>
      </c>
      <c r="E43" s="45">
        <v>329</v>
      </c>
      <c r="G43" s="45">
        <v>327</v>
      </c>
      <c r="H43" s="45">
        <v>255</v>
      </c>
      <c r="I43" s="45">
        <v>325</v>
      </c>
    </row>
    <row r="44" spans="1:9" s="1" customFormat="1" ht="12.75" x14ac:dyDescent="0.2">
      <c r="A44" s="45"/>
      <c r="B44" s="46"/>
      <c r="C44" s="61" t="s">
        <v>27</v>
      </c>
      <c r="D44" s="45">
        <v>521</v>
      </c>
      <c r="E44" s="45">
        <v>417</v>
      </c>
      <c r="G44" s="45">
        <v>418</v>
      </c>
      <c r="H44" s="45">
        <v>343</v>
      </c>
      <c r="I44" s="45">
        <v>413</v>
      </c>
    </row>
    <row r="45" spans="1:9" s="1" customFormat="1" ht="12.75" x14ac:dyDescent="0.2">
      <c r="A45" s="45"/>
      <c r="B45" s="46"/>
      <c r="C45" s="61" t="s">
        <v>28</v>
      </c>
      <c r="D45" s="45">
        <v>434</v>
      </c>
      <c r="E45" s="45">
        <v>333</v>
      </c>
      <c r="G45" s="45">
        <v>311</v>
      </c>
      <c r="H45" s="45">
        <v>238</v>
      </c>
      <c r="I45" s="45">
        <v>460</v>
      </c>
    </row>
    <row r="46" spans="1:9" s="1" customFormat="1" ht="12.75" x14ac:dyDescent="0.2">
      <c r="A46" s="45"/>
      <c r="B46" s="46"/>
      <c r="C46" s="61" t="s">
        <v>29</v>
      </c>
      <c r="D46" s="45">
        <v>478</v>
      </c>
      <c r="E46" s="45">
        <v>346</v>
      </c>
      <c r="G46" s="45">
        <v>359</v>
      </c>
      <c r="H46" s="45">
        <v>262</v>
      </c>
      <c r="I46" s="45">
        <v>358</v>
      </c>
    </row>
    <row r="47" spans="1:9" s="1" customFormat="1" ht="6" customHeight="1" x14ac:dyDescent="0.2">
      <c r="A47" s="45"/>
      <c r="B47" s="46"/>
      <c r="D47" s="45"/>
      <c r="E47" s="45"/>
      <c r="F47" s="45"/>
      <c r="G47" s="45"/>
      <c r="H47" s="45"/>
      <c r="I47" s="45"/>
    </row>
    <row r="48" spans="1:9" s="1" customFormat="1" ht="12.75" x14ac:dyDescent="0.2">
      <c r="A48" s="45"/>
      <c r="B48" s="46">
        <v>2006</v>
      </c>
      <c r="C48" s="61" t="s">
        <v>26</v>
      </c>
      <c r="D48" s="45">
        <v>440</v>
      </c>
      <c r="E48" s="45">
        <v>350</v>
      </c>
      <c r="G48" s="45">
        <v>327</v>
      </c>
      <c r="H48" s="45">
        <v>260</v>
      </c>
      <c r="I48" s="45">
        <v>364</v>
      </c>
    </row>
    <row r="49" spans="1:9" s="1" customFormat="1" ht="12.75" x14ac:dyDescent="0.2">
      <c r="A49" s="45"/>
      <c r="B49" s="46"/>
      <c r="C49" s="61" t="s">
        <v>27</v>
      </c>
      <c r="D49" s="45">
        <v>456</v>
      </c>
      <c r="E49" s="45">
        <v>345</v>
      </c>
      <c r="G49" s="45">
        <v>345</v>
      </c>
      <c r="H49" s="45">
        <v>263</v>
      </c>
      <c r="I49" s="45">
        <v>435</v>
      </c>
    </row>
    <row r="50" spans="1:9" s="1" customFormat="1" ht="12.75" x14ac:dyDescent="0.2">
      <c r="A50" s="45"/>
      <c r="B50" s="46"/>
      <c r="C50" s="61" t="s">
        <v>28</v>
      </c>
      <c r="D50" s="45">
        <v>466</v>
      </c>
      <c r="E50" s="45">
        <v>358</v>
      </c>
      <c r="G50" s="45">
        <v>372</v>
      </c>
      <c r="H50" s="45">
        <v>285</v>
      </c>
      <c r="I50" s="45">
        <v>386</v>
      </c>
    </row>
    <row r="51" spans="1:9" s="1" customFormat="1" ht="12.75" x14ac:dyDescent="0.2">
      <c r="A51" s="45"/>
      <c r="B51" s="46"/>
      <c r="C51" s="61" t="s">
        <v>29</v>
      </c>
      <c r="D51" s="45">
        <v>448</v>
      </c>
      <c r="E51" s="45">
        <v>310</v>
      </c>
      <c r="G51" s="45">
        <v>350</v>
      </c>
      <c r="H51" s="45">
        <v>241</v>
      </c>
      <c r="I51" s="45">
        <v>374</v>
      </c>
    </row>
    <row r="52" spans="1:9" s="1" customFormat="1" ht="6" customHeight="1" x14ac:dyDescent="0.2">
      <c r="A52" s="45"/>
      <c r="B52" s="46"/>
      <c r="D52" s="45"/>
      <c r="E52" s="45"/>
      <c r="F52" s="45"/>
      <c r="G52" s="45"/>
      <c r="H52" s="45"/>
      <c r="I52" s="45"/>
    </row>
    <row r="53" spans="1:9" s="1" customFormat="1" ht="12.75" x14ac:dyDescent="0.2">
      <c r="A53" s="45"/>
      <c r="B53" s="46">
        <v>2007</v>
      </c>
      <c r="C53" s="61" t="s">
        <v>26</v>
      </c>
      <c r="D53" s="45">
        <v>396</v>
      </c>
      <c r="E53" s="45">
        <v>306</v>
      </c>
      <c r="G53" s="45">
        <v>310</v>
      </c>
      <c r="H53" s="45">
        <v>234</v>
      </c>
      <c r="I53" s="45">
        <v>322</v>
      </c>
    </row>
    <row r="54" spans="1:9" s="1" customFormat="1" ht="12.75" x14ac:dyDescent="0.2">
      <c r="A54" s="45"/>
      <c r="B54" s="46"/>
      <c r="C54" s="61" t="s">
        <v>27</v>
      </c>
      <c r="D54" s="45">
        <v>385</v>
      </c>
      <c r="E54" s="45">
        <v>281</v>
      </c>
      <c r="G54" s="45">
        <v>291</v>
      </c>
      <c r="H54" s="45">
        <v>215</v>
      </c>
      <c r="I54" s="45">
        <v>320</v>
      </c>
    </row>
    <row r="55" spans="1:9" s="1" customFormat="1" ht="12.75" x14ac:dyDescent="0.2">
      <c r="A55" s="45"/>
      <c r="B55" s="46"/>
      <c r="C55" s="61" t="s">
        <v>28</v>
      </c>
      <c r="D55" s="45">
        <v>354</v>
      </c>
      <c r="E55" s="45">
        <v>262</v>
      </c>
      <c r="G55" s="45">
        <v>254</v>
      </c>
      <c r="H55" s="45">
        <v>184</v>
      </c>
      <c r="I55" s="45">
        <v>315</v>
      </c>
    </row>
    <row r="56" spans="1:9" s="1" customFormat="1" ht="12.75" x14ac:dyDescent="0.2">
      <c r="A56" s="45"/>
      <c r="B56" s="46"/>
      <c r="C56" s="61" t="s">
        <v>29</v>
      </c>
      <c r="D56" s="45">
        <v>479</v>
      </c>
      <c r="E56" s="45">
        <v>326</v>
      </c>
      <c r="G56" s="45">
        <v>372</v>
      </c>
      <c r="H56" s="45">
        <v>254</v>
      </c>
      <c r="I56" s="45">
        <v>664</v>
      </c>
    </row>
    <row r="57" spans="1:9" s="1" customFormat="1" ht="7.5" customHeight="1" x14ac:dyDescent="0.2">
      <c r="A57" s="45"/>
      <c r="B57" s="46"/>
      <c r="D57" s="45"/>
      <c r="E57" s="45"/>
      <c r="G57" s="45"/>
      <c r="H57" s="45"/>
      <c r="I57" s="45"/>
    </row>
    <row r="58" spans="1:9" s="1" customFormat="1" ht="12.75" x14ac:dyDescent="0.2">
      <c r="A58" s="45"/>
      <c r="B58" s="46">
        <v>2008</v>
      </c>
      <c r="C58" s="61" t="s">
        <v>26</v>
      </c>
      <c r="D58" s="45">
        <v>347</v>
      </c>
      <c r="E58" s="45">
        <v>271</v>
      </c>
      <c r="G58" s="45">
        <v>278</v>
      </c>
      <c r="H58" s="45">
        <v>221</v>
      </c>
      <c r="I58" s="45">
        <v>413</v>
      </c>
    </row>
    <row r="59" spans="1:9" s="1" customFormat="1" ht="12.75" x14ac:dyDescent="0.2">
      <c r="A59" s="45"/>
      <c r="B59" s="46"/>
      <c r="C59" s="61" t="s">
        <v>27</v>
      </c>
      <c r="D59" s="45">
        <v>399</v>
      </c>
      <c r="E59" s="45">
        <v>313</v>
      </c>
      <c r="G59" s="45">
        <v>316</v>
      </c>
      <c r="H59" s="45">
        <v>253</v>
      </c>
      <c r="I59" s="45">
        <v>603</v>
      </c>
    </row>
    <row r="60" spans="1:9" s="1" customFormat="1" ht="12.75" x14ac:dyDescent="0.2">
      <c r="A60" s="45"/>
      <c r="B60" s="46"/>
      <c r="C60" s="61" t="s">
        <v>28</v>
      </c>
      <c r="D60" s="45">
        <v>428</v>
      </c>
      <c r="E60" s="45">
        <v>318</v>
      </c>
      <c r="G60" s="45">
        <v>348</v>
      </c>
      <c r="H60" s="45">
        <v>263</v>
      </c>
      <c r="I60" s="45">
        <v>320</v>
      </c>
    </row>
    <row r="61" spans="1:9" s="1" customFormat="1" ht="12.75" x14ac:dyDescent="0.2">
      <c r="A61" s="45"/>
      <c r="B61" s="46"/>
      <c r="C61" s="61" t="s">
        <v>29</v>
      </c>
      <c r="D61" s="45">
        <v>383</v>
      </c>
      <c r="E61" s="45">
        <v>275</v>
      </c>
      <c r="G61" s="45">
        <v>294</v>
      </c>
      <c r="H61" s="45">
        <v>223</v>
      </c>
      <c r="I61" s="45">
        <v>497</v>
      </c>
    </row>
    <row r="62" spans="1:9" s="1" customFormat="1" ht="7.5" customHeight="1" x14ac:dyDescent="0.2">
      <c r="A62" s="45"/>
      <c r="B62" s="46"/>
      <c r="D62" s="45"/>
      <c r="E62" s="45"/>
      <c r="G62" s="45"/>
      <c r="H62" s="45"/>
      <c r="I62" s="45"/>
    </row>
    <row r="63" spans="1:9" s="1" customFormat="1" ht="12.75" x14ac:dyDescent="0.2">
      <c r="A63" s="45"/>
      <c r="B63" s="46">
        <v>2009</v>
      </c>
      <c r="C63" s="61" t="s">
        <v>26</v>
      </c>
      <c r="D63" s="45">
        <v>257</v>
      </c>
      <c r="E63" s="45">
        <v>186</v>
      </c>
      <c r="F63" s="45"/>
      <c r="G63" s="45">
        <v>198</v>
      </c>
      <c r="H63" s="45">
        <v>145</v>
      </c>
      <c r="I63" s="45">
        <v>205</v>
      </c>
    </row>
    <row r="64" spans="1:9" s="1" customFormat="1" ht="12.75" x14ac:dyDescent="0.2">
      <c r="A64" s="45"/>
      <c r="B64" s="46"/>
      <c r="C64" s="61" t="s">
        <v>27</v>
      </c>
      <c r="D64" s="45">
        <v>292</v>
      </c>
      <c r="E64" s="45">
        <v>206</v>
      </c>
      <c r="F64" s="45"/>
      <c r="G64" s="45">
        <v>212</v>
      </c>
      <c r="H64" s="45">
        <v>152</v>
      </c>
      <c r="I64" s="45">
        <v>459</v>
      </c>
    </row>
    <row r="65" spans="1:9" s="1" customFormat="1" ht="12.75" x14ac:dyDescent="0.2">
      <c r="A65" s="45"/>
      <c r="B65" s="46"/>
      <c r="C65" s="61" t="s">
        <v>28</v>
      </c>
      <c r="D65" s="45">
        <v>298</v>
      </c>
      <c r="E65" s="45">
        <v>215</v>
      </c>
      <c r="F65" s="45"/>
      <c r="G65" s="45">
        <v>215</v>
      </c>
      <c r="H65" s="45">
        <v>155</v>
      </c>
      <c r="I65" s="45">
        <v>257</v>
      </c>
    </row>
    <row r="66" spans="1:9" s="1" customFormat="1" ht="12.75" x14ac:dyDescent="0.2">
      <c r="A66" s="45"/>
      <c r="B66" s="46"/>
      <c r="C66" s="61" t="s">
        <v>29</v>
      </c>
      <c r="D66" s="45">
        <v>238</v>
      </c>
      <c r="E66" s="45">
        <v>165</v>
      </c>
      <c r="F66" s="45"/>
      <c r="G66" s="45">
        <v>160</v>
      </c>
      <c r="H66" s="45">
        <v>109</v>
      </c>
      <c r="I66" s="45">
        <v>248</v>
      </c>
    </row>
    <row r="67" spans="1:9" s="1" customFormat="1" ht="7.5" customHeight="1" x14ac:dyDescent="0.2">
      <c r="A67" s="45"/>
      <c r="B67" s="46"/>
      <c r="D67" s="45"/>
      <c r="E67" s="45"/>
      <c r="G67" s="45"/>
      <c r="H67" s="45"/>
      <c r="I67" s="45"/>
    </row>
    <row r="68" spans="1:9" s="1" customFormat="1" ht="12.75" x14ac:dyDescent="0.2">
      <c r="A68" s="45"/>
      <c r="B68" s="46">
        <v>2010</v>
      </c>
      <c r="C68" s="61" t="s">
        <v>26</v>
      </c>
      <c r="D68" s="45">
        <v>201</v>
      </c>
      <c r="E68" s="45">
        <v>148</v>
      </c>
      <c r="F68" s="45"/>
      <c r="G68" s="45">
        <v>143</v>
      </c>
      <c r="H68" s="45">
        <v>111</v>
      </c>
      <c r="I68" s="45">
        <v>153</v>
      </c>
    </row>
    <row r="69" spans="1:9" s="1" customFormat="1" ht="12.75" x14ac:dyDescent="0.2">
      <c r="A69" s="45"/>
      <c r="B69" s="46"/>
      <c r="C69" s="61" t="s">
        <v>27</v>
      </c>
      <c r="D69" s="45">
        <v>174</v>
      </c>
      <c r="E69" s="45">
        <v>123</v>
      </c>
      <c r="F69" s="45"/>
      <c r="G69" s="45">
        <v>120</v>
      </c>
      <c r="H69" s="45">
        <v>84</v>
      </c>
      <c r="I69" s="45">
        <v>126</v>
      </c>
    </row>
    <row r="70" spans="1:9" s="1" customFormat="1" ht="12.75" x14ac:dyDescent="0.2">
      <c r="A70" s="45"/>
      <c r="B70" s="46"/>
      <c r="C70" s="61" t="s">
        <v>28</v>
      </c>
      <c r="D70" s="45">
        <v>211</v>
      </c>
      <c r="E70" s="45">
        <v>164</v>
      </c>
      <c r="F70" s="45"/>
      <c r="G70" s="45">
        <v>151</v>
      </c>
      <c r="H70" s="45">
        <v>122</v>
      </c>
      <c r="I70" s="45">
        <v>167</v>
      </c>
    </row>
    <row r="71" spans="1:9" s="1" customFormat="1" ht="12.75" x14ac:dyDescent="0.2">
      <c r="A71" s="45"/>
      <c r="B71" s="46"/>
      <c r="C71" s="61" t="s">
        <v>29</v>
      </c>
      <c r="D71" s="45">
        <v>217</v>
      </c>
      <c r="E71" s="45">
        <v>148</v>
      </c>
      <c r="F71" s="45"/>
      <c r="G71" s="45">
        <v>167</v>
      </c>
      <c r="H71" s="45">
        <v>110</v>
      </c>
      <c r="I71" s="45">
        <v>131</v>
      </c>
    </row>
    <row r="72" spans="1:9" s="1" customFormat="1" ht="7.5" customHeight="1" x14ac:dyDescent="0.2">
      <c r="A72" s="45"/>
      <c r="B72" s="46"/>
      <c r="D72" s="45"/>
      <c r="E72" s="45"/>
      <c r="F72" s="45"/>
      <c r="G72" s="45"/>
      <c r="H72" s="45"/>
      <c r="I72" s="45"/>
    </row>
    <row r="73" spans="1:9" s="1" customFormat="1" ht="12.75" x14ac:dyDescent="0.2">
      <c r="A73" s="45"/>
      <c r="B73" s="46">
        <v>2011</v>
      </c>
      <c r="C73" s="61" t="s">
        <v>26</v>
      </c>
      <c r="D73" s="45">
        <f>[2]Total_séries!R$400</f>
        <v>235</v>
      </c>
      <c r="E73" s="45">
        <f>[2]Total_séries!R$402</f>
        <v>176</v>
      </c>
      <c r="F73" s="45"/>
      <c r="G73" s="45">
        <f>[2]Total_séries!R$401</f>
        <v>183</v>
      </c>
      <c r="H73" s="45">
        <f>[2]Total_séries!R$403</f>
        <v>143</v>
      </c>
      <c r="I73" s="45">
        <f>[2]Total_séries!R$404</f>
        <v>189</v>
      </c>
    </row>
    <row r="74" spans="1:9" s="1" customFormat="1" ht="12.75" x14ac:dyDescent="0.2">
      <c r="A74" s="45"/>
      <c r="B74" s="46"/>
      <c r="C74" s="61" t="s">
        <v>27</v>
      </c>
      <c r="D74" s="45">
        <f>[2]Total_séries!S$400</f>
        <v>216</v>
      </c>
      <c r="E74" s="45">
        <f>[2]Total_séries!S$402</f>
        <v>149</v>
      </c>
      <c r="F74" s="45"/>
      <c r="G74" s="45">
        <f>[2]Total_séries!S$401</f>
        <v>149</v>
      </c>
      <c r="H74" s="45">
        <f>[2]Total_séries!S$403</f>
        <v>106</v>
      </c>
      <c r="I74" s="45">
        <f>[2]Total_séries!S$404</f>
        <v>183</v>
      </c>
    </row>
    <row r="75" spans="1:9" s="1" customFormat="1" ht="12.75" x14ac:dyDescent="0.2">
      <c r="A75" s="45"/>
      <c r="B75" s="46"/>
      <c r="C75" s="61" t="s">
        <v>28</v>
      </c>
      <c r="D75" s="45">
        <f>[2]Total_séries!$T$400</f>
        <v>227</v>
      </c>
      <c r="E75" s="45">
        <f>[2]Total_séries!$T$402</f>
        <v>157</v>
      </c>
      <c r="F75" s="45"/>
      <c r="G75" s="45">
        <f>[2]Total_séries!$T$401</f>
        <v>170</v>
      </c>
      <c r="H75" s="45">
        <f>[2]Total_séries!$T$403</f>
        <v>120</v>
      </c>
      <c r="I75" s="45">
        <f>[2]Total_séries!$T$404</f>
        <v>144</v>
      </c>
    </row>
    <row r="76" spans="1:9" s="1" customFormat="1" ht="12.75" x14ac:dyDescent="0.2">
      <c r="A76" s="45"/>
      <c r="B76" s="46"/>
      <c r="C76" s="61" t="s">
        <v>29</v>
      </c>
      <c r="D76" s="45">
        <f>[2]Total_séries!$U$400</f>
        <v>265</v>
      </c>
      <c r="E76" s="45">
        <f>[2]Total_séries!$U$402</f>
        <v>179</v>
      </c>
      <c r="F76" s="45"/>
      <c r="G76" s="45">
        <f>[2]Total_séries!$U$401</f>
        <v>196</v>
      </c>
      <c r="H76" s="45">
        <f>[2]Total_séries!$U$403</f>
        <v>140</v>
      </c>
      <c r="I76" s="45">
        <f>[2]Total_séries!$U$404</f>
        <v>184</v>
      </c>
    </row>
    <row r="77" spans="1:9" s="1" customFormat="1" ht="7.5" customHeight="1" x14ac:dyDescent="0.2">
      <c r="A77" s="45"/>
      <c r="B77" s="46"/>
      <c r="D77" s="45"/>
      <c r="E77" s="45"/>
      <c r="F77" s="45"/>
      <c r="G77" s="45"/>
      <c r="H77" s="45"/>
      <c r="I77" s="45"/>
    </row>
    <row r="78" spans="1:9" s="1" customFormat="1" ht="12.75" x14ac:dyDescent="0.2">
      <c r="A78" s="45"/>
      <c r="B78" s="46">
        <v>2012</v>
      </c>
      <c r="C78" s="61" t="s">
        <v>26</v>
      </c>
      <c r="D78" s="45">
        <f>[2]Total_séries!$V$400</f>
        <v>192</v>
      </c>
      <c r="E78" s="45">
        <f>[2]Total_séries!$V$402</f>
        <v>119</v>
      </c>
      <c r="F78" s="45"/>
      <c r="G78" s="45">
        <f>[2]Total_séries!$V$401</f>
        <v>135</v>
      </c>
      <c r="H78" s="45">
        <f>[2]Total_séries!$V$403</f>
        <v>88</v>
      </c>
      <c r="I78" s="45">
        <f>[2]Total_séries!$V$404</f>
        <v>112</v>
      </c>
    </row>
    <row r="79" spans="1:9" s="1" customFormat="1" ht="12.75" x14ac:dyDescent="0.2">
      <c r="A79" s="45"/>
      <c r="B79" s="46"/>
      <c r="C79" s="61" t="s">
        <v>27</v>
      </c>
      <c r="D79" s="45">
        <f>[2]Total_séries!$W$400</f>
        <v>182</v>
      </c>
      <c r="E79" s="45">
        <f>[2]Total_séries!$W$402</f>
        <v>117</v>
      </c>
      <c r="F79" s="45"/>
      <c r="G79" s="45">
        <f>[2]Total_séries!$W$401</f>
        <v>131</v>
      </c>
      <c r="H79" s="45">
        <f>[2]Total_séries!$W$403</f>
        <v>88</v>
      </c>
      <c r="I79" s="45">
        <f>[2]Total_séries!$W$404</f>
        <v>100</v>
      </c>
    </row>
    <row r="80" spans="1:9" s="1" customFormat="1" ht="12.75" x14ac:dyDescent="0.2">
      <c r="A80" s="45"/>
      <c r="B80" s="46"/>
      <c r="C80" s="61" t="s">
        <v>28</v>
      </c>
      <c r="D80" s="45">
        <f>[2]Total_séries!$X$400</f>
        <v>191</v>
      </c>
      <c r="E80" s="45">
        <f>[2]Total_séries!$X$402</f>
        <v>109</v>
      </c>
      <c r="F80" s="45"/>
      <c r="G80" s="45">
        <f>[2]Total_séries!$X$401</f>
        <v>147</v>
      </c>
      <c r="H80" s="45">
        <f>[2]Total_séries!$X$403</f>
        <v>82</v>
      </c>
      <c r="I80" s="45">
        <f>[2]Total_séries!$X$404</f>
        <v>166</v>
      </c>
    </row>
    <row r="81" spans="1:9" s="1" customFormat="1" ht="12.75" x14ac:dyDescent="0.2">
      <c r="A81" s="45"/>
      <c r="B81" s="46"/>
      <c r="C81" s="61" t="s">
        <v>29</v>
      </c>
      <c r="D81" s="45">
        <f>[2]Total_séries!$Y$400</f>
        <v>150</v>
      </c>
      <c r="E81" s="45">
        <f>[2]Total_séries!$Y$402</f>
        <v>87</v>
      </c>
      <c r="F81" s="45"/>
      <c r="G81" s="45">
        <f>[2]Total_séries!$Y$401</f>
        <v>109</v>
      </c>
      <c r="H81" s="45">
        <f>[2]Total_séries!$Y$403</f>
        <v>62</v>
      </c>
      <c r="I81" s="45">
        <f>[2]Total_séries!$Y$404</f>
        <v>160</v>
      </c>
    </row>
    <row r="82" spans="1:9" s="1" customFormat="1" ht="4.5" customHeight="1" x14ac:dyDescent="0.2">
      <c r="A82" s="45"/>
      <c r="B82" s="46"/>
      <c r="D82" s="45"/>
      <c r="E82" s="45"/>
      <c r="F82" s="45"/>
      <c r="G82" s="45"/>
      <c r="H82" s="45"/>
      <c r="I82" s="45"/>
    </row>
    <row r="83" spans="1:9" s="1" customFormat="1" ht="12.75" x14ac:dyDescent="0.2">
      <c r="B83" s="46">
        <v>2013</v>
      </c>
      <c r="C83" s="61" t="s">
        <v>26</v>
      </c>
      <c r="D83" s="45">
        <f>[2]Total_séries!$Z$400</f>
        <v>240</v>
      </c>
      <c r="E83" s="45">
        <f>[2]Total_séries!$Z$402</f>
        <v>167</v>
      </c>
      <c r="G83" s="45">
        <f>[2]Total_séries!$Z$401</f>
        <v>194</v>
      </c>
      <c r="H83" s="45">
        <f>[2]Total_séries!$Z$403</f>
        <v>138</v>
      </c>
      <c r="I83" s="45">
        <f>[2]Total_séries!$Z$404</f>
        <v>141</v>
      </c>
    </row>
    <row r="84" spans="1:9" s="1" customFormat="1" ht="12.75" x14ac:dyDescent="0.2">
      <c r="B84" s="46"/>
      <c r="C84" s="61" t="s">
        <v>27</v>
      </c>
      <c r="D84" s="45">
        <f>[2]Total_séries!$AA$400</f>
        <v>158</v>
      </c>
      <c r="E84" s="45">
        <f>[2]Total_séries!$AA$402</f>
        <v>98</v>
      </c>
      <c r="G84" s="45">
        <f>[2]Total_séries!$AA$401</f>
        <v>116</v>
      </c>
      <c r="H84" s="45">
        <f>[2]Total_séries!$AA$403</f>
        <v>72</v>
      </c>
      <c r="I84" s="45">
        <f>[2]Total_séries!$AA$404</f>
        <v>181</v>
      </c>
    </row>
    <row r="85" spans="1:9" s="1" customFormat="1" ht="12.75" x14ac:dyDescent="0.2">
      <c r="B85" s="46"/>
      <c r="C85" s="61" t="s">
        <v>28</v>
      </c>
      <c r="D85" s="45">
        <f>[2]Total_séries!$AB$400</f>
        <v>134</v>
      </c>
      <c r="E85" s="45">
        <f>[2]Total_séries!$AB$402</f>
        <v>87</v>
      </c>
      <c r="G85" s="45">
        <f>[2]Total_séries!$AB$401</f>
        <v>97</v>
      </c>
      <c r="H85" s="45">
        <f>[2]Total_séries!$AB$403</f>
        <v>63</v>
      </c>
      <c r="I85" s="45">
        <f>[2]Total_séries!$AB$404</f>
        <v>84</v>
      </c>
    </row>
    <row r="86" spans="1:9" s="1" customFormat="1" ht="12.75" x14ac:dyDescent="0.2">
      <c r="B86" s="46"/>
      <c r="C86" s="61" t="s">
        <v>29</v>
      </c>
      <c r="D86" s="45">
        <f>[2]Total_séries!$AC$400</f>
        <v>131</v>
      </c>
      <c r="E86" s="45">
        <f>[2]Total_séries!$AC$402</f>
        <v>71</v>
      </c>
      <c r="G86" s="45">
        <f>[2]Total_séries!$AC$401</f>
        <v>86</v>
      </c>
      <c r="H86" s="45">
        <f>[2]Total_séries!$AC$403</f>
        <v>46</v>
      </c>
      <c r="I86" s="45">
        <f>[2]Total_séries!$AC$404</f>
        <v>79</v>
      </c>
    </row>
    <row r="87" spans="1:9" s="1" customFormat="1" ht="4.5" customHeight="1" x14ac:dyDescent="0.2">
      <c r="A87" s="45"/>
      <c r="B87" s="46"/>
      <c r="D87" s="45"/>
      <c r="E87" s="45"/>
      <c r="F87" s="45"/>
      <c r="G87" s="45"/>
      <c r="H87" s="45"/>
      <c r="I87" s="45"/>
    </row>
    <row r="88" spans="1:9" s="1" customFormat="1" ht="12.75" x14ac:dyDescent="0.2">
      <c r="B88" s="46">
        <v>2014</v>
      </c>
      <c r="C88" s="61" t="s">
        <v>26</v>
      </c>
      <c r="D88" s="45">
        <f>[2]Total_séries!$AD$400</f>
        <v>97</v>
      </c>
      <c r="E88" s="45">
        <f>[2]Total_séries!$AD$402</f>
        <v>52</v>
      </c>
      <c r="G88" s="45">
        <f>[2]Total_séries!$AD$401</f>
        <v>67</v>
      </c>
      <c r="H88" s="45">
        <f>[2]Total_séries!$AD$403</f>
        <v>40</v>
      </c>
      <c r="I88" s="45">
        <f>[2]Total_séries!$AD$404</f>
        <v>49</v>
      </c>
    </row>
    <row r="89" spans="1:9" s="1" customFormat="1" ht="12.75" x14ac:dyDescent="0.2">
      <c r="B89" s="46"/>
      <c r="C89" s="61" t="s">
        <v>27</v>
      </c>
      <c r="D89" s="45">
        <f>[2]Total_séries!$AE$400</f>
        <v>128</v>
      </c>
      <c r="E89" s="45">
        <f>[2]Total_séries!$AE$402</f>
        <v>66</v>
      </c>
      <c r="G89" s="45">
        <f>[2]Total_séries!$AE$401</f>
        <v>91</v>
      </c>
      <c r="H89" s="45">
        <f>[2]Total_séries!$AE$403</f>
        <v>52</v>
      </c>
      <c r="I89" s="45">
        <f>[2]Total_séries!$AE$404</f>
        <v>54</v>
      </c>
    </row>
    <row r="90" spans="1:9" s="1" customFormat="1" ht="12.75" x14ac:dyDescent="0.2">
      <c r="B90" s="46"/>
      <c r="C90" s="61" t="s">
        <v>28</v>
      </c>
      <c r="D90" s="45">
        <f>[2]Total_séries!$AF$400</f>
        <v>122</v>
      </c>
      <c r="E90" s="45">
        <f>[2]Total_séries!$AF$402</f>
        <v>68</v>
      </c>
      <c r="G90" s="45">
        <f>[2]Total_séries!$AF$401</f>
        <v>81</v>
      </c>
      <c r="H90" s="45">
        <f>[2]Total_séries!$AF$403</f>
        <v>47</v>
      </c>
      <c r="I90" s="45">
        <f>[2]Total_séries!$AF$404</f>
        <v>51</v>
      </c>
    </row>
    <row r="91" spans="1:9" s="1" customFormat="1" ht="12.75" x14ac:dyDescent="0.2">
      <c r="B91" s="46"/>
      <c r="C91" s="61" t="s">
        <v>29</v>
      </c>
      <c r="D91" s="45">
        <f>[2]Total_séries!$AG$400</f>
        <v>105</v>
      </c>
      <c r="E91" s="45">
        <f>[2]Total_séries!$AG$402</f>
        <v>50</v>
      </c>
      <c r="G91" s="45">
        <f>[2]Total_séries!$AG$401</f>
        <v>66</v>
      </c>
      <c r="H91" s="45">
        <f>[2]Total_séries!$AG$403</f>
        <v>29</v>
      </c>
      <c r="I91" s="45">
        <f>[2]Total_séries!$AG$404</f>
        <v>31</v>
      </c>
    </row>
    <row r="92" spans="1:9" s="1" customFormat="1" ht="4.5" customHeight="1" x14ac:dyDescent="0.2">
      <c r="A92" s="45"/>
      <c r="B92" s="46"/>
      <c r="D92" s="45"/>
      <c r="E92" s="45"/>
      <c r="F92" s="45"/>
      <c r="G92" s="45"/>
      <c r="H92" s="45"/>
      <c r="I92" s="45"/>
    </row>
    <row r="93" spans="1:9" s="1" customFormat="1" ht="12.75" x14ac:dyDescent="0.2">
      <c r="B93" s="46">
        <v>2015</v>
      </c>
      <c r="C93" s="61" t="s">
        <v>26</v>
      </c>
      <c r="D93" s="45">
        <f>[2]Total_séries!$AH$400</f>
        <v>125</v>
      </c>
      <c r="E93" s="45">
        <f>[2]Total_séries!$AH$402</f>
        <v>64</v>
      </c>
      <c r="G93" s="45">
        <f>[2]Total_séries!$AH$401</f>
        <v>90</v>
      </c>
      <c r="H93" s="45">
        <f>[2]Total_séries!$AH$403</f>
        <v>49</v>
      </c>
      <c r="I93" s="45">
        <f>[2]Total_séries!$AH$404</f>
        <v>55</v>
      </c>
    </row>
    <row r="94" spans="1:9" s="1" customFormat="1" ht="12.75" x14ac:dyDescent="0.2">
      <c r="B94" s="46"/>
      <c r="C94" s="61" t="s">
        <v>27</v>
      </c>
      <c r="D94" s="45">
        <f>[2]Total_séries!$AI$400</f>
        <v>125</v>
      </c>
      <c r="E94" s="45">
        <f>[2]Total_séries!$AI$402</f>
        <v>63</v>
      </c>
      <c r="G94" s="45">
        <f>[2]Total_séries!$AI$401</f>
        <v>83</v>
      </c>
      <c r="H94" s="45">
        <f>[2]Total_séries!$AI$403</f>
        <v>40</v>
      </c>
      <c r="I94" s="45">
        <f>[2]Total_séries!$AI$404</f>
        <v>102</v>
      </c>
    </row>
    <row r="95" spans="1:9" s="1" customFormat="1" ht="12.75" x14ac:dyDescent="0.2">
      <c r="B95" s="46"/>
      <c r="C95" s="61" t="s">
        <v>28</v>
      </c>
      <c r="D95" s="45">
        <f>[2]Total_séries!$AJ$400</f>
        <v>107</v>
      </c>
      <c r="E95" s="45">
        <f>[2]Total_séries!$AJ$402</f>
        <v>65</v>
      </c>
      <c r="G95" s="45">
        <f>[2]Total_séries!$AJ$401</f>
        <v>68</v>
      </c>
      <c r="H95" s="45">
        <f>[2]Total_séries!$AJ$403</f>
        <v>44</v>
      </c>
      <c r="I95" s="45">
        <f>[2]Total_séries!$AJ$404</f>
        <v>45</v>
      </c>
    </row>
    <row r="96" spans="1:9" s="1" customFormat="1" ht="12.75" x14ac:dyDescent="0.2">
      <c r="B96" s="46"/>
      <c r="C96" s="61" t="s">
        <v>29</v>
      </c>
      <c r="D96" s="45">
        <f>[2]Total_séries!$AK$400</f>
        <v>115</v>
      </c>
      <c r="E96" s="45">
        <f>[2]Total_séries!$AK$402</f>
        <v>56</v>
      </c>
      <c r="G96" s="45">
        <f>[2]Total_séries!$AK$401</f>
        <v>74</v>
      </c>
      <c r="H96" s="45">
        <f>[2]Total_séries!$AK$403</f>
        <v>32</v>
      </c>
      <c r="I96" s="45">
        <f>[2]Total_séries!$AK$404</f>
        <v>34</v>
      </c>
    </row>
    <row r="97" spans="1:9" s="1" customFormat="1" ht="4.5" customHeight="1" x14ac:dyDescent="0.2">
      <c r="A97" s="45"/>
      <c r="B97" s="46"/>
      <c r="D97" s="45"/>
      <c r="E97" s="45"/>
      <c r="G97" s="45"/>
      <c r="H97" s="45"/>
      <c r="I97" s="45"/>
    </row>
    <row r="98" spans="1:9" s="1" customFormat="1" ht="12.75" x14ac:dyDescent="0.2">
      <c r="B98" s="46">
        <v>2016</v>
      </c>
      <c r="C98" s="61" t="s">
        <v>26</v>
      </c>
      <c r="D98" s="45">
        <f>[2]Total_séries!$AL$400</f>
        <v>107</v>
      </c>
      <c r="E98" s="45">
        <f>[2]Total_séries!$AL$402</f>
        <v>59</v>
      </c>
      <c r="G98" s="45">
        <f>[2]Total_séries!$AL$401</f>
        <v>61</v>
      </c>
      <c r="H98" s="45">
        <f>[2]Total_séries!$AL$403</f>
        <v>33</v>
      </c>
      <c r="I98" s="45">
        <f>[2]Total_séries!$AL$404</f>
        <v>33</v>
      </c>
    </row>
    <row r="99" spans="1:9" s="1" customFormat="1" ht="12.75" x14ac:dyDescent="0.2">
      <c r="B99" s="46"/>
      <c r="C99" s="61" t="s">
        <v>27</v>
      </c>
      <c r="D99" s="45">
        <f>[2]Total_séries!$AM$400</f>
        <v>104</v>
      </c>
      <c r="E99" s="45">
        <f>[2]Total_séries!$AM$402</f>
        <v>65</v>
      </c>
      <c r="G99" s="45">
        <f>[2]Total_séries!$AM$401</f>
        <v>66</v>
      </c>
      <c r="H99" s="45">
        <f>[2]Total_séries!$AM$403</f>
        <v>44</v>
      </c>
      <c r="I99" s="45">
        <f>[2]Total_séries!$AM$404</f>
        <v>55</v>
      </c>
    </row>
    <row r="100" spans="1:9" s="1" customFormat="1" ht="12.75" x14ac:dyDescent="0.2">
      <c r="B100" s="46"/>
      <c r="C100" s="61" t="s">
        <v>28</v>
      </c>
      <c r="D100" s="45">
        <f>[2]Total_séries!$AN$400</f>
        <v>121</v>
      </c>
      <c r="E100" s="45">
        <f>[2]Total_séries!$AN$402</f>
        <v>79</v>
      </c>
      <c r="G100" s="45">
        <f>[2]Total_séries!$AN$401</f>
        <v>82</v>
      </c>
      <c r="H100" s="45">
        <f>[2]Total_séries!$AN$403</f>
        <v>53</v>
      </c>
      <c r="I100" s="45">
        <f>[2]Total_séries!$AN$404</f>
        <v>57</v>
      </c>
    </row>
    <row r="101" spans="1:9" s="1" customFormat="1" ht="12.75" x14ac:dyDescent="0.2">
      <c r="B101" s="46"/>
      <c r="C101" s="61" t="s">
        <v>29</v>
      </c>
      <c r="D101" s="45">
        <f>[2]Total_séries!$AO$400</f>
        <v>138</v>
      </c>
      <c r="E101" s="45">
        <f>[2]Total_séries!$AO$402</f>
        <v>88</v>
      </c>
      <c r="G101" s="45">
        <f>[2]Total_séries!$AO$401</f>
        <v>99</v>
      </c>
      <c r="H101" s="45">
        <f>[2]Total_séries!$AO$403</f>
        <v>63</v>
      </c>
      <c r="I101" s="45">
        <f>[2]Total_séries!$AO$404</f>
        <v>75</v>
      </c>
    </row>
    <row r="102" spans="1:9" s="1" customFormat="1" ht="4.5" customHeight="1" x14ac:dyDescent="0.2">
      <c r="A102" s="45"/>
      <c r="B102" s="46"/>
      <c r="D102" s="45"/>
      <c r="E102" s="45"/>
      <c r="G102" s="45"/>
      <c r="H102" s="45"/>
      <c r="I102" s="45"/>
    </row>
    <row r="103" spans="1:9" s="1" customFormat="1" ht="12.75" x14ac:dyDescent="0.2">
      <c r="B103" s="46">
        <v>2017</v>
      </c>
      <c r="C103" s="61" t="s">
        <v>26</v>
      </c>
      <c r="D103" s="45">
        <f>[2]Total_séries!$AP$400</f>
        <v>128</v>
      </c>
      <c r="E103" s="45">
        <f>[2]Total_séries!$AP$402</f>
        <v>67</v>
      </c>
      <c r="G103" s="45">
        <f>[2]Total_séries!$AP$401</f>
        <v>90</v>
      </c>
      <c r="H103" s="45">
        <f>[2]Total_séries!$AP$403</f>
        <v>49</v>
      </c>
      <c r="I103" s="45">
        <f>[2]Total_séries!$AP$404</f>
        <v>54</v>
      </c>
    </row>
    <row r="104" spans="1:9" s="1" customFormat="1" ht="12.75" x14ac:dyDescent="0.2">
      <c r="B104" s="46"/>
      <c r="C104" s="61" t="s">
        <v>27</v>
      </c>
      <c r="D104" s="45">
        <f>[2]Total_séries!$AQ$400</f>
        <v>118</v>
      </c>
      <c r="E104" s="45">
        <f>[2]Total_séries!$AQ$402</f>
        <v>69</v>
      </c>
      <c r="G104" s="45">
        <f>[2]Total_séries!$AQ$401</f>
        <v>82</v>
      </c>
      <c r="H104" s="45">
        <f>[2]Total_séries!$AQ$403</f>
        <v>46</v>
      </c>
      <c r="I104" s="45">
        <f>[2]Total_séries!$AQ$404</f>
        <v>49</v>
      </c>
    </row>
    <row r="105" spans="1:9" s="1" customFormat="1" ht="12.75" x14ac:dyDescent="0.2">
      <c r="B105" s="46"/>
      <c r="C105" s="61" t="s">
        <v>28</v>
      </c>
      <c r="D105" s="45">
        <f>[2]Total_séries!$AR$400</f>
        <v>127</v>
      </c>
      <c r="E105" s="45">
        <f>[2]Total_séries!$AR$402</f>
        <v>69</v>
      </c>
      <c r="G105" s="45">
        <f>[2]Total_séries!$AR$401</f>
        <v>99</v>
      </c>
      <c r="H105" s="45">
        <f>[2]Total_séries!$AR$403</f>
        <v>53</v>
      </c>
      <c r="I105" s="45">
        <f>[2]Total_séries!$AR$404</f>
        <v>53</v>
      </c>
    </row>
    <row r="106" spans="1:9" s="1" customFormat="1" ht="12.75" x14ac:dyDescent="0.2">
      <c r="B106" s="46"/>
      <c r="C106" s="61" t="s">
        <v>29</v>
      </c>
      <c r="D106" s="45">
        <f>[2]Total_séries!$AS$400</f>
        <v>103</v>
      </c>
      <c r="E106" s="45">
        <f>[2]Total_séries!$AS$402</f>
        <v>63</v>
      </c>
      <c r="G106" s="45">
        <f>[2]Total_séries!$AS$401</f>
        <v>76</v>
      </c>
      <c r="H106" s="45">
        <f>[2]Total_séries!$AS$403</f>
        <v>44</v>
      </c>
      <c r="I106" s="45">
        <f>[2]Total_séries!$AS$404</f>
        <v>52</v>
      </c>
    </row>
    <row r="107" spans="1:9" s="1" customFormat="1" ht="4.5" customHeight="1" x14ac:dyDescent="0.2">
      <c r="A107" s="45"/>
      <c r="B107" s="46"/>
      <c r="D107" s="45"/>
      <c r="E107" s="45"/>
      <c r="G107" s="45"/>
      <c r="H107" s="45"/>
      <c r="I107" s="45"/>
    </row>
    <row r="108" spans="1:9" s="1" customFormat="1" ht="12.75" x14ac:dyDescent="0.2">
      <c r="B108" s="46">
        <v>2018</v>
      </c>
      <c r="C108" s="61" t="s">
        <v>26</v>
      </c>
      <c r="D108" s="45">
        <f>[2]Total_séries!$AT$400</f>
        <v>102</v>
      </c>
      <c r="E108" s="45">
        <f>[2]Total_séries!$AT$402</f>
        <v>78</v>
      </c>
      <c r="G108" s="45">
        <f>[2]Total_séries!$AT$401</f>
        <v>65</v>
      </c>
      <c r="H108" s="45">
        <f>[2]Total_séries!$AT$403</f>
        <v>49</v>
      </c>
      <c r="I108" s="45">
        <f>[2]Total_séries!$AT$404</f>
        <v>65</v>
      </c>
    </row>
    <row r="109" spans="1:9" s="1" customFormat="1" ht="12.75" x14ac:dyDescent="0.2">
      <c r="B109" s="46"/>
      <c r="C109" s="61" t="s">
        <v>27</v>
      </c>
      <c r="D109" s="45">
        <f>[2]Total_séries!$AU$400</f>
        <v>120</v>
      </c>
      <c r="E109" s="45">
        <f>[2]Total_séries!$AU$402</f>
        <v>71</v>
      </c>
      <c r="G109" s="45">
        <f>[2]Total_séries!$AU$401</f>
        <v>82</v>
      </c>
      <c r="H109" s="45">
        <f>[2]Total_séries!$AU$403</f>
        <v>49</v>
      </c>
      <c r="I109" s="45">
        <f>[2]Total_séries!$AU$404</f>
        <v>52</v>
      </c>
    </row>
    <row r="110" spans="1:9" s="1" customFormat="1" ht="12.75" x14ac:dyDescent="0.2">
      <c r="B110" s="46"/>
      <c r="C110" s="61" t="s">
        <v>28</v>
      </c>
      <c r="D110" s="45">
        <f>[2]Total_séries!$AV$400</f>
        <v>151</v>
      </c>
      <c r="E110" s="45">
        <f>[2]Total_séries!$AV$402</f>
        <v>106</v>
      </c>
      <c r="G110" s="45">
        <f>[2]Total_séries!$AV$401</f>
        <v>95</v>
      </c>
      <c r="H110" s="45">
        <f>[2]Total_séries!$AV$403</f>
        <v>68</v>
      </c>
      <c r="I110" s="45">
        <f>[2]Total_séries!$AV$404</f>
        <v>103</v>
      </c>
    </row>
    <row r="111" spans="1:9" s="1" customFormat="1" ht="12.75" x14ac:dyDescent="0.2">
      <c r="B111" s="46"/>
      <c r="C111" s="61" t="s">
        <v>29</v>
      </c>
      <c r="D111" s="45">
        <f>[2]Total_séries!$AW$400</f>
        <v>107</v>
      </c>
      <c r="E111" s="45">
        <f>[2]Total_séries!$AW$402</f>
        <v>81</v>
      </c>
      <c r="G111" s="45">
        <f>[2]Total_séries!$AW$401</f>
        <v>80</v>
      </c>
      <c r="H111" s="45">
        <f>[2]Total_séries!$AW$403</f>
        <v>58</v>
      </c>
      <c r="I111" s="45">
        <f>[2]Total_séries!$AW$404</f>
        <v>64</v>
      </c>
    </row>
    <row r="112" spans="1:9" s="1" customFormat="1" ht="4.5" customHeight="1" x14ac:dyDescent="0.2">
      <c r="A112" s="45"/>
      <c r="B112" s="46"/>
      <c r="D112" s="45"/>
      <c r="E112" s="45"/>
      <c r="G112" s="45"/>
      <c r="H112" s="45"/>
      <c r="I112" s="45"/>
    </row>
    <row r="113" spans="1:9" s="1" customFormat="1" ht="12.75" x14ac:dyDescent="0.2">
      <c r="B113" s="46">
        <v>2019</v>
      </c>
      <c r="C113" s="61" t="s">
        <v>26</v>
      </c>
      <c r="D113" s="45">
        <f>[2]Total_séries!$AX$400</f>
        <v>147</v>
      </c>
      <c r="E113" s="45">
        <f>[2]Total_séries!$AX$402</f>
        <v>94</v>
      </c>
      <c r="G113" s="45">
        <f>[2]Total_séries!$AX$401</f>
        <v>110</v>
      </c>
      <c r="H113" s="45">
        <f>[2]Total_séries!$AX$403</f>
        <v>67</v>
      </c>
      <c r="I113" s="45">
        <f>[2]Total_séries!$AX$404</f>
        <v>67</v>
      </c>
    </row>
    <row r="114" spans="1:9" s="1" customFormat="1" ht="12.75" x14ac:dyDescent="0.2">
      <c r="B114" s="46"/>
      <c r="C114" s="61" t="s">
        <v>27</v>
      </c>
      <c r="D114" s="45">
        <f>[2]Total_séries!$AY$400</f>
        <v>162</v>
      </c>
      <c r="E114" s="45">
        <f>[2]Total_séries!$AY$402</f>
        <v>121</v>
      </c>
      <c r="G114" s="45">
        <f>[2]Total_séries!$AY$401</f>
        <v>112</v>
      </c>
      <c r="H114" s="45">
        <f>[2]Total_séries!$AY$403</f>
        <v>84</v>
      </c>
      <c r="I114" s="45">
        <f>[2]Total_séries!$AY$404</f>
        <v>93</v>
      </c>
    </row>
    <row r="115" spans="1:9" s="1" customFormat="1" ht="12.75" x14ac:dyDescent="0.2">
      <c r="B115" s="46"/>
      <c r="C115" s="61" t="s">
        <v>28</v>
      </c>
      <c r="D115" s="45">
        <f>[2]Total_séries!$AZ$400</f>
        <v>139</v>
      </c>
      <c r="E115" s="45">
        <f>[2]Total_séries!$AZ$402</f>
        <v>103</v>
      </c>
      <c r="G115" s="45">
        <f>[2]Total_séries!$AZ$401</f>
        <v>101</v>
      </c>
      <c r="H115" s="45">
        <f>[2]Total_séries!$AZ$403</f>
        <v>79</v>
      </c>
      <c r="I115" s="45">
        <f>[2]Total_séries!$AZ$404</f>
        <v>83</v>
      </c>
    </row>
    <row r="116" spans="1:9" s="1" customFormat="1" ht="12.75" x14ac:dyDescent="0.2">
      <c r="B116" s="46"/>
      <c r="C116" s="61" t="s">
        <v>29</v>
      </c>
      <c r="D116" s="45">
        <f>[2]Total_séries!$BA$400</f>
        <v>160</v>
      </c>
      <c r="E116" s="45">
        <f>[2]Total_séries!$BA$402</f>
        <v>112</v>
      </c>
      <c r="G116" s="45">
        <f>[2]Total_séries!$BA$401</f>
        <v>110</v>
      </c>
      <c r="H116" s="45">
        <f>[2]Total_séries!$BA$403</f>
        <v>78</v>
      </c>
      <c r="I116" s="45">
        <f>[2]Total_séries!$BA$404</f>
        <v>125</v>
      </c>
    </row>
    <row r="117" spans="1:9" s="1" customFormat="1" ht="6.75" customHeight="1" x14ac:dyDescent="0.2">
      <c r="A117" s="45"/>
      <c r="B117" s="46"/>
      <c r="D117" s="45"/>
      <c r="E117" s="45"/>
      <c r="G117" s="45"/>
      <c r="H117" s="45"/>
      <c r="I117" s="45"/>
    </row>
    <row r="118" spans="1:9" s="1" customFormat="1" ht="12.75" x14ac:dyDescent="0.2">
      <c r="B118" s="46">
        <v>2020</v>
      </c>
      <c r="C118" s="61" t="s">
        <v>26</v>
      </c>
      <c r="D118" s="45">
        <f>[2]Total_séries!$BB$400</f>
        <v>127</v>
      </c>
      <c r="E118" s="45">
        <f>[2]Total_séries!$BB$402</f>
        <v>97</v>
      </c>
      <c r="G118" s="45">
        <f>[2]Total_séries!$BB$401</f>
        <v>94</v>
      </c>
      <c r="H118" s="45">
        <f>[2]Total_séries!$BB$403</f>
        <v>71</v>
      </c>
      <c r="I118" s="45">
        <f>[2]Total_séries!$BB$404</f>
        <v>104</v>
      </c>
    </row>
    <row r="119" spans="1:9" s="1" customFormat="1" ht="12.75" x14ac:dyDescent="0.2">
      <c r="B119" s="46"/>
      <c r="C119" s="61" t="s">
        <v>27</v>
      </c>
      <c r="D119" s="45">
        <f>[2]Total_séries!$BC$400</f>
        <v>143</v>
      </c>
      <c r="E119" s="45">
        <f>[2]Total_séries!$BC$402</f>
        <v>106</v>
      </c>
      <c r="G119" s="45">
        <f>[2]Total_séries!$BC$401</f>
        <v>102</v>
      </c>
      <c r="H119" s="45">
        <f>[2]Total_séries!$BC$403</f>
        <v>80</v>
      </c>
      <c r="I119" s="45">
        <f>[2]Total_séries!$BC$404</f>
        <v>82</v>
      </c>
    </row>
    <row r="120" spans="1:9" s="1" customFormat="1" ht="12.75" x14ac:dyDescent="0.2">
      <c r="B120" s="46"/>
      <c r="C120" s="61" t="s">
        <v>28</v>
      </c>
      <c r="D120" s="45">
        <f>[2]Total_séries!$BD$400</f>
        <v>172</v>
      </c>
      <c r="E120" s="45">
        <f>[2]Total_séries!$BD$402</f>
        <v>129</v>
      </c>
      <c r="G120" s="45">
        <f>[2]Total_séries!$BD$401</f>
        <v>115</v>
      </c>
      <c r="H120" s="45">
        <f>[2]Total_séries!$BD$403</f>
        <v>80</v>
      </c>
      <c r="I120" s="45">
        <f>[2]Total_séries!$BD$404</f>
        <v>145</v>
      </c>
    </row>
    <row r="121" spans="1:9" s="1" customFormat="1" ht="12.75" x14ac:dyDescent="0.2">
      <c r="B121" s="46"/>
      <c r="C121" s="61" t="s">
        <v>29</v>
      </c>
      <c r="D121" s="45">
        <f>[2]Total_séries!$BE$400</f>
        <v>172</v>
      </c>
      <c r="E121" s="45">
        <f>[2]Total_séries!$BE$402</f>
        <v>137</v>
      </c>
      <c r="G121" s="45">
        <f>[2]Total_séries!$BE$401</f>
        <v>114</v>
      </c>
      <c r="H121" s="45">
        <f>[2]Total_séries!$BE$403</f>
        <v>98</v>
      </c>
      <c r="I121" s="45">
        <f>[2]Total_séries!$BE$404</f>
        <v>106</v>
      </c>
    </row>
    <row r="122" spans="1:9" s="1" customFormat="1" ht="6.75" customHeight="1" x14ac:dyDescent="0.2">
      <c r="A122" s="45"/>
      <c r="B122" s="46"/>
      <c r="D122" s="45"/>
      <c r="E122" s="45"/>
      <c r="G122" s="45"/>
      <c r="H122" s="45"/>
      <c r="I122" s="45"/>
    </row>
    <row r="123" spans="1:9" s="1" customFormat="1" ht="12.75" x14ac:dyDescent="0.2">
      <c r="B123" s="46">
        <v>2021</v>
      </c>
      <c r="C123" s="61" t="s">
        <v>26</v>
      </c>
      <c r="D123" s="45">
        <f>[2]Total_séries!$BF$400</f>
        <v>168</v>
      </c>
      <c r="E123" s="45">
        <f>[2]Total_séries!$BF$402</f>
        <v>133</v>
      </c>
      <c r="G123" s="45">
        <f>[2]Total_séries!$BF$401</f>
        <v>110</v>
      </c>
      <c r="H123" s="45">
        <f>[2]Total_séries!$BF$403</f>
        <v>89</v>
      </c>
      <c r="I123" s="45">
        <f>[2]Total_séries!$BF$404</f>
        <v>98</v>
      </c>
    </row>
    <row r="124" spans="1:9" s="1" customFormat="1" ht="12.75" x14ac:dyDescent="0.2">
      <c r="B124" s="46"/>
      <c r="C124" s="61" t="s">
        <v>27</v>
      </c>
      <c r="D124" s="45">
        <f>[2]Total_séries!$BG$400</f>
        <v>167</v>
      </c>
      <c r="E124" s="45">
        <f>[2]Total_séries!$BG$402</f>
        <v>123</v>
      </c>
      <c r="G124" s="45">
        <f>[2]Total_séries!$BG$401</f>
        <v>128</v>
      </c>
      <c r="H124" s="45">
        <f>[2]Total_séries!$BG$403</f>
        <v>98</v>
      </c>
      <c r="I124" s="45">
        <f>[2]Total_séries!$BG$404</f>
        <v>103</v>
      </c>
    </row>
    <row r="125" spans="1:9" s="1" customFormat="1" ht="12.75" x14ac:dyDescent="0.2">
      <c r="B125" s="46"/>
      <c r="C125" s="61" t="s">
        <v>28</v>
      </c>
      <c r="D125" s="45">
        <f>[2]Total_séries!$BH$400</f>
        <v>201</v>
      </c>
      <c r="E125" s="45">
        <f>[2]Total_séries!$BH$402</f>
        <v>146</v>
      </c>
      <c r="G125" s="45">
        <f>[2]Total_séries!$BH$401</f>
        <v>140</v>
      </c>
      <c r="H125" s="45">
        <f>[2]Total_séries!$BH$403</f>
        <v>102</v>
      </c>
      <c r="I125" s="45">
        <f>[2]Total_séries!$BH$404</f>
        <v>171</v>
      </c>
    </row>
    <row r="126" spans="1:9" s="1" customFormat="1" ht="12.75" x14ac:dyDescent="0.2">
      <c r="B126" s="46"/>
      <c r="C126" s="61" t="s">
        <v>29</v>
      </c>
      <c r="D126" s="45">
        <f>[2]Total_séries!$BI$400</f>
        <v>191</v>
      </c>
      <c r="E126" s="45">
        <f>[2]Total_séries!$BI$402</f>
        <v>131</v>
      </c>
      <c r="G126" s="45">
        <f>[2]Total_séries!$BI$401</f>
        <v>141</v>
      </c>
      <c r="H126" s="45">
        <f>[2]Total_séries!$BI$403</f>
        <v>102</v>
      </c>
      <c r="I126" s="45">
        <f>[2]Total_séries!$BI$404</f>
        <v>147</v>
      </c>
    </row>
    <row r="127" spans="1:9" s="1" customFormat="1" ht="6.75" customHeight="1" x14ac:dyDescent="0.2">
      <c r="A127" s="45"/>
      <c r="B127" s="46"/>
      <c r="D127" s="45"/>
      <c r="E127" s="45"/>
      <c r="G127" s="45"/>
      <c r="H127" s="45"/>
      <c r="I127" s="45"/>
    </row>
    <row r="128" spans="1:9" s="1" customFormat="1" ht="12.75" x14ac:dyDescent="0.2">
      <c r="B128" s="46">
        <v>2022</v>
      </c>
      <c r="C128" s="61" t="s">
        <v>26</v>
      </c>
      <c r="D128" s="45">
        <f>[2]Total_séries!$BJ$400</f>
        <v>167</v>
      </c>
      <c r="E128" s="45">
        <f>[2]Total_séries!$BJ$402</f>
        <v>117</v>
      </c>
      <c r="G128" s="45">
        <f>[2]Total_séries!$BJ$401</f>
        <v>120</v>
      </c>
      <c r="H128" s="45">
        <f>[2]Total_séries!$BJ$403</f>
        <v>87</v>
      </c>
      <c r="I128" s="45">
        <f>[2]Total_séries!$BJ$404</f>
        <v>98</v>
      </c>
    </row>
    <row r="129" spans="1:9" s="1" customFormat="1" ht="6" customHeight="1" thickBot="1" x14ac:dyDescent="0.25">
      <c r="A129" s="55"/>
      <c r="B129" s="47"/>
      <c r="C129" s="48"/>
      <c r="D129" s="48"/>
      <c r="E129" s="48"/>
      <c r="F129" s="48"/>
      <c r="G129" s="48"/>
      <c r="H129" s="48"/>
      <c r="I129" s="48"/>
    </row>
    <row r="130" spans="1:9" s="51" customFormat="1" ht="6" customHeight="1" thickTop="1" x14ac:dyDescent="0.2">
      <c r="A130" s="50"/>
      <c r="B130" s="49"/>
      <c r="C130" s="50"/>
      <c r="D130" s="50"/>
      <c r="E130" s="50"/>
      <c r="F130" s="50"/>
      <c r="G130" s="50"/>
      <c r="H130" s="50"/>
      <c r="I130" s="50"/>
    </row>
    <row r="131" spans="1:9" s="51" customFormat="1" ht="11.25" x14ac:dyDescent="0.2">
      <c r="A131" s="50"/>
      <c r="B131" s="62" t="s">
        <v>10</v>
      </c>
      <c r="C131" s="50"/>
      <c r="D131" s="50"/>
      <c r="E131" s="50"/>
      <c r="F131" s="50"/>
      <c r="G131" s="50"/>
      <c r="H131" s="50"/>
      <c r="I131" s="50"/>
    </row>
    <row r="132" spans="1:9" s="51" customFormat="1" ht="13.5" customHeight="1" x14ac:dyDescent="0.2">
      <c r="B132" s="53" t="s">
        <v>16</v>
      </c>
      <c r="C132" s="50"/>
      <c r="D132" s="50"/>
      <c r="E132" s="50"/>
      <c r="F132" s="50"/>
      <c r="G132" s="50"/>
      <c r="H132" s="50"/>
    </row>
    <row r="133" spans="1:9" s="51" customFormat="1" ht="13.5" customHeight="1" x14ac:dyDescent="0.2">
      <c r="B133" s="71" t="s">
        <v>30</v>
      </c>
      <c r="C133" s="71"/>
      <c r="D133" s="71"/>
      <c r="E133" s="71"/>
      <c r="F133" s="71"/>
      <c r="G133" s="71"/>
      <c r="H133" s="71"/>
      <c r="I133" s="71"/>
    </row>
    <row r="134" spans="1:9" s="52" customFormat="1" ht="13.5" customHeight="1" x14ac:dyDescent="0.2">
      <c r="B134" s="70" t="s">
        <v>32</v>
      </c>
      <c r="C134" s="70"/>
      <c r="D134" s="70"/>
      <c r="E134" s="70"/>
      <c r="F134" s="70"/>
      <c r="G134" s="70"/>
      <c r="H134" s="70"/>
      <c r="I134" s="70"/>
    </row>
    <row r="135" spans="1:9" s="51" customFormat="1" ht="13.5" customHeight="1" x14ac:dyDescent="0.2">
      <c r="B135" s="70" t="s">
        <v>31</v>
      </c>
      <c r="C135" s="70"/>
      <c r="D135" s="70"/>
      <c r="E135" s="70"/>
      <c r="F135" s="70"/>
      <c r="G135" s="70"/>
      <c r="H135" s="70"/>
      <c r="I135" s="70"/>
    </row>
    <row r="136" spans="1:9" ht="15.75" x14ac:dyDescent="0.25">
      <c r="A136" s="14"/>
      <c r="B136" s="10"/>
      <c r="C136" s="14"/>
      <c r="D136" s="11"/>
      <c r="E136" s="11"/>
      <c r="F136" s="11"/>
      <c r="G136" s="11"/>
      <c r="H136" s="11"/>
      <c r="I136" s="11"/>
    </row>
    <row r="137" spans="1:9" ht="15.75" x14ac:dyDescent="0.25">
      <c r="B137" s="15"/>
    </row>
    <row r="138" spans="1:9" x14ac:dyDescent="0.2">
      <c r="B138" s="16"/>
      <c r="C138" s="13"/>
    </row>
    <row r="139" spans="1:9" x14ac:dyDescent="0.2">
      <c r="C139" s="13"/>
    </row>
    <row r="140" spans="1:9" x14ac:dyDescent="0.2">
      <c r="C140" s="13"/>
    </row>
    <row r="141" spans="1:9" x14ac:dyDescent="0.2">
      <c r="C141" s="13"/>
    </row>
    <row r="142" spans="1:9" x14ac:dyDescent="0.2">
      <c r="C142" s="13"/>
    </row>
    <row r="158" spans="1:9" x14ac:dyDescent="0.2">
      <c r="B158" s="16"/>
    </row>
    <row r="159" spans="1:9" x14ac:dyDescent="0.2">
      <c r="A159" s="17"/>
      <c r="D159" s="13"/>
      <c r="E159" s="13"/>
      <c r="F159" s="13"/>
      <c r="G159" s="13"/>
      <c r="H159" s="13"/>
      <c r="I159" s="13"/>
    </row>
    <row r="162" spans="1:9" x14ac:dyDescent="0.2">
      <c r="A162" s="17"/>
      <c r="B162" s="16"/>
      <c r="D162" s="17"/>
      <c r="E162" s="17"/>
      <c r="F162" s="17"/>
      <c r="G162" s="17"/>
      <c r="H162" s="17"/>
      <c r="I162" s="17"/>
    </row>
    <row r="163" spans="1:9" x14ac:dyDescent="0.2">
      <c r="A163" s="17"/>
      <c r="D163" s="17"/>
      <c r="E163" s="17"/>
      <c r="F163" s="17"/>
      <c r="G163" s="17"/>
      <c r="H163" s="17"/>
      <c r="I163" s="17"/>
    </row>
    <row r="164" spans="1:9" x14ac:dyDescent="0.2">
      <c r="A164" s="17"/>
      <c r="D164" s="17"/>
      <c r="E164" s="17"/>
      <c r="F164" s="17"/>
      <c r="G164" s="17"/>
      <c r="H164" s="17"/>
      <c r="I164" s="17"/>
    </row>
    <row r="165" spans="1:9" x14ac:dyDescent="0.2">
      <c r="A165" s="17"/>
      <c r="B165" s="16"/>
      <c r="D165" s="17"/>
      <c r="E165" s="17"/>
      <c r="F165" s="17"/>
      <c r="G165" s="17"/>
      <c r="H165" s="17"/>
      <c r="I165" s="17"/>
    </row>
    <row r="166" spans="1:9" x14ac:dyDescent="0.2">
      <c r="A166" s="17"/>
      <c r="D166" s="17"/>
      <c r="E166" s="17"/>
      <c r="F166" s="17"/>
      <c r="G166" s="17"/>
      <c r="H166" s="17"/>
      <c r="I166" s="17"/>
    </row>
    <row r="167" spans="1:9" x14ac:dyDescent="0.2">
      <c r="A167" s="17"/>
      <c r="D167" s="17"/>
      <c r="E167" s="17"/>
      <c r="F167" s="17"/>
      <c r="G167" s="17"/>
      <c r="H167" s="17"/>
      <c r="I167" s="17"/>
    </row>
    <row r="168" spans="1:9" x14ac:dyDescent="0.2">
      <c r="A168" s="17"/>
      <c r="D168" s="17"/>
      <c r="E168" s="17"/>
      <c r="F168" s="17"/>
      <c r="G168" s="17"/>
      <c r="H168" s="17"/>
      <c r="I168" s="17"/>
    </row>
    <row r="169" spans="1:9" x14ac:dyDescent="0.2">
      <c r="A169" s="17"/>
      <c r="D169" s="17"/>
      <c r="E169" s="17"/>
      <c r="F169" s="17"/>
      <c r="G169" s="17"/>
      <c r="H169" s="17"/>
      <c r="I169" s="17"/>
    </row>
    <row r="170" spans="1:9" x14ac:dyDescent="0.2">
      <c r="A170" s="17"/>
      <c r="B170" s="16"/>
      <c r="D170" s="17"/>
      <c r="E170" s="17"/>
      <c r="F170" s="17"/>
      <c r="G170" s="17"/>
      <c r="H170" s="17"/>
      <c r="I170" s="17"/>
    </row>
    <row r="204" spans="3:3" x14ac:dyDescent="0.2">
      <c r="C204" s="13"/>
    </row>
    <row r="210" spans="3:3" x14ac:dyDescent="0.2">
      <c r="C210" s="13"/>
    </row>
    <row r="216" spans="3:3" x14ac:dyDescent="0.2">
      <c r="C216" s="17"/>
    </row>
    <row r="222" spans="3:3" x14ac:dyDescent="0.2">
      <c r="C222" s="17"/>
    </row>
    <row r="228" spans="3:3" x14ac:dyDescent="0.2">
      <c r="C228" s="17"/>
    </row>
    <row r="234" spans="3:3" x14ac:dyDescent="0.2">
      <c r="C234" s="17"/>
    </row>
    <row r="240" spans="3:3" x14ac:dyDescent="0.2">
      <c r="C240" s="17"/>
    </row>
  </sheetData>
  <mergeCells count="9">
    <mergeCell ref="B134:I134"/>
    <mergeCell ref="B135:I135"/>
    <mergeCell ref="B1:I1"/>
    <mergeCell ref="D5:E5"/>
    <mergeCell ref="G5:I5"/>
    <mergeCell ref="D6:E6"/>
    <mergeCell ref="G6:H6"/>
    <mergeCell ref="D4:I4"/>
    <mergeCell ref="B133:I133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5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5" transitionEvaluation="1"/>
  <dimension ref="A1:I240"/>
  <sheetViews>
    <sheetView showGridLines="0" topLeftCell="A15" zoomScaleNormal="100" zoomScaleSheetLayoutView="85" workbookViewId="0">
      <selection activeCell="F29" sqref="F29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5" width="11.5" style="9" customWidth="1"/>
    <col min="6" max="6" width="2.7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67" t="s">
        <v>15</v>
      </c>
      <c r="C1" s="67"/>
      <c r="D1" s="67"/>
      <c r="E1" s="67"/>
      <c r="F1" s="67"/>
      <c r="G1" s="67"/>
      <c r="H1" s="67"/>
      <c r="I1" s="67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</row>
    <row r="3" spans="1:9" s="1" customFormat="1" ht="13.5" thickBot="1" x14ac:dyDescent="0.25">
      <c r="A3" s="21"/>
      <c r="B3" s="18"/>
      <c r="C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68" t="s">
        <v>13</v>
      </c>
      <c r="E4" s="68"/>
      <c r="F4" s="68"/>
      <c r="G4" s="68"/>
      <c r="H4" s="68"/>
      <c r="I4" s="68"/>
    </row>
    <row r="5" spans="1:9" s="1" customFormat="1" ht="12.75" x14ac:dyDescent="0.2">
      <c r="A5" s="25"/>
      <c r="B5" s="22"/>
      <c r="C5" s="23"/>
      <c r="D5" s="69" t="s">
        <v>2</v>
      </c>
      <c r="E5" s="69"/>
      <c r="F5" s="25"/>
      <c r="G5" s="69" t="s">
        <v>4</v>
      </c>
      <c r="H5" s="69"/>
      <c r="I5" s="69"/>
    </row>
    <row r="6" spans="1:9" s="1" customFormat="1" ht="12.75" x14ac:dyDescent="0.2">
      <c r="A6" s="27"/>
      <c r="B6" s="22"/>
      <c r="C6" s="23"/>
      <c r="D6" s="69" t="s">
        <v>3</v>
      </c>
      <c r="E6" s="69"/>
      <c r="F6" s="25"/>
      <c r="G6" s="69" t="s">
        <v>3</v>
      </c>
      <c r="H6" s="69"/>
      <c r="I6" s="27" t="s">
        <v>5</v>
      </c>
    </row>
    <row r="7" spans="1:9" s="6" customFormat="1" ht="25.5" x14ac:dyDescent="0.15">
      <c r="A7" s="31"/>
      <c r="B7" s="28"/>
      <c r="C7" s="29"/>
      <c r="D7" s="30" t="s">
        <v>11</v>
      </c>
      <c r="E7" s="30" t="s">
        <v>14</v>
      </c>
      <c r="F7" s="30"/>
      <c r="G7" s="30" t="s">
        <v>2</v>
      </c>
      <c r="H7" s="30" t="s">
        <v>14</v>
      </c>
      <c r="I7" s="31" t="s">
        <v>14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1666</v>
      </c>
      <c r="E10" s="36">
        <v>1466</v>
      </c>
      <c r="F10" s="36"/>
      <c r="G10" s="36">
        <v>1284</v>
      </c>
      <c r="H10" s="36">
        <v>1170</v>
      </c>
      <c r="I10" s="36">
        <v>2949</v>
      </c>
    </row>
    <row r="11" spans="1:9" s="1" customFormat="1" ht="12.75" x14ac:dyDescent="0.2">
      <c r="A11" s="36"/>
      <c r="B11" s="35">
        <v>2004</v>
      </c>
      <c r="C11" s="37"/>
      <c r="D11" s="36">
        <v>1372</v>
      </c>
      <c r="E11" s="36">
        <v>1234</v>
      </c>
      <c r="F11" s="36"/>
      <c r="G11" s="36">
        <v>1068</v>
      </c>
      <c r="H11" s="36">
        <v>992</v>
      </c>
      <c r="I11" s="36">
        <v>2609</v>
      </c>
    </row>
    <row r="12" spans="1:9" s="1" customFormat="1" ht="12.75" x14ac:dyDescent="0.2">
      <c r="A12" s="36"/>
      <c r="B12" s="35">
        <v>2005</v>
      </c>
      <c r="C12" s="37"/>
      <c r="D12" s="36">
        <v>1534</v>
      </c>
      <c r="E12" s="36">
        <v>1353</v>
      </c>
      <c r="F12" s="36"/>
      <c r="G12" s="36">
        <v>1208</v>
      </c>
      <c r="H12" s="36">
        <v>1102</v>
      </c>
      <c r="I12" s="36">
        <v>3040</v>
      </c>
    </row>
    <row r="13" spans="1:9" s="1" customFormat="1" ht="12.75" x14ac:dyDescent="0.2">
      <c r="A13" s="36"/>
      <c r="B13" s="35">
        <v>2006</v>
      </c>
      <c r="C13" s="37"/>
      <c r="D13" s="36">
        <v>1380</v>
      </c>
      <c r="E13" s="36">
        <v>1229</v>
      </c>
      <c r="F13" s="36"/>
      <c r="G13" s="36">
        <v>1054</v>
      </c>
      <c r="H13" s="36">
        <v>982</v>
      </c>
      <c r="I13" s="36">
        <v>3277</v>
      </c>
    </row>
    <row r="14" spans="1:9" s="1" customFormat="1" ht="12.75" x14ac:dyDescent="0.2">
      <c r="A14" s="2"/>
      <c r="B14" s="35">
        <v>2007</v>
      </c>
      <c r="C14" s="37"/>
      <c r="D14" s="36">
        <v>1217</v>
      </c>
      <c r="E14" s="36">
        <v>1079</v>
      </c>
      <c r="F14" s="36"/>
      <c r="G14" s="36">
        <v>984</v>
      </c>
      <c r="H14" s="36">
        <v>892</v>
      </c>
      <c r="I14" s="36">
        <v>3283</v>
      </c>
    </row>
    <row r="15" spans="1:9" s="1" customFormat="1" ht="12.75" x14ac:dyDescent="0.2">
      <c r="A15" s="2"/>
      <c r="B15" s="35">
        <v>2008</v>
      </c>
      <c r="C15" s="37"/>
      <c r="D15" s="36">
        <v>1019</v>
      </c>
      <c r="E15" s="36">
        <v>901</v>
      </c>
      <c r="F15" s="36"/>
      <c r="G15" s="36">
        <v>830</v>
      </c>
      <c r="H15" s="36">
        <v>745</v>
      </c>
      <c r="I15" s="36">
        <v>1424</v>
      </c>
    </row>
    <row r="16" spans="1:9" s="1" customFormat="1" ht="12.75" x14ac:dyDescent="0.2">
      <c r="A16" s="2"/>
      <c r="B16" s="35">
        <v>2009</v>
      </c>
      <c r="C16" s="37"/>
      <c r="D16" s="36">
        <v>827</v>
      </c>
      <c r="E16" s="36">
        <v>751</v>
      </c>
      <c r="F16" s="36"/>
      <c r="G16" s="36">
        <v>665</v>
      </c>
      <c r="H16" s="36">
        <v>613</v>
      </c>
      <c r="I16" s="36">
        <v>1564</v>
      </c>
    </row>
    <row r="17" spans="1:9" s="1" customFormat="1" ht="12.75" x14ac:dyDescent="0.2">
      <c r="A17" s="2"/>
      <c r="B17" s="35">
        <v>2010</v>
      </c>
      <c r="C17" s="37"/>
      <c r="D17" s="36">
        <v>677</v>
      </c>
      <c r="E17" s="36">
        <v>618</v>
      </c>
      <c r="F17" s="36"/>
      <c r="G17" s="36">
        <v>530</v>
      </c>
      <c r="H17" s="36">
        <v>490</v>
      </c>
      <c r="I17" s="36">
        <v>1734</v>
      </c>
    </row>
    <row r="18" spans="1:9" s="1" customFormat="1" ht="12.75" x14ac:dyDescent="0.2">
      <c r="A18" s="2"/>
      <c r="B18" s="35">
        <v>2011</v>
      </c>
      <c r="C18" s="37"/>
      <c r="D18" s="36">
        <f>D73+D74+D75+D76</f>
        <v>519</v>
      </c>
      <c r="E18" s="36">
        <f>E73+E74+E75+E76</f>
        <v>449</v>
      </c>
      <c r="F18" s="36"/>
      <c r="G18" s="36">
        <f>G73+G74+G75+G76</f>
        <v>380</v>
      </c>
      <c r="H18" s="36">
        <f>H73+H74+H75+H76</f>
        <v>329</v>
      </c>
      <c r="I18" s="36">
        <f>I73+I74+I75+I76</f>
        <v>649</v>
      </c>
    </row>
    <row r="19" spans="1:9" s="1" customFormat="1" ht="12.75" x14ac:dyDescent="0.2">
      <c r="A19" s="2"/>
      <c r="B19" s="35">
        <v>2012</v>
      </c>
      <c r="C19" s="37"/>
      <c r="D19" s="36">
        <f>D78+D79+D80+D81</f>
        <v>417</v>
      </c>
      <c r="E19" s="36">
        <f>E78+E79+E80+E81</f>
        <v>355</v>
      </c>
      <c r="F19" s="36"/>
      <c r="G19" s="36">
        <f>G78+G79+G80+G81</f>
        <v>277</v>
      </c>
      <c r="H19" s="36">
        <f>H78+H79+H80+H81</f>
        <v>240</v>
      </c>
      <c r="I19" s="36">
        <f>I78+I79+I80+I81</f>
        <v>363</v>
      </c>
    </row>
    <row r="20" spans="1:9" s="1" customFormat="1" ht="12.75" x14ac:dyDescent="0.2">
      <c r="A20" s="2"/>
      <c r="B20" s="35">
        <v>2013</v>
      </c>
      <c r="C20" s="37"/>
      <c r="D20" s="36">
        <f>D83+D84+D85+D86</f>
        <v>371</v>
      </c>
      <c r="E20" s="36">
        <f>E83+E84+E85+E86</f>
        <v>316</v>
      </c>
      <c r="F20" s="36"/>
      <c r="G20" s="36">
        <f>G83+G84+G85+G86</f>
        <v>228</v>
      </c>
      <c r="H20" s="36">
        <f>H83+H84+H85+H86</f>
        <v>196</v>
      </c>
      <c r="I20" s="36">
        <f>I83+I84+I85+I86</f>
        <v>362</v>
      </c>
    </row>
    <row r="21" spans="1:9" s="1" customFormat="1" ht="12.75" x14ac:dyDescent="0.2">
      <c r="A21" s="2"/>
      <c r="B21" s="35">
        <v>2014</v>
      </c>
      <c r="C21" s="37"/>
      <c r="D21" s="36">
        <f>D88+D89+D90+D91</f>
        <v>222</v>
      </c>
      <c r="E21" s="36">
        <f>E88+E89+E90+E91</f>
        <v>177</v>
      </c>
      <c r="F21" s="36"/>
      <c r="G21" s="36">
        <f>G88+G89+G90+G91</f>
        <v>135</v>
      </c>
      <c r="H21" s="36">
        <f>H88+H89+H90+H91</f>
        <v>112</v>
      </c>
      <c r="I21" s="36">
        <f>I88+I89+I90+I91</f>
        <v>173</v>
      </c>
    </row>
    <row r="22" spans="1:9" s="1" customFormat="1" ht="12.75" x14ac:dyDescent="0.2">
      <c r="A22" s="2"/>
      <c r="B22" s="35">
        <v>2015</v>
      </c>
      <c r="C22" s="37"/>
      <c r="D22" s="36">
        <f>D93+D94+D95+D96</f>
        <v>216</v>
      </c>
      <c r="E22" s="36">
        <f>E93+E94+E95+E96</f>
        <v>175</v>
      </c>
      <c r="F22" s="36"/>
      <c r="G22" s="36">
        <f>G93+G94+G95+G96</f>
        <v>140</v>
      </c>
      <c r="H22" s="36">
        <f>H93+H94+H95+H96</f>
        <v>114</v>
      </c>
      <c r="I22" s="36">
        <f>I93+I94+I95+I96</f>
        <v>126</v>
      </c>
    </row>
    <row r="23" spans="1:9" s="1" customFormat="1" ht="12.75" x14ac:dyDescent="0.2">
      <c r="A23" s="2"/>
      <c r="B23" s="35">
        <v>2016</v>
      </c>
      <c r="C23" s="37"/>
      <c r="D23" s="36">
        <f>D98+D99+D100+D101</f>
        <v>185</v>
      </c>
      <c r="E23" s="36">
        <f>E98+E99+E100+E101</f>
        <v>139</v>
      </c>
      <c r="F23" s="36"/>
      <c r="G23" s="36">
        <f>G98+G99+G100+G101</f>
        <v>108</v>
      </c>
      <c r="H23" s="36">
        <f>H98+H99+H100+H101</f>
        <v>82</v>
      </c>
      <c r="I23" s="36">
        <f>I98+I99+I100+I101</f>
        <v>143</v>
      </c>
    </row>
    <row r="24" spans="1:9" s="1" customFormat="1" ht="12.75" x14ac:dyDescent="0.2">
      <c r="A24" s="2"/>
      <c r="B24" s="35">
        <v>2017</v>
      </c>
      <c r="C24" s="37"/>
      <c r="D24" s="36">
        <f>D103+D104+D105+D106</f>
        <v>173</v>
      </c>
      <c r="E24" s="36">
        <f>E103+E104+E105+E106</f>
        <v>145</v>
      </c>
      <c r="F24" s="36"/>
      <c r="G24" s="36">
        <f>G103+G104+G105+G106</f>
        <v>101</v>
      </c>
      <c r="H24" s="36">
        <f>H103+H104+H105+H106</f>
        <v>86</v>
      </c>
      <c r="I24" s="36">
        <f>I103+I104+I105+I106</f>
        <v>157</v>
      </c>
    </row>
    <row r="25" spans="1:9" s="1" customFormat="1" ht="12.75" x14ac:dyDescent="0.2">
      <c r="A25" s="2"/>
      <c r="B25" s="35">
        <v>2018</v>
      </c>
      <c r="C25" s="37"/>
      <c r="D25" s="36">
        <f>D108+D109+D110+D111</f>
        <v>181</v>
      </c>
      <c r="E25" s="36">
        <f t="shared" ref="E25:I25" si="0">E108+E109+E110+E111</f>
        <v>159</v>
      </c>
      <c r="F25" s="36"/>
      <c r="G25" s="36">
        <f t="shared" si="0"/>
        <v>113</v>
      </c>
      <c r="H25" s="36">
        <f t="shared" si="0"/>
        <v>104</v>
      </c>
      <c r="I25" s="36">
        <f t="shared" si="0"/>
        <v>169</v>
      </c>
    </row>
    <row r="26" spans="1:9" s="1" customFormat="1" ht="12.75" x14ac:dyDescent="0.2">
      <c r="A26" s="2"/>
      <c r="B26" s="35">
        <v>2019</v>
      </c>
      <c r="C26" s="37"/>
      <c r="D26" s="36">
        <f>D113+D114+D115+D116</f>
        <v>257</v>
      </c>
      <c r="E26" s="36">
        <f t="shared" ref="E26:I26" si="1">E113+E114+E115+E116</f>
        <v>210</v>
      </c>
      <c r="F26" s="36"/>
      <c r="G26" s="36">
        <f t="shared" si="1"/>
        <v>153</v>
      </c>
      <c r="H26" s="36">
        <f t="shared" si="1"/>
        <v>137</v>
      </c>
      <c r="I26" s="36">
        <f t="shared" si="1"/>
        <v>294</v>
      </c>
    </row>
    <row r="27" spans="1:9" s="1" customFormat="1" ht="12.75" x14ac:dyDescent="0.2">
      <c r="A27" s="2"/>
      <c r="B27" s="35">
        <v>2020</v>
      </c>
      <c r="C27" s="37"/>
      <c r="D27" s="36">
        <f>D118+D119+D120+D121</f>
        <v>280</v>
      </c>
      <c r="E27" s="36">
        <f t="shared" ref="E27:I27" si="2">E118+E119+E120+E121</f>
        <v>234</v>
      </c>
      <c r="F27" s="36"/>
      <c r="G27" s="36">
        <f t="shared" si="2"/>
        <v>192</v>
      </c>
      <c r="H27" s="36">
        <f t="shared" si="2"/>
        <v>166</v>
      </c>
      <c r="I27" s="36">
        <f t="shared" si="2"/>
        <v>339</v>
      </c>
    </row>
    <row r="28" spans="1:9" s="1" customFormat="1" ht="12.75" x14ac:dyDescent="0.2">
      <c r="A28" s="2"/>
      <c r="B28" s="35">
        <v>2021</v>
      </c>
      <c r="C28" s="37"/>
      <c r="D28" s="36">
        <f>D123+D124+D125+D126</f>
        <v>351</v>
      </c>
      <c r="E28" s="36">
        <f t="shared" ref="E28:I28" si="3">E123+E124+E125+E126</f>
        <v>280</v>
      </c>
      <c r="F28" s="36"/>
      <c r="G28" s="36">
        <f t="shared" si="3"/>
        <v>267</v>
      </c>
      <c r="H28" s="36">
        <f t="shared" si="3"/>
        <v>219</v>
      </c>
      <c r="I28" s="36">
        <f t="shared" si="3"/>
        <v>423</v>
      </c>
    </row>
    <row r="29" spans="1:9" s="1" customFormat="1" ht="12.75" x14ac:dyDescent="0.2">
      <c r="A29" s="2"/>
      <c r="B29" s="35">
        <v>2022</v>
      </c>
      <c r="C29" s="37"/>
      <c r="D29" s="36">
        <f>D128</f>
        <v>81</v>
      </c>
      <c r="E29" s="36">
        <f t="shared" ref="E29:I29" si="4">E128</f>
        <v>67</v>
      </c>
      <c r="F29" s="36"/>
      <c r="G29" s="36">
        <f t="shared" si="4"/>
        <v>56</v>
      </c>
      <c r="H29" s="36">
        <f t="shared" si="4"/>
        <v>48</v>
      </c>
      <c r="I29" s="36">
        <f t="shared" si="4"/>
        <v>94</v>
      </c>
    </row>
    <row r="30" spans="1:9" s="1" customFormat="1" ht="5.25" customHeight="1" thickBot="1" x14ac:dyDescent="0.25">
      <c r="A30" s="7"/>
      <c r="B30" s="5"/>
      <c r="D30" s="2"/>
      <c r="E30" s="2"/>
      <c r="F30" s="2"/>
      <c r="G30" s="2"/>
      <c r="H30" s="2"/>
      <c r="I30" s="2"/>
    </row>
    <row r="31" spans="1:9" s="1" customFormat="1" ht="5.25" customHeight="1" thickTop="1" x14ac:dyDescent="0.2">
      <c r="A31" s="41"/>
      <c r="B31" s="38"/>
      <c r="C31" s="39"/>
      <c r="D31" s="40"/>
      <c r="E31" s="40"/>
      <c r="F31" s="40"/>
      <c r="G31" s="40"/>
      <c r="H31" s="40"/>
      <c r="I31" s="40"/>
    </row>
    <row r="32" spans="1:9" s="1" customFormat="1" ht="5.25" customHeight="1" x14ac:dyDescent="0.2">
      <c r="A32" s="41"/>
      <c r="B32" s="42"/>
      <c r="C32" s="43"/>
      <c r="D32" s="41"/>
      <c r="E32" s="41"/>
      <c r="F32" s="41"/>
      <c r="G32" s="41"/>
      <c r="H32" s="41"/>
      <c r="I32" s="41"/>
    </row>
    <row r="33" spans="1:9" s="1" customFormat="1" ht="12.75" x14ac:dyDescent="0.2">
      <c r="A33" s="41"/>
      <c r="B33" s="44">
        <v>2003</v>
      </c>
      <c r="C33" s="61" t="s">
        <v>26</v>
      </c>
      <c r="D33" s="45">
        <v>439</v>
      </c>
      <c r="E33" s="45">
        <v>381</v>
      </c>
      <c r="G33" s="45">
        <v>339</v>
      </c>
      <c r="H33" s="45">
        <v>305</v>
      </c>
      <c r="I33" s="45">
        <v>874</v>
      </c>
    </row>
    <row r="34" spans="1:9" s="1" customFormat="1" ht="12.75" x14ac:dyDescent="0.2">
      <c r="A34" s="45"/>
      <c r="B34" s="44"/>
      <c r="C34" s="61" t="s">
        <v>27</v>
      </c>
      <c r="D34" s="45">
        <v>381</v>
      </c>
      <c r="E34" s="45">
        <v>328</v>
      </c>
      <c r="G34" s="45">
        <v>290</v>
      </c>
      <c r="H34" s="45">
        <v>255</v>
      </c>
      <c r="I34" s="45">
        <v>636</v>
      </c>
    </row>
    <row r="35" spans="1:9" s="1" customFormat="1" ht="12" customHeight="1" x14ac:dyDescent="0.2">
      <c r="A35" s="45"/>
      <c r="B35" s="46"/>
      <c r="C35" s="61" t="s">
        <v>28</v>
      </c>
      <c r="D35" s="45">
        <v>384</v>
      </c>
      <c r="E35" s="45">
        <v>339</v>
      </c>
      <c r="G35" s="45">
        <v>301</v>
      </c>
      <c r="H35" s="45">
        <v>274</v>
      </c>
      <c r="I35" s="45">
        <v>723</v>
      </c>
    </row>
    <row r="36" spans="1:9" s="1" customFormat="1" ht="12.75" x14ac:dyDescent="0.2">
      <c r="A36" s="45"/>
      <c r="B36" s="46"/>
      <c r="C36" s="61" t="s">
        <v>29</v>
      </c>
      <c r="D36" s="45">
        <v>462</v>
      </c>
      <c r="E36" s="45">
        <v>418</v>
      </c>
      <c r="G36" s="45">
        <v>354</v>
      </c>
      <c r="H36" s="45">
        <v>336</v>
      </c>
      <c r="I36" s="45">
        <v>716</v>
      </c>
    </row>
    <row r="37" spans="1:9" s="1" customFormat="1" ht="4.5" customHeight="1" x14ac:dyDescent="0.2">
      <c r="A37" s="45"/>
      <c r="B37" s="46"/>
      <c r="D37" s="45"/>
      <c r="E37" s="45"/>
      <c r="F37" s="45"/>
      <c r="G37" s="45"/>
      <c r="H37" s="45"/>
      <c r="I37" s="45"/>
    </row>
    <row r="38" spans="1:9" s="1" customFormat="1" ht="12.75" x14ac:dyDescent="0.2">
      <c r="A38" s="45"/>
      <c r="B38" s="46">
        <v>2004</v>
      </c>
      <c r="C38" s="61" t="s">
        <v>26</v>
      </c>
      <c r="D38" s="45">
        <v>322</v>
      </c>
      <c r="E38" s="45">
        <v>288</v>
      </c>
      <c r="G38" s="45">
        <v>258</v>
      </c>
      <c r="H38" s="45">
        <v>236</v>
      </c>
      <c r="I38" s="45">
        <v>645</v>
      </c>
    </row>
    <row r="39" spans="1:9" s="1" customFormat="1" ht="12.75" x14ac:dyDescent="0.2">
      <c r="A39" s="45"/>
      <c r="B39" s="46"/>
      <c r="C39" s="61" t="s">
        <v>27</v>
      </c>
      <c r="D39" s="45">
        <v>269</v>
      </c>
      <c r="E39" s="45">
        <v>242</v>
      </c>
      <c r="G39" s="45">
        <v>209</v>
      </c>
      <c r="H39" s="45">
        <v>195</v>
      </c>
      <c r="I39" s="45">
        <v>784</v>
      </c>
    </row>
    <row r="40" spans="1:9" s="1" customFormat="1" ht="12.75" x14ac:dyDescent="0.2">
      <c r="A40" s="45"/>
      <c r="B40" s="46"/>
      <c r="C40" s="61" t="s">
        <v>28</v>
      </c>
      <c r="D40" s="45">
        <v>299</v>
      </c>
      <c r="E40" s="45">
        <v>267</v>
      </c>
      <c r="G40" s="45">
        <v>240</v>
      </c>
      <c r="H40" s="45">
        <v>219</v>
      </c>
      <c r="I40" s="45">
        <v>443</v>
      </c>
    </row>
    <row r="41" spans="1:9" s="1" customFormat="1" ht="12.75" x14ac:dyDescent="0.2">
      <c r="A41" s="45"/>
      <c r="B41" s="46"/>
      <c r="C41" s="61" t="s">
        <v>29</v>
      </c>
      <c r="D41" s="45">
        <v>482</v>
      </c>
      <c r="E41" s="45">
        <v>437</v>
      </c>
      <c r="G41" s="45">
        <v>361</v>
      </c>
      <c r="H41" s="45">
        <v>342</v>
      </c>
      <c r="I41" s="45">
        <v>737</v>
      </c>
    </row>
    <row r="42" spans="1:9" s="1" customFormat="1" ht="4.5" customHeight="1" x14ac:dyDescent="0.2">
      <c r="A42" s="45"/>
      <c r="B42" s="46"/>
      <c r="D42" s="45"/>
      <c r="E42" s="45"/>
      <c r="F42" s="45"/>
      <c r="G42" s="45"/>
      <c r="H42" s="45"/>
      <c r="I42" s="45"/>
    </row>
    <row r="43" spans="1:9" s="1" customFormat="1" ht="12.75" x14ac:dyDescent="0.2">
      <c r="A43" s="45"/>
      <c r="B43" s="46">
        <v>2005</v>
      </c>
      <c r="C43" s="61" t="s">
        <v>26</v>
      </c>
      <c r="D43" s="45">
        <v>447</v>
      </c>
      <c r="E43" s="45">
        <v>395</v>
      </c>
      <c r="G43" s="45">
        <v>354</v>
      </c>
      <c r="H43" s="45">
        <v>323</v>
      </c>
      <c r="I43" s="45">
        <v>591</v>
      </c>
    </row>
    <row r="44" spans="1:9" s="1" customFormat="1" ht="12.75" x14ac:dyDescent="0.2">
      <c r="A44" s="45"/>
      <c r="B44" s="46"/>
      <c r="C44" s="61" t="s">
        <v>27</v>
      </c>
      <c r="D44" s="45">
        <v>363</v>
      </c>
      <c r="E44" s="45">
        <v>323</v>
      </c>
      <c r="G44" s="45">
        <v>298</v>
      </c>
      <c r="H44" s="45">
        <v>275</v>
      </c>
      <c r="I44" s="45">
        <v>514</v>
      </c>
    </row>
    <row r="45" spans="1:9" s="1" customFormat="1" ht="12.75" x14ac:dyDescent="0.2">
      <c r="A45" s="45"/>
      <c r="B45" s="46"/>
      <c r="C45" s="61" t="s">
        <v>28</v>
      </c>
      <c r="D45" s="45">
        <v>378</v>
      </c>
      <c r="E45" s="45">
        <v>330</v>
      </c>
      <c r="G45" s="45">
        <v>301</v>
      </c>
      <c r="H45" s="45">
        <v>275</v>
      </c>
      <c r="I45" s="45">
        <v>1383</v>
      </c>
    </row>
    <row r="46" spans="1:9" s="1" customFormat="1" ht="12.75" x14ac:dyDescent="0.2">
      <c r="A46" s="45"/>
      <c r="B46" s="46"/>
      <c r="C46" s="61" t="s">
        <v>29</v>
      </c>
      <c r="D46" s="45">
        <v>346</v>
      </c>
      <c r="E46" s="45">
        <v>305</v>
      </c>
      <c r="G46" s="45">
        <v>255</v>
      </c>
      <c r="H46" s="45">
        <v>229</v>
      </c>
      <c r="I46" s="45">
        <v>552</v>
      </c>
    </row>
    <row r="47" spans="1:9" s="1" customFormat="1" ht="4.5" customHeight="1" x14ac:dyDescent="0.2">
      <c r="A47" s="45"/>
      <c r="B47" s="46"/>
      <c r="D47" s="45"/>
      <c r="E47" s="45"/>
      <c r="F47" s="45"/>
      <c r="G47" s="45"/>
      <c r="H47" s="45"/>
      <c r="I47" s="45"/>
    </row>
    <row r="48" spans="1:9" s="1" customFormat="1" ht="12.75" x14ac:dyDescent="0.2">
      <c r="A48" s="45"/>
      <c r="B48" s="46">
        <v>2006</v>
      </c>
      <c r="C48" s="61" t="s">
        <v>26</v>
      </c>
      <c r="D48" s="45">
        <v>421</v>
      </c>
      <c r="E48" s="45">
        <v>375</v>
      </c>
      <c r="G48" s="45">
        <v>325</v>
      </c>
      <c r="H48" s="45">
        <v>303</v>
      </c>
      <c r="I48" s="45">
        <v>889</v>
      </c>
    </row>
    <row r="49" spans="1:9" s="1" customFormat="1" ht="12.75" x14ac:dyDescent="0.2">
      <c r="A49" s="45"/>
      <c r="B49" s="46"/>
      <c r="C49" s="61" t="s">
        <v>27</v>
      </c>
      <c r="D49" s="45">
        <v>327</v>
      </c>
      <c r="E49" s="45">
        <v>296</v>
      </c>
      <c r="G49" s="45">
        <v>233</v>
      </c>
      <c r="H49" s="45">
        <v>219</v>
      </c>
      <c r="I49" s="45">
        <v>987</v>
      </c>
    </row>
    <row r="50" spans="1:9" s="1" customFormat="1" ht="12.75" x14ac:dyDescent="0.2">
      <c r="A50" s="45"/>
      <c r="B50" s="46"/>
      <c r="C50" s="61" t="s">
        <v>28</v>
      </c>
      <c r="D50" s="45">
        <v>281</v>
      </c>
      <c r="E50" s="45">
        <v>245</v>
      </c>
      <c r="G50" s="45">
        <v>211</v>
      </c>
      <c r="H50" s="45">
        <v>196</v>
      </c>
      <c r="I50" s="45">
        <v>492</v>
      </c>
    </row>
    <row r="51" spans="1:9" s="1" customFormat="1" ht="12.75" x14ac:dyDescent="0.2">
      <c r="A51" s="45"/>
      <c r="B51" s="46"/>
      <c r="C51" s="61" t="s">
        <v>29</v>
      </c>
      <c r="D51" s="45">
        <v>351</v>
      </c>
      <c r="E51" s="45">
        <v>313</v>
      </c>
      <c r="G51" s="45">
        <v>285</v>
      </c>
      <c r="H51" s="45">
        <v>264</v>
      </c>
      <c r="I51" s="45">
        <v>909</v>
      </c>
    </row>
    <row r="52" spans="1:9" s="1" customFormat="1" ht="4.5" customHeight="1" x14ac:dyDescent="0.2">
      <c r="A52" s="45"/>
      <c r="B52" s="46"/>
      <c r="D52" s="45"/>
      <c r="E52" s="45"/>
      <c r="F52" s="45"/>
      <c r="G52" s="45"/>
      <c r="H52" s="45"/>
      <c r="I52" s="45"/>
    </row>
    <row r="53" spans="1:9" s="1" customFormat="1" ht="12.75" x14ac:dyDescent="0.2">
      <c r="A53" s="45"/>
      <c r="B53" s="46">
        <v>2007</v>
      </c>
      <c r="C53" s="61" t="s">
        <v>26</v>
      </c>
      <c r="D53" s="45">
        <v>290</v>
      </c>
      <c r="E53" s="45">
        <v>247</v>
      </c>
      <c r="G53" s="45">
        <v>219</v>
      </c>
      <c r="H53" s="45">
        <v>194</v>
      </c>
      <c r="I53" s="45">
        <v>696</v>
      </c>
    </row>
    <row r="54" spans="1:9" s="1" customFormat="1" ht="12.75" x14ac:dyDescent="0.2">
      <c r="A54" s="45"/>
      <c r="B54" s="46"/>
      <c r="C54" s="61" t="s">
        <v>27</v>
      </c>
      <c r="D54" s="45">
        <v>335</v>
      </c>
      <c r="E54" s="45">
        <v>302</v>
      </c>
      <c r="G54" s="45">
        <v>281</v>
      </c>
      <c r="H54" s="45">
        <v>258</v>
      </c>
      <c r="I54" s="45">
        <v>1486</v>
      </c>
    </row>
    <row r="55" spans="1:9" s="1" customFormat="1" ht="12.75" x14ac:dyDescent="0.2">
      <c r="A55" s="45"/>
      <c r="B55" s="46"/>
      <c r="C55" s="61" t="s">
        <v>28</v>
      </c>
      <c r="D55" s="45">
        <v>307</v>
      </c>
      <c r="E55" s="45">
        <v>282</v>
      </c>
      <c r="G55" s="45">
        <v>255</v>
      </c>
      <c r="H55" s="45">
        <v>236</v>
      </c>
      <c r="I55" s="45">
        <v>705</v>
      </c>
    </row>
    <row r="56" spans="1:9" s="1" customFormat="1" ht="12.75" x14ac:dyDescent="0.2">
      <c r="A56" s="45"/>
      <c r="B56" s="46"/>
      <c r="C56" s="61" t="s">
        <v>29</v>
      </c>
      <c r="D56" s="45">
        <v>285</v>
      </c>
      <c r="E56" s="45">
        <v>248</v>
      </c>
      <c r="G56" s="45">
        <v>229</v>
      </c>
      <c r="H56" s="45">
        <v>204</v>
      </c>
      <c r="I56" s="45">
        <v>396</v>
      </c>
    </row>
    <row r="57" spans="1:9" s="1" customFormat="1" ht="4.5" customHeight="1" x14ac:dyDescent="0.2">
      <c r="A57" s="45"/>
      <c r="B57" s="46"/>
      <c r="D57" s="45"/>
      <c r="E57" s="45"/>
      <c r="F57" s="45"/>
      <c r="G57" s="45"/>
      <c r="H57" s="45"/>
      <c r="I57" s="45"/>
    </row>
    <row r="58" spans="1:9" s="1" customFormat="1" ht="12.75" x14ac:dyDescent="0.2">
      <c r="A58" s="45"/>
      <c r="B58" s="46">
        <v>2008</v>
      </c>
      <c r="C58" s="61" t="s">
        <v>26</v>
      </c>
      <c r="D58" s="45">
        <v>295</v>
      </c>
      <c r="E58" s="45">
        <v>256</v>
      </c>
      <c r="G58" s="45">
        <v>239</v>
      </c>
      <c r="H58" s="45">
        <v>210</v>
      </c>
      <c r="I58" s="45">
        <v>270</v>
      </c>
    </row>
    <row r="59" spans="1:9" s="1" customFormat="1" ht="12.75" x14ac:dyDescent="0.2">
      <c r="A59" s="45"/>
      <c r="B59" s="46"/>
      <c r="C59" s="61" t="s">
        <v>27</v>
      </c>
      <c r="D59" s="45">
        <v>261</v>
      </c>
      <c r="E59" s="45">
        <v>229</v>
      </c>
      <c r="G59" s="45">
        <v>223</v>
      </c>
      <c r="H59" s="45">
        <v>201</v>
      </c>
      <c r="I59" s="45">
        <v>559</v>
      </c>
    </row>
    <row r="60" spans="1:9" s="1" customFormat="1" ht="12.75" x14ac:dyDescent="0.2">
      <c r="A60" s="45"/>
      <c r="B60" s="46"/>
      <c r="C60" s="61" t="s">
        <v>28</v>
      </c>
      <c r="D60" s="45">
        <v>239</v>
      </c>
      <c r="E60" s="45">
        <v>212</v>
      </c>
      <c r="G60" s="45">
        <v>195</v>
      </c>
      <c r="H60" s="45">
        <v>176</v>
      </c>
      <c r="I60" s="45">
        <v>332</v>
      </c>
    </row>
    <row r="61" spans="1:9" s="1" customFormat="1" ht="12.75" x14ac:dyDescent="0.2">
      <c r="A61" s="45"/>
      <c r="B61" s="46"/>
      <c r="C61" s="61" t="s">
        <v>29</v>
      </c>
      <c r="D61" s="45">
        <v>224</v>
      </c>
      <c r="E61" s="45">
        <v>204</v>
      </c>
      <c r="G61" s="45">
        <v>173</v>
      </c>
      <c r="H61" s="45">
        <v>158</v>
      </c>
      <c r="I61" s="45">
        <v>263</v>
      </c>
    </row>
    <row r="62" spans="1:9" s="1" customFormat="1" ht="7.5" customHeight="1" x14ac:dyDescent="0.2">
      <c r="A62" s="45"/>
      <c r="B62" s="46"/>
      <c r="D62" s="45"/>
      <c r="E62" s="45"/>
      <c r="G62" s="45"/>
      <c r="H62" s="45"/>
      <c r="I62" s="45"/>
    </row>
    <row r="63" spans="1:9" s="1" customFormat="1" ht="12.75" x14ac:dyDescent="0.2">
      <c r="A63" s="45"/>
      <c r="B63" s="46">
        <v>2009</v>
      </c>
      <c r="C63" s="61" t="s">
        <v>26</v>
      </c>
      <c r="D63" s="45">
        <v>246</v>
      </c>
      <c r="E63" s="45">
        <v>222</v>
      </c>
      <c r="F63" s="45"/>
      <c r="G63" s="45">
        <v>204</v>
      </c>
      <c r="H63" s="45">
        <v>185</v>
      </c>
      <c r="I63" s="45">
        <v>353</v>
      </c>
    </row>
    <row r="64" spans="1:9" s="1" customFormat="1" ht="12.75" x14ac:dyDescent="0.2">
      <c r="A64" s="45"/>
      <c r="B64" s="46"/>
      <c r="C64" s="61" t="s">
        <v>27</v>
      </c>
      <c r="D64" s="45">
        <v>188</v>
      </c>
      <c r="E64" s="45">
        <v>163</v>
      </c>
      <c r="F64" s="45"/>
      <c r="G64" s="45">
        <v>147</v>
      </c>
      <c r="H64" s="45">
        <v>132</v>
      </c>
      <c r="I64" s="45">
        <v>334</v>
      </c>
    </row>
    <row r="65" spans="1:9" s="1" customFormat="1" ht="12.75" x14ac:dyDescent="0.2">
      <c r="A65" s="45"/>
      <c r="B65" s="46"/>
      <c r="C65" s="61" t="s">
        <v>28</v>
      </c>
      <c r="D65" s="45">
        <v>209</v>
      </c>
      <c r="E65" s="45">
        <v>193</v>
      </c>
      <c r="F65" s="45"/>
      <c r="G65" s="45">
        <v>170</v>
      </c>
      <c r="H65" s="45">
        <v>158</v>
      </c>
      <c r="I65" s="45">
        <v>392</v>
      </c>
    </row>
    <row r="66" spans="1:9" s="1" customFormat="1" ht="12.75" x14ac:dyDescent="0.2">
      <c r="A66" s="45"/>
      <c r="B66" s="46"/>
      <c r="C66" s="61" t="s">
        <v>29</v>
      </c>
      <c r="D66" s="45">
        <v>184</v>
      </c>
      <c r="E66" s="45">
        <v>173</v>
      </c>
      <c r="F66" s="45"/>
      <c r="G66" s="45">
        <v>144</v>
      </c>
      <c r="H66" s="45">
        <v>138</v>
      </c>
      <c r="I66" s="45">
        <v>485</v>
      </c>
    </row>
    <row r="67" spans="1:9" s="1" customFormat="1" ht="4.5" customHeight="1" x14ac:dyDescent="0.2">
      <c r="A67" s="45"/>
      <c r="B67" s="46"/>
      <c r="D67" s="45"/>
      <c r="E67" s="45"/>
      <c r="F67" s="45"/>
      <c r="G67" s="45"/>
      <c r="H67" s="45"/>
      <c r="I67" s="45"/>
    </row>
    <row r="68" spans="1:9" s="1" customFormat="1" ht="12.75" x14ac:dyDescent="0.2">
      <c r="A68" s="45"/>
      <c r="B68" s="46">
        <v>2010</v>
      </c>
      <c r="C68" s="61" t="s">
        <v>26</v>
      </c>
      <c r="D68" s="45">
        <v>193</v>
      </c>
      <c r="E68" s="45">
        <v>176</v>
      </c>
      <c r="F68" s="45"/>
      <c r="G68" s="45">
        <v>157</v>
      </c>
      <c r="H68" s="45">
        <v>145</v>
      </c>
      <c r="I68" s="45">
        <v>717</v>
      </c>
    </row>
    <row r="69" spans="1:9" s="1" customFormat="1" ht="12.75" x14ac:dyDescent="0.2">
      <c r="A69" s="45"/>
      <c r="B69" s="46"/>
      <c r="C69" s="61" t="s">
        <v>27</v>
      </c>
      <c r="D69" s="45">
        <v>148</v>
      </c>
      <c r="E69" s="45">
        <v>135</v>
      </c>
      <c r="F69" s="45"/>
      <c r="G69" s="45">
        <v>119</v>
      </c>
      <c r="H69" s="45">
        <v>110</v>
      </c>
      <c r="I69" s="45">
        <v>196</v>
      </c>
    </row>
    <row r="70" spans="1:9" s="1" customFormat="1" ht="12.75" x14ac:dyDescent="0.2">
      <c r="A70" s="45"/>
      <c r="B70" s="46"/>
      <c r="C70" s="61" t="s">
        <v>28</v>
      </c>
      <c r="D70" s="45">
        <v>150</v>
      </c>
      <c r="E70" s="45">
        <v>137</v>
      </c>
      <c r="F70" s="45"/>
      <c r="G70" s="45">
        <v>111</v>
      </c>
      <c r="H70" s="45">
        <v>105</v>
      </c>
      <c r="I70" s="45">
        <v>361</v>
      </c>
    </row>
    <row r="71" spans="1:9" s="1" customFormat="1" ht="12.75" x14ac:dyDescent="0.2">
      <c r="A71" s="45"/>
      <c r="B71" s="46"/>
      <c r="C71" s="61" t="s">
        <v>29</v>
      </c>
      <c r="D71" s="45">
        <v>186</v>
      </c>
      <c r="E71" s="45">
        <v>170</v>
      </c>
      <c r="F71" s="45"/>
      <c r="G71" s="45">
        <v>143</v>
      </c>
      <c r="H71" s="45">
        <v>130</v>
      </c>
      <c r="I71" s="45">
        <v>460</v>
      </c>
    </row>
    <row r="72" spans="1:9" s="1" customFormat="1" ht="4.5" customHeight="1" x14ac:dyDescent="0.2">
      <c r="A72" s="45"/>
      <c r="B72" s="46"/>
      <c r="D72" s="45"/>
      <c r="E72" s="45"/>
      <c r="F72" s="45"/>
      <c r="G72" s="45"/>
      <c r="H72" s="45"/>
      <c r="I72" s="45"/>
    </row>
    <row r="73" spans="1:9" s="1" customFormat="1" ht="12.75" x14ac:dyDescent="0.2">
      <c r="A73" s="45"/>
      <c r="B73" s="46">
        <v>2011</v>
      </c>
      <c r="C73" s="61" t="s">
        <v>26</v>
      </c>
      <c r="D73" s="45">
        <f>[2]Total_séries!$R$428</f>
        <v>129</v>
      </c>
      <c r="E73" s="45">
        <f>[2]Total_séries!$R$430</f>
        <v>108</v>
      </c>
      <c r="F73" s="45"/>
      <c r="G73" s="45">
        <f>[2]Total_séries!$R$429</f>
        <v>89</v>
      </c>
      <c r="H73" s="45">
        <f>[2]Total_séries!$R$431</f>
        <v>76</v>
      </c>
      <c r="I73" s="45">
        <f>[2]Total_séries!$R$432</f>
        <v>177</v>
      </c>
    </row>
    <row r="74" spans="1:9" s="1" customFormat="1" ht="12.75" x14ac:dyDescent="0.2">
      <c r="A74" s="45"/>
      <c r="B74" s="46"/>
      <c r="C74" s="61" t="s">
        <v>27</v>
      </c>
      <c r="D74" s="45">
        <f>[2]Total_séries!$S$428</f>
        <v>110</v>
      </c>
      <c r="E74" s="45">
        <f>[2]Total_séries!$S$430</f>
        <v>100</v>
      </c>
      <c r="F74" s="45"/>
      <c r="G74" s="45">
        <f>[2]Total_séries!$S$429</f>
        <v>82</v>
      </c>
      <c r="H74" s="45">
        <f>[2]Total_séries!$S$431</f>
        <v>77</v>
      </c>
      <c r="I74" s="45">
        <f>[2]Total_séries!$S$432</f>
        <v>135</v>
      </c>
    </row>
    <row r="75" spans="1:9" s="1" customFormat="1" ht="12.75" x14ac:dyDescent="0.2">
      <c r="A75" s="45"/>
      <c r="B75" s="46"/>
      <c r="C75" s="61" t="s">
        <v>28</v>
      </c>
      <c r="D75" s="45">
        <f>[2]Total_séries!$T$428</f>
        <v>133</v>
      </c>
      <c r="E75" s="45">
        <f>[2]Total_séries!$T$430</f>
        <v>117</v>
      </c>
      <c r="F75" s="45"/>
      <c r="G75" s="45">
        <f>[2]Total_séries!$T$429</f>
        <v>101</v>
      </c>
      <c r="H75" s="45">
        <f>[2]Total_séries!$T$431</f>
        <v>86</v>
      </c>
      <c r="I75" s="45">
        <f>[2]Total_séries!$T$432</f>
        <v>134</v>
      </c>
    </row>
    <row r="76" spans="1:9" s="1" customFormat="1" ht="12.75" x14ac:dyDescent="0.2">
      <c r="A76" s="45"/>
      <c r="B76" s="46"/>
      <c r="C76" s="61" t="s">
        <v>29</v>
      </c>
      <c r="D76" s="45">
        <f>[2]Total_séries!$U$428</f>
        <v>147</v>
      </c>
      <c r="E76" s="45">
        <f>[2]Total_séries!$U$430</f>
        <v>124</v>
      </c>
      <c r="F76" s="45"/>
      <c r="G76" s="45">
        <f>[2]Total_séries!$U$429</f>
        <v>108</v>
      </c>
      <c r="H76" s="45">
        <f>[2]Total_séries!$U$431</f>
        <v>90</v>
      </c>
      <c r="I76" s="45">
        <f>[2]Total_séries!$U$432</f>
        <v>203</v>
      </c>
    </row>
    <row r="77" spans="1:9" s="1" customFormat="1" ht="4.5" customHeight="1" x14ac:dyDescent="0.2">
      <c r="A77" s="45"/>
      <c r="B77" s="46"/>
      <c r="D77" s="45"/>
      <c r="E77" s="45"/>
      <c r="F77" s="45"/>
      <c r="G77" s="45"/>
      <c r="H77" s="45"/>
      <c r="I77" s="45"/>
    </row>
    <row r="78" spans="1:9" s="1" customFormat="1" ht="12.75" x14ac:dyDescent="0.2">
      <c r="A78" s="45"/>
      <c r="B78" s="46">
        <v>2012</v>
      </c>
      <c r="C78" s="61" t="s">
        <v>26</v>
      </c>
      <c r="D78" s="45">
        <f>[2]Total_séries!$V$428</f>
        <v>97</v>
      </c>
      <c r="E78" s="45">
        <f>[2]Total_séries!$V$430</f>
        <v>87</v>
      </c>
      <c r="F78" s="45"/>
      <c r="G78" s="45">
        <f>[2]Total_séries!$V$429</f>
        <v>67</v>
      </c>
      <c r="H78" s="45">
        <f>[2]Total_séries!$V$431</f>
        <v>58</v>
      </c>
      <c r="I78" s="45">
        <f>[2]Total_séries!$V$432</f>
        <v>102</v>
      </c>
    </row>
    <row r="79" spans="1:9" s="1" customFormat="1" ht="12.75" x14ac:dyDescent="0.2">
      <c r="A79" s="45"/>
      <c r="B79" s="46"/>
      <c r="C79" s="61" t="s">
        <v>27</v>
      </c>
      <c r="D79" s="45">
        <f>[2]Total_séries!$W$428</f>
        <v>113</v>
      </c>
      <c r="E79" s="45">
        <f>[2]Total_séries!$W$430</f>
        <v>90</v>
      </c>
      <c r="F79" s="45"/>
      <c r="G79" s="45">
        <f>[2]Total_séries!$W$429</f>
        <v>73</v>
      </c>
      <c r="H79" s="45">
        <f>[2]Total_séries!$W$431</f>
        <v>59</v>
      </c>
      <c r="I79" s="45">
        <f>[2]Total_séries!$W$432</f>
        <v>93</v>
      </c>
    </row>
    <row r="80" spans="1:9" s="1" customFormat="1" ht="11.25" customHeight="1" x14ac:dyDescent="0.2">
      <c r="A80" s="45"/>
      <c r="B80" s="46"/>
      <c r="C80" s="61" t="s">
        <v>28</v>
      </c>
      <c r="D80" s="45">
        <f>[2]Total_séries!$X$428</f>
        <v>111</v>
      </c>
      <c r="E80" s="45">
        <f>[2]Total_séries!$X$430</f>
        <v>97</v>
      </c>
      <c r="F80" s="45"/>
      <c r="G80" s="45">
        <f>[2]Total_séries!$X$429</f>
        <v>76</v>
      </c>
      <c r="H80" s="45">
        <f>[2]Total_séries!$X$431</f>
        <v>69</v>
      </c>
      <c r="I80" s="45">
        <f>[2]Total_séries!$X$432</f>
        <v>98</v>
      </c>
    </row>
    <row r="81" spans="1:9" s="1" customFormat="1" ht="11.25" customHeight="1" x14ac:dyDescent="0.2">
      <c r="A81" s="45"/>
      <c r="B81" s="46"/>
      <c r="C81" s="61" t="s">
        <v>29</v>
      </c>
      <c r="D81" s="45">
        <f>[2]Total_séries!$Y$428</f>
        <v>96</v>
      </c>
      <c r="E81" s="45">
        <f>[2]Total_séries!$Y$430</f>
        <v>81</v>
      </c>
      <c r="F81" s="45"/>
      <c r="G81" s="45">
        <f>[2]Total_séries!$Y$429</f>
        <v>61</v>
      </c>
      <c r="H81" s="45">
        <f>[2]Total_séries!$Y$431</f>
        <v>54</v>
      </c>
      <c r="I81" s="45">
        <f>[2]Total_séries!$Y$432</f>
        <v>70</v>
      </c>
    </row>
    <row r="82" spans="1:9" s="1" customFormat="1" ht="4.5" customHeight="1" x14ac:dyDescent="0.2">
      <c r="A82" s="45"/>
      <c r="B82" s="46"/>
      <c r="D82" s="45"/>
      <c r="E82" s="45"/>
      <c r="F82" s="45"/>
      <c r="G82" s="45"/>
      <c r="H82" s="45"/>
      <c r="I82" s="45"/>
    </row>
    <row r="83" spans="1:9" s="1" customFormat="1" ht="12.75" x14ac:dyDescent="0.2">
      <c r="B83" s="46">
        <v>2013</v>
      </c>
      <c r="C83" s="61" t="s">
        <v>26</v>
      </c>
      <c r="D83" s="45">
        <f>[2]Total_séries!$Z$428</f>
        <v>102</v>
      </c>
      <c r="E83" s="45">
        <f>[2]Total_séries!$Z$430</f>
        <v>93</v>
      </c>
      <c r="G83" s="45">
        <f>[2]Total_séries!$Z$429</f>
        <v>59</v>
      </c>
      <c r="H83" s="45">
        <f>[2]Total_séries!$Z$431</f>
        <v>56</v>
      </c>
      <c r="I83" s="45">
        <f>[2]Total_séries!$Z$432</f>
        <v>183</v>
      </c>
    </row>
    <row r="84" spans="1:9" s="1" customFormat="1" ht="12.75" x14ac:dyDescent="0.2">
      <c r="B84" s="46"/>
      <c r="C84" s="61" t="s">
        <v>27</v>
      </c>
      <c r="D84" s="45">
        <f>[2]Total_séries!$AA$428</f>
        <v>79</v>
      </c>
      <c r="E84" s="45">
        <f>[2]Total_séries!$AA$430</f>
        <v>70</v>
      </c>
      <c r="G84" s="45">
        <f>[2]Total_séries!$AA$429</f>
        <v>55</v>
      </c>
      <c r="H84" s="45">
        <f>[2]Total_séries!$AA$431</f>
        <v>51</v>
      </c>
      <c r="I84" s="45">
        <f>[2]Total_séries!$AA$432</f>
        <v>57</v>
      </c>
    </row>
    <row r="85" spans="1:9" s="1" customFormat="1" ht="12.75" x14ac:dyDescent="0.2">
      <c r="B85" s="46"/>
      <c r="C85" s="61" t="s">
        <v>28</v>
      </c>
      <c r="D85" s="45">
        <f>[2]Total_séries!$AB$428</f>
        <v>98</v>
      </c>
      <c r="E85" s="45">
        <f>[2]Total_séries!$AB$430</f>
        <v>81</v>
      </c>
      <c r="G85" s="45">
        <f>[2]Total_séries!$AB$429</f>
        <v>56</v>
      </c>
      <c r="H85" s="45">
        <f>[2]Total_séries!$AB$431</f>
        <v>44</v>
      </c>
      <c r="I85" s="45">
        <f>[2]Total_séries!$AB$432</f>
        <v>75</v>
      </c>
    </row>
    <row r="86" spans="1:9" s="1" customFormat="1" ht="12.75" x14ac:dyDescent="0.2">
      <c r="B86" s="46"/>
      <c r="C86" s="61" t="s">
        <v>29</v>
      </c>
      <c r="D86" s="45">
        <f>[2]Total_séries!$AC$428</f>
        <v>92</v>
      </c>
      <c r="E86" s="45">
        <f>[2]Total_séries!$AC$430</f>
        <v>72</v>
      </c>
      <c r="G86" s="45">
        <f>[2]Total_séries!$AC$429</f>
        <v>58</v>
      </c>
      <c r="H86" s="45">
        <f>[2]Total_séries!$AC$431</f>
        <v>45</v>
      </c>
      <c r="I86" s="45">
        <f>[2]Total_séries!$AC$432</f>
        <v>47</v>
      </c>
    </row>
    <row r="87" spans="1:9" s="1" customFormat="1" ht="4.5" customHeight="1" x14ac:dyDescent="0.2">
      <c r="A87" s="45"/>
      <c r="B87" s="46"/>
      <c r="D87" s="45"/>
      <c r="E87" s="45"/>
      <c r="F87" s="45"/>
      <c r="G87" s="45"/>
      <c r="H87" s="45"/>
      <c r="I87" s="45"/>
    </row>
    <row r="88" spans="1:9" s="1" customFormat="1" ht="12.75" x14ac:dyDescent="0.2">
      <c r="B88" s="46">
        <v>2014</v>
      </c>
      <c r="C88" s="61" t="s">
        <v>26</v>
      </c>
      <c r="D88" s="45">
        <f>[2]Total_séries!$AD$428</f>
        <v>54</v>
      </c>
      <c r="E88" s="45">
        <f>[2]Total_séries!$AD$430</f>
        <v>46</v>
      </c>
      <c r="G88" s="45">
        <f>[2]Total_séries!$AD$429</f>
        <v>35</v>
      </c>
      <c r="H88" s="45">
        <f>[2]Total_séries!$AD$431</f>
        <v>28</v>
      </c>
      <c r="I88" s="45">
        <f>[2]Total_séries!$AD$432</f>
        <v>43</v>
      </c>
    </row>
    <row r="89" spans="1:9" s="1" customFormat="1" ht="12.75" x14ac:dyDescent="0.2">
      <c r="B89" s="46"/>
      <c r="C89" s="61" t="s">
        <v>27</v>
      </c>
      <c r="D89" s="45">
        <f>[2]Total_séries!$AE$428</f>
        <v>58</v>
      </c>
      <c r="E89" s="45">
        <f>[2]Total_séries!$AE$430</f>
        <v>46</v>
      </c>
      <c r="G89" s="45">
        <f>[2]Total_séries!$AE$429</f>
        <v>31</v>
      </c>
      <c r="H89" s="45">
        <f>[2]Total_séries!$AE$431</f>
        <v>27</v>
      </c>
      <c r="I89" s="45">
        <f>[2]Total_séries!$AE$432</f>
        <v>53</v>
      </c>
    </row>
    <row r="90" spans="1:9" s="1" customFormat="1" ht="12.75" x14ac:dyDescent="0.2">
      <c r="B90" s="46"/>
      <c r="C90" s="61" t="s">
        <v>28</v>
      </c>
      <c r="D90" s="45">
        <f>[2]Total_séries!$AF$428</f>
        <v>62</v>
      </c>
      <c r="E90" s="45">
        <f>[2]Total_séries!$AF$430</f>
        <v>48</v>
      </c>
      <c r="G90" s="45">
        <f>[2]Total_séries!$AF$429</f>
        <v>38</v>
      </c>
      <c r="H90" s="45">
        <f>[2]Total_séries!$AF$431</f>
        <v>31</v>
      </c>
      <c r="I90" s="45">
        <f>[2]Total_séries!$AF$432</f>
        <v>43</v>
      </c>
    </row>
    <row r="91" spans="1:9" s="1" customFormat="1" ht="12.75" x14ac:dyDescent="0.2">
      <c r="B91" s="46"/>
      <c r="C91" s="61" t="s">
        <v>29</v>
      </c>
      <c r="D91" s="45">
        <f>[2]Total_séries!$AG$428</f>
        <v>48</v>
      </c>
      <c r="E91" s="45">
        <f>[2]Total_séries!$AG$430</f>
        <v>37</v>
      </c>
      <c r="G91" s="45">
        <f>[2]Total_séries!$AG$429</f>
        <v>31</v>
      </c>
      <c r="H91" s="45">
        <f>[2]Total_séries!$AG$431</f>
        <v>26</v>
      </c>
      <c r="I91" s="45">
        <f>[2]Total_séries!$AG$432</f>
        <v>34</v>
      </c>
    </row>
    <row r="92" spans="1:9" s="1" customFormat="1" ht="4.5" customHeight="1" x14ac:dyDescent="0.2">
      <c r="A92" s="45"/>
      <c r="B92" s="46"/>
      <c r="D92" s="45"/>
      <c r="E92" s="45"/>
      <c r="F92" s="45"/>
      <c r="G92" s="45"/>
      <c r="H92" s="45"/>
      <c r="I92" s="45"/>
    </row>
    <row r="93" spans="1:9" s="1" customFormat="1" ht="12.75" x14ac:dyDescent="0.2">
      <c r="B93" s="46">
        <v>2015</v>
      </c>
      <c r="C93" s="61" t="s">
        <v>26</v>
      </c>
      <c r="D93" s="45">
        <f>[2]Total_séries!$AH$428</f>
        <v>59</v>
      </c>
      <c r="E93" s="45">
        <f>[2]Total_séries!$AH$430</f>
        <v>51</v>
      </c>
      <c r="G93" s="45">
        <f>[2]Total_séries!$AH$429</f>
        <v>30</v>
      </c>
      <c r="H93" s="45">
        <f>[2]Total_séries!$AH$431</f>
        <v>26</v>
      </c>
      <c r="I93" s="45">
        <f>[2]Total_séries!$AH$432</f>
        <v>27</v>
      </c>
    </row>
    <row r="94" spans="1:9" s="1" customFormat="1" ht="12.75" x14ac:dyDescent="0.2">
      <c r="B94" s="46"/>
      <c r="C94" s="61" t="s">
        <v>27</v>
      </c>
      <c r="D94" s="45">
        <f>[2]Total_séries!$AI$428</f>
        <v>43</v>
      </c>
      <c r="E94" s="45">
        <f>[2]Total_séries!$AI$430</f>
        <v>34</v>
      </c>
      <c r="G94" s="45">
        <f>[2]Total_séries!$AI$429</f>
        <v>29</v>
      </c>
      <c r="H94" s="45">
        <f>[2]Total_séries!$AI$431</f>
        <v>22</v>
      </c>
      <c r="I94" s="45">
        <f>[2]Total_séries!$AI$432</f>
        <v>29</v>
      </c>
    </row>
    <row r="95" spans="1:9" s="1" customFormat="1" ht="12.75" x14ac:dyDescent="0.2">
      <c r="B95" s="46"/>
      <c r="C95" s="61" t="s">
        <v>28</v>
      </c>
      <c r="D95" s="45">
        <f>[2]Total_séries!$AJ$428</f>
        <v>37</v>
      </c>
      <c r="E95" s="45">
        <f>[2]Total_séries!$AJ$430</f>
        <v>30</v>
      </c>
      <c r="G95" s="45">
        <f>[2]Total_séries!$AJ$429</f>
        <v>26</v>
      </c>
      <c r="H95" s="45">
        <f>[2]Total_séries!$AJ$431</f>
        <v>23</v>
      </c>
      <c r="I95" s="45">
        <f>[2]Total_séries!$AJ$432</f>
        <v>24</v>
      </c>
    </row>
    <row r="96" spans="1:9" s="1" customFormat="1" ht="12.75" x14ac:dyDescent="0.2">
      <c r="B96" s="46"/>
      <c r="C96" s="61" t="s">
        <v>29</v>
      </c>
      <c r="D96" s="45">
        <f>[2]Total_séries!$AK$428</f>
        <v>77</v>
      </c>
      <c r="E96" s="45">
        <f>[2]Total_séries!$AK$430</f>
        <v>60</v>
      </c>
      <c r="G96" s="45">
        <f>[2]Total_séries!$AK$429</f>
        <v>55</v>
      </c>
      <c r="H96" s="45">
        <f>[2]Total_séries!$AK$431</f>
        <v>43</v>
      </c>
      <c r="I96" s="45">
        <f>[2]Total_séries!$AK$432</f>
        <v>46</v>
      </c>
    </row>
    <row r="97" spans="1:9" s="1" customFormat="1" ht="4.5" customHeight="1" x14ac:dyDescent="0.2">
      <c r="A97" s="45"/>
      <c r="B97" s="46"/>
      <c r="D97" s="45"/>
      <c r="E97" s="45"/>
      <c r="G97" s="45"/>
      <c r="H97" s="45"/>
      <c r="I97" s="45"/>
    </row>
    <row r="98" spans="1:9" s="1" customFormat="1" ht="12.75" x14ac:dyDescent="0.2">
      <c r="B98" s="46">
        <v>2016</v>
      </c>
      <c r="C98" s="61" t="s">
        <v>26</v>
      </c>
      <c r="D98" s="45">
        <f>[2]Total_séries!$AL$428</f>
        <v>45</v>
      </c>
      <c r="E98" s="45">
        <f>[2]Total_séries!$AL$430</f>
        <v>35</v>
      </c>
      <c r="G98" s="45">
        <f>[2]Total_séries!$AL$429</f>
        <v>25</v>
      </c>
      <c r="H98" s="45">
        <f>[2]Total_séries!$AL$431</f>
        <v>19</v>
      </c>
      <c r="I98" s="45">
        <f>[2]Total_séries!$AL$432</f>
        <v>62</v>
      </c>
    </row>
    <row r="99" spans="1:9" s="1" customFormat="1" ht="12.75" x14ac:dyDescent="0.2">
      <c r="B99" s="46"/>
      <c r="C99" s="61" t="s">
        <v>27</v>
      </c>
      <c r="D99" s="45">
        <f>[2]Total_séries!$AM$428</f>
        <v>45</v>
      </c>
      <c r="E99" s="45">
        <f>[2]Total_séries!$AM$430</f>
        <v>33</v>
      </c>
      <c r="G99" s="45">
        <f>[2]Total_séries!$AM$429</f>
        <v>31</v>
      </c>
      <c r="H99" s="45">
        <f>[2]Total_séries!$AM$431</f>
        <v>25</v>
      </c>
      <c r="I99" s="45">
        <f>[2]Total_séries!$AM$432</f>
        <v>27</v>
      </c>
    </row>
    <row r="100" spans="1:9" s="1" customFormat="1" ht="12.75" x14ac:dyDescent="0.2">
      <c r="B100" s="46"/>
      <c r="C100" s="61" t="s">
        <v>28</v>
      </c>
      <c r="D100" s="45">
        <f>[2]Total_séries!$AN$428</f>
        <v>38</v>
      </c>
      <c r="E100" s="45">
        <f>[2]Total_séries!$AN$430</f>
        <v>28</v>
      </c>
      <c r="G100" s="45">
        <f>[2]Total_séries!$AN$429</f>
        <v>16</v>
      </c>
      <c r="H100" s="45">
        <f>[2]Total_séries!$AN$431</f>
        <v>11</v>
      </c>
      <c r="I100" s="45">
        <f>[2]Total_séries!$AN$432</f>
        <v>13</v>
      </c>
    </row>
    <row r="101" spans="1:9" s="1" customFormat="1" ht="12.75" x14ac:dyDescent="0.2">
      <c r="B101" s="46"/>
      <c r="C101" s="61" t="s">
        <v>29</v>
      </c>
      <c r="D101" s="45">
        <f>[2]Total_séries!$AO$428</f>
        <v>57</v>
      </c>
      <c r="E101" s="45">
        <f>[2]Total_séries!$AO$430</f>
        <v>43</v>
      </c>
      <c r="G101" s="45">
        <f>[2]Total_séries!$AO$429</f>
        <v>36</v>
      </c>
      <c r="H101" s="45">
        <f>[2]Total_séries!$AO$431</f>
        <v>27</v>
      </c>
      <c r="I101" s="45">
        <f>[2]Total_séries!$AO$432</f>
        <v>41</v>
      </c>
    </row>
    <row r="102" spans="1:9" s="1" customFormat="1" ht="4.5" customHeight="1" x14ac:dyDescent="0.2">
      <c r="A102" s="45"/>
      <c r="B102" s="46"/>
      <c r="D102" s="45"/>
      <c r="E102" s="45"/>
      <c r="G102" s="45"/>
      <c r="H102" s="45"/>
      <c r="I102" s="45"/>
    </row>
    <row r="103" spans="1:9" s="1" customFormat="1" ht="12.75" x14ac:dyDescent="0.2">
      <c r="B103" s="46">
        <v>2017</v>
      </c>
      <c r="C103" s="61" t="s">
        <v>26</v>
      </c>
      <c r="D103" s="45">
        <f>[2]Total_séries!$AP$428</f>
        <v>55</v>
      </c>
      <c r="E103" s="45">
        <f>[2]Total_séries!$AP$430</f>
        <v>47</v>
      </c>
      <c r="G103" s="45">
        <f>[2]Total_séries!$AP$429</f>
        <v>35</v>
      </c>
      <c r="H103" s="45">
        <f>[2]Total_séries!$AP$431</f>
        <v>30</v>
      </c>
      <c r="I103" s="45">
        <f>[2]Total_séries!$AP$432</f>
        <v>72</v>
      </c>
    </row>
    <row r="104" spans="1:9" s="1" customFormat="1" ht="12.75" x14ac:dyDescent="0.2">
      <c r="B104" s="46"/>
      <c r="C104" s="61" t="s">
        <v>27</v>
      </c>
      <c r="D104" s="45">
        <f>[2]Total_séries!$AQ$428</f>
        <v>44</v>
      </c>
      <c r="E104" s="45">
        <f>[2]Total_séries!$AQ$430</f>
        <v>34</v>
      </c>
      <c r="G104" s="45">
        <f>[2]Total_séries!$AQ$429</f>
        <v>24</v>
      </c>
      <c r="H104" s="45">
        <f>[2]Total_séries!$AQ$431</f>
        <v>19</v>
      </c>
      <c r="I104" s="45">
        <f>[2]Total_séries!$AQ$432</f>
        <v>19</v>
      </c>
    </row>
    <row r="105" spans="1:9" s="1" customFormat="1" ht="12.75" x14ac:dyDescent="0.2">
      <c r="B105" s="46"/>
      <c r="C105" s="61" t="s">
        <v>28</v>
      </c>
      <c r="D105" s="45">
        <f>[2]Total_séries!$AR$428</f>
        <v>33</v>
      </c>
      <c r="E105" s="45">
        <f>[2]Total_séries!$AR$430</f>
        <v>30</v>
      </c>
      <c r="G105" s="45">
        <f>[2]Total_séries!$AR$429</f>
        <v>19</v>
      </c>
      <c r="H105" s="45">
        <f>[2]Total_séries!$AR$431</f>
        <v>18</v>
      </c>
      <c r="I105" s="45">
        <f>[2]Total_séries!$AR$432</f>
        <v>21</v>
      </c>
    </row>
    <row r="106" spans="1:9" s="1" customFormat="1" ht="12.75" x14ac:dyDescent="0.2">
      <c r="B106" s="46"/>
      <c r="C106" s="61" t="s">
        <v>29</v>
      </c>
      <c r="D106" s="45">
        <f>[2]Total_séries!$AS$428</f>
        <v>41</v>
      </c>
      <c r="E106" s="45">
        <f>[2]Total_séries!$AS$430</f>
        <v>34</v>
      </c>
      <c r="G106" s="45">
        <f>[2]Total_séries!$AS$429</f>
        <v>23</v>
      </c>
      <c r="H106" s="45">
        <f>[2]Total_séries!$AS$431</f>
        <v>19</v>
      </c>
      <c r="I106" s="45">
        <f>[2]Total_séries!$AS$432</f>
        <v>45</v>
      </c>
    </row>
    <row r="107" spans="1:9" s="1" customFormat="1" ht="4.5" customHeight="1" x14ac:dyDescent="0.2">
      <c r="A107" s="45"/>
      <c r="B107" s="46"/>
      <c r="D107" s="45"/>
      <c r="E107" s="45"/>
      <c r="G107" s="45"/>
      <c r="H107" s="45"/>
      <c r="I107" s="45"/>
    </row>
    <row r="108" spans="1:9" s="1" customFormat="1" ht="12.75" x14ac:dyDescent="0.2">
      <c r="B108" s="46">
        <v>2018</v>
      </c>
      <c r="C108" s="61" t="s">
        <v>26</v>
      </c>
      <c r="D108" s="45">
        <f>[2]Total_séries!$AT$428</f>
        <v>48</v>
      </c>
      <c r="E108" s="45">
        <f>[2]Total_séries!$AT$430</f>
        <v>43</v>
      </c>
      <c r="G108" s="45">
        <f>[2]Total_séries!$AT$429</f>
        <v>29</v>
      </c>
      <c r="H108" s="45">
        <f>[2]Total_séries!$AT$431</f>
        <v>27</v>
      </c>
      <c r="I108" s="45">
        <f>[2]Total_séries!$AT$432</f>
        <v>39</v>
      </c>
    </row>
    <row r="109" spans="1:9" s="1" customFormat="1" ht="12.75" x14ac:dyDescent="0.2">
      <c r="B109" s="46"/>
      <c r="C109" s="61" t="s">
        <v>27</v>
      </c>
      <c r="D109" s="45">
        <f>[2]Total_séries!$AU$428</f>
        <v>41</v>
      </c>
      <c r="E109" s="45">
        <f>[2]Total_séries!$AU$430</f>
        <v>35</v>
      </c>
      <c r="G109" s="45">
        <f>[2]Total_séries!$AU$429</f>
        <v>25</v>
      </c>
      <c r="H109" s="45">
        <f>[2]Total_séries!$AU$431</f>
        <v>23</v>
      </c>
      <c r="I109" s="45">
        <f>[2]Total_séries!$AU$432</f>
        <v>25</v>
      </c>
    </row>
    <row r="110" spans="1:9" s="1" customFormat="1" ht="12.75" x14ac:dyDescent="0.2">
      <c r="B110" s="46"/>
      <c r="C110" s="61" t="s">
        <v>28</v>
      </c>
      <c r="D110" s="45">
        <f>[2]Total_séries!$AV$428</f>
        <v>41</v>
      </c>
      <c r="E110" s="45">
        <f>[2]Total_séries!$AV$430</f>
        <v>35</v>
      </c>
      <c r="G110" s="45">
        <f>[2]Total_séries!$AV$429</f>
        <v>26</v>
      </c>
      <c r="H110" s="45">
        <f>[2]Total_séries!$AV$431</f>
        <v>23</v>
      </c>
      <c r="I110" s="45">
        <f>[2]Total_séries!$AV$432</f>
        <v>55</v>
      </c>
    </row>
    <row r="111" spans="1:9" s="1" customFormat="1" ht="12.75" x14ac:dyDescent="0.2">
      <c r="B111" s="46"/>
      <c r="C111" s="61" t="s">
        <v>29</v>
      </c>
      <c r="D111" s="45">
        <f>[2]Total_séries!$AW$428</f>
        <v>51</v>
      </c>
      <c r="E111" s="45">
        <f>[2]Total_séries!$AW$430</f>
        <v>46</v>
      </c>
      <c r="G111" s="45">
        <f>[2]Total_séries!$AW$429</f>
        <v>33</v>
      </c>
      <c r="H111" s="45">
        <f>[2]Total_séries!$AW$431</f>
        <v>31</v>
      </c>
      <c r="I111" s="45">
        <f>[2]Total_séries!$AW$432</f>
        <v>50</v>
      </c>
    </row>
    <row r="112" spans="1:9" s="1" customFormat="1" ht="4.5" customHeight="1" x14ac:dyDescent="0.2">
      <c r="A112" s="45"/>
      <c r="B112" s="46"/>
      <c r="D112" s="45"/>
      <c r="E112" s="45"/>
      <c r="G112" s="45"/>
      <c r="H112" s="45"/>
      <c r="I112" s="45"/>
    </row>
    <row r="113" spans="1:9" s="1" customFormat="1" ht="12.75" x14ac:dyDescent="0.2">
      <c r="B113" s="46">
        <v>2019</v>
      </c>
      <c r="C113" s="61" t="s">
        <v>26</v>
      </c>
      <c r="D113" s="45">
        <f>[2]Total_séries!$AX$428</f>
        <v>56</v>
      </c>
      <c r="E113" s="45">
        <f>[2]Total_séries!$AX$430</f>
        <v>42</v>
      </c>
      <c r="G113" s="45">
        <f>[2]Total_séries!$AX$429</f>
        <v>33</v>
      </c>
      <c r="H113" s="45">
        <f>[2]Total_séries!$AX$431</f>
        <v>28</v>
      </c>
      <c r="I113" s="45">
        <f>[2]Total_séries!$AX$432</f>
        <v>42</v>
      </c>
    </row>
    <row r="114" spans="1:9" s="1" customFormat="1" ht="12.75" x14ac:dyDescent="0.2">
      <c r="B114" s="46"/>
      <c r="C114" s="61" t="s">
        <v>27</v>
      </c>
      <c r="D114" s="45">
        <f>[2]Total_séries!$AY$428</f>
        <v>51</v>
      </c>
      <c r="E114" s="45">
        <f>[2]Total_séries!$AY$430</f>
        <v>40</v>
      </c>
      <c r="G114" s="45">
        <f>[2]Total_séries!$AY$429</f>
        <v>35</v>
      </c>
      <c r="H114" s="45">
        <f>[2]Total_séries!$AY$431</f>
        <v>29</v>
      </c>
      <c r="I114" s="45">
        <f>[2]Total_séries!$AY$432</f>
        <v>59</v>
      </c>
    </row>
    <row r="115" spans="1:9" s="1" customFormat="1" ht="12.75" x14ac:dyDescent="0.2">
      <c r="B115" s="46"/>
      <c r="C115" s="61" t="s">
        <v>28</v>
      </c>
      <c r="D115" s="45">
        <f>[2]Total_séries!$AZ$428</f>
        <v>76</v>
      </c>
      <c r="E115" s="45">
        <f>[2]Total_séries!$AZ$430</f>
        <v>61</v>
      </c>
      <c r="G115" s="45">
        <f>[2]Total_séries!$AZ$429</f>
        <v>43</v>
      </c>
      <c r="H115" s="45">
        <f>[2]Total_séries!$AZ$431</f>
        <v>38</v>
      </c>
      <c r="I115" s="45">
        <f>[2]Total_séries!$AZ$432</f>
        <v>55</v>
      </c>
    </row>
    <row r="116" spans="1:9" s="1" customFormat="1" ht="12.75" x14ac:dyDescent="0.2">
      <c r="B116" s="46"/>
      <c r="C116" s="61" t="s">
        <v>29</v>
      </c>
      <c r="D116" s="45">
        <f>[2]Total_séries!$BA$428</f>
        <v>74</v>
      </c>
      <c r="E116" s="45">
        <f>[2]Total_séries!$BA$430</f>
        <v>67</v>
      </c>
      <c r="G116" s="45">
        <f>[2]Total_séries!$BA$429</f>
        <v>42</v>
      </c>
      <c r="H116" s="45">
        <f>[2]Total_séries!$BA$431</f>
        <v>42</v>
      </c>
      <c r="I116" s="45">
        <f>[2]Total_séries!$BA$432</f>
        <v>138</v>
      </c>
    </row>
    <row r="117" spans="1:9" s="1" customFormat="1" ht="6.75" customHeight="1" x14ac:dyDescent="0.2">
      <c r="A117" s="45"/>
      <c r="B117" s="46"/>
      <c r="D117" s="45"/>
      <c r="E117" s="45"/>
      <c r="G117" s="45"/>
      <c r="H117" s="45"/>
      <c r="I117" s="45"/>
    </row>
    <row r="118" spans="1:9" s="1" customFormat="1" ht="12.75" x14ac:dyDescent="0.2">
      <c r="B118" s="46">
        <v>2020</v>
      </c>
      <c r="C118" s="61" t="s">
        <v>26</v>
      </c>
      <c r="D118" s="45">
        <f>[2]Total_séries!$BB$428</f>
        <v>76</v>
      </c>
      <c r="E118" s="45">
        <f>[2]Total_séries!$BB$430</f>
        <v>64</v>
      </c>
      <c r="G118" s="45">
        <f>[2]Total_séries!$BB$429</f>
        <v>47</v>
      </c>
      <c r="H118" s="45">
        <f>[2]Total_séries!$BB$431</f>
        <v>42</v>
      </c>
      <c r="I118" s="45">
        <f>[2]Total_séries!$BB$432</f>
        <v>138</v>
      </c>
    </row>
    <row r="119" spans="1:9" s="1" customFormat="1" ht="12.75" x14ac:dyDescent="0.2">
      <c r="B119" s="46"/>
      <c r="C119" s="61" t="s">
        <v>27</v>
      </c>
      <c r="D119" s="45">
        <f>[2]Total_séries!$BC$428</f>
        <v>62</v>
      </c>
      <c r="E119" s="45">
        <f>[2]Total_séries!$BC$430</f>
        <v>54</v>
      </c>
      <c r="G119" s="45">
        <f>[2]Total_séries!$BC$429</f>
        <v>44</v>
      </c>
      <c r="H119" s="45">
        <f>[2]Total_séries!$BC$431</f>
        <v>36</v>
      </c>
      <c r="I119" s="45">
        <f>[2]Total_séries!$BC$432</f>
        <v>64</v>
      </c>
    </row>
    <row r="120" spans="1:9" s="1" customFormat="1" ht="12.75" x14ac:dyDescent="0.2">
      <c r="B120" s="46"/>
      <c r="C120" s="61" t="s">
        <v>28</v>
      </c>
      <c r="D120" s="45">
        <f>[2]Total_séries!$BD$428</f>
        <v>58</v>
      </c>
      <c r="E120" s="45">
        <f>[2]Total_séries!$BD$430</f>
        <v>49</v>
      </c>
      <c r="G120" s="45">
        <f>[2]Total_séries!$BD$429</f>
        <v>42</v>
      </c>
      <c r="H120" s="45">
        <f>[2]Total_séries!$BD$431</f>
        <v>36</v>
      </c>
      <c r="I120" s="45">
        <f>[2]Total_séries!$BD$432</f>
        <v>44</v>
      </c>
    </row>
    <row r="121" spans="1:9" s="1" customFormat="1" ht="12.75" x14ac:dyDescent="0.2">
      <c r="B121" s="46"/>
      <c r="C121" s="61" t="s">
        <v>29</v>
      </c>
      <c r="D121" s="45">
        <f>[2]Total_séries!$BE$428</f>
        <v>84</v>
      </c>
      <c r="E121" s="45">
        <f>[2]Total_séries!$BE$430</f>
        <v>67</v>
      </c>
      <c r="G121" s="45">
        <f>[2]Total_séries!$BE$429</f>
        <v>59</v>
      </c>
      <c r="H121" s="45">
        <f>[2]Total_séries!$BE$431</f>
        <v>52</v>
      </c>
      <c r="I121" s="45">
        <f>[2]Total_séries!$BE$432</f>
        <v>93</v>
      </c>
    </row>
    <row r="122" spans="1:9" s="1" customFormat="1" ht="6.75" customHeight="1" x14ac:dyDescent="0.2">
      <c r="A122" s="45"/>
      <c r="B122" s="46"/>
      <c r="D122" s="45"/>
      <c r="E122" s="45"/>
      <c r="G122" s="45"/>
      <c r="H122" s="45"/>
      <c r="I122" s="45"/>
    </row>
    <row r="123" spans="1:9" s="1" customFormat="1" ht="12.75" x14ac:dyDescent="0.2">
      <c r="B123" s="46">
        <v>2021</v>
      </c>
      <c r="C123" s="61" t="s">
        <v>26</v>
      </c>
      <c r="D123" s="45">
        <f>[2]Total_séries!$BF$428</f>
        <v>89</v>
      </c>
      <c r="E123" s="45">
        <f>[2]Total_séries!$BF$430</f>
        <v>75</v>
      </c>
      <c r="G123" s="45">
        <f>[2]Total_séries!$BF$429</f>
        <v>68</v>
      </c>
      <c r="H123" s="45">
        <f>[2]Total_séries!$BF$431</f>
        <v>59</v>
      </c>
      <c r="I123" s="45">
        <f>[2]Total_séries!$BF$432</f>
        <v>125</v>
      </c>
    </row>
    <row r="124" spans="1:9" s="1" customFormat="1" ht="12.75" x14ac:dyDescent="0.2">
      <c r="B124" s="46"/>
      <c r="C124" s="61" t="s">
        <v>27</v>
      </c>
      <c r="D124" s="45">
        <f>[2]Total_séries!$BG$428</f>
        <v>85</v>
      </c>
      <c r="E124" s="45">
        <f>[2]Total_séries!$BG$430</f>
        <v>68</v>
      </c>
      <c r="G124" s="45">
        <f>[2]Total_séries!$BG$429</f>
        <v>65</v>
      </c>
      <c r="H124" s="45">
        <f>[2]Total_séries!$BG$431</f>
        <v>53</v>
      </c>
      <c r="I124" s="45">
        <f>[2]Total_séries!$BG$432</f>
        <v>76</v>
      </c>
    </row>
    <row r="125" spans="1:9" s="1" customFormat="1" ht="12.75" x14ac:dyDescent="0.2">
      <c r="B125" s="46"/>
      <c r="C125" s="61" t="s">
        <v>28</v>
      </c>
      <c r="D125" s="45">
        <f>[2]Total_séries!$BH$428</f>
        <v>79</v>
      </c>
      <c r="E125" s="45">
        <f>[2]Total_séries!$BH$430</f>
        <v>61</v>
      </c>
      <c r="G125" s="45">
        <f>[2]Total_séries!$BH$429</f>
        <v>57</v>
      </c>
      <c r="H125" s="45">
        <f>[2]Total_séries!$BH$431</f>
        <v>47</v>
      </c>
      <c r="I125" s="45">
        <f>[2]Total_séries!$BH$432</f>
        <v>124</v>
      </c>
    </row>
    <row r="126" spans="1:9" s="1" customFormat="1" ht="12.75" x14ac:dyDescent="0.2">
      <c r="B126" s="46"/>
      <c r="C126" s="61" t="s">
        <v>29</v>
      </c>
      <c r="D126" s="45">
        <f>[2]Total_séries!$BI$428</f>
        <v>98</v>
      </c>
      <c r="E126" s="45">
        <f>[2]Total_séries!$BI$430</f>
        <v>76</v>
      </c>
      <c r="G126" s="45">
        <f>[2]Total_séries!$BI$429</f>
        <v>77</v>
      </c>
      <c r="H126" s="45">
        <f>[2]Total_séries!$BI$431</f>
        <v>60</v>
      </c>
      <c r="I126" s="45">
        <f>[2]Total_séries!$BI$432</f>
        <v>98</v>
      </c>
    </row>
    <row r="127" spans="1:9" s="1" customFormat="1" ht="6.75" customHeight="1" x14ac:dyDescent="0.2">
      <c r="A127" s="45"/>
      <c r="B127" s="46"/>
      <c r="D127" s="45"/>
      <c r="E127" s="45"/>
      <c r="G127" s="45"/>
      <c r="H127" s="45"/>
      <c r="I127" s="45"/>
    </row>
    <row r="128" spans="1:9" s="1" customFormat="1" ht="12.75" x14ac:dyDescent="0.2">
      <c r="B128" s="46">
        <v>2022</v>
      </c>
      <c r="C128" s="61" t="s">
        <v>26</v>
      </c>
      <c r="D128" s="45">
        <f>[2]Total_séries!$BJ$428</f>
        <v>81</v>
      </c>
      <c r="E128" s="45">
        <f>[2]Total_séries!$BJ$430</f>
        <v>67</v>
      </c>
      <c r="G128" s="45">
        <f>[2]Total_séries!$BJ$429</f>
        <v>56</v>
      </c>
      <c r="H128" s="45">
        <f>[2]Total_séries!$BJ$431</f>
        <v>48</v>
      </c>
      <c r="I128" s="45">
        <f>[2]Total_séries!$BJ$432</f>
        <v>94</v>
      </c>
    </row>
    <row r="129" spans="1:9" s="1" customFormat="1" ht="6" customHeight="1" thickBot="1" x14ac:dyDescent="0.25">
      <c r="A129" s="55"/>
      <c r="B129" s="47"/>
      <c r="C129" s="48"/>
      <c r="D129" s="48"/>
      <c r="E129" s="48"/>
      <c r="F129" s="48"/>
      <c r="G129" s="48"/>
      <c r="H129" s="48"/>
      <c r="I129" s="48"/>
    </row>
    <row r="130" spans="1:9" s="51" customFormat="1" ht="6" customHeight="1" thickTop="1" x14ac:dyDescent="0.2">
      <c r="A130" s="50"/>
      <c r="B130" s="49"/>
      <c r="C130" s="50"/>
      <c r="D130" s="50"/>
      <c r="E130" s="50"/>
      <c r="F130" s="50"/>
      <c r="G130" s="50"/>
      <c r="H130" s="50"/>
    </row>
    <row r="131" spans="1:9" s="51" customFormat="1" ht="11.25" x14ac:dyDescent="0.2">
      <c r="A131" s="50"/>
      <c r="B131" s="62" t="s">
        <v>10</v>
      </c>
      <c r="C131" s="50"/>
      <c r="D131" s="50"/>
      <c r="E131" s="50"/>
      <c r="F131" s="50"/>
      <c r="G131" s="50"/>
      <c r="H131" s="50"/>
    </row>
    <row r="132" spans="1:9" s="51" customFormat="1" ht="13.5" customHeight="1" x14ac:dyDescent="0.2">
      <c r="B132" s="53" t="s">
        <v>16</v>
      </c>
      <c r="C132" s="50"/>
      <c r="D132" s="50"/>
      <c r="E132" s="50"/>
      <c r="F132" s="50"/>
      <c r="G132" s="50"/>
      <c r="H132" s="50"/>
    </row>
    <row r="133" spans="1:9" s="51" customFormat="1" ht="13.5" customHeight="1" x14ac:dyDescent="0.2">
      <c r="B133" s="71" t="s">
        <v>30</v>
      </c>
      <c r="C133" s="71"/>
      <c r="D133" s="71"/>
      <c r="E133" s="71"/>
      <c r="F133" s="71"/>
      <c r="G133" s="71"/>
      <c r="H133" s="71"/>
      <c r="I133" s="71"/>
    </row>
    <row r="134" spans="1:9" s="52" customFormat="1" ht="13.5" customHeight="1" x14ac:dyDescent="0.2">
      <c r="B134" s="70" t="s">
        <v>32</v>
      </c>
      <c r="C134" s="70"/>
      <c r="D134" s="70"/>
      <c r="E134" s="70"/>
      <c r="F134" s="70"/>
      <c r="G134" s="70"/>
      <c r="H134" s="70"/>
      <c r="I134" s="70"/>
    </row>
    <row r="135" spans="1:9" s="51" customFormat="1" ht="13.5" customHeight="1" x14ac:dyDescent="0.2">
      <c r="B135" s="70" t="s">
        <v>31</v>
      </c>
      <c r="C135" s="70"/>
      <c r="D135" s="70"/>
      <c r="E135" s="70"/>
      <c r="F135" s="70"/>
      <c r="G135" s="70"/>
      <c r="H135" s="70"/>
      <c r="I135" s="70"/>
    </row>
    <row r="136" spans="1:9" ht="15.75" x14ac:dyDescent="0.25">
      <c r="A136" s="14"/>
      <c r="B136" s="10"/>
      <c r="C136" s="14"/>
      <c r="D136" s="14"/>
      <c r="E136" s="14"/>
      <c r="F136" s="14"/>
      <c r="G136" s="14"/>
      <c r="H136" s="14"/>
    </row>
    <row r="137" spans="1:9" ht="15.75" x14ac:dyDescent="0.25">
      <c r="B137" s="15"/>
    </row>
    <row r="138" spans="1:9" x14ac:dyDescent="0.2">
      <c r="B138" s="16"/>
      <c r="C138" s="13"/>
    </row>
    <row r="139" spans="1:9" x14ac:dyDescent="0.2">
      <c r="C139" s="13"/>
    </row>
    <row r="140" spans="1:9" x14ac:dyDescent="0.2">
      <c r="C140" s="13"/>
    </row>
    <row r="141" spans="1:9" x14ac:dyDescent="0.2">
      <c r="C141" s="13"/>
    </row>
    <row r="142" spans="1:9" x14ac:dyDescent="0.2">
      <c r="C142" s="13"/>
    </row>
    <row r="158" spans="1:8" x14ac:dyDescent="0.2">
      <c r="B158" s="16"/>
    </row>
    <row r="159" spans="1:8" x14ac:dyDescent="0.2">
      <c r="A159" s="17"/>
      <c r="D159" s="17"/>
      <c r="E159" s="17"/>
      <c r="F159" s="17"/>
      <c r="G159" s="17"/>
      <c r="H159" s="17"/>
    </row>
    <row r="162" spans="1:8" x14ac:dyDescent="0.2">
      <c r="A162" s="17"/>
      <c r="B162" s="16"/>
      <c r="D162" s="17"/>
      <c r="E162" s="17"/>
      <c r="F162" s="17"/>
      <c r="G162" s="17"/>
      <c r="H162" s="17"/>
    </row>
    <row r="163" spans="1:8" x14ac:dyDescent="0.2">
      <c r="A163" s="17"/>
      <c r="D163" s="17"/>
      <c r="E163" s="17"/>
      <c r="F163" s="17"/>
      <c r="G163" s="17"/>
      <c r="H163" s="17"/>
    </row>
    <row r="164" spans="1:8" x14ac:dyDescent="0.2">
      <c r="A164" s="17"/>
      <c r="D164" s="17"/>
      <c r="E164" s="17"/>
      <c r="F164" s="17"/>
      <c r="G164" s="17"/>
      <c r="H164" s="17"/>
    </row>
    <row r="165" spans="1:8" x14ac:dyDescent="0.2">
      <c r="A165" s="17"/>
      <c r="B165" s="16"/>
      <c r="D165" s="17"/>
      <c r="E165" s="17"/>
      <c r="F165" s="17"/>
      <c r="G165" s="17"/>
      <c r="H165" s="17"/>
    </row>
    <row r="166" spans="1:8" x14ac:dyDescent="0.2">
      <c r="A166" s="17"/>
      <c r="D166" s="17"/>
      <c r="E166" s="17"/>
      <c r="F166" s="17"/>
      <c r="G166" s="17"/>
      <c r="H166" s="17"/>
    </row>
    <row r="167" spans="1:8" x14ac:dyDescent="0.2">
      <c r="A167" s="17"/>
      <c r="D167" s="17"/>
      <c r="E167" s="17"/>
      <c r="F167" s="17"/>
      <c r="G167" s="17"/>
      <c r="H167" s="17"/>
    </row>
    <row r="168" spans="1:8" x14ac:dyDescent="0.2">
      <c r="A168" s="17"/>
      <c r="D168" s="17"/>
      <c r="E168" s="17"/>
      <c r="F168" s="17"/>
      <c r="G168" s="17"/>
      <c r="H168" s="17"/>
    </row>
    <row r="169" spans="1:8" x14ac:dyDescent="0.2">
      <c r="A169" s="17"/>
      <c r="D169" s="17"/>
      <c r="E169" s="17"/>
      <c r="F169" s="17"/>
      <c r="G169" s="17"/>
      <c r="H169" s="17"/>
    </row>
    <row r="170" spans="1:8" x14ac:dyDescent="0.2">
      <c r="A170" s="17"/>
      <c r="B170" s="16"/>
      <c r="D170" s="17"/>
      <c r="E170" s="17"/>
      <c r="F170" s="17"/>
      <c r="G170" s="17"/>
      <c r="H170" s="17"/>
    </row>
    <row r="204" spans="3:3" x14ac:dyDescent="0.2">
      <c r="C204" s="13"/>
    </row>
    <row r="210" spans="3:3" x14ac:dyDescent="0.2">
      <c r="C210" s="13"/>
    </row>
    <row r="216" spans="3:3" x14ac:dyDescent="0.2">
      <c r="C216" s="17"/>
    </row>
    <row r="222" spans="3:3" x14ac:dyDescent="0.2">
      <c r="C222" s="17"/>
    </row>
    <row r="228" spans="3:3" x14ac:dyDescent="0.2">
      <c r="C228" s="17"/>
    </row>
    <row r="234" spans="3:3" x14ac:dyDescent="0.2">
      <c r="C234" s="17"/>
    </row>
    <row r="240" spans="3:3" x14ac:dyDescent="0.2">
      <c r="C240" s="17"/>
    </row>
  </sheetData>
  <mergeCells count="9">
    <mergeCell ref="B134:I134"/>
    <mergeCell ref="B135:I135"/>
    <mergeCell ref="D6:E6"/>
    <mergeCell ref="G6:H6"/>
    <mergeCell ref="B1:I1"/>
    <mergeCell ref="D4:I4"/>
    <mergeCell ref="D5:E5"/>
    <mergeCell ref="G5:I5"/>
    <mergeCell ref="B133:I133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6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19</vt:i4>
      </vt:variant>
    </vt:vector>
  </HeadingPairs>
  <TitlesOfParts>
    <vt:vector size="28" baseType="lpstr">
      <vt:lpstr>Indice</vt:lpstr>
      <vt:lpstr>Portugal</vt:lpstr>
      <vt:lpstr>Norte</vt:lpstr>
      <vt:lpstr>Centro</vt:lpstr>
      <vt:lpstr>AMLisboa</vt:lpstr>
      <vt:lpstr>Alentejo</vt:lpstr>
      <vt:lpstr>Algarve</vt:lpstr>
      <vt:lpstr>RAAcores</vt:lpstr>
      <vt:lpstr>RAMadeira</vt:lpstr>
      <vt:lpstr>Alentejo!Print_Area</vt:lpstr>
      <vt:lpstr>Algarve!Print_Area</vt:lpstr>
      <vt:lpstr>AMLisboa!Print_Area</vt:lpstr>
      <vt:lpstr>Centro!Print_Area</vt:lpstr>
      <vt:lpstr>Norte!Print_Area</vt:lpstr>
      <vt:lpstr>Portugal!Print_Area</vt:lpstr>
      <vt:lpstr>RAAcores!Print_Area</vt:lpstr>
      <vt:lpstr>RAMadeira!Print_Area</vt:lpstr>
      <vt:lpstr>Print_Area</vt:lpstr>
      <vt:lpstr>Alentejo!Print_Area_MI</vt:lpstr>
      <vt:lpstr>Algarve!Print_Area_MI</vt:lpstr>
      <vt:lpstr>AMLisboa!Print_Area_MI</vt:lpstr>
      <vt:lpstr>Centro!Print_Area_MI</vt:lpstr>
      <vt:lpstr>Norte!Print_Area_MI</vt:lpstr>
      <vt:lpstr>Portugal!Print_Area_MI</vt:lpstr>
      <vt:lpstr>RAAcores!Print_Area_MI</vt:lpstr>
      <vt:lpstr>RAMadeira!Print_Area_MI</vt:lpstr>
      <vt:lpstr>PRINT_AREA_MI</vt:lpstr>
      <vt:lpstr>Portugal!V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Paul S Andrews</dc:creator>
  <cp:lastModifiedBy>Fátima Moreira</cp:lastModifiedBy>
  <cp:lastPrinted>2005-06-20T17:17:24Z</cp:lastPrinted>
  <dcterms:created xsi:type="dcterms:W3CDTF">1999-11-01T15:24:51Z</dcterms:created>
  <dcterms:modified xsi:type="dcterms:W3CDTF">2022-06-07T08:30:30Z</dcterms:modified>
</cp:coreProperties>
</file>