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06FADDEE-7383-41E8-8E8E-26CCCA993011}" xr6:coauthVersionLast="47" xr6:coauthVersionMax="47" xr10:uidLastSave="{00000000-0000-0000-0000-000000000000}"/>
  <bookViews>
    <workbookView xWindow="1140" yWindow="1140" windowWidth="13940" windowHeight="7970" xr2:uid="{00000000-000D-0000-FFFF-FFFF00000000}"/>
  </bookViews>
  <sheets>
    <sheet name="Indice" sheetId="26" r:id="rId1"/>
    <sheet name="Index" sheetId="82" r:id="rId2"/>
    <sheet name="2.1." sheetId="27" r:id="rId3"/>
    <sheet name="2.2." sheetId="28" r:id="rId4"/>
    <sheet name="3.1." sheetId="29" r:id="rId5"/>
    <sheet name="3.2." sheetId="30" r:id="rId6"/>
    <sheet name="3.3." sheetId="31" r:id="rId7"/>
    <sheet name="3.4." sheetId="32" r:id="rId8"/>
    <sheet name="3.5." sheetId="33" r:id="rId9"/>
    <sheet name="3.6." sheetId="34" r:id="rId10"/>
    <sheet name="3.7." sheetId="35" r:id="rId11"/>
    <sheet name="3.8." sheetId="36" r:id="rId12"/>
    <sheet name="3.9." sheetId="37" r:id="rId13"/>
    <sheet name="4.1." sheetId="38" r:id="rId14"/>
    <sheet name="4.2." sheetId="39" r:id="rId15"/>
    <sheet name="4.3." sheetId="40" r:id="rId16"/>
    <sheet name="4.4." sheetId="41" r:id="rId17"/>
    <sheet name="4.5." sheetId="42" r:id="rId18"/>
    <sheet name="4.6." sheetId="43" r:id="rId19"/>
    <sheet name="4.7." sheetId="44" r:id="rId20"/>
    <sheet name="5.1." sheetId="45" r:id="rId21"/>
    <sheet name="5.2." sheetId="46" r:id="rId22"/>
    <sheet name="5.3." sheetId="47" r:id="rId23"/>
    <sheet name="5.4.a." sheetId="48" r:id="rId24"/>
    <sheet name="5.4." sheetId="49" r:id="rId25"/>
    <sheet name="5.5." sheetId="50" r:id="rId26"/>
    <sheet name="5.6." sheetId="51" r:id="rId27"/>
    <sheet name="5.7.a." sheetId="52" r:id="rId28"/>
    <sheet name="5.7." sheetId="53" r:id="rId29"/>
    <sheet name="5.8." sheetId="54" r:id="rId30"/>
    <sheet name="6.1." sheetId="56" r:id="rId31"/>
    <sheet name="6.1.a." sheetId="55" r:id="rId32"/>
    <sheet name="6.2." sheetId="60" r:id="rId33"/>
    <sheet name="6.3." sheetId="61" r:id="rId34"/>
    <sheet name="6.4." sheetId="62" r:id="rId35"/>
    <sheet name="6.5." sheetId="63" r:id="rId36"/>
    <sheet name="6.6." sheetId="64" r:id="rId37"/>
    <sheet name="6.7." sheetId="65" r:id="rId38"/>
    <sheet name="6.8." sheetId="66" r:id="rId39"/>
    <sheet name="6.9." sheetId="67" r:id="rId40"/>
    <sheet name="6.10." sheetId="57" r:id="rId41"/>
    <sheet name="6.11." sheetId="58" r:id="rId42"/>
    <sheet name="6.12." sheetId="59" r:id="rId43"/>
    <sheet name="7.1." sheetId="68" r:id="rId44"/>
    <sheet name="7.2." sheetId="70" r:id="rId45"/>
    <sheet name="7.3." sheetId="71" r:id="rId46"/>
    <sheet name="7.4." sheetId="72" r:id="rId47"/>
    <sheet name="7.5." sheetId="73" r:id="rId48"/>
    <sheet name="7.6." sheetId="74" r:id="rId49"/>
    <sheet name="7.7." sheetId="75" r:id="rId50"/>
    <sheet name="7.8." sheetId="76" r:id="rId51"/>
    <sheet name="7.9." sheetId="77" r:id="rId52"/>
    <sheet name="7.10." sheetId="69" r:id="rId53"/>
    <sheet name="8_1." sheetId="78" r:id="rId54"/>
    <sheet name="8_2." sheetId="79" r:id="rId55"/>
    <sheet name="8_3." sheetId="80" r:id="rId56"/>
    <sheet name="9.1." sheetId="81" r:id="rId5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37" l="1"/>
  <c r="I46" i="37"/>
  <c r="I45" i="37"/>
  <c r="I44" i="37"/>
  <c r="I43" i="37"/>
  <c r="I42" i="37"/>
  <c r="I41" i="37"/>
  <c r="I40" i="37"/>
  <c r="I39" i="37"/>
  <c r="I37" i="37"/>
  <c r="I36" i="37"/>
  <c r="F35" i="37"/>
  <c r="E35" i="37"/>
  <c r="D35" i="37"/>
  <c r="C35" i="37"/>
  <c r="I35" i="37" s="1"/>
  <c r="I33" i="37"/>
  <c r="I32" i="37"/>
  <c r="I31" i="37"/>
  <c r="I30" i="37"/>
  <c r="I29" i="37"/>
  <c r="I28" i="37"/>
  <c r="I27" i="37"/>
  <c r="I26" i="37"/>
  <c r="I25" i="37"/>
  <c r="I24" i="37"/>
  <c r="I23" i="37"/>
  <c r="I22" i="37"/>
  <c r="H21" i="37"/>
  <c r="G21" i="37"/>
  <c r="F21" i="37"/>
  <c r="E21" i="37"/>
  <c r="D21" i="37"/>
  <c r="C21" i="37"/>
  <c r="I21" i="37" s="1"/>
  <c r="I19" i="37"/>
  <c r="I18" i="37"/>
  <c r="I17" i="37"/>
  <c r="I16" i="37"/>
  <c r="I15" i="37"/>
  <c r="I14" i="37"/>
  <c r="I13" i="37"/>
  <c r="I12" i="37"/>
  <c r="I11" i="37"/>
  <c r="I10" i="37"/>
  <c r="I9" i="37"/>
  <c r="I8" i="37"/>
  <c r="H7" i="37"/>
  <c r="G7" i="37"/>
  <c r="F7" i="37"/>
  <c r="E7" i="37"/>
  <c r="D7" i="37"/>
  <c r="C7" i="37"/>
  <c r="I7" i="37" s="1"/>
  <c r="I35" i="36" l="1"/>
  <c r="I34" i="36"/>
  <c r="I33" i="36"/>
  <c r="I32" i="36"/>
  <c r="I31" i="36"/>
  <c r="I30" i="36"/>
  <c r="I29" i="36"/>
  <c r="E28" i="36"/>
  <c r="D28" i="36"/>
  <c r="D27" i="36" s="1"/>
  <c r="C28" i="36"/>
  <c r="I28" i="36" s="1"/>
  <c r="E27" i="36"/>
  <c r="I25" i="36"/>
  <c r="I24" i="36"/>
  <c r="I23" i="36"/>
  <c r="I22" i="36"/>
  <c r="I21" i="36"/>
  <c r="I20" i="36"/>
  <c r="I19" i="36"/>
  <c r="I18" i="36"/>
  <c r="H18" i="36"/>
  <c r="H17" i="36" s="1"/>
  <c r="G18" i="36"/>
  <c r="F18" i="36"/>
  <c r="F17" i="36" s="1"/>
  <c r="E18" i="36"/>
  <c r="D18" i="36"/>
  <c r="C18" i="36"/>
  <c r="G17" i="36"/>
  <c r="E17" i="36"/>
  <c r="D17" i="36"/>
  <c r="C17" i="36"/>
  <c r="I17" i="36" s="1"/>
  <c r="I15" i="36"/>
  <c r="I14" i="36"/>
  <c r="I13" i="36"/>
  <c r="I12" i="36"/>
  <c r="I11" i="36"/>
  <c r="I10" i="36"/>
  <c r="I9" i="36"/>
  <c r="H8" i="36"/>
  <c r="G8" i="36"/>
  <c r="F8" i="36"/>
  <c r="E8" i="36"/>
  <c r="E7" i="36" s="1"/>
  <c r="D8" i="36"/>
  <c r="C8" i="36"/>
  <c r="I8" i="36" s="1"/>
  <c r="H7" i="36"/>
  <c r="G7" i="36"/>
  <c r="F7" i="36"/>
  <c r="D7" i="36"/>
  <c r="O36" i="29"/>
  <c r="N36" i="29"/>
  <c r="M36" i="29"/>
  <c r="O35" i="29"/>
  <c r="N35" i="29"/>
  <c r="M35" i="29"/>
  <c r="O34" i="29"/>
  <c r="N34" i="29"/>
  <c r="M34" i="29"/>
  <c r="O33" i="29"/>
  <c r="N33" i="29"/>
  <c r="M33" i="29"/>
  <c r="C7" i="36" l="1"/>
  <c r="I7" i="36" s="1"/>
  <c r="C27" i="36"/>
  <c r="I27" i="36" s="1"/>
</calcChain>
</file>

<file path=xl/sharedStrings.xml><?xml version="1.0" encoding="utf-8"?>
<sst xmlns="http://schemas.openxmlformats.org/spreadsheetml/2006/main" count="5701" uniqueCount="1948">
  <si>
    <t>2.1 - Contas nacionais trimestrais (Rv)</t>
  </si>
  <si>
    <t>2.1 - Quarterly national accounts (Rv)</t>
  </si>
  <si>
    <r>
      <t>Unid/Unit:10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EUR</t>
    </r>
  </si>
  <si>
    <t>Contas Nacionais Trimestrais (Base 2016)</t>
  </si>
  <si>
    <t>Valores Trimestrais</t>
  </si>
  <si>
    <t>Quarterly national accounts (Base 2016)</t>
  </si>
  <si>
    <t>4ºTrim.
21</t>
  </si>
  <si>
    <t>3ºTrim.
21</t>
  </si>
  <si>
    <t>2ºTrim.
21</t>
  </si>
  <si>
    <t>1ºTrim.
21</t>
  </si>
  <si>
    <t>4ºTrim.
20</t>
  </si>
  <si>
    <t>3ºTrim.
20</t>
  </si>
  <si>
    <t>2ºTrim.
20</t>
  </si>
  <si>
    <t>1ºTrim.
20</t>
  </si>
  <si>
    <t>PIB a preços de mercado na ótica da despesa - Dados Encadeados em Volume
(Ano de referência=2016)</t>
  </si>
  <si>
    <t>GDP at market prices from the expenditure side - chain linked volume data (reference year=2016)</t>
  </si>
  <si>
    <t>Despesas de consumo final das famílias residentes</t>
  </si>
  <si>
    <t>Final consumption expenditures of resident households</t>
  </si>
  <si>
    <t>Despesas de consumo final das ISFLSF</t>
  </si>
  <si>
    <t>Final consumption expenditures of NPISH</t>
  </si>
  <si>
    <t>Despesas de consumo final das administrações públicas</t>
  </si>
  <si>
    <t>Final consumption expenditures of general government</t>
  </si>
  <si>
    <t xml:space="preserve">Formação bruta de capital </t>
  </si>
  <si>
    <t>Gross capital formation</t>
  </si>
  <si>
    <t>Exportações de bens (FOB) e serviços</t>
  </si>
  <si>
    <t xml:space="preserve">Exports of goods (FOB) and services </t>
  </si>
  <si>
    <t>Importações de bens (FOB) e serviços</t>
  </si>
  <si>
    <t>Imports of goods (FOB) and services</t>
  </si>
  <si>
    <t>PIB a preços de mercado  (1)</t>
  </si>
  <si>
    <t>GDP at market prices  (1)</t>
  </si>
  <si>
    <t>Taxas de variação</t>
  </si>
  <si>
    <t>Rate of change</t>
  </si>
  <si>
    <t>PIB a preços de mercado na ótica da despesa - Dados em Valor (Preços correntes)</t>
  </si>
  <si>
    <t>GDP at market prices from the expenditure side - current prices</t>
  </si>
  <si>
    <t xml:space="preserve">PIB a preços de mercado </t>
  </si>
  <si>
    <t>Quarterly value</t>
  </si>
  <si>
    <t>4th Quarter
21</t>
  </si>
  <si>
    <t>3rd Quarter
21</t>
  </si>
  <si>
    <t>2nd Quarter
21</t>
  </si>
  <si>
    <t>1st Quarter 
21</t>
  </si>
  <si>
    <t>4th Quarter
20</t>
  </si>
  <si>
    <t>3rd Quarter
20</t>
  </si>
  <si>
    <t>2nd Quarter
20</t>
  </si>
  <si>
    <t>1st Quarter 
20</t>
  </si>
  <si>
    <t>Fonte: INE, I.P., Contas Nacionais.</t>
  </si>
  <si>
    <t>Source: Statistics Portugal, National Accounts.</t>
  </si>
  <si>
    <t>Notas: ISFLSF - Instituições Sem Fim Lucrativo ao Serviço das Famílias.</t>
  </si>
  <si>
    <t>Os dados encontram-se ajustados de efeitos de calendário e de sazonalidade.</t>
  </si>
  <si>
    <t>Note: NPISH - Non-profit institutions serving households.</t>
  </si>
  <si>
    <t>Seasonally and calendar effects adjusted data.</t>
  </si>
  <si>
    <t>(1) - Inclui discrepância da não aditividade dos dados encadeados em volume.</t>
  </si>
  <si>
    <t xml:space="preserve"> Includes discrepancies of non-additivity of chain linking.</t>
  </si>
  <si>
    <t>(2) - VAB a preços de base (não inclui os Impostos Líquidos de Subsídios sobre os Produtos)</t>
  </si>
  <si>
    <t>GVA at basic prices (not including taxes less subsidies on products)</t>
  </si>
  <si>
    <t>2.2 - Contas nacionais trimestrais (Rv)</t>
  </si>
  <si>
    <t>2.2 - Quarterly national accounts (Rv)</t>
  </si>
  <si>
    <t xml:space="preserve">PIB a preços de mercado na ótica da produção - VAB por ramo de atividade, A8 - Dados Encadeados em Volume (Ano de referência=2016) </t>
  </si>
  <si>
    <t>GDP at market prices from the production side - GVA by industry, A8 - chain linked volume data (reference year=2016)</t>
  </si>
  <si>
    <t>Agricultura, silvicultura e pesca</t>
  </si>
  <si>
    <t>Agriculture, forestry and fishing</t>
  </si>
  <si>
    <t>Indústria</t>
  </si>
  <si>
    <t>Industry</t>
  </si>
  <si>
    <t>Energia, água e saneamento</t>
  </si>
  <si>
    <t>Energy, water supply and sewerage</t>
  </si>
  <si>
    <t>Construção</t>
  </si>
  <si>
    <t>Construction</t>
  </si>
  <si>
    <t>Comércio e reparação de veículos; alojamento e restauração</t>
  </si>
  <si>
    <t>Wholesale and retail trade, repair of motor vehicles and motorcycles;  accommodation and food service activities</t>
  </si>
  <si>
    <t>Transportes e armazenagem; atividades de informação e comunicação</t>
  </si>
  <si>
    <t>Transportation and storage; information and communication</t>
  </si>
  <si>
    <t>Atividades financeiras, de seguros e imobiliárias</t>
  </si>
  <si>
    <t>Financial, insurance and real estate activities</t>
  </si>
  <si>
    <t>Outras atividades de serviços</t>
  </si>
  <si>
    <t>Other services activities</t>
  </si>
  <si>
    <t xml:space="preserve">VAB a preços de base (1) </t>
  </si>
  <si>
    <t xml:space="preserve">GVA at basic prices (1) </t>
  </si>
  <si>
    <t>Impostos líquidos de subsídios sobre os produtos</t>
  </si>
  <si>
    <t>Taxes less subsidies on products</t>
  </si>
  <si>
    <t>PIB a preços de mercado na ótica da produção - VAB por ramo de atividade, A8 - Dados em Valor (Preços correntes)</t>
  </si>
  <si>
    <t>GDP at market prices from the production side - GVA by industry, A8 - current prices</t>
  </si>
  <si>
    <t>Nota: Os dados encontram-se ajustados de efeitos de calendário e de sazonalidade.</t>
  </si>
  <si>
    <t>(1) - VAB a preços de base (não inclui os Impostos Líquidos de Subsídios sobre os Produtos)</t>
  </si>
  <si>
    <t>(1) GVA at basic prices (not including taxes less subsidies on products)</t>
  </si>
  <si>
    <t xml:space="preserve">3.1 - Nados-vivos, Óbitos e Casamentos </t>
  </si>
  <si>
    <t xml:space="preserve">3.1 - Live births, deaths and marriages </t>
  </si>
  <si>
    <t>Valor mensal (N.º)</t>
  </si>
  <si>
    <t>Acumulado 
jan. a dez.
(N.º)</t>
  </si>
  <si>
    <t>Variação (%)</t>
  </si>
  <si>
    <t>Dez.
21 (Pe)</t>
  </si>
  <si>
    <t>Nov.
21 (Pe)</t>
  </si>
  <si>
    <t>Out.
21 (Pe)</t>
  </si>
  <si>
    <t>Set.
21 (Pe)</t>
  </si>
  <si>
    <t>Ago.
21 (Pe)</t>
  </si>
  <si>
    <t>Homóloga</t>
  </si>
  <si>
    <t xml:space="preserve">Homóloga
Acumulada </t>
  </si>
  <si>
    <t>Nados-vivos</t>
  </si>
  <si>
    <t>Live births</t>
  </si>
  <si>
    <t xml:space="preserve">Total (a) </t>
  </si>
  <si>
    <t xml:space="preserve">HM (b) </t>
  </si>
  <si>
    <t xml:space="preserve">MF (b) </t>
  </si>
  <si>
    <t>H</t>
  </si>
  <si>
    <t>M</t>
  </si>
  <si>
    <t>F</t>
  </si>
  <si>
    <t>Portugal</t>
  </si>
  <si>
    <t>Continente</t>
  </si>
  <si>
    <t>Óbitos</t>
  </si>
  <si>
    <t>Deaths</t>
  </si>
  <si>
    <t>Óbitos gerais</t>
  </si>
  <si>
    <t>All deaths</t>
  </si>
  <si>
    <t>Total (c )</t>
  </si>
  <si>
    <t xml:space="preserve">Continente </t>
  </si>
  <si>
    <t>Óbitos de menos de  1 ano</t>
  </si>
  <si>
    <t>Deaths under 1 year</t>
  </si>
  <si>
    <t>Total (d)</t>
  </si>
  <si>
    <t>HM</t>
  </si>
  <si>
    <t>MF</t>
  </si>
  <si>
    <t>Saldo natural</t>
  </si>
  <si>
    <t>Natural balance</t>
  </si>
  <si>
    <t>Casamentos</t>
  </si>
  <si>
    <t>Marriages</t>
  </si>
  <si>
    <t>Monthly value (No.)</t>
  </si>
  <si>
    <t>Acumulated
Jan. to Nov.
(No.)</t>
  </si>
  <si>
    <t>Change (%)</t>
  </si>
  <si>
    <t>Dec.
21 (Pe)</t>
  </si>
  <si>
    <t>Oct.
21 (Pe)</t>
  </si>
  <si>
    <t>Sep.
21 (Pe)</t>
  </si>
  <si>
    <t>Aug. 
21 (Pe)</t>
  </si>
  <si>
    <t xml:space="preserve">Year-on-year </t>
  </si>
  <si>
    <t xml:space="preserve">Acumulated Year-on-year </t>
  </si>
  <si>
    <r>
      <t>Fonte: INE, I.P.,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Estatísticas Demográficas.</t>
    </r>
  </si>
  <si>
    <t>Source: Statistics Portugal, Demographic Statistics.</t>
  </si>
  <si>
    <t>(a) Inclui todos os nados vivos nascidos em território nacional, independentemente da residência habitual da mãe ser em Portugal ou no estrangeiro.</t>
  </si>
  <si>
    <t>(a) Includes all live births born in national territory, regardless of the mother's usual residence being in Portugal or abroad.</t>
  </si>
  <si>
    <t>(b) O valor de óbitos e nados vivos pode não corresponder à soma das parcelas por sexo, devido à existência de registos com sexo ignorado.</t>
  </si>
  <si>
    <t>(b) The total number of deaths and live births may not correspond to the sum of the partial figures by sex, due to the existence of records with unknown sex.</t>
  </si>
  <si>
    <t>(c) Inclui todos os óbitos ocorridos em território nacional, independentemente da residência habitual ser em Portugal ou no estrangeiro.</t>
  </si>
  <si>
    <t>(c) Includes all deaths that occurred in national territory, regardless of  the usual residence being in Portugal or abroad.</t>
  </si>
  <si>
    <t>(d) Inclui todos os óbitos ocorridos em território nacional, independentemente da residência habitual da mãe ser em Portugal ou no estrangeiro.</t>
  </si>
  <si>
    <t>(d) Includes all deaths that occurred in national territory, regardless of  the mother's usual residence being in Portugal or abroad.</t>
  </si>
  <si>
    <t>Nota: Informação obtida a partir dos dados do registo civil apurados no âmbito do Sistema Integrado do Registo e Identificação Civil (SIRIC) e recolhida até 2 de março de 2022.</t>
  </si>
  <si>
    <r>
      <t>Note: Information obtained through the Civil Register collected under the Integrated Civil Registration and Identification System (SIRIC) until March 2</t>
    </r>
    <r>
      <rPr>
        <vertAlign val="superscript"/>
        <sz val="8"/>
        <color rgb="FF000000"/>
        <rFont val="Arial"/>
        <family val="2"/>
      </rPr>
      <t>nd</t>
    </r>
    <r>
      <rPr>
        <sz val="8"/>
        <color indexed="8"/>
        <rFont val="Arial"/>
        <family val="2"/>
      </rPr>
      <t xml:space="preserve">, 2022. </t>
    </r>
  </si>
  <si>
    <t>Para mais informação consulte / For more information see:</t>
  </si>
  <si>
    <t>http://www.ine.pt/xurl/ind/0007286</t>
  </si>
  <si>
    <t>http://www.ine.pt/xurl/ind/0007264</t>
  </si>
  <si>
    <t>http://www.ine.pt/xurl/ind/0007533</t>
  </si>
  <si>
    <t>http://www.ine.pt/xurl/ind/0007287</t>
  </si>
  <si>
    <t>3.2 - Óbitos por causa de morte (CID-10 - lista europeia sucinta), segundo o mês do falecimento</t>
  </si>
  <si>
    <t>3.2 Deaths by cause of death (ICD-10 - European short list), by month of death</t>
  </si>
  <si>
    <t>Causa de morte</t>
  </si>
  <si>
    <t>Variação Homóloga Anual (%)</t>
  </si>
  <si>
    <t>Death cause</t>
  </si>
  <si>
    <t>TOTAL
19</t>
  </si>
  <si>
    <t>Jan.
19</t>
  </si>
  <si>
    <t>Fev.
19</t>
  </si>
  <si>
    <t>Mar.
19</t>
  </si>
  <si>
    <t>Abr.
19</t>
  </si>
  <si>
    <t>Mai.
19</t>
  </si>
  <si>
    <t>Jun.
19</t>
  </si>
  <si>
    <t>Jul.
19</t>
  </si>
  <si>
    <t>Ago.
19</t>
  </si>
  <si>
    <t>Set.
19</t>
  </si>
  <si>
    <t>Out.
19</t>
  </si>
  <si>
    <t>Nov.
19</t>
  </si>
  <si>
    <t>Dez.
19</t>
  </si>
  <si>
    <t>00 Todas as causas de morte</t>
  </si>
  <si>
    <t>Total of causes of death</t>
  </si>
  <si>
    <t>01  Doenças infecciosas e parasitárias</t>
  </si>
  <si>
    <t>Some infectious and parasitic diseases </t>
  </si>
  <si>
    <t>02    Tuberculose</t>
  </si>
  <si>
    <t>Tuberculosis </t>
  </si>
  <si>
    <t>03    Infecção meningocócica</t>
  </si>
  <si>
    <t>0</t>
  </si>
  <si>
    <t>Meningococcal infection </t>
  </si>
  <si>
    <t>04    HIV/SIDA (doença por infecção pelo vírus humano de imunodeficiência)</t>
  </si>
  <si>
    <t>AIDS (HIV-diseases)</t>
  </si>
  <si>
    <t>05    Hepatite viral</t>
  </si>
  <si>
    <t>Viral hepatitis </t>
  </si>
  <si>
    <t>06  Tumores</t>
  </si>
  <si>
    <t>Neoplasms </t>
  </si>
  <si>
    <t>07    Tumores malignos</t>
  </si>
  <si>
    <t>Malignant neoplasms </t>
  </si>
  <si>
    <t>08      Tumor maligno do lábio, cavidade bucal e faringe</t>
  </si>
  <si>
    <t>Malignant neoplasm of lip, oral cavity and pharynx </t>
  </si>
  <si>
    <t>09      Tumor maligno do esófago</t>
  </si>
  <si>
    <t>Malignant neoplasm of oesophagus </t>
  </si>
  <si>
    <t>10      Tumor maligno do estômago</t>
  </si>
  <si>
    <t>Malignant neoplasm of stomach </t>
  </si>
  <si>
    <t>11      Tumor maligno do cólon</t>
  </si>
  <si>
    <t>Malignant neoplasm of colon </t>
  </si>
  <si>
    <t>12      Tumor maligno do recto e ânus</t>
  </si>
  <si>
    <t>Malignant neoplasm of rectosigmoid junction, rectum, anus and anal sphincter</t>
  </si>
  <si>
    <t>13      Tumor maligno do figado e das vias biliares intra-hepática</t>
  </si>
  <si>
    <t>Malignant neoplasm of liver and the intrahepatic bile ducts </t>
  </si>
  <si>
    <t>14      Tumor maligno do pâncreas</t>
  </si>
  <si>
    <t>Malignant neoplasm of pancreas </t>
  </si>
  <si>
    <t>15      Tumor maligno da laringe e traqueia / brônquios / pulmão</t>
  </si>
  <si>
    <t>Malignant neoplasm of larynx, trachea, bronchus and lung </t>
  </si>
  <si>
    <t>16      Tumor maligno da pele</t>
  </si>
  <si>
    <t>Malignant melanoma of skin </t>
  </si>
  <si>
    <t>17      Tumor maligno da mama</t>
  </si>
  <si>
    <t>Malignant neoplasm of breast </t>
  </si>
  <si>
    <t>18      Tumor maligno do colo do útero</t>
  </si>
  <si>
    <t>Malignant neoplasm of cervix uteri </t>
  </si>
  <si>
    <t>19      Tumor maligno de outras partes do útero</t>
  </si>
  <si>
    <t>Malignant neoplasm of body of uterus, and of uterus, part unspecified</t>
  </si>
  <si>
    <t>20      Tumor maligno do ovário</t>
  </si>
  <si>
    <t>Malignant neoplasm of ovary </t>
  </si>
  <si>
    <t>21      Tumor maligno da próstata</t>
  </si>
  <si>
    <t>Malignant neoplasm of prostate </t>
  </si>
  <si>
    <t>22      Tumor maligno do rim</t>
  </si>
  <si>
    <t>Malignant neoplasm of kidney, except pelvis</t>
  </si>
  <si>
    <t>23      Tumor maligno da bexiga</t>
  </si>
  <si>
    <t>Malignant neoplasm of bladder </t>
  </si>
  <si>
    <t>24      Tumor maligno do tecido linfático / hematopoético</t>
  </si>
  <si>
    <t>Malignant neoplasm of lymphatic and haematopoietic tissue, and connected tissues </t>
  </si>
  <si>
    <t>25  Doenças do sangue (órgãos hematopoéticos) e algumas alterações imunitárias</t>
  </si>
  <si>
    <t>Diseases of blood and blood-forming organs, and some immunological disorders </t>
  </si>
  <si>
    <t>26  Doenças endócrinas, nutricionais e metabólicas</t>
  </si>
  <si>
    <t>Endocrine, nutritional and metabolic diseases </t>
  </si>
  <si>
    <t>27    Diabetes mellitus</t>
  </si>
  <si>
    <t>Diabetes mellitus </t>
  </si>
  <si>
    <t>28  Perturbações mentais e do comportamento</t>
  </si>
  <si>
    <t>Mental and behavioural disorders </t>
  </si>
  <si>
    <t>29    Abuso de álcool (incluindo psicose alcoólica)</t>
  </si>
  <si>
    <t>Mental and behavioural disorders due to use of alcohol</t>
  </si>
  <si>
    <t>30    Dependência de drogas, toxicomania</t>
  </si>
  <si>
    <t>Drug dependence (toxicomania) </t>
  </si>
  <si>
    <t>31  Doenças do sistema nervoso e dos orgãos dos sentidos</t>
  </si>
  <si>
    <t>Diseases of the nervous system and the sense organs </t>
  </si>
  <si>
    <t>32    Meningite (excepto 03)</t>
  </si>
  <si>
    <t>Meningitis (other than 03 - Meningococcal infection) </t>
  </si>
  <si>
    <t>33  Doenças do aparelho circulatório</t>
  </si>
  <si>
    <t>Diseases of the circulatory system </t>
  </si>
  <si>
    <t>34    Doença isquémica do coração</t>
  </si>
  <si>
    <t>Ischaemic heart diseases </t>
  </si>
  <si>
    <t>35    Outras doenças cardíacas</t>
  </si>
  <si>
    <t>Other cardiovascular diseases (except non-rheumatic valvular distresses and valvular diseases) </t>
  </si>
  <si>
    <t>36    Doenças cérebro-vasculares</t>
  </si>
  <si>
    <t>Cerebrovascular diseases </t>
  </si>
  <si>
    <t>37  Doenças do aparelho respiratório</t>
  </si>
  <si>
    <t>Diseases of the respiratory system </t>
  </si>
  <si>
    <t>38    Gripe</t>
  </si>
  <si>
    <t>Influenza </t>
  </si>
  <si>
    <t>39    Pneumonia</t>
  </si>
  <si>
    <t>Pneumonia </t>
  </si>
  <si>
    <t>40    Doenças crónicas das vias respiratórias inferiores</t>
  </si>
  <si>
    <t>Chronic diseases of the lower respiratory tract</t>
  </si>
  <si>
    <t>41    Com asma</t>
  </si>
  <si>
    <t>Asthma and status asthmaticus</t>
  </si>
  <si>
    <t>42  Doenças do aparelho digestivo</t>
  </si>
  <si>
    <t>Diseases of the digestive system </t>
  </si>
  <si>
    <t>43    Úlcera do estômago, duodeno e intestino</t>
  </si>
  <si>
    <t>Gastric, duodenal, peptic, site unspecified, and gastrojejunal </t>
  </si>
  <si>
    <t>44    Doença crónica do fígado</t>
  </si>
  <si>
    <t>Chronic diseases of liver</t>
  </si>
  <si>
    <t>45  Doenças da pele e do tecido celular subcutâneo</t>
  </si>
  <si>
    <t>Diseases of the skin and subcutaneous tissue </t>
  </si>
  <si>
    <t>46  Doenças do sistema ósteo-muscular/tecido conjuntivo</t>
  </si>
  <si>
    <t>Diseases of the musculoskeletal system/connective tissue</t>
  </si>
  <si>
    <t>47    Artrite reumatóide e osteoartrose</t>
  </si>
  <si>
    <t>Rheumatoid arthritis and arthrosis </t>
  </si>
  <si>
    <t>48  Doenças do aparelho geniturinário</t>
  </si>
  <si>
    <t>Diseases of the genitourinary system </t>
  </si>
  <si>
    <t>49    Doenças do rim e ureter</t>
  </si>
  <si>
    <t>Diseases of kidney and ureter </t>
  </si>
  <si>
    <t>50  Complicações da gravidez, parto e puerpério</t>
  </si>
  <si>
    <t>Complications of pregnancy, childbirth and puerperium </t>
  </si>
  <si>
    <t>51  Algumas afecções originadas no período perinatal</t>
  </si>
  <si>
    <t>Certain conditions originating in the perinatal period </t>
  </si>
  <si>
    <t>52  Malformações congénitas e anomalias cromossómicas</t>
  </si>
  <si>
    <t>Congenital malformations, deformities and chromosomal anomalies</t>
  </si>
  <si>
    <t>53    Malformações congénitas do sistema nervoso</t>
  </si>
  <si>
    <t>Congenital malformations of the nervous system </t>
  </si>
  <si>
    <t>54    Malformações congénitas do aparelho circulatório</t>
  </si>
  <si>
    <t>Congenital malformations of the circulatory system </t>
  </si>
  <si>
    <t>55  Sintomas, sinais, exames anormais, causas mal definidas</t>
  </si>
  <si>
    <t>Symptoms, signs and abnormal findings of laboratory and clinic exams not classified in other part</t>
  </si>
  <si>
    <t>56    Síndrome da morte súbita na infância (do lactente)</t>
  </si>
  <si>
    <t>Sudden infant death syndrome</t>
  </si>
  <si>
    <t>57    Causas desconhecidas e não especificadas</t>
  </si>
  <si>
    <t>Other sudden deaths, unknown cause, deaths without medical assistance, other ill-defined and unspecified causes </t>
  </si>
  <si>
    <t>58  Causas externas de lesão e envenenamento</t>
  </si>
  <si>
    <t>External causes of injury and poisoning </t>
  </si>
  <si>
    <t>59    Acidentes</t>
  </si>
  <si>
    <t>Accidents </t>
  </si>
  <si>
    <t>60    Acidentes de transporte</t>
  </si>
  <si>
    <t>Transport accidents </t>
  </si>
  <si>
    <t>61    Quedas acidentais</t>
  </si>
  <si>
    <t>Accidental falls </t>
  </si>
  <si>
    <t>62    Envenenamento acidental</t>
  </si>
  <si>
    <t>Accidental poisoning by drugs, medicaments and biologicals</t>
  </si>
  <si>
    <t>63  Suicídio e outras lesões auto-infligidas intencionalmente</t>
  </si>
  <si>
    <t>Suicides and selfinflicted injuries</t>
  </si>
  <si>
    <t>64  Homicídio, agressão</t>
  </si>
  <si>
    <t>Homicides and injuries purposely inflicted by other persons</t>
  </si>
  <si>
    <t>65  Lesões em que se ignora se foram acidental ou intencionalmente infligidas</t>
  </si>
  <si>
    <t>Event of undetermined intent </t>
  </si>
  <si>
    <t>Monthly Value (No.)</t>
  </si>
  <si>
    <t>Year-on-year Rate of change (%)</t>
  </si>
  <si>
    <t>Feb.
19</t>
  </si>
  <si>
    <t>Apr.
19</t>
  </si>
  <si>
    <t>May 
19</t>
  </si>
  <si>
    <t>Aug. 
19</t>
  </si>
  <si>
    <t>Sept.
19</t>
  </si>
  <si>
    <t>Oct.
19</t>
  </si>
  <si>
    <t>Dec.
19</t>
  </si>
  <si>
    <t>Fonte: INE, I.P., Óbitos por Causas de Morte.</t>
  </si>
  <si>
    <t>Source: Statistics Portugal, Mortality by Causes of Death.</t>
  </si>
  <si>
    <t>3.3 -Prestações da Segurança Social - Número de processamentos e valor dos benefícios, por tipo de prestações</t>
  </si>
  <si>
    <t>3.3 - Social Security Benefits - Number and value of benefits, by type of benefit</t>
  </si>
  <si>
    <t>Valor Mensal</t>
  </si>
  <si>
    <t>Variação</t>
  </si>
  <si>
    <t>Ago. 21</t>
  </si>
  <si>
    <t>Acumulado jan. a ago.</t>
  </si>
  <si>
    <t>Média dos últimos 12 meses</t>
  </si>
  <si>
    <t>N.º</t>
  </si>
  <si>
    <r>
      <t>10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EUR</t>
    </r>
  </si>
  <si>
    <t>Número (%)</t>
  </si>
  <si>
    <t>Valor (%)</t>
  </si>
  <si>
    <t>FAMÍLIA</t>
  </si>
  <si>
    <t>FAMILY</t>
  </si>
  <si>
    <t>Abono de família para crianças e jovens (a)</t>
  </si>
  <si>
    <t>Family or child allowance (a)</t>
  </si>
  <si>
    <t>Bonificação do abono de família para</t>
  </si>
  <si>
    <t>crianças e jovens com deficiência (a)</t>
  </si>
  <si>
    <t>Disability allowance (a)</t>
  </si>
  <si>
    <t>Subsídio por educação especial (a)</t>
  </si>
  <si>
    <t>-</t>
  </si>
  <si>
    <t>Special education benefit (a)</t>
  </si>
  <si>
    <t xml:space="preserve">Subsídio parental da mãe </t>
  </si>
  <si>
    <t xml:space="preserve">Parental benefit - Mother </t>
  </si>
  <si>
    <t xml:space="preserve">Subsídio parental do pai </t>
  </si>
  <si>
    <t>Parental benefit - Father</t>
  </si>
  <si>
    <t xml:space="preserve">Abono de família pré-natal (a) </t>
  </si>
  <si>
    <t xml:space="preserve">Prenatal family benefit (a) </t>
  </si>
  <si>
    <t>DOENÇA</t>
  </si>
  <si>
    <t>SICKNESS</t>
  </si>
  <si>
    <t>Subsídio por doença</t>
  </si>
  <si>
    <t>Sickness benefit</t>
  </si>
  <si>
    <t>Subsídio por tuberculose</t>
  </si>
  <si>
    <t>Tuberculosis benefit</t>
  </si>
  <si>
    <t>DESEMPREGO</t>
  </si>
  <si>
    <t>UNEMPLOYMENT</t>
  </si>
  <si>
    <t>Subsídio de desemprego</t>
  </si>
  <si>
    <t>Unemployment benefit</t>
  </si>
  <si>
    <t>Nº de dias subsidiados</t>
  </si>
  <si>
    <t>//</t>
  </si>
  <si>
    <t>No. of days subsidised</t>
  </si>
  <si>
    <t>Subsídio social de desemprego</t>
  </si>
  <si>
    <t>Unemployment social benefit</t>
  </si>
  <si>
    <t>VELHICE</t>
  </si>
  <si>
    <t>OLD AGE</t>
  </si>
  <si>
    <t>Pensão de velhice</t>
  </si>
  <si>
    <t>Old-age pension</t>
  </si>
  <si>
    <t>Pensão social de velhice</t>
  </si>
  <si>
    <t>Old-age social pension</t>
  </si>
  <si>
    <t>SOBREVIVÊNCIA</t>
  </si>
  <si>
    <t>SURVIVAL</t>
  </si>
  <si>
    <t>Subsídio de funeral (a)</t>
  </si>
  <si>
    <t>Funeral grant (a)</t>
  </si>
  <si>
    <t xml:space="preserve">Subsídio por morte </t>
  </si>
  <si>
    <t>x</t>
  </si>
  <si>
    <t>Death grant</t>
  </si>
  <si>
    <t>Pensão de sobrevivência</t>
  </si>
  <si>
    <t>Survivor's pension</t>
  </si>
  <si>
    <t>INVALIDEZ</t>
  </si>
  <si>
    <t>DISABILITY</t>
  </si>
  <si>
    <t>Pensão de invalidez</t>
  </si>
  <si>
    <t>Disability pension</t>
  </si>
  <si>
    <t>Prestação social para a inclusão (a)</t>
  </si>
  <si>
    <t>Social benefit for inclusion (a)</t>
  </si>
  <si>
    <t>EXCLUSÃO SOCIAL</t>
  </si>
  <si>
    <t>SOCIAL EXCLUSION</t>
  </si>
  <si>
    <t xml:space="preserve">   Rendimento social de inserção (a)</t>
  </si>
  <si>
    <t>Social integration income (a)</t>
  </si>
  <si>
    <t>Monthly Value</t>
  </si>
  <si>
    <t>July 21</t>
  </si>
  <si>
    <t>Cumulated Jan.to July</t>
  </si>
  <si>
    <t>Year-on-year</t>
  </si>
  <si>
    <t>Last 12 months average</t>
  </si>
  <si>
    <t>No.</t>
  </si>
  <si>
    <t>Number (%)</t>
  </si>
  <si>
    <t>Value (%)</t>
  </si>
  <si>
    <t>Fonte: Ministério do Trabalho, Solidariedade e Segurança Social - Instituto de Informática, I.P.</t>
  </si>
  <si>
    <t>Source: Ministry of Labour , Solidarity and Social Security - Institute for Informatics.</t>
  </si>
  <si>
    <t>(a) Estes dados foram sujeitos a atualizações.</t>
  </si>
  <si>
    <t>(a) Data has been updated.</t>
  </si>
  <si>
    <t>3.4 - População total, ativa, empregada e desempregada</t>
  </si>
  <si>
    <t>3.4 - Total, active, employed and unemployed population</t>
  </si>
  <si>
    <t xml:space="preserve">Valor  Trimestral (10³)               </t>
  </si>
  <si>
    <t>Variação Homóloga (%)</t>
  </si>
  <si>
    <t>4.º Trim.
21</t>
  </si>
  <si>
    <t>3.º Trim.
21</t>
  </si>
  <si>
    <t>2.º Trim.
21</t>
  </si>
  <si>
    <t>1.º Trim.
21</t>
  </si>
  <si>
    <t>4.º Trim.
20</t>
  </si>
  <si>
    <t>3.º Trim.
20</t>
  </si>
  <si>
    <t>2.º Trim.
20</t>
  </si>
  <si>
    <t>População Total</t>
  </si>
  <si>
    <t>Total Population</t>
  </si>
  <si>
    <t xml:space="preserve">Total (HM)     </t>
  </si>
  <si>
    <t>10 277,5</t>
  </si>
  <si>
    <t>10 305,3</t>
  </si>
  <si>
    <t>10 291,3</t>
  </si>
  <si>
    <t>10 286,0</t>
  </si>
  <si>
    <t>-0,1</t>
  </si>
  <si>
    <t xml:space="preserve">Total (MF)     </t>
  </si>
  <si>
    <t xml:space="preserve">Homens    </t>
  </si>
  <si>
    <t>4 859,0</t>
  </si>
  <si>
    <t>4 854,2</t>
  </si>
  <si>
    <t>4 852,9</t>
  </si>
  <si>
    <t>4 851,6</t>
  </si>
  <si>
    <t>4 852,0</t>
  </si>
  <si>
    <t>4 847,2</t>
  </si>
  <si>
    <t>4 845,9</t>
  </si>
  <si>
    <t>Male</t>
  </si>
  <si>
    <t>População Ativa</t>
  </si>
  <si>
    <t>Active population</t>
  </si>
  <si>
    <t>População Empregada</t>
  </si>
  <si>
    <t>Employed population</t>
  </si>
  <si>
    <t>População Desempregada</t>
  </si>
  <si>
    <t>Unemployed population</t>
  </si>
  <si>
    <t>Taxa de Atividade (%)</t>
  </si>
  <si>
    <t>Activity rate (%)</t>
  </si>
  <si>
    <t>Taxa de Desemprego (%)</t>
  </si>
  <si>
    <t>Unemployment rate (%)</t>
  </si>
  <si>
    <t xml:space="preserve">Quarterly Value (10³)          </t>
  </si>
  <si>
    <t>Year-on-year Rate of Change (%)</t>
  </si>
  <si>
    <r>
      <t>4</t>
    </r>
    <r>
      <rPr>
        <vertAlign val="superscript"/>
        <sz val="8"/>
        <color theme="1"/>
        <rFont val="Arial"/>
        <family val="2"/>
      </rPr>
      <t xml:space="preserve">th </t>
    </r>
    <r>
      <rPr>
        <sz val="8"/>
        <color theme="1"/>
        <rFont val="Arial"/>
        <family val="2"/>
      </rPr>
      <t xml:space="preserve">
Quarter
21</t>
    </r>
  </si>
  <si>
    <r>
      <t>3</t>
    </r>
    <r>
      <rPr>
        <vertAlign val="superscript"/>
        <sz val="8"/>
        <color theme="1"/>
        <rFont val="Arial"/>
        <family val="2"/>
      </rPr>
      <t>rd</t>
    </r>
    <r>
      <rPr>
        <sz val="8"/>
        <color theme="1"/>
        <rFont val="Arial"/>
        <family val="2"/>
      </rPr>
      <t xml:space="preserve"> 
Quarter
21</t>
    </r>
  </si>
  <si>
    <r>
      <t>2</t>
    </r>
    <r>
      <rPr>
        <vertAlign val="superscript"/>
        <sz val="8"/>
        <color theme="1"/>
        <rFont val="Arial"/>
        <family val="2"/>
      </rPr>
      <t>nd</t>
    </r>
    <r>
      <rPr>
        <sz val="8"/>
        <color theme="1"/>
        <rFont val="Arial"/>
        <family val="2"/>
      </rPr>
      <t xml:space="preserve"> 
Quarter
21</t>
    </r>
  </si>
  <si>
    <r>
      <t>1</t>
    </r>
    <r>
      <rPr>
        <vertAlign val="superscript"/>
        <sz val="8"/>
        <color theme="1"/>
        <rFont val="Arial"/>
        <family val="2"/>
      </rPr>
      <t>st</t>
    </r>
    <r>
      <rPr>
        <sz val="8"/>
        <color theme="1"/>
        <rFont val="Arial"/>
        <family val="2"/>
      </rPr>
      <t xml:space="preserve"> 
Quarter 
21</t>
    </r>
  </si>
  <si>
    <r>
      <t>4</t>
    </r>
    <r>
      <rPr>
        <vertAlign val="superscript"/>
        <sz val="8"/>
        <color theme="1"/>
        <rFont val="Arial"/>
        <family val="2"/>
      </rPr>
      <t>th</t>
    </r>
    <r>
      <rPr>
        <sz val="8"/>
        <color theme="1"/>
        <rFont val="Arial"/>
        <family val="2"/>
      </rPr>
      <t xml:space="preserve"> 
Quarter
20</t>
    </r>
  </si>
  <si>
    <r>
      <t>3</t>
    </r>
    <r>
      <rPr>
        <vertAlign val="superscript"/>
        <sz val="8"/>
        <color theme="1"/>
        <rFont val="Arial"/>
        <family val="2"/>
      </rPr>
      <t>rd</t>
    </r>
    <r>
      <rPr>
        <sz val="8"/>
        <color theme="1"/>
        <rFont val="Arial"/>
        <family val="2"/>
      </rPr>
      <t xml:space="preserve"> 
Quarter
20</t>
    </r>
  </si>
  <si>
    <r>
      <t>2</t>
    </r>
    <r>
      <rPr>
        <vertAlign val="superscript"/>
        <sz val="8"/>
        <color theme="1"/>
        <rFont val="Arial"/>
        <family val="2"/>
      </rPr>
      <t>nd</t>
    </r>
    <r>
      <rPr>
        <sz val="8"/>
        <color theme="1"/>
        <rFont val="Arial"/>
        <family val="2"/>
      </rPr>
      <t xml:space="preserve"> 
Quarter
20</t>
    </r>
  </si>
  <si>
    <t>Fonte: INE, Inquérito ao Emprego</t>
  </si>
  <si>
    <t>Source: Statistics Portugal, Labour Force Survey.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</si>
  <si>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Todas as estimativas relativas à série de 2011 (em vigor do 1.º trimestre de 2011 ao 4.º trimestre de 2020) apresentadas neste quadro foram revistas no âmbito do exercício de reconciliação com a série de 2021, possibilitando assim a comparação direta com as estimativas desta série.</t>
    </r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</si>
  <si>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All estimates for the 2011 data series (in force from the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quarter of 2011 to the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 of 2020) in this table have been revised in the light of the reconciliation exercise with the 2021 serie, thus allowing direct comparison with the estimates of this series.</t>
    </r>
  </si>
  <si>
    <t>http://www.ine.pt/xurl/ind/0010693</t>
  </si>
  <si>
    <t>http://www.ine.pt/xurl/ind/0010654</t>
  </si>
  <si>
    <t>http://www.ine.pt/xurl/ind/0010660</t>
  </si>
  <si>
    <t>http://www.ine.pt/xurl/ind/0010656</t>
  </si>
  <si>
    <t>http://www.ine.pt/xurl/ind/0010703</t>
  </si>
  <si>
    <t>http://www.ine.pt/xurl/ind/0010704</t>
  </si>
  <si>
    <t>3.5 - População empregada por situação na profissão e setor de atividade</t>
  </si>
  <si>
    <t>3.5 - Employed population by professional status and economic sector</t>
  </si>
  <si>
    <t>SITUAÇÃO NA PROFISSÃO</t>
  </si>
  <si>
    <t>PROFESSIONAL STATUS</t>
  </si>
  <si>
    <t xml:space="preserve">Trabalhador por conta de outrem     </t>
  </si>
  <si>
    <t>Employees</t>
  </si>
  <si>
    <t xml:space="preserve">Total (HM)    </t>
  </si>
  <si>
    <t xml:space="preserve">Homens     </t>
  </si>
  <si>
    <t xml:space="preserve">Trabalhador por conta própria como isolado     </t>
  </si>
  <si>
    <t>Self-employed workers</t>
  </si>
  <si>
    <t xml:space="preserve">Trabalhador por conta própria como empregador     </t>
  </si>
  <si>
    <t>Self-employed worker as employer</t>
  </si>
  <si>
    <t xml:space="preserve">Trabalhador familiar não remunerado </t>
  </si>
  <si>
    <t>Unpaid family worker</t>
  </si>
  <si>
    <t>SETOR DE ATIVIDADE (a)</t>
  </si>
  <si>
    <t>ECONOMIC SECTOR (a)</t>
  </si>
  <si>
    <t>Agricultura, produção animal, caça, floresta e pesca</t>
  </si>
  <si>
    <t xml:space="preserve">Indust., Construção, Energia e Água     </t>
  </si>
  <si>
    <t>Manufacturing, electricity, gas and water supply and construction</t>
  </si>
  <si>
    <t xml:space="preserve">Serviços       </t>
  </si>
  <si>
    <t xml:space="preserve">Services     </t>
  </si>
  <si>
    <t>(a) As estimativas por setor de atividade têm por referência a CAE-Rev. 3.</t>
  </si>
  <si>
    <t>(a) Estimates by activity sector are based on NACE-Rev. 2.</t>
  </si>
  <si>
    <t>http://www.ine.pt/xurl/ind/0010666</t>
  </si>
  <si>
    <t>http://www.ine.pt/xurl/ind/0010669</t>
  </si>
  <si>
    <t>3.6 - População desempregada por condição no desemprego e duração do desemprego</t>
  </si>
  <si>
    <t>3.6 - Unemployed population by unemployment status and unemployment duration</t>
  </si>
  <si>
    <t xml:space="preserve">Valor Trimestral (10³)               </t>
  </si>
  <si>
    <t>CONDIÇÃO NO DESEMPREGO</t>
  </si>
  <si>
    <t>UNEMPLOYMENT STATUS</t>
  </si>
  <si>
    <t xml:space="preserve">À procura de primeiro emprego             </t>
  </si>
  <si>
    <t xml:space="preserve">Looking for a firts job             </t>
  </si>
  <si>
    <t xml:space="preserve">Total (HM)             </t>
  </si>
  <si>
    <t xml:space="preserve">Total (MF)             </t>
  </si>
  <si>
    <t xml:space="preserve">À procura de novo emprego        </t>
  </si>
  <si>
    <t xml:space="preserve">Looking for a new job             </t>
  </si>
  <si>
    <t xml:space="preserve">DURAÇÃO DO DESEMPREGO </t>
  </si>
  <si>
    <t>UNEMPLOYMENT DURATION</t>
  </si>
  <si>
    <t xml:space="preserve">Menos de 12 meses   </t>
  </si>
  <si>
    <t xml:space="preserve">Less than 12 months  </t>
  </si>
  <si>
    <t xml:space="preserve">De 12 a 23 meses   </t>
  </si>
  <si>
    <t>From 12 to 23 months</t>
  </si>
  <si>
    <t xml:space="preserve">24 e mais meses                   </t>
  </si>
  <si>
    <t xml:space="preserve">24 and more months                  </t>
  </si>
  <si>
    <t>http://www.ine.pt/xurl/ind/0010657</t>
  </si>
  <si>
    <t>http://www.ine.pt/xurl/ind/0010658</t>
  </si>
  <si>
    <t>3.7 - Índice de preços no consumidor</t>
  </si>
  <si>
    <t>3.7 - Consumer price index</t>
  </si>
  <si>
    <t>Valor Mensal (N.º)</t>
  </si>
  <si>
    <t>Variação Mensal (%)</t>
  </si>
  <si>
    <t>(BASE 100:2012)</t>
  </si>
  <si>
    <r>
      <t>Fev.</t>
    </r>
    <r>
      <rPr>
        <vertAlign val="superscript"/>
        <sz val="8"/>
        <color theme="1"/>
        <rFont val="Arial"/>
        <family val="2"/>
      </rPr>
      <t xml:space="preserve">(1)
</t>
    </r>
    <r>
      <rPr>
        <sz val="8"/>
        <color theme="1"/>
        <rFont val="Arial"/>
        <family val="2"/>
      </rPr>
      <t>22</t>
    </r>
  </si>
  <si>
    <t>Fev.
22</t>
  </si>
  <si>
    <t>Jan.
22</t>
  </si>
  <si>
    <t>Dez.
21</t>
  </si>
  <si>
    <t>Nov.
21</t>
  </si>
  <si>
    <t>Média últimos 12 meses</t>
  </si>
  <si>
    <t xml:space="preserve">Índice de preços no consumidor - Portugal      </t>
  </si>
  <si>
    <t>Consumer price index - Portugal</t>
  </si>
  <si>
    <t>TOTAL</t>
  </si>
  <si>
    <t>Total exceto Habitação</t>
  </si>
  <si>
    <t>Total excluding housing</t>
  </si>
  <si>
    <t xml:space="preserve"> 1-Produtos alimentares e bebidas não alcoólicas</t>
  </si>
  <si>
    <t xml:space="preserve"> 1- Food and non-alcoholic beverages</t>
  </si>
  <si>
    <t xml:space="preserve"> 2-Bebidas alcoólicas e tabaco</t>
  </si>
  <si>
    <t xml:space="preserve"> 2- Alcoholic beverages, tobacco and narcotics</t>
  </si>
  <si>
    <t xml:space="preserve"> 3-Vestuário e calçado</t>
  </si>
  <si>
    <t xml:space="preserve"> 3- Clothing and footwear</t>
  </si>
  <si>
    <t xml:space="preserve"> 4-Habitação, água, eletric., gás e out. combust.</t>
  </si>
  <si>
    <t xml:space="preserve"> 4- Housing, water, electricity, gas and other fuels</t>
  </si>
  <si>
    <t xml:space="preserve"> 5-Acessórios, equip. dom., manut. cor. da habit.</t>
  </si>
  <si>
    <t xml:space="preserve"> 5- Furnishings, household equipment and routine maintenance of the house</t>
  </si>
  <si>
    <t xml:space="preserve"> 6-Saúde</t>
  </si>
  <si>
    <t xml:space="preserve"> 6- Health</t>
  </si>
  <si>
    <t xml:space="preserve"> 7-Transportes</t>
  </si>
  <si>
    <t xml:space="preserve"> 7- Transport</t>
  </si>
  <si>
    <t xml:space="preserve"> 8-Comunicações</t>
  </si>
  <si>
    <t xml:space="preserve"> 8- Communications</t>
  </si>
  <si>
    <t xml:space="preserve"> 9-Lazer, recreação e cultura</t>
  </si>
  <si>
    <t xml:space="preserve"> 9- Recreation and culture</t>
  </si>
  <si>
    <t>10-Educação</t>
  </si>
  <si>
    <t>10- Education</t>
  </si>
  <si>
    <t>11-Restaurantes e hotéis</t>
  </si>
  <si>
    <t>11- Restaurants and Hotels</t>
  </si>
  <si>
    <t>12-Bens e serviços diversos</t>
  </si>
  <si>
    <t>12- Miscellaneous goods and services</t>
  </si>
  <si>
    <t>Índice de preços no consumidor - Continente</t>
  </si>
  <si>
    <t>Consumer price index - Continente</t>
  </si>
  <si>
    <t>Month-on-month Rate of Change (%)</t>
  </si>
  <si>
    <t>Rate of change (%)</t>
  </si>
  <si>
    <t>Feb.(1)
22</t>
  </si>
  <si>
    <t>Feb.
22</t>
  </si>
  <si>
    <t>Dec.
21</t>
  </si>
  <si>
    <t xml:space="preserve"> Last 12 months Average</t>
  </si>
  <si>
    <t>Fonte: INE, I.P., Índice de Preços no Consumidor (Base 2012).</t>
  </si>
  <si>
    <t>Source: Statistics Portugal, Consumer Prices Index (Base 2012).</t>
  </si>
  <si>
    <t xml:space="preserve">             </t>
  </si>
  <si>
    <t>(1) Nova série do IPC (2012 = 100). Informação adicional poderá ser consultada no destaque do Índice de Preços no Consumidor de Janeiro de 2013.</t>
  </si>
  <si>
    <t>(1) New CPI series (2012 = 100). Additional information can be found in the January 2013 Consumer Price Index press release.</t>
  </si>
  <si>
    <t>3.8 - Exibição de cinema - Sessões, espectadores e receitas por regiões</t>
  </si>
  <si>
    <t>3.8 - Cinema exhibition - Sessions, spectators and revenues by region</t>
  </si>
  <si>
    <t>Unid.</t>
  </si>
  <si>
    <t>Valor Trimestral</t>
  </si>
  <si>
    <t xml:space="preserve">Variação (%)   </t>
  </si>
  <si>
    <t>4.ºTrim. 
21 (Po)</t>
  </si>
  <si>
    <t>3.ºTrim. 
21 (Po)</t>
  </si>
  <si>
    <t>2.ºTrim.
21 (Po)</t>
  </si>
  <si>
    <t>1.ºTrim.
21 (Po)</t>
  </si>
  <si>
    <t>4.ºTrim.
20</t>
  </si>
  <si>
    <t>3.ºTrim.
20</t>
  </si>
  <si>
    <t xml:space="preserve">Homóloga
</t>
  </si>
  <si>
    <r>
      <t xml:space="preserve">SESSÕES </t>
    </r>
    <r>
      <rPr>
        <b/>
        <strike/>
        <sz val="8"/>
        <color rgb="FFFF0000"/>
        <rFont val="Arial"/>
        <family val="2"/>
      </rPr>
      <t xml:space="preserve"> </t>
    </r>
  </si>
  <si>
    <t>SESSIONS</t>
  </si>
  <si>
    <t>Mainland</t>
  </si>
  <si>
    <t>Norte</t>
  </si>
  <si>
    <t>Centro</t>
  </si>
  <si>
    <t>Área Metropolitana de Lisboa</t>
  </si>
  <si>
    <t>Alentejo</t>
  </si>
  <si>
    <t>Algarve</t>
  </si>
  <si>
    <t xml:space="preserve">Região Autónoma dos Açores </t>
  </si>
  <si>
    <t>Região Autónoma da Madeira</t>
  </si>
  <si>
    <t>ESPECTADORES</t>
  </si>
  <si>
    <t>SPECTATORS</t>
  </si>
  <si>
    <t>RECEITAS</t>
  </si>
  <si>
    <t>REVENUES</t>
  </si>
  <si>
    <t>10³EUR</t>
  </si>
  <si>
    <t>Unit</t>
  </si>
  <si>
    <t>Quarterly Value</t>
  </si>
  <si>
    <t xml:space="preserve">Rate of change (%)   </t>
  </si>
  <si>
    <t>4rd Quarter
21 (Po)</t>
  </si>
  <si>
    <t>3rd Quarter
21 (Po)</t>
  </si>
  <si>
    <t>2nd Quarter
21 (Po)</t>
  </si>
  <si>
    <t>1st Quarter 
21 (Po)</t>
  </si>
  <si>
    <t>Year-on-year  
Accumulated</t>
  </si>
  <si>
    <t>Fonte: ICA - Instituto do Cinema e do Audiovisual, I.P.</t>
  </si>
  <si>
    <t>Source: ICA - Cinema and Audiovisual Institute.</t>
  </si>
  <si>
    <t>Nota. Nos valores em milhares de euros, por razões de arredondamento, o total pode não ser igual à soma dos parciais.</t>
  </si>
  <si>
    <t>Note: The values in thousands of euros, for rounding reasons, the total may not be equal to the sum of the partial  values.</t>
  </si>
  <si>
    <t>3.9 - Exibição de cinema - Sessões, espectadores e receitas segundo o país de origem</t>
  </si>
  <si>
    <t>3.9 - Cinema exhibition - Sessions, spectators and revenues by country of origin</t>
  </si>
  <si>
    <t>4.º Trim.
21 (Po)</t>
  </si>
  <si>
    <t>3.º Trim.
21 (Po)</t>
  </si>
  <si>
    <t>2.º Trim.
21 (Po)</t>
  </si>
  <si>
    <t>1.º Trim.
21 (Po)</t>
  </si>
  <si>
    <t>Europa</t>
  </si>
  <si>
    <t>Europe</t>
  </si>
  <si>
    <t>Espanha</t>
  </si>
  <si>
    <t>Spain</t>
  </si>
  <si>
    <t>França</t>
  </si>
  <si>
    <t>France</t>
  </si>
  <si>
    <t>Itália</t>
  </si>
  <si>
    <t>Italy</t>
  </si>
  <si>
    <t>Outros Países da UE</t>
  </si>
  <si>
    <t>Other EU Countries</t>
  </si>
  <si>
    <t>Reino Unido da Grâ-Bretanha e da Irlanda do Norte</t>
  </si>
  <si>
    <t>United Kingdom of Great Britain and from Northern Ireland</t>
  </si>
  <si>
    <t>EUA</t>
  </si>
  <si>
    <t>USA</t>
  </si>
  <si>
    <t>Outros Países</t>
  </si>
  <si>
    <t>Other countries</t>
  </si>
  <si>
    <t>Total das Co-Produções</t>
  </si>
  <si>
    <t>Total Co-Productions</t>
  </si>
  <si>
    <t>Países Europeus</t>
  </si>
  <si>
    <t>European countries</t>
  </si>
  <si>
    <t>Países Europeus/EUA</t>
  </si>
  <si>
    <t>European countries/USA</t>
  </si>
  <si>
    <r>
      <t>10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EUR</t>
    </r>
  </si>
  <si>
    <r>
      <t>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</t>
    </r>
  </si>
  <si>
    <t>ɘ</t>
  </si>
  <si>
    <t>Note: The values in thousands of euros, for rounding reasons, the total may not be equal to the sum of the partial values.</t>
  </si>
  <si>
    <t>4.1 - Estado das culturas e previsão das colheitas</t>
  </si>
  <si>
    <t>4.1 - Crop early estimates</t>
  </si>
  <si>
    <t>Ano Agrícola 2021/22 - Em 31 de janeiro de 2022</t>
  </si>
  <si>
    <t xml:space="preserve">Superfície  </t>
  </si>
  <si>
    <t>Rendimento</t>
  </si>
  <si>
    <t>Produção</t>
  </si>
  <si>
    <t>2022 f</t>
  </si>
  <si>
    <t>2021 Po</t>
  </si>
  <si>
    <t>1 000 ha</t>
  </si>
  <si>
    <t>kg/ha</t>
  </si>
  <si>
    <t xml:space="preserve">1 000 t </t>
  </si>
  <si>
    <t xml:space="preserve">CONTINENTE </t>
  </si>
  <si>
    <t>MAINLAND</t>
  </si>
  <si>
    <t>Trigo duro</t>
  </si>
  <si>
    <t>5</t>
  </si>
  <si>
    <t>Durum wheat</t>
  </si>
  <si>
    <t>Trigo mole</t>
  </si>
  <si>
    <t>Common wheat </t>
  </si>
  <si>
    <t>Triticale</t>
  </si>
  <si>
    <t>Centeio</t>
  </si>
  <si>
    <t>Rye</t>
  </si>
  <si>
    <t>Aveia</t>
  </si>
  <si>
    <t>750</t>
  </si>
  <si>
    <t>Oats</t>
  </si>
  <si>
    <t>Cevada</t>
  </si>
  <si>
    <t>Barley</t>
  </si>
  <si>
    <t>Arroz</t>
  </si>
  <si>
    <t>Rice</t>
  </si>
  <si>
    <t>Batata de sequeiro</t>
  </si>
  <si>
    <t>Non irrigated potatoes</t>
  </si>
  <si>
    <t>Batata de regadio</t>
  </si>
  <si>
    <t>Irrigated potatoes</t>
  </si>
  <si>
    <t>Milho de sequeiro</t>
  </si>
  <si>
    <t>Non irrigate maize</t>
  </si>
  <si>
    <t>Milho de regadio</t>
  </si>
  <si>
    <t>Irrigated maize</t>
  </si>
  <si>
    <t>Grão-de-bico</t>
  </si>
  <si>
    <t>Chickpeas</t>
  </si>
  <si>
    <t>Tomate (indústria)</t>
  </si>
  <si>
    <t>Processed tomato</t>
  </si>
  <si>
    <t>Girassol</t>
  </si>
  <si>
    <t>Sunflower</t>
  </si>
  <si>
    <t>Feijão</t>
  </si>
  <si>
    <t>Beans</t>
  </si>
  <si>
    <t>Pêssego</t>
  </si>
  <si>
    <t>Peach</t>
  </si>
  <si>
    <t>Maçã</t>
  </si>
  <si>
    <t>Apple</t>
  </si>
  <si>
    <t>Pêra</t>
  </si>
  <si>
    <t>Pear</t>
  </si>
  <si>
    <t xml:space="preserve">Vinha para vinho </t>
  </si>
  <si>
    <t>(a) 38</t>
  </si>
  <si>
    <t>(b) 6 537</t>
  </si>
  <si>
    <t>Wine grape</t>
  </si>
  <si>
    <t>Crop Year 2021/22 - on 31 January 2022</t>
  </si>
  <si>
    <t>Area</t>
  </si>
  <si>
    <r>
      <rPr>
        <sz val="8"/>
        <color theme="1"/>
        <rFont val="Arial"/>
        <family val="2"/>
      </rPr>
      <t>Yield</t>
    </r>
    <r>
      <rPr>
        <strike/>
        <sz val="8"/>
        <color theme="1"/>
        <rFont val="Arial"/>
        <family val="2"/>
      </rPr>
      <t xml:space="preserve"> </t>
    </r>
  </si>
  <si>
    <t>Production</t>
  </si>
  <si>
    <t xml:space="preserve">Fonte: INE, I.P., Estatísticas da Produção Vegetal. </t>
  </si>
  <si>
    <t>Source: Statistics Portugal, Crop Statistics.</t>
  </si>
  <si>
    <t>f - valor previsto</t>
  </si>
  <si>
    <t>f - early estimated value</t>
  </si>
  <si>
    <t>Po - valor provisório</t>
  </si>
  <si>
    <t>Po - provisional value</t>
  </si>
  <si>
    <t xml:space="preserve">(b) 1 000 hl     </t>
  </si>
  <si>
    <t>4.2 - Produção animal - Gado abatido e aprovado para consumo público</t>
  </si>
  <si>
    <t xml:space="preserve">4.2 - Animal production - Livestock slaughterings approved for consumption </t>
  </si>
  <si>
    <t>Unid</t>
  </si>
  <si>
    <t>Acumulado
Jan. a dez.
21</t>
  </si>
  <si>
    <t>Out.
21</t>
  </si>
  <si>
    <t>Set.
21</t>
  </si>
  <si>
    <t>Ago.
21</t>
  </si>
  <si>
    <t>PORTUGAL</t>
  </si>
  <si>
    <t xml:space="preserve">Total - peso limpo </t>
  </si>
  <si>
    <t>(t)</t>
  </si>
  <si>
    <t>Total - stripped weight</t>
  </si>
  <si>
    <t>Bovinos</t>
  </si>
  <si>
    <t>Cattle</t>
  </si>
  <si>
    <t xml:space="preserve">Número de cabeças   </t>
  </si>
  <si>
    <t>(N.º)</t>
  </si>
  <si>
    <t>Heads</t>
  </si>
  <si>
    <t xml:space="preserve">Peso limpo </t>
  </si>
  <si>
    <t>Net stripped weight</t>
  </si>
  <si>
    <t>Ovinos</t>
  </si>
  <si>
    <t>Sheep</t>
  </si>
  <si>
    <t>Caprinos</t>
  </si>
  <si>
    <t>Goats</t>
  </si>
  <si>
    <t>Suínos</t>
  </si>
  <si>
    <t>Pigs</t>
  </si>
  <si>
    <t>Equídeos</t>
  </si>
  <si>
    <t>Equidae</t>
  </si>
  <si>
    <t>CONTINENTE</t>
  </si>
  <si>
    <t xml:space="preserve">Total - peso limpo   </t>
  </si>
  <si>
    <t>Cumulated
Jan. to Dec. 
21</t>
  </si>
  <si>
    <t>Oct.
21</t>
  </si>
  <si>
    <t>Sept.
21</t>
  </si>
  <si>
    <t>Aug.
21</t>
  </si>
  <si>
    <t>Year-on-year
Cumulated</t>
  </si>
  <si>
    <t>Fonte: INE, I.P., Inquérito ao gado abatido e aprovado para consumo</t>
  </si>
  <si>
    <t>Source: Statistics Portugal, Livestock slaughterings approved for consumption</t>
  </si>
  <si>
    <t>4.3 - Produção animal - Avicultura industrial</t>
  </si>
  <si>
    <t>4.3 - Animal production - Poultry industry</t>
  </si>
  <si>
    <t>Acumulado
jan. a dez. 
21</t>
  </si>
  <si>
    <t>Frangos</t>
  </si>
  <si>
    <t>Broilers</t>
  </si>
  <si>
    <t xml:space="preserve">Número </t>
  </si>
  <si>
    <t>10³</t>
  </si>
  <si>
    <t>Number</t>
  </si>
  <si>
    <t>t</t>
  </si>
  <si>
    <t>Ovos de galinha para consumo</t>
  </si>
  <si>
    <t>Chicken eggs for consumption</t>
  </si>
  <si>
    <t>Número</t>
  </si>
  <si>
    <t xml:space="preserve">Peso </t>
  </si>
  <si>
    <t>Weight</t>
  </si>
  <si>
    <t>Cumulated
Jan. to Dec.
21</t>
  </si>
  <si>
    <t>Fonte: INE, Estatísticas da produção animal</t>
  </si>
  <si>
    <t>Source: Statistics Portugal, Animal production statistics</t>
  </si>
  <si>
    <t>4.4 - Produção animal - Leite de vaca e produtos lácteos obtidos</t>
  </si>
  <si>
    <t>4.4 - Animal production - Cow's milk and dairy products</t>
  </si>
  <si>
    <t xml:space="preserve">Recolha   </t>
  </si>
  <si>
    <t>Collected</t>
  </si>
  <si>
    <t xml:space="preserve">Leite de vaca    </t>
  </si>
  <si>
    <t>Cow’s milk</t>
  </si>
  <si>
    <t xml:space="preserve">Produtos lácteos obtidos    </t>
  </si>
  <si>
    <t>Dairy products</t>
  </si>
  <si>
    <t xml:space="preserve">Leite para consumo   </t>
  </si>
  <si>
    <t>Drinking milk</t>
  </si>
  <si>
    <t xml:space="preserve">Leite em pó gordo e meio gordo    </t>
  </si>
  <si>
    <t>Whole and semi-skimmed milk powder</t>
  </si>
  <si>
    <t xml:space="preserve">Leite em pó magro   </t>
  </si>
  <si>
    <t>Skimmed milk powder</t>
  </si>
  <si>
    <t xml:space="preserve">Manteiga   </t>
  </si>
  <si>
    <t>Butter</t>
  </si>
  <si>
    <t xml:space="preserve">Queijo   </t>
  </si>
  <si>
    <t>Cheese</t>
  </si>
  <si>
    <t xml:space="preserve">Leites acidificados    </t>
  </si>
  <si>
    <t>Acidified milk</t>
  </si>
  <si>
    <t>Fonte: INE, Inquérito mensal ao leite de vaca e produtos lácteos</t>
  </si>
  <si>
    <t>Source: Statistics Portugal, Cow´s milk collection and dairy products monthly survey</t>
  </si>
  <si>
    <r>
      <t>4.5 -</t>
    </r>
    <r>
      <rPr>
        <b/>
        <strike/>
        <sz val="8"/>
        <color rgb="FF0078AD"/>
        <rFont val="Arial"/>
        <family val="2"/>
      </rPr>
      <t xml:space="preserve"> </t>
    </r>
    <r>
      <rPr>
        <b/>
        <sz val="8"/>
        <color rgb="FF0078AD"/>
        <rFont val="Arial"/>
        <family val="2"/>
      </rPr>
      <t>Capturas nominais</t>
    </r>
  </si>
  <si>
    <t>4.5 - Nominal Catch</t>
  </si>
  <si>
    <t xml:space="preserve">PORTUGAL   </t>
  </si>
  <si>
    <t xml:space="preserve">Total  </t>
  </si>
  <si>
    <t xml:space="preserve">Peso   </t>
  </si>
  <si>
    <t xml:space="preserve">Valor   </t>
  </si>
  <si>
    <t>(10³ Euros)</t>
  </si>
  <si>
    <t>Value</t>
  </si>
  <si>
    <t xml:space="preserve">Peixes diádromos         </t>
  </si>
  <si>
    <t>Diadromous and freshwater fish</t>
  </si>
  <si>
    <t xml:space="preserve">Peixes marinhos           </t>
  </si>
  <si>
    <t>Sea fish</t>
  </si>
  <si>
    <t xml:space="preserve">Crustáceos    </t>
  </si>
  <si>
    <t>Crustaceans</t>
  </si>
  <si>
    <t xml:space="preserve">Moluscos    </t>
  </si>
  <si>
    <t>Molluscs</t>
  </si>
  <si>
    <t xml:space="preserve">CONTINENTE     </t>
  </si>
  <si>
    <t xml:space="preserve">Total     </t>
  </si>
  <si>
    <t xml:space="preserve">Peixes diádromos          </t>
  </si>
  <si>
    <t xml:space="preserve">Peixes marinhos          </t>
  </si>
  <si>
    <t xml:space="preserve">dos quais     </t>
  </si>
  <si>
    <t xml:space="preserve">   Of whitch  </t>
  </si>
  <si>
    <t xml:space="preserve">Carapau e chicharro         </t>
  </si>
  <si>
    <t xml:space="preserve">Horse mackerel and Blue jack mackerel   </t>
  </si>
  <si>
    <t xml:space="preserve">Peso     </t>
  </si>
  <si>
    <t xml:space="preserve">Valor      </t>
  </si>
  <si>
    <t xml:space="preserve">Biqueirão     </t>
  </si>
  <si>
    <t xml:space="preserve">European anchovy   </t>
  </si>
  <si>
    <t xml:space="preserve">Sardinha          </t>
  </si>
  <si>
    <t xml:space="preserve">Sardine </t>
  </si>
  <si>
    <t xml:space="preserve">Crustáceos      </t>
  </si>
  <si>
    <t xml:space="preserve">Moluscos         </t>
  </si>
  <si>
    <t xml:space="preserve">AÇORES      </t>
  </si>
  <si>
    <t xml:space="preserve">Total      </t>
  </si>
  <si>
    <t xml:space="preserve">MADEIRA     </t>
  </si>
  <si>
    <t>Fonte: INE, I.P. e Ministério do Mar - Direção-Geral de Recursos Naturais, Segurança e Serviços Marítimos; Direção Regional das Pescas (Região Autónoma dos Açores); Direção Regional das Pescas (Região Autónoma da Madeira); Estatísticas da Pesca.</t>
  </si>
  <si>
    <t>Source: Statistics Portugal and Ministry of the Sea - Directorate-General for Natural Resources, Safety and Maritime Services; Regional Directorate of Fisheries (Região Autónoma dos Açores); Regional Directorate of Fisheries (Região Autónoma da Madeira); Fishery Statistics.</t>
  </si>
  <si>
    <t>4.5 - Capturas nominais</t>
  </si>
  <si>
    <t>4.6 - Preços mensais no produtor de alguns produtos vegetais</t>
  </si>
  <si>
    <t>4.6 - Monthly producer prices of vegetables products</t>
  </si>
  <si>
    <t>Preço Médio Ponderado
Anual 
21</t>
  </si>
  <si>
    <t xml:space="preserve">CONTINENTE      </t>
  </si>
  <si>
    <r>
      <t xml:space="preserve">Cereais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 xml:space="preserve">g) </t>
    </r>
  </si>
  <si>
    <r>
      <t>Cereals</t>
    </r>
    <r>
      <rPr>
        <sz val="8"/>
        <color rgb="FF000000"/>
        <rFont val="Arial"/>
        <family val="2"/>
      </rPr>
      <t xml:space="preserve"> (Euro/100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</si>
  <si>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 Trigo mole</t>
  </si>
  <si>
    <t>Soft wheat</t>
  </si>
  <si>
    <t xml:space="preserve"> Trigo duro</t>
  </si>
  <si>
    <t xml:space="preserve"> Triticale</t>
  </si>
  <si>
    <t xml:space="preserve"> Centeio</t>
  </si>
  <si>
    <t xml:space="preserve"> Aveia</t>
  </si>
  <si>
    <t xml:space="preserve"> Cevada dística</t>
  </si>
  <si>
    <t>Feed barley</t>
  </si>
  <si>
    <t xml:space="preserve"> Cevada forrageira</t>
  </si>
  <si>
    <t>Malting barley</t>
  </si>
  <si>
    <t xml:space="preserve"> Arroz</t>
  </si>
  <si>
    <t xml:space="preserve"> Milho</t>
  </si>
  <si>
    <t>Maize</t>
  </si>
  <si>
    <r>
      <rPr>
        <sz val="8"/>
        <color theme="1"/>
        <rFont val="Arial"/>
        <family val="2"/>
      </rPr>
      <t xml:space="preserve"> Batatas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kg)  </t>
    </r>
    <r>
      <rPr>
        <strike/>
        <sz val="8"/>
        <color theme="1"/>
        <rFont val="Arial"/>
        <family val="2"/>
      </rPr>
      <t xml:space="preserve">   </t>
    </r>
  </si>
  <si>
    <t xml:space="preserve">Potatoes (Euro/100 kg)   </t>
  </si>
  <si>
    <t xml:space="preserve">  Batata consumo     </t>
  </si>
  <si>
    <t>Potatoes for consumption</t>
  </si>
  <si>
    <t xml:space="preserve">  Batata nova</t>
  </si>
  <si>
    <t>Early potatoes</t>
  </si>
  <si>
    <t xml:space="preserve">  Batata de conservação</t>
  </si>
  <si>
    <t>Main crop potatoes</t>
  </si>
  <si>
    <r>
      <t xml:space="preserve">Frutos frescos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</si>
  <si>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r>
      <t xml:space="preserve">Fresh fruit </t>
    </r>
    <r>
      <rPr>
        <sz val="8"/>
        <color rgb="FF000000"/>
        <rFont val="Arial"/>
        <family val="2"/>
      </rPr>
      <t xml:space="preserve">(Euro/100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</si>
  <si>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 Maçã: conj. Variedades    </t>
  </si>
  <si>
    <t xml:space="preserve">Dessert apples, all varieties  </t>
  </si>
  <si>
    <t xml:space="preserve"> Pêra: conj. Variedades      </t>
  </si>
  <si>
    <t xml:space="preserve">Dessert pears, all varieties  </t>
  </si>
  <si>
    <t xml:space="preserve"> Morango: todos tipos de produção    </t>
  </si>
  <si>
    <t>Strawberries, all types of production</t>
  </si>
  <si>
    <t xml:space="preserve"> Laranja: conj. Variedades     </t>
  </si>
  <si>
    <t>Oranges, all varieties</t>
  </si>
  <si>
    <t xml:space="preserve"> Limão: conj. Variedades   </t>
  </si>
  <si>
    <t>Lemons,all varieties</t>
  </si>
  <si>
    <t xml:space="preserve"> Kiwi</t>
  </si>
  <si>
    <t>Kiwi</t>
  </si>
  <si>
    <t xml:space="preserve">    Azeitonas de mesa</t>
  </si>
  <si>
    <t xml:space="preserve">   Table olives</t>
  </si>
  <si>
    <t xml:space="preserve">    Outras azeitonas</t>
  </si>
  <si>
    <t xml:space="preserve">   Other olives</t>
  </si>
  <si>
    <r>
      <t xml:space="preserve">Frutos de casca rija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</si>
  <si>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Nuts (Euro/100 kg)   </t>
  </si>
  <si>
    <t xml:space="preserve"> Amêndoa em casca    </t>
  </si>
  <si>
    <t>Almond</t>
  </si>
  <si>
    <t xml:space="preserve"> Castanha    </t>
  </si>
  <si>
    <t>Chestnut</t>
  </si>
  <si>
    <t xml:space="preserve"> Alfarroba inteira    </t>
  </si>
  <si>
    <t xml:space="preserve">Carob (whole)  </t>
  </si>
  <si>
    <r>
      <t xml:space="preserve">Produtos hortícolas frescos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</si>
  <si>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Fresh vegetables (Euro/100 kg)  </t>
  </si>
  <si>
    <t xml:space="preserve"> Couve-flôr    </t>
  </si>
  <si>
    <t>Cauliflower</t>
  </si>
  <si>
    <t xml:space="preserve"> Couve repolho   </t>
  </si>
  <si>
    <t>White cabbage, all qualities</t>
  </si>
  <si>
    <t xml:space="preserve"> Couve lombardo    </t>
  </si>
  <si>
    <t>Savoy cabbage, all qualities</t>
  </si>
  <si>
    <t xml:space="preserve"> Alface   </t>
  </si>
  <si>
    <t>Lettuce</t>
  </si>
  <si>
    <t xml:space="preserve"> Tomate     </t>
  </si>
  <si>
    <t>Fresh tomato</t>
  </si>
  <si>
    <t xml:space="preserve"> Cenoura    </t>
  </si>
  <si>
    <t>Carrot</t>
  </si>
  <si>
    <t xml:space="preserve"> Cebolas    </t>
  </si>
  <si>
    <t>Onion</t>
  </si>
  <si>
    <t xml:space="preserve"> Feijão verde      </t>
  </si>
  <si>
    <t>Green beans</t>
  </si>
  <si>
    <t xml:space="preserve"> Espinafres   </t>
  </si>
  <si>
    <t>Spinach</t>
  </si>
  <si>
    <r>
      <t xml:space="preserve">Vinhos </t>
    </r>
    <r>
      <rPr>
        <sz val="8"/>
        <color theme="1"/>
        <rFont val="Arial"/>
        <family val="2"/>
      </rPr>
      <t>(Euros/hl)</t>
    </r>
  </si>
  <si>
    <r>
      <t>Wine</t>
    </r>
    <r>
      <rPr>
        <sz val="8"/>
        <color theme="1"/>
        <rFont val="Arial"/>
        <family val="2"/>
      </rPr>
      <t xml:space="preserve"> (Euro/hl)</t>
    </r>
  </si>
  <si>
    <t xml:space="preserve">  Vinho DOP branco (engarrafado)</t>
  </si>
  <si>
    <t>White wine by protected designation of origin (bottled)</t>
  </si>
  <si>
    <t xml:space="preserve">  Vinho DOP tinto (engarrafado)</t>
  </si>
  <si>
    <t>Red wine by protected designation of origin (bottled)</t>
  </si>
  <si>
    <t xml:space="preserve">  Vinho IGP branco (engarrafado)</t>
  </si>
  <si>
    <t>White wine by protected geographical indication (bottled)</t>
  </si>
  <si>
    <t xml:space="preserve">  Vinho IGP tinto (engarrafado)</t>
  </si>
  <si>
    <t>Red wine by protected geographical indication (bottled)</t>
  </si>
  <si>
    <t xml:space="preserve">  Vinho branco (granel)</t>
  </si>
  <si>
    <t>White wine (in bulk)</t>
  </si>
  <si>
    <t xml:space="preserve">  Vinho tinto (granel)</t>
  </si>
  <si>
    <t>Red wine (in bulk)</t>
  </si>
  <si>
    <r>
      <t xml:space="preserve">Azeite a granel </t>
    </r>
    <r>
      <rPr>
        <sz val="8"/>
        <rFont val="Arial"/>
        <family val="2"/>
      </rPr>
      <t>(Euros/</t>
    </r>
    <r>
      <rPr>
        <sz val="8"/>
        <color rgb="FF00B050"/>
        <rFont val="Arial"/>
        <family val="2"/>
      </rPr>
      <t>hl</t>
    </r>
    <r>
      <rPr>
        <sz val="8"/>
        <rFont val="Arial"/>
        <family val="2"/>
      </rPr>
      <t>)</t>
    </r>
  </si>
  <si>
    <t>Olive oil (in bulk)  (Euro/hl)</t>
  </si>
  <si>
    <t xml:space="preserve"> Virgem Extra (&lt;0,8%)    </t>
  </si>
  <si>
    <t xml:space="preserve">Extra virgin (&lt;0,8%)      </t>
  </si>
  <si>
    <t xml:space="preserve"> </t>
  </si>
  <si>
    <t xml:space="preserve"> Virgem (de 0,8% a 2,0%)    </t>
  </si>
  <si>
    <t xml:space="preserve">Virgin (&gt;0,8% and &gt;2,0%)    </t>
  </si>
  <si>
    <r>
      <t xml:space="preserve">Flores de corte </t>
    </r>
    <r>
      <rPr>
        <sz val="8"/>
        <color rgb="FF000000"/>
        <rFont val="Arial"/>
        <family val="2"/>
      </rPr>
      <t xml:space="preserve">(Euros/100 unidades) </t>
    </r>
  </si>
  <si>
    <t>Flowers (Euro/100 items)</t>
  </si>
  <si>
    <t xml:space="preserve"> Rosas    </t>
  </si>
  <si>
    <t xml:space="preserve"> Roses</t>
  </si>
  <si>
    <t xml:space="preserve"> Cravos</t>
  </si>
  <si>
    <t>Carnations</t>
  </si>
  <si>
    <t xml:space="preserve"> Gladíolos     </t>
  </si>
  <si>
    <t xml:space="preserve">Gladioli    </t>
  </si>
  <si>
    <t xml:space="preserve"> Feto ornamental     </t>
  </si>
  <si>
    <t xml:space="preserve">Fern  </t>
  </si>
  <si>
    <t>Annual Weighted Average Price
21</t>
  </si>
  <si>
    <t>Year-on-year Rate of change(%)</t>
  </si>
  <si>
    <t>Nota: Continente, Preços da Base 2015</t>
  </si>
  <si>
    <t>Note: Mainland, 2015 base prices</t>
  </si>
  <si>
    <r>
      <t>Fonte: INE, I.P.,</t>
    </r>
    <r>
      <rPr>
        <strike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Preços dos Produtos Agrícolas no Produtor.</t>
    </r>
  </si>
  <si>
    <t>Source: Statistics Portugal, Producer Price of Agricultural Products.</t>
  </si>
  <si>
    <t>4.7 - Preços mensais no produtor de alguns animais e produtos animais</t>
  </si>
  <si>
    <t>4.7 - Monthly producer prices of some livestock and animal products</t>
  </si>
  <si>
    <t xml:space="preserve"> Valor Mensal</t>
  </si>
  <si>
    <t>Preço Médio Ponderado
Anual
21</t>
  </si>
  <si>
    <t>Variação
Homóloga
(%)</t>
  </si>
  <si>
    <t xml:space="preserve">CONTINENTE   </t>
  </si>
  <si>
    <r>
      <t xml:space="preserve">  Vitelos de 3 a 6 meses 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/cabeça)  </t>
    </r>
  </si>
  <si>
    <t xml:space="preserve">   Calves - 3 to 6 months (Euro/ head)</t>
  </si>
  <si>
    <r>
      <t xml:space="preserve">  Novilhos de 8 a 12 meses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     </t>
    </r>
  </si>
  <si>
    <t xml:space="preserve">   Steers - 8 to 12 months (Euro/100 kg live weight)</t>
  </si>
  <si>
    <t xml:space="preserve">Carcaça de bovinos (Euros/100 kg peso carcaça)    </t>
  </si>
  <si>
    <t>Steers (Euro/100 kg carcase weight)</t>
  </si>
  <si>
    <t xml:space="preserve">  Novilhos de 12 a 18 meses </t>
  </si>
  <si>
    <t xml:space="preserve">   Steers (males) - 12 to 18 months </t>
  </si>
  <si>
    <r>
      <t xml:space="preserve">  Novilhas de 12 a 18 meses</t>
    </r>
    <r>
      <rPr>
        <sz val="8"/>
        <color rgb="FFFF0000"/>
        <rFont val="Arial"/>
        <family val="2"/>
      </rPr>
      <t xml:space="preserve"> </t>
    </r>
  </si>
  <si>
    <r>
      <t xml:space="preserve">   Heifers - 12 to 18 months</t>
    </r>
    <r>
      <rPr>
        <strike/>
        <sz val="8"/>
        <color rgb="FFFF0000"/>
        <rFont val="Arial"/>
        <family val="2"/>
      </rPr>
      <t xml:space="preserve"> </t>
    </r>
  </si>
  <si>
    <t xml:space="preserve">  Vacas de refugo</t>
  </si>
  <si>
    <t xml:space="preserve">   Cows </t>
  </si>
  <si>
    <r>
      <t xml:space="preserve">  Suínos até 25 kg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  </t>
    </r>
  </si>
  <si>
    <r>
      <t xml:space="preserve">    Pigs until 25 kg (</t>
    </r>
    <r>
      <rPr>
        <sz val="8"/>
        <color rgb="FF00B050"/>
        <rFont val="Arial"/>
        <family val="2"/>
      </rPr>
      <t>E</t>
    </r>
    <r>
      <rPr>
        <sz val="8"/>
        <color theme="1"/>
        <rFont val="Arial"/>
        <family val="2"/>
      </rPr>
      <t>uro/100kg live weight)</t>
    </r>
  </si>
  <si>
    <t xml:space="preserve">  Porco Categoria E (Euros/100 kg peso carcaça)       </t>
  </si>
  <si>
    <t xml:space="preserve">    Pig (class E) (Euro/100 kg carcase weight)</t>
  </si>
  <si>
    <r>
      <t>Ovinos e caprinos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</t>
    </r>
  </si>
  <si>
    <t>Sheep and goats (Euro/100 kg live weight)</t>
  </si>
  <si>
    <t xml:space="preserve">  Borregos até 28 kg peso vivo </t>
  </si>
  <si>
    <t xml:space="preserve">    Lambs &lt;28kg live weight</t>
  </si>
  <si>
    <t xml:space="preserve">  Borregos com mais de 28 kg peso vivo </t>
  </si>
  <si>
    <r>
      <t xml:space="preserve">    Lambs &gt;28kg live weight</t>
    </r>
    <r>
      <rPr>
        <strike/>
        <sz val="8"/>
        <color theme="1"/>
        <rFont val="Arial"/>
        <family val="2"/>
      </rPr>
      <t xml:space="preserve"> </t>
    </r>
  </si>
  <si>
    <t xml:space="preserve">  Cabritos </t>
  </si>
  <si>
    <r>
      <t xml:space="preserve">    Kids</t>
    </r>
    <r>
      <rPr>
        <strike/>
        <sz val="8"/>
        <color rgb="FFFF0000"/>
        <rFont val="Arial"/>
        <family val="2"/>
      </rPr>
      <t xml:space="preserve"> </t>
    </r>
  </si>
  <si>
    <r>
      <t>Aves de capoeira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>/100 kg preço vivo)</t>
    </r>
  </si>
  <si>
    <t>Poultry (Euro/100 kg live weight)</t>
  </si>
  <si>
    <t xml:space="preserve">  Frangos</t>
  </si>
  <si>
    <t xml:space="preserve">   Broilers </t>
  </si>
  <si>
    <t xml:space="preserve">  Galinhas</t>
  </si>
  <si>
    <t xml:space="preserve">   Chicken </t>
  </si>
  <si>
    <t xml:space="preserve">  Perus</t>
  </si>
  <si>
    <t xml:space="preserve">   Turquey</t>
  </si>
  <si>
    <r>
      <t>Ovos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>/100 unidades)</t>
    </r>
  </si>
  <si>
    <t xml:space="preserve">Fresh Eggs (Euro/100 items) </t>
  </si>
  <si>
    <t>Fonte: INE, I.P., Preços dos Produtos Agrícolas no Produtor.</t>
  </si>
  <si>
    <t>5.1 - Índice de produção industrial</t>
  </si>
  <si>
    <t>5.1 -  Index of industrial production</t>
  </si>
  <si>
    <t>BASE 2015=100</t>
  </si>
  <si>
    <t>Meses</t>
  </si>
  <si>
    <t>GRANDES AGRUPAMENTOS INDUSTRIAIS</t>
  </si>
  <si>
    <t>SECÇÕES</t>
  </si>
  <si>
    <t>Bens de Consumo</t>
  </si>
  <si>
    <t>Bens Intermédios**</t>
  </si>
  <si>
    <t>Bens de Investimento</t>
  </si>
  <si>
    <t>Energia</t>
  </si>
  <si>
    <t>Indústrias Extrativas</t>
  </si>
  <si>
    <t>Indústrias Transformadoras</t>
  </si>
  <si>
    <t>Eletricidade, Gás, Vapor, Água Quente e Fria e Ar Frio</t>
  </si>
  <si>
    <t>Captação, Tratamento e Distribuição de Água, Saneamento, Gestão de Resíduos e Despoluição</t>
  </si>
  <si>
    <t>Total</t>
  </si>
  <si>
    <t>Duradouro</t>
  </si>
  <si>
    <t>Não Duradouro</t>
  </si>
  <si>
    <t>Índices mensais / Monthly index</t>
  </si>
  <si>
    <t>Jan-21</t>
  </si>
  <si>
    <t>Oct-20</t>
  </si>
  <si>
    <t>Fev-21</t>
  </si>
  <si>
    <t>Nov-20</t>
  </si>
  <si>
    <t>Mar-21</t>
  </si>
  <si>
    <t>Dec-20</t>
  </si>
  <si>
    <t xml:space="preserve"> Abr-21</t>
  </si>
  <si>
    <t>Mai-21</t>
  </si>
  <si>
    <t>Feb-21</t>
  </si>
  <si>
    <t>Jun-21</t>
  </si>
  <si>
    <t>Jul-21</t>
  </si>
  <si>
    <t xml:space="preserve"> Apr-21</t>
  </si>
  <si>
    <t>Ago-21</t>
  </si>
  <si>
    <t>May-21</t>
  </si>
  <si>
    <t>Set-21</t>
  </si>
  <si>
    <t>Out-21</t>
  </si>
  <si>
    <t>* Nov-21</t>
  </si>
  <si>
    <t>* Ago-21</t>
  </si>
  <si>
    <t>* Dez-21</t>
  </si>
  <si>
    <t>* Sept-21</t>
  </si>
  <si>
    <t>Jan-22</t>
  </si>
  <si>
    <t>Oct-21</t>
  </si>
  <si>
    <t>Variação mensal (%) / Month-on-month rate of change (%)</t>
  </si>
  <si>
    <t/>
  </si>
  <si>
    <t>Variação homóloga (%) / Year-on-year rate of change (%)</t>
  </si>
  <si>
    <t>Variação média nos últimos 12 meses (%) / Annual average rate of change (%)</t>
  </si>
  <si>
    <t>INDUSTRIAL GROUP</t>
  </si>
  <si>
    <t>ECONOMIC ACTIVITY</t>
  </si>
  <si>
    <t>Months</t>
  </si>
  <si>
    <t>Consumer goods</t>
  </si>
  <si>
    <t>Intermediate goods**</t>
  </si>
  <si>
    <t>Capital goods</t>
  </si>
  <si>
    <t>Energy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</si>
  <si>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</si>
  <si>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</si>
  <si>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</si>
  <si>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</si>
  <si>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Durable consumer goods</t>
  </si>
  <si>
    <t>Non-durable consumer goods</t>
  </si>
  <si>
    <t>Fonte: INE, Índice de produção industrial (Base 2015)</t>
  </si>
  <si>
    <t>Source: Statistics Portugal, Industrial production index (Base 2015)</t>
  </si>
  <si>
    <t>(*) Retificado, em resultado da substituição das estimativas efetuadas para as não respostas, ainda existentes à data do apuramento.</t>
  </si>
  <si>
    <t>(*) Rectified as a result of the replacement of estimates made for non-responses, still existing at the time of calculation.</t>
  </si>
  <si>
    <t>(**) Bens Intermédios + Outros</t>
  </si>
  <si>
    <t>(**) Intermediate goods + Other</t>
  </si>
  <si>
    <t>Nota - Os índices de produção industrial estão corrigidos da sazonalidade e de efeitos do calendário.</t>
  </si>
  <si>
    <t>Note - Index of industrial production - calendar and seasonal effects adjusted.</t>
  </si>
  <si>
    <t>http://www.ine.pt/xurl/ind/0009410</t>
  </si>
  <si>
    <t>http://www.ine.pt/xurl/ind/0009425</t>
  </si>
  <si>
    <t>http://www.ine.pt/xurl/ind/0009416</t>
  </si>
  <si>
    <t>http://www.ine.pt/xurl/ind/0009419</t>
  </si>
  <si>
    <t>http://www.ine.pt/xurl/ind/0009428</t>
  </si>
  <si>
    <t>http://www.ine.pt/xurl/ind/0009431</t>
  </si>
  <si>
    <t>5.2 - Índice de volume de negócios na indústria</t>
  </si>
  <si>
    <t>5.2 - Index of turnover in industry</t>
  </si>
  <si>
    <t>Ponderador</t>
  </si>
  <si>
    <t>Bens Intermédios (**)</t>
  </si>
  <si>
    <t>Sem
Agrupamento
Energia</t>
  </si>
  <si>
    <t>Abr-21</t>
  </si>
  <si>
    <t>Aug-21</t>
  </si>
  <si>
    <t>Sept-21</t>
  </si>
  <si>
    <t>* Dec-21</t>
  </si>
  <si>
    <t>Weighting factor</t>
  </si>
  <si>
    <t>Intermediate goods (**)</t>
  </si>
  <si>
    <t>Excluding
energy</t>
  </si>
  <si>
    <t>Fonte: INE, Índices de volume de negócios e emprego (Base 2015)</t>
  </si>
  <si>
    <t>Source: Statistics Portugal, Turnover and employment index (Base 2015)</t>
  </si>
  <si>
    <t>(*) Retificação, em resultado da substituição das estimativas efetuadas para as não respostas, por respostas efetivas das empresas, entretanto recebidas.</t>
  </si>
  <si>
    <t>(*) Rectification as a result of the replacement of estimates made for non-responses with actual responses received from the enterprises.</t>
  </si>
  <si>
    <t>http://www.ine.pt/xurl/ind/0009432</t>
  </si>
  <si>
    <t>http://www.ine.pt/xurl/ind/0009450</t>
  </si>
  <si>
    <t>http://www.ine.pt/xurl/ind/0009444</t>
  </si>
  <si>
    <t>http://www.ine.pt/xurl/ind/0009438</t>
  </si>
  <si>
    <t>5.3 - Índice de emprego na indústria</t>
  </si>
  <si>
    <t xml:space="preserve">5.3 - Index of employment in industry </t>
  </si>
  <si>
    <t>EMPREGO</t>
  </si>
  <si>
    <t>REMUNERAÇÕES</t>
  </si>
  <si>
    <t>HORAS (Índices Brutos)</t>
  </si>
  <si>
    <t>HORAS (Índices CAL)</t>
  </si>
  <si>
    <t>CT</t>
  </si>
  <si>
    <t>INT **</t>
  </si>
  <si>
    <t>INV</t>
  </si>
  <si>
    <t>EN</t>
  </si>
  <si>
    <t>* Oct-21</t>
  </si>
  <si>
    <t>Dec-21</t>
  </si>
  <si>
    <t>EMPLOYMENT</t>
  </si>
  <si>
    <t xml:space="preserve">GROSS WAGES AND SALARIES </t>
  </si>
  <si>
    <t>HOURS (non adjusted)</t>
  </si>
  <si>
    <t>HOURS (Calendar effects adjusted)</t>
  </si>
  <si>
    <t>COG</t>
  </si>
  <si>
    <t>ING **</t>
  </si>
  <si>
    <t>CAG</t>
  </si>
  <si>
    <t>NRG</t>
  </si>
  <si>
    <t>Fonte:INE, Índices de volume de negócios e emprego (Base 2015)</t>
  </si>
  <si>
    <t>Notas: Variação mensal = [ mês n (ano N) / mês n-1 (ano N)] * 100  - 100
           Variação homóloga = [ mês n (ano N) / mês n (ano N-1)] * 100  - 100
           Variação média nos últimos 12 meses = [[ mês (n-11) + ... + mês (n) ] / [ mês (n-23) + ... + mês (n-12)]] * 100  - 100</t>
  </si>
  <si>
    <t>Notes: Month-on-month rate of change = [ month n (year N) / month n-1 (year N)] * 100  - 100
          Year-on-year rate of change = [ month n (year N) / month n (year N-1)] * 100  - 100
          Annual average rate of change = [[ month (n-11) + ... + month (n) ] / [ month (n-23) + ... + month (n-12)]] * 100  - 100</t>
  </si>
  <si>
    <t>Designação dos Grandes Agrupamentos Industriais</t>
  </si>
  <si>
    <t xml:space="preserve">CT - Bens de consumo </t>
  </si>
  <si>
    <t>INT** - Bens intermédios + Outros</t>
  </si>
  <si>
    <t>INV - Bens de investimento</t>
  </si>
  <si>
    <t>EN - Energia</t>
  </si>
  <si>
    <t>Description of Main Industrial Groupings</t>
  </si>
  <si>
    <t xml:space="preserve">COG - Consumer goods </t>
  </si>
  <si>
    <t>ING** - Intermediate goods + Others</t>
  </si>
  <si>
    <t>CAG - Capital goods</t>
  </si>
  <si>
    <t>NRG - Energy</t>
  </si>
  <si>
    <t>http://www.ine.pt/xurl/ind/0009461</t>
  </si>
  <si>
    <t>http://www.ine.pt/xurl/ind/0009478</t>
  </si>
  <si>
    <t>http://www.ine.pt/xurl/ind/0009472</t>
  </si>
  <si>
    <t>http://www.ine.pt/xurl/ind/0009466</t>
  </si>
  <si>
    <t>http://www.ine.pt/xurl/ind/0009459</t>
  </si>
  <si>
    <t>http://www.ine.pt/xurl/ind/0009477</t>
  </si>
  <si>
    <t>http://www.ine.pt/xurl/ind/0009471</t>
  </si>
  <si>
    <t>http://www.ine.pt/xurl/ind/0009465</t>
  </si>
  <si>
    <t>http://www.ine.pt/xurl/ind/0009460</t>
  </si>
  <si>
    <t>http://www.ine.pt/xurl/ind/0009479</t>
  </si>
  <si>
    <t>http://www.ine.pt/xurl/ind/0009473</t>
  </si>
  <si>
    <t>http://www.ine.pt/xurl/ind/0009467</t>
  </si>
  <si>
    <t>http://www.ine.pt/xurl/ind/0009506</t>
  </si>
  <si>
    <t>http://www.ine.pt/xurl/ind/0009507</t>
  </si>
  <si>
    <t>http://www.ine.pt/xurl/ind/0009508</t>
  </si>
  <si>
    <t>http://www.ine.pt/xurl/ind/0009509</t>
  </si>
  <si>
    <t>5.4 - Inquéritos de conjuntura à indústria transformadora</t>
  </si>
  <si>
    <t xml:space="preserve">5.4 - Short-term statistics on industry </t>
  </si>
  <si>
    <t>INQUÉRITO TRIMESTRAL</t>
  </si>
  <si>
    <t>QUARTERLY SURVEY</t>
  </si>
  <si>
    <t>Unid/Unit: SRE/Balance</t>
  </si>
  <si>
    <t>Jan.</t>
  </si>
  <si>
    <t>Out.</t>
  </si>
  <si>
    <t>Jul.</t>
  </si>
  <si>
    <t>Abr.</t>
  </si>
  <si>
    <t>Taxa de utilização da capacidade produtiva (%) (a)</t>
  </si>
  <si>
    <t>Percentage of full capacity (%) (a)</t>
  </si>
  <si>
    <t>Semanas de produção assegurada (nº) (a)</t>
  </si>
  <si>
    <t>Estimated time of assured work (Week) (nº) (a)</t>
  </si>
  <si>
    <t xml:space="preserve">Capacidade produtiva atual </t>
  </si>
  <si>
    <t>Production capacity</t>
  </si>
  <si>
    <t>Evolução da carteira de encomendas externa</t>
  </si>
  <si>
    <t>Expected evolution of exports</t>
  </si>
  <si>
    <t xml:space="preserve">Preços das matérias-primas </t>
  </si>
  <si>
    <t>Evaluation of change in prices of raw materials</t>
  </si>
  <si>
    <t xml:space="preserve">Empresas com obstáculos à atividade (%) </t>
  </si>
  <si>
    <t xml:space="preserve">Factors limiting the production (%) </t>
  </si>
  <si>
    <t>Preços das matérias-primas (a)</t>
  </si>
  <si>
    <t>Evaluation of change in prices (a)</t>
  </si>
  <si>
    <t>Taxa de utilização da capacidade produtiva (%)</t>
  </si>
  <si>
    <t>Percentage of full capacity (%)</t>
  </si>
  <si>
    <t>Semanas de produção assegurada (nº)</t>
  </si>
  <si>
    <t>Estimated time of assured work (Week) (nº)</t>
  </si>
  <si>
    <t xml:space="preserve">Evaluation of change in prices  </t>
  </si>
  <si>
    <t>Bens Intermédios</t>
  </si>
  <si>
    <t>Intermediate goods</t>
  </si>
  <si>
    <t>Evolução da carteira de encomendas externa (a)</t>
  </si>
  <si>
    <t>Expected evolution of exports (a)</t>
  </si>
  <si>
    <t>Fonte: INE, Inquérito qualitativo de conjuntura à indústria transformadora</t>
  </si>
  <si>
    <t>Source: Statistics Portugal, Short-term statistics on business - industry survey</t>
  </si>
  <si>
    <t>Notas: SRE - saldos de respostas extremas</t>
  </si>
  <si>
    <t xml:space="preserve">  (a) séries corrigidas de sazonalidade</t>
  </si>
  <si>
    <t>Notes: BR - Balance of responses</t>
  </si>
  <si>
    <t xml:space="preserve">  (a) calendar and seasonal effects adjusted series</t>
  </si>
  <si>
    <t>http://www.ine.pt/xurl/ind/0001191</t>
  </si>
  <si>
    <t>http://www.ine.pt/xurl/ind/0001194</t>
  </si>
  <si>
    <t>http://www.ine.pt/xurl/ind/0001195</t>
  </si>
  <si>
    <t>http://www.ine.pt/xurl/ind/0001193</t>
  </si>
  <si>
    <t>http://www.ine.pt/xurl/ind/0001189</t>
  </si>
  <si>
    <t>http://www.ine.pt/xurl/ind/0001196</t>
  </si>
  <si>
    <t>O indicador na BD não tem exatamente a mesma designação e apresenta valores diferentes. Confirmar se é a mesmo!</t>
  </si>
  <si>
    <t>INQUÉRITO MENSAL</t>
  </si>
  <si>
    <t>MONTHLY SURVEY</t>
  </si>
  <si>
    <t>Fev.</t>
  </si>
  <si>
    <t>Dez.</t>
  </si>
  <si>
    <t>Nov.</t>
  </si>
  <si>
    <t>Set.</t>
  </si>
  <si>
    <t>Ago.</t>
  </si>
  <si>
    <t>Jun.</t>
  </si>
  <si>
    <t>Mai.</t>
  </si>
  <si>
    <t>Mar.</t>
  </si>
  <si>
    <t>Indicador de confiança</t>
  </si>
  <si>
    <t>Confidence indicator</t>
  </si>
  <si>
    <t>Produção atual (a)</t>
  </si>
  <si>
    <t>Production Evaluation (a)</t>
  </si>
  <si>
    <t>Perspetivas de produção (a)</t>
  </si>
  <si>
    <t>Expected evolution of the production (a)</t>
  </si>
  <si>
    <t>Procura global atual</t>
  </si>
  <si>
    <t xml:space="preserve">Global demand </t>
  </si>
  <si>
    <t>Procura interna atual</t>
  </si>
  <si>
    <t>Domestic demand</t>
  </si>
  <si>
    <t>Procura externa atual</t>
  </si>
  <si>
    <t xml:space="preserve">External demand </t>
  </si>
  <si>
    <t>Stocks de produtos acabados atual</t>
  </si>
  <si>
    <t xml:space="preserve">Stocks of finished products </t>
  </si>
  <si>
    <t>Perspetivas de emprego</t>
  </si>
  <si>
    <t xml:space="preserve">Expected evolution of employment </t>
  </si>
  <si>
    <t>Perspetivas de preços (a)</t>
  </si>
  <si>
    <t>Expected change in prices charged (a)</t>
  </si>
  <si>
    <t>Produção atual</t>
  </si>
  <si>
    <t>Production Evaluation</t>
  </si>
  <si>
    <t>Perspetivas de produção</t>
  </si>
  <si>
    <t xml:space="preserve">Expected evolution of the production </t>
  </si>
  <si>
    <t>Perspetivas de preços</t>
  </si>
  <si>
    <t>Expected change in prices charged</t>
  </si>
  <si>
    <t>Feb.</t>
  </si>
  <si>
    <t>Dec.</t>
  </si>
  <si>
    <t>Oct.</t>
  </si>
  <si>
    <t>Sept.</t>
  </si>
  <si>
    <t>Aug.</t>
  </si>
  <si>
    <t>May.</t>
  </si>
  <si>
    <t>Apr.</t>
  </si>
  <si>
    <t xml:space="preserve">  (a) calendar and seasonal effects adjusted series </t>
  </si>
  <si>
    <t>http://www.ine.pt/xurl/ind/0001188</t>
  </si>
  <si>
    <t>http://www.ine.pt/xurl/ind/0001187</t>
  </si>
  <si>
    <t>http://www.ine.pt/xurl/ind/0001182</t>
  </si>
  <si>
    <t>http://www.ine.pt/xurl/ind/0001184</t>
  </si>
  <si>
    <t>http://www.ine.pt/xurl/ind/0001183</t>
  </si>
  <si>
    <t>http://www.ine.pt/xurl/ind/0001180</t>
  </si>
  <si>
    <t>http://www.ine.pt/xurl/ind/0001181</t>
  </si>
  <si>
    <t>5.5 - Licenciamento de obra</t>
  </si>
  <si>
    <t>5.5 - Building permits</t>
  </si>
  <si>
    <t xml:space="preserve">Valor Mensal (n.º) </t>
  </si>
  <si>
    <t>Variação (%) 
Média últimos
12 meses</t>
  </si>
  <si>
    <t>Jan.
22 (a)</t>
  </si>
  <si>
    <t>Dez.
21 (a)</t>
  </si>
  <si>
    <t>Nov.
21 (a)</t>
  </si>
  <si>
    <t>Out.
21 (a)</t>
  </si>
  <si>
    <t>Set.
21 (a)</t>
  </si>
  <si>
    <t>Ago.
21 (a)</t>
  </si>
  <si>
    <t xml:space="preserve">PORTUGAL  </t>
  </si>
  <si>
    <t>Edifícios licenciados</t>
  </si>
  <si>
    <t>Licensed buildings</t>
  </si>
  <si>
    <t>dos quais: de Construções novas</t>
  </si>
  <si>
    <t>of which: New constructions</t>
  </si>
  <si>
    <t>Edifícios licenciados para Habitação familiar</t>
  </si>
  <si>
    <t>Licensed buildings for family housing</t>
  </si>
  <si>
    <t>Fogos</t>
  </si>
  <si>
    <t xml:space="preserve">Licensed dwellings </t>
  </si>
  <si>
    <t xml:space="preserve">NORTE  </t>
  </si>
  <si>
    <t xml:space="preserve">CENTRO  </t>
  </si>
  <si>
    <t>ÁREA METROPOLITANA de LISBOA</t>
  </si>
  <si>
    <t xml:space="preserve">ALENTEJO  </t>
  </si>
  <si>
    <t xml:space="preserve">ALGARVE  </t>
  </si>
  <si>
    <t>R.A. AÇORES</t>
  </si>
  <si>
    <t>R.A. MADEIRA</t>
  </si>
  <si>
    <t xml:space="preserve">Monthly Value (no.) </t>
  </si>
  <si>
    <t>Rate of change (%) Last 12 month average</t>
  </si>
  <si>
    <t>Dec.
21 (a)</t>
  </si>
  <si>
    <t>Oct.
21 (a)</t>
  </si>
  <si>
    <t>Sept.
21 (a)</t>
  </si>
  <si>
    <t>Aug.
21 (a)</t>
  </si>
  <si>
    <t>Fonte:  INE, Inquérito aos projetos de obras de edificação e de demolição de edifícios</t>
  </si>
  <si>
    <t>Source: Statistics Portugal, Projects of building constructions and demolitions survey</t>
  </si>
  <si>
    <t xml:space="preserve">Nota: O total de obras licenciadas inclui licenças para construções novas, ampliações, alterações, reconstruções e demolições de edifícios.    </t>
  </si>
  <si>
    <t>(a) Dados preliminares</t>
  </si>
  <si>
    <t>(b) Dados provisórios</t>
  </si>
  <si>
    <t xml:space="preserve">Note: Total building permits includes licenses for new constructions, extensions, alterations, reconstructions and demolitions of buildings.        </t>
  </si>
  <si>
    <t xml:space="preserve">(a) Preliminary value </t>
  </si>
  <si>
    <t>(b) Provisional value</t>
  </si>
  <si>
    <t>https://www.ine.pt/xurl/ind/0001371</t>
  </si>
  <si>
    <t>https://www.ine.pt/xurl/ind/0001372</t>
  </si>
  <si>
    <t>5.6 - Obras concluídas</t>
  </si>
  <si>
    <t xml:space="preserve">5.6 - Construction works completed </t>
  </si>
  <si>
    <t>Valor Trimestral (n.º)</t>
  </si>
  <si>
    <t>4.º Trim.
21 (a)</t>
  </si>
  <si>
    <t>3.º Trim.
21 (a)</t>
  </si>
  <si>
    <t>2.º Trim.
21 (a)</t>
  </si>
  <si>
    <t>1.º Trim.
21 (b)</t>
  </si>
  <si>
    <t>4.º Trim.
20 (b)</t>
  </si>
  <si>
    <t>3.º Trim.
20 (b)</t>
  </si>
  <si>
    <t>2.º Trim.
20 (b)</t>
  </si>
  <si>
    <t>1.º Trim.
20 (b)</t>
  </si>
  <si>
    <t>Edifícios concluídos</t>
  </si>
  <si>
    <t>Completed buildings</t>
  </si>
  <si>
    <t>Edifícios concluídos para Habitação familiar</t>
  </si>
  <si>
    <t>Completed buildings for family housing</t>
  </si>
  <si>
    <t xml:space="preserve">Completed dwellings </t>
  </si>
  <si>
    <t>NORTE</t>
  </si>
  <si>
    <t>CENTRO</t>
  </si>
  <si>
    <t>ÁREA METROPOLITANA DE LISBOA</t>
  </si>
  <si>
    <t>ALENTEJO</t>
  </si>
  <si>
    <t>ALGARVE</t>
  </si>
  <si>
    <t>Quarter Value (no.)</t>
  </si>
  <si>
    <t>4th Quarter
21 (b)</t>
  </si>
  <si>
    <t>3rd Quarter
21 (b)</t>
  </si>
  <si>
    <t>2nd Quarter
21 (b)</t>
  </si>
  <si>
    <t>1st Quarter
21 (b)</t>
  </si>
  <si>
    <t>4th Quarter
20 (b)</t>
  </si>
  <si>
    <t>3rd Quarter
20 (b)</t>
  </si>
  <si>
    <t>2nd Quarter
20 (b)</t>
  </si>
  <si>
    <t>1st Quarter
20 (b)</t>
  </si>
  <si>
    <t>Fonte:  INE, Estatísticas das obras concluídas</t>
  </si>
  <si>
    <t>Statistics Portugal, Statistics on construction works completed</t>
  </si>
  <si>
    <t>Nota: O Total de obras concluídas inclui construções novas, ampliações, alterações e reconstruções de edifícios</t>
  </si>
  <si>
    <t>(a) Resultados estimados preliminares</t>
  </si>
  <si>
    <t>(b) Resultados estimados revistos</t>
  </si>
  <si>
    <t>Note: Total completed works includes new buildings, extensions, alterations and reconstructions</t>
  </si>
  <si>
    <t>(a) Estimated preliminary results</t>
  </si>
  <si>
    <t>(b) Revised estimates</t>
  </si>
  <si>
    <t>http://www.ine.pt/xurl/ind/0003841</t>
  </si>
  <si>
    <t>5.7 - Inquéritos de conjuntura à construção e obras públicas</t>
  </si>
  <si>
    <t xml:space="preserve">5.7 - Short-term statistics on construction and public works </t>
  </si>
  <si>
    <t>Meses de produção assegurada (nº)</t>
  </si>
  <si>
    <t xml:space="preserve"> Estimated time of assured work (Months)</t>
  </si>
  <si>
    <t xml:space="preserve"> Percentage of full capacity  (%)</t>
  </si>
  <si>
    <t>Perspetivas de atividade (a)</t>
  </si>
  <si>
    <t xml:space="preserve"> Expected evolution of the activity (a)</t>
  </si>
  <si>
    <t>Promoção imobiliária e construção de edifícios</t>
  </si>
  <si>
    <t>Development of building projects; Construction of buildings</t>
  </si>
  <si>
    <t>Perspetivas de atividade</t>
  </si>
  <si>
    <t xml:space="preserve"> Expected evolution of the activity</t>
  </si>
  <si>
    <t>Engenharia civil</t>
  </si>
  <si>
    <t>Civil engineering</t>
  </si>
  <si>
    <t>Estimated time of assured work (Months)</t>
  </si>
  <si>
    <t>Percentage of full capacity  (%)</t>
  </si>
  <si>
    <t>Atividades especializadas de construção</t>
  </si>
  <si>
    <t>Specialised construction activities</t>
  </si>
  <si>
    <t>Fonte: INE, Inquérito qualitativo de conjuntura à construção e obras públicas</t>
  </si>
  <si>
    <t>Source: Statistics Portugal, Short-term statistics on business - construction and public works survey</t>
  </si>
  <si>
    <t>Notes: BR - Balance</t>
  </si>
  <si>
    <t>http://www.ine.pt/xurl/ind/0000155</t>
  </si>
  <si>
    <t>http://www.ine.pt/xurl/ind/0000153</t>
  </si>
  <si>
    <t>http://www.ine.pt/xurl/ind/0000152&amp;</t>
  </si>
  <si>
    <t xml:space="preserve">Confidence indicator </t>
  </si>
  <si>
    <t>Atividade da empresa</t>
  </si>
  <si>
    <t>Evaluation of the activity</t>
  </si>
  <si>
    <t>Carteira de encomendas</t>
  </si>
  <si>
    <t>Current overall order books</t>
  </si>
  <si>
    <t>Expected evolution of employment</t>
  </si>
  <si>
    <t xml:space="preserve">Expected change in prices charged </t>
  </si>
  <si>
    <t xml:space="preserve">Empresas c/ obstáculos à atividade (%) </t>
  </si>
  <si>
    <t xml:space="preserve">Factors limiting the activity for construction (%) </t>
  </si>
  <si>
    <t>Nota: SRE - saldos de respostas extremas</t>
  </si>
  <si>
    <t>Note: BR - Balance</t>
  </si>
  <si>
    <t>http://www.ine.pt/xurl/ind/0000147</t>
  </si>
  <si>
    <t>http://www.ine.pt/xurl/ind/0000148</t>
  </si>
  <si>
    <t>http://www.ine.pt/xurl/ind/0000149</t>
  </si>
  <si>
    <t>http://www.ine.pt/xurl/ind/0000150</t>
  </si>
  <si>
    <t>http://www.ine.pt/xurl/ind/0000151</t>
  </si>
  <si>
    <t>http://www.ine.pt/xurl/ind/0000156</t>
  </si>
  <si>
    <t>5.8 - Índice de preços na produção industrial</t>
  </si>
  <si>
    <t>5.8 - Indexes of output prices</t>
  </si>
  <si>
    <t xml:space="preserve">Valor Mensal   </t>
  </si>
  <si>
    <t xml:space="preserve">Variação Mensal (%)    </t>
  </si>
  <si>
    <t>BASE (100:2015)</t>
  </si>
  <si>
    <t>Acumulada
(12 meses)</t>
  </si>
  <si>
    <t>Ponderadores</t>
  </si>
  <si>
    <t>CAE-Rev.3</t>
  </si>
  <si>
    <t>C/D/E</t>
  </si>
  <si>
    <t>ÍNDICE GERAL</t>
  </si>
  <si>
    <t>GENERAL INDEX</t>
  </si>
  <si>
    <t>Desagregação do  Índice Geral por Grandes Agrupamentos Industriais:</t>
  </si>
  <si>
    <t>Indexes by industrial group</t>
  </si>
  <si>
    <t>Bens de Consumo (Total)</t>
  </si>
  <si>
    <t>Consumer goods (Total)</t>
  </si>
  <si>
    <t xml:space="preserve">Bens de consumo duradouro     </t>
  </si>
  <si>
    <t xml:space="preserve">Bens de consumo n. duradouro    </t>
  </si>
  <si>
    <t xml:space="preserve">Bens Intermédios    </t>
  </si>
  <si>
    <t xml:space="preserve">Bens de Investimento    </t>
  </si>
  <si>
    <t>B</t>
  </si>
  <si>
    <t xml:space="preserve">Indústrias Extrativas    </t>
  </si>
  <si>
    <t>C</t>
  </si>
  <si>
    <t xml:space="preserve">Indústrias Transformadoras    </t>
  </si>
  <si>
    <t xml:space="preserve">Manufacturing </t>
  </si>
  <si>
    <t>D</t>
  </si>
  <si>
    <t>Eletricidade, gás, vapor, água quente e fria e ar frio</t>
  </si>
  <si>
    <t>Electricity, gas, steam, cold and hot water and cold air</t>
  </si>
  <si>
    <t>E</t>
  </si>
  <si>
    <t>Captação, tratamento e distribuição de água; saneamento, gestão de resíduos e despoluição</t>
  </si>
  <si>
    <t>Water collection, treatment and distribution; sewerage, waste management and remediation activities</t>
  </si>
  <si>
    <t>Monthly value</t>
  </si>
  <si>
    <t xml:space="preserve">Month-on-month Rate of change (%)    </t>
  </si>
  <si>
    <t>Cumulated
(12 mouths)</t>
  </si>
  <si>
    <t>Fonte: INE, Índice de preços na produção de produtos industriais (Base 2015)</t>
  </si>
  <si>
    <t>Source: Statistics Portugal, Industrial production price index (Base 2015)</t>
  </si>
  <si>
    <t>http://www.ine.pt/xurl/ind/0008960</t>
  </si>
  <si>
    <t>http://www.ine.pt/xurl/ind/0008963</t>
  </si>
  <si>
    <t>http://www.ine.pt/xurl/ind/0008974</t>
  </si>
  <si>
    <t>http://www.ine.pt/xurl/ind/0008975</t>
  </si>
  <si>
    <t>http://www.ine.pt/xurl/ind/0008966</t>
  </si>
  <si>
    <t>http://www.ine.pt/xurl/ind/0008967</t>
  </si>
  <si>
    <t>http://www.ine.pt/xurl/ind/0008968</t>
  </si>
  <si>
    <t>http://www.ine.pt/xurl/ind/0008969</t>
  </si>
  <si>
    <t>6.1 - Inquéritos de conjuntura ao comércio</t>
  </si>
  <si>
    <t>6.1 - Trade survey</t>
  </si>
  <si>
    <t>Encomendas a fornecedores estrangeiros (a)</t>
  </si>
  <si>
    <t>Evaluation of order books placed with foreign suppliers (a)</t>
  </si>
  <si>
    <t>Perspetivas de evolução das existências (a)</t>
  </si>
  <si>
    <t>Expected evolution of the volume of stock (a)</t>
  </si>
  <si>
    <t>Empresas com obstáculos à atividade (%)</t>
  </si>
  <si>
    <t>Existence of limiting factors</t>
  </si>
  <si>
    <t>Comércio por grosso</t>
  </si>
  <si>
    <t>Wholesale</t>
  </si>
  <si>
    <t>Comércio a retalho</t>
  </si>
  <si>
    <t>Retail</t>
  </si>
  <si>
    <t>Fonte: Inquérito Qualitativo de Conjuntura ao Comércio.</t>
  </si>
  <si>
    <t>Source: Trade Business Survey.</t>
  </si>
  <si>
    <t>(a) séries corrigidas de sazonalidade</t>
  </si>
  <si>
    <t>(a) seasonal adjusted series</t>
  </si>
  <si>
    <t>http://www.ine.pt/xurl/ind/0001263</t>
  </si>
  <si>
    <t>Unid/Unit: SRE/BR</t>
  </si>
  <si>
    <t>Indicador de confiança (a)</t>
  </si>
  <si>
    <t>Perspetivas atividade da empresa (a)</t>
  </si>
  <si>
    <t>Volume de vendas (a)</t>
  </si>
  <si>
    <t>Persp. encomendas a fornecedores (a)</t>
  </si>
  <si>
    <t xml:space="preserve">Nível de existências </t>
  </si>
  <si>
    <t>Preços (a)</t>
  </si>
  <si>
    <t>6.10 – Comércio Intra-UE – Exportações de bens (FOB) por grupos de produtos</t>
  </si>
  <si>
    <t>6.10 - Intra-EU Trade - Exports of goods (FOB) by groups of products</t>
  </si>
  <si>
    <t xml:space="preserve">  Valor Mensal (10³ EUR)  </t>
  </si>
  <si>
    <t xml:space="preserve">Variação Homóloga (a) Jan. (%) </t>
  </si>
  <si>
    <t xml:space="preserve">Jan.
22 (a) </t>
  </si>
  <si>
    <t xml:space="preserve">Dez.
21 (a) </t>
  </si>
  <si>
    <t xml:space="preserve">Nov.
21 (a) </t>
  </si>
  <si>
    <t xml:space="preserve">Out.
21 (a) </t>
  </si>
  <si>
    <t xml:space="preserve">Set.
21 (a) </t>
  </si>
  <si>
    <t xml:space="preserve">Ago.
21 (a) </t>
  </si>
  <si>
    <t xml:space="preserve">Jul.
21 (a) </t>
  </si>
  <si>
    <t xml:space="preserve">INTRA-UE27 (não inclui Reino Unido)     </t>
  </si>
  <si>
    <t xml:space="preserve">INTRA-EU27 (excludes UK)     </t>
  </si>
  <si>
    <t>INTRA-UE28 (inlcui Reino Unido)</t>
  </si>
  <si>
    <t>INTRA-EU28 (includes UK)</t>
  </si>
  <si>
    <t>1 – AGRÍCOLAS</t>
  </si>
  <si>
    <t>1 – AGRICULTURAL PRODUCTS</t>
  </si>
  <si>
    <t>2 – ALIMENTARES</t>
  </si>
  <si>
    <t>2 – FOOD PRODUCTS</t>
  </si>
  <si>
    <t>3 – COMBUSTÍVEIS MINERAIS</t>
  </si>
  <si>
    <t>3 – MINERAL FUELS</t>
  </si>
  <si>
    <t>4 – QUÍMICOS</t>
  </si>
  <si>
    <t>4 – CHEMICAL PRODUCTS</t>
  </si>
  <si>
    <t>5 – PLÁSTICOS E BORRACHAS</t>
  </si>
  <si>
    <t>5 – PLASTICS, RUBBERS</t>
  </si>
  <si>
    <t>6 – PELES E COUROS</t>
  </si>
  <si>
    <t>6 – RAW HIDES AND SKINS,  LEATHER</t>
  </si>
  <si>
    <t>7 – MADEIRA E CORTIÇA</t>
  </si>
  <si>
    <t>7 – WOOD, CORK</t>
  </si>
  <si>
    <t>8 – PASTAS CELULÓSICAS E PAPEL</t>
  </si>
  <si>
    <t>8 – CELLULOSE PULP, PAPER</t>
  </si>
  <si>
    <t>9 – MATÉRIAS TÊXTEIS</t>
  </si>
  <si>
    <t>9 – TEXTILES MATERIALS</t>
  </si>
  <si>
    <t>10 – VESTUÁRIO</t>
  </si>
  <si>
    <t>10 – CLOTHING</t>
  </si>
  <si>
    <t>11 – CALÇADO</t>
  </si>
  <si>
    <t>11 – FOOTWEAR</t>
  </si>
  <si>
    <t>12 – MINERAIS E MINÉRIOS</t>
  </si>
  <si>
    <t>12 – MINERAL PRODUCTS</t>
  </si>
  <si>
    <t>13 – METAIS COMUNS</t>
  </si>
  <si>
    <t>13 – BASE METALS</t>
  </si>
  <si>
    <t>14 – MÁQUINAS E APARELHOS</t>
  </si>
  <si>
    <t>14 – MACHINERY, MECHANICAL APPLIANCES</t>
  </si>
  <si>
    <t xml:space="preserve">15 – VEÍCULOS E OUTRO MATERIAL DE TRANSPORTE </t>
  </si>
  <si>
    <t>15 – VEHICLES, OTHER TRANSPORT EQUIPMENT</t>
  </si>
  <si>
    <t>16 – ÓTICA E PRECISÃO</t>
  </si>
  <si>
    <t>16 – OPTICAL AND PRECISION INSTRUMENTS</t>
  </si>
  <si>
    <t>17 – OUTROS PRODUTOS</t>
  </si>
  <si>
    <t>17 – OTHER PRODUCTS</t>
  </si>
  <si>
    <t xml:space="preserve">Monthly value (10³ EUR)  </t>
  </si>
  <si>
    <t xml:space="preserve">Year-on-year rate of change (a) 
Jan. (%) </t>
  </si>
  <si>
    <t xml:space="preserve">Dec.
21 (a) </t>
  </si>
  <si>
    <t xml:space="preserve">Oct.
21 (a) </t>
  </si>
  <si>
    <t xml:space="preserve">Sep.
21 (a) </t>
  </si>
  <si>
    <t xml:space="preserve">Aug.
21 (a) </t>
  </si>
  <si>
    <t>Fonte: INE, I.P., Estatísticas do Comércio Internacional de Bens.</t>
  </si>
  <si>
    <t>Source: Statistics Portugal, Statistics on External Trade of Goods.</t>
  </si>
  <si>
    <t>(a) Os dados de Julho a dezembro de 2021 e janeiro de 2022,  incluem estimativas de não respostas e das transações abaixo dos limiares de assimilação para  os países da União Europeia.</t>
  </si>
  <si>
    <t>(a) Data from July to December 2021  and January 2022, include estimates of non-responses and transactions below the exemption threshold in Intra-EU trade.</t>
  </si>
  <si>
    <t>6.11 – Comércio Extra-UE – Importações de bens (CIF) por grupos de produtos</t>
  </si>
  <si>
    <t>6.11 - Extra-EU Trade - Imports of goods (CIF) by groups of products</t>
  </si>
  <si>
    <t>(a) Países terceiros - dados preliminares</t>
  </si>
  <si>
    <t>(a) Third Countries - preliminary data</t>
  </si>
  <si>
    <t>6.2 - Inquéritos de conjuntura ao comércio</t>
  </si>
  <si>
    <t>6.2 - Trade survey</t>
  </si>
  <si>
    <t>AJUSTADOS DE EFEITOS DE CALENDÁRIO E DA SAZONALIDADE</t>
  </si>
  <si>
    <t>ADJUSTED FOR CALENDAR AND SEASONAL EFFECTS</t>
  </si>
  <si>
    <t>Volume de negócios no Comércio a Retalho (DEFLACIONADO)</t>
  </si>
  <si>
    <t>Volume de negócios no Comércio a Retalho</t>
  </si>
  <si>
    <t>ÍNDICE TOTAL</t>
  </si>
  <si>
    <t>ÍNDICE TOTAL EXCEPTO COMBUSTÍVEL</t>
  </si>
  <si>
    <t>Comércio a retalho de produtos alimentares, bebidas e tabaco (Total)</t>
  </si>
  <si>
    <t>Comércio a retalho de produtos não alimentares     (Total)</t>
  </si>
  <si>
    <t>Comércio a retalho de produtos não alimentares excepto combustível     (Total)</t>
  </si>
  <si>
    <t>Índices mensais / Monthly indices</t>
  </si>
  <si>
    <t>feb-21</t>
  </si>
  <si>
    <t>apr-21</t>
  </si>
  <si>
    <t>may-21</t>
  </si>
  <si>
    <t>aug-21</t>
  </si>
  <si>
    <t>oct-21</t>
  </si>
  <si>
    <t>*nov-21</t>
  </si>
  <si>
    <t>*dez-21</t>
  </si>
  <si>
    <t>*dec-21</t>
  </si>
  <si>
    <t>Variação média nos últimos 12 meses (%) / Last 12-month average rate of change (%)</t>
  </si>
  <si>
    <t>Retail trade deflated turnover</t>
  </si>
  <si>
    <t>Retail trade turnover</t>
  </si>
  <si>
    <t>Total, excluding automotive fuel</t>
  </si>
  <si>
    <t>Food, beverages and tobacco</t>
  </si>
  <si>
    <t>Non-food products</t>
  </si>
  <si>
    <t>Non-food products, excluding automotive fuel</t>
  </si>
  <si>
    <t>Fonte: Índices de Volume de Negócios, Emprego, Remunerações e Horas Trabalhadas no Comércio a Retalho.</t>
  </si>
  <si>
    <t>Source: Business turnover, employment, wage and hours worked index in retail trade.</t>
  </si>
  <si>
    <t>6.3 - Venda de veículos automóveis novos</t>
  </si>
  <si>
    <t>6.3 - Sales of new vehicles</t>
  </si>
  <si>
    <t>Acumulado
jan. a fev.</t>
  </si>
  <si>
    <t>VEÍCULOS LIGEIROS</t>
  </si>
  <si>
    <t xml:space="preserve">LIGHT VEHICLES </t>
  </si>
  <si>
    <t>Ligeiros de passageiros (a)</t>
  </si>
  <si>
    <t>Passenger cars (a)</t>
  </si>
  <si>
    <t xml:space="preserve">Comerciais ligeiros </t>
  </si>
  <si>
    <t>Light commercial vehicles</t>
  </si>
  <si>
    <t>VEÍCULOS COMERCIAIS PESADOS</t>
  </si>
  <si>
    <t xml:space="preserve">HEAVY COMMERCIAL VEHICLES </t>
  </si>
  <si>
    <t xml:space="preserve">  Pesados de mercadorias</t>
  </si>
  <si>
    <t>Heavy freight vehicles</t>
  </si>
  <si>
    <t xml:space="preserve">  Pesados de passageiros   </t>
  </si>
  <si>
    <t>Heavy passenger vehicles</t>
  </si>
  <si>
    <t xml:space="preserve">Monthly Value </t>
  </si>
  <si>
    <t>Jan. to Feb.
Cumulated</t>
  </si>
  <si>
    <t xml:space="preserve">Fonte: Dados obtidos pelo INE junto da ACAP - Associação do Comércio Automóvel de Portugal   </t>
  </si>
  <si>
    <t>Source: Data obtained by INE from ACAP - Portuguese Automobile Commerce Association</t>
  </si>
  <si>
    <t>(a) Inclui veículos todo-o-terreno e monovolumes com +2300 Kg.</t>
  </si>
  <si>
    <t>(a) Includes off-road vehicles and minivans weighing +2300 kg.</t>
  </si>
  <si>
    <t>6.4 – Evolução do Comércio Internacional</t>
  </si>
  <si>
    <t>6.4 - Evolution of International Trade</t>
  </si>
  <si>
    <t xml:space="preserve">  Valor Mensal  (10³ EUR) </t>
  </si>
  <si>
    <t xml:space="preserve">Nov. 
21 (a) </t>
  </si>
  <si>
    <t xml:space="preserve">Out. 
21 (a) </t>
  </si>
  <si>
    <t>Acumulado
Fev. 21 a Jan. 22</t>
  </si>
  <si>
    <t>Acumulado
Fev. 20 a Jan. 21</t>
  </si>
  <si>
    <t>Últimos 12 Meses</t>
  </si>
  <si>
    <t>Exportações (FOB)</t>
  </si>
  <si>
    <t>Exports (FOB)</t>
  </si>
  <si>
    <t>Importações (CIF)</t>
  </si>
  <si>
    <t>Imports (CIF)</t>
  </si>
  <si>
    <t>Saldo</t>
  </si>
  <si>
    <t xml:space="preserve"> Trade Balance</t>
  </si>
  <si>
    <t>Taxa de cobertura (%)</t>
  </si>
  <si>
    <t>Coverage rate (%)</t>
  </si>
  <si>
    <t>INTRA-UE27 (não inclui Reino Unido)</t>
  </si>
  <si>
    <t>INTRA-EU27 (excludes UK)</t>
  </si>
  <si>
    <t xml:space="preserve">ZONA EURO </t>
  </si>
  <si>
    <t>EURO ZONE</t>
  </si>
  <si>
    <t>EXTRA-UE27 (inclui Reino Unido)</t>
  </si>
  <si>
    <t>EXTRA-EU27 (includes UK)</t>
  </si>
  <si>
    <t>EXTRA-UE28 (não inclui Reino Unido)</t>
  </si>
  <si>
    <t>EXTRA-EU28 (excludes UK)</t>
  </si>
  <si>
    <t xml:space="preserve">Monthly Value (10³ EUR) </t>
  </si>
  <si>
    <t>Cumulated
Fev. 21 to Jan. 22</t>
  </si>
  <si>
    <t>Cumulated
Fev. 20 to Jan. 21</t>
  </si>
  <si>
    <t>Last 12 months</t>
  </si>
  <si>
    <t xml:space="preserve">Jun.
21 (a) </t>
  </si>
  <si>
    <t xml:space="preserve">Maio
21 (a) </t>
  </si>
  <si>
    <t xml:space="preserve">Abr.
21 (a) </t>
  </si>
  <si>
    <t xml:space="preserve">Mar.
21 (a) </t>
  </si>
  <si>
    <t xml:space="preserve">Fev.
21 (a) </t>
  </si>
  <si>
    <t>EXTRA_UE28 - inclui Reino Unido</t>
  </si>
  <si>
    <t xml:space="preserve">  Monthly Value (10³ EUR)  </t>
  </si>
  <si>
    <t xml:space="preserve">Jul
21 (a) </t>
  </si>
  <si>
    <t xml:space="preserve">May
21 (a) </t>
  </si>
  <si>
    <t xml:space="preserve">Apr.
21 (a) </t>
  </si>
  <si>
    <t xml:space="preserve">Feb.
20 (a) </t>
  </si>
  <si>
    <t>(a) Os dados de fevereiro de 2021 a janeiro de 2022,  incluem estimativas de não respostas e das transações abaixo dos limiares de assimilação para os países da União Europeia.</t>
  </si>
  <si>
    <t>(a) Data from February 2021 to January 2022 include estimates of non-responses and transactions below the exemption threshold in Intra-EU trade .</t>
  </si>
  <si>
    <t>6.5 – Comércio Internacional – Importações de bens (CIF) por principais parceiros comerciais</t>
  </si>
  <si>
    <t>6.5 - International Trade - Imports of goods (CIF) by main trading partners</t>
  </si>
  <si>
    <t>INTRA-UE28 (inclui Reino Unido)</t>
  </si>
  <si>
    <t>Abastecimento e provisões de bordo da UE</t>
  </si>
  <si>
    <t>Stores and provisions within the framework of Intra-Union trade</t>
  </si>
  <si>
    <t>Alemanha</t>
  </si>
  <si>
    <t>Germany</t>
  </si>
  <si>
    <t>Áustria</t>
  </si>
  <si>
    <t>Austria</t>
  </si>
  <si>
    <t xml:space="preserve">Bélgica </t>
  </si>
  <si>
    <t>Belgium</t>
  </si>
  <si>
    <t>Bulgária</t>
  </si>
  <si>
    <t>Bulgaria</t>
  </si>
  <si>
    <t>Chipre</t>
  </si>
  <si>
    <t>Cyprus</t>
  </si>
  <si>
    <t>Croácia</t>
  </si>
  <si>
    <t>Croatia</t>
  </si>
  <si>
    <t>Dinamarca</t>
  </si>
  <si>
    <t>Denmark</t>
  </si>
  <si>
    <t>Eslováquia</t>
  </si>
  <si>
    <t>Slovakia</t>
  </si>
  <si>
    <t>Eslovénia</t>
  </si>
  <si>
    <t>Slovenia</t>
  </si>
  <si>
    <t>Estónia</t>
  </si>
  <si>
    <t>Estonia</t>
  </si>
  <si>
    <t>Finlândia</t>
  </si>
  <si>
    <t>Finland</t>
  </si>
  <si>
    <t>Grécia</t>
  </si>
  <si>
    <t>Greece</t>
  </si>
  <si>
    <t>Hungria</t>
  </si>
  <si>
    <t>Hungary</t>
  </si>
  <si>
    <t>Irlanda</t>
  </si>
  <si>
    <t>Ireland</t>
  </si>
  <si>
    <t>Letónia</t>
  </si>
  <si>
    <t>Latvia</t>
  </si>
  <si>
    <t>Lituânia</t>
  </si>
  <si>
    <t>Lithuania</t>
  </si>
  <si>
    <t>Luxemburgo</t>
  </si>
  <si>
    <t>Luxemburg</t>
  </si>
  <si>
    <t>Malta</t>
  </si>
  <si>
    <t>Países Baixos</t>
  </si>
  <si>
    <t>Netherlands</t>
  </si>
  <si>
    <t>Países e territórios ND da UE</t>
  </si>
  <si>
    <t>ə</t>
  </si>
  <si>
    <t>Countries and territories not specified within the framework of intra-Union trade</t>
  </si>
  <si>
    <t>Polónia</t>
  </si>
  <si>
    <t>Poland</t>
  </si>
  <si>
    <t>Reino Unido (inclui Irlanda Norte)</t>
  </si>
  <si>
    <t>United Kingdom (includes Northern Ireland)</t>
  </si>
  <si>
    <t>República Checa</t>
  </si>
  <si>
    <t>Czech Republic</t>
  </si>
  <si>
    <t>Roménia</t>
  </si>
  <si>
    <t>Romania</t>
  </si>
  <si>
    <t>Suécia</t>
  </si>
  <si>
    <t>Sweden</t>
  </si>
  <si>
    <t xml:space="preserve">    EFTA</t>
  </si>
  <si>
    <t>Islândia</t>
  </si>
  <si>
    <t>Iceland</t>
  </si>
  <si>
    <t>Liechenstein</t>
  </si>
  <si>
    <t>Noruega</t>
  </si>
  <si>
    <t>Norway</t>
  </si>
  <si>
    <t>Suiça</t>
  </si>
  <si>
    <t>Switzerland</t>
  </si>
  <si>
    <t xml:space="preserve">    OPEP</t>
  </si>
  <si>
    <t xml:space="preserve">    OPEC</t>
  </si>
  <si>
    <t xml:space="preserve">    PALOP</t>
  </si>
  <si>
    <t>Estados Unidos da América</t>
  </si>
  <si>
    <t>Unites States</t>
  </si>
  <si>
    <t>Japão</t>
  </si>
  <si>
    <t>Japan</t>
  </si>
  <si>
    <t xml:space="preserve">    Outros</t>
  </si>
  <si>
    <t>Others</t>
  </si>
  <si>
    <t>6.6 – Comércio Internacional – Exportações de bens (FOB) por principais parceiros comerciais</t>
  </si>
  <si>
    <t>6.6 - International Trade - Exports of goods (FOB) by main trading partners</t>
  </si>
  <si>
    <t>6.7 – Comércio Internacional – Importações de bens (CIF) por grupos de produtos</t>
  </si>
  <si>
    <t>6.7 - International Trade - Imports of goods (CIF) by groups of products</t>
  </si>
  <si>
    <t>6.8 – Comércio Internacional – Exportações de bens (FOB) por grupos de produtos</t>
  </si>
  <si>
    <t>6.8 - International Trade - Exports of goods (FOB) by groups of products</t>
  </si>
  <si>
    <t>6.9 – Comércio Intra-UE – Importações de bens (CIF) por grupos de produtos</t>
  </si>
  <si>
    <t>6.9 - Intra-EU Trade - Imports of goods (CIF) by groups of products</t>
  </si>
  <si>
    <t>7.1 - Transportes ferroviários</t>
  </si>
  <si>
    <t>7.1 - Railway transport</t>
  </si>
  <si>
    <t>Acumulado
jan. a dez.</t>
  </si>
  <si>
    <t>Transporte Ferroviário</t>
  </si>
  <si>
    <t>Railway transport</t>
  </si>
  <si>
    <t>Passageiros transportados</t>
  </si>
  <si>
    <t>Passengers carried</t>
  </si>
  <si>
    <t>Tráfego suburbano</t>
  </si>
  <si>
    <t>Suburban traffic</t>
  </si>
  <si>
    <t xml:space="preserve">Passageiros-Km </t>
  </si>
  <si>
    <t>Passengers-kilometer</t>
  </si>
  <si>
    <t>Metropolitano de Lisboa</t>
  </si>
  <si>
    <t xml:space="preserve">Número de veículos    </t>
  </si>
  <si>
    <t>Number of vehicles</t>
  </si>
  <si>
    <t>Passageiros-Km</t>
  </si>
  <si>
    <t>Lugares-Km oferecidos</t>
  </si>
  <si>
    <t>Available seats-kilometer</t>
  </si>
  <si>
    <t xml:space="preserve">Veículos-Km    </t>
  </si>
  <si>
    <t>Vehicless-kilometer</t>
  </si>
  <si>
    <t>Metropolitano do Porto</t>
  </si>
  <si>
    <t>Metro Sul do Tejo</t>
  </si>
  <si>
    <t>Cumulated
Jan. to Dec.</t>
  </si>
  <si>
    <t>Sep.
21</t>
  </si>
  <si>
    <t>Fonte:INE, Inquérito ao tráfego por caminho de ferro,  Inquérito ao transporte por metropolitano</t>
  </si>
  <si>
    <t>Source: Statistics Portugal, Rail traffic survey, Subway transport survey</t>
  </si>
  <si>
    <t>http://www.ine.pt/xurl/ind/0000901</t>
  </si>
  <si>
    <t>http://www.ine.pt/xurl/ind/0000902</t>
  </si>
  <si>
    <t>http://www.ine.pt/xurl/ind/0000898</t>
  </si>
  <si>
    <t>http://www.ine.pt/xurl/ind/0000900</t>
  </si>
  <si>
    <t xml:space="preserve">7.10 - Proveitos de aposento nos estabelecimentos de alojamento turístico, segundo a NUTS </t>
  </si>
  <si>
    <t xml:space="preserve">7.10 - Revenue from accommodation in tourist accommodation establishments, by NUTS </t>
  </si>
  <si>
    <t>Unid/Unit: Euros</t>
  </si>
  <si>
    <t>Valor Mensal (10³)</t>
  </si>
  <si>
    <t>Acumulado
Jan. 2021</t>
  </si>
  <si>
    <t>Jan. 
22 (Pe)</t>
  </si>
  <si>
    <t>Dez. 
21 (Rv)</t>
  </si>
  <si>
    <t>Nov. 
21</t>
  </si>
  <si>
    <t>Out. 
21</t>
  </si>
  <si>
    <t xml:space="preserve">Set. 
21 </t>
  </si>
  <si>
    <t xml:space="preserve">Centro </t>
  </si>
  <si>
    <t xml:space="preserve">A. M. Lisboa </t>
  </si>
  <si>
    <t xml:space="preserve">Alentejo </t>
  </si>
  <si>
    <t>R.A. Açores</t>
  </si>
  <si>
    <t>R.A. Madeira</t>
  </si>
  <si>
    <t>Monthly Value (10³)</t>
  </si>
  <si>
    <t>Rate of Change (%)</t>
  </si>
  <si>
    <t>Jan.
22 (Pe)</t>
  </si>
  <si>
    <t>Dec. 
21 (Rv)</t>
  </si>
  <si>
    <t xml:space="preserve">Nov. 
21 </t>
  </si>
  <si>
    <t>Oct. 
21</t>
  </si>
  <si>
    <t xml:space="preserve">Sep. 
21 </t>
  </si>
  <si>
    <t>Fonte: INE, Inquérito à Permanência de Hóspedes na Hotelaria e Outros Alojamentos</t>
  </si>
  <si>
    <t>Source: Statistics Portugal, Survey on Guests Stays on Hotel Establishments and Other Accommodations</t>
  </si>
  <si>
    <t xml:space="preserve">Nota: A partir de janeiro de 2019, os valores divulgados passam a incluir o alojamento local com 10 e mais camas (de acordo com o limiar estatístico previsto no Regulamento UE 692/2011) e o turismo no espaço rural/de habitação, acompanhando a divulgação de novas séries mensais sobre a atividade de alojamento turístico. </t>
  </si>
  <si>
    <t xml:space="preserve">Note: From January 2019, the figures disclosed include local accommodation with 10 and more beds (according to the statistical threshold provided by EU Regulation 692/2011) and rural/lodging tourism, following the release of new monthly series on tourist accommodation activity. </t>
  </si>
  <si>
    <t>http://www.ine.pt/xurl/ind/0009814</t>
  </si>
  <si>
    <t>7.2 - Transportes fluviais</t>
  </si>
  <si>
    <t>7.2 - Inland waterways transport</t>
  </si>
  <si>
    <t>Acumulado
jan.</t>
  </si>
  <si>
    <t>Homóloga
Acumulada</t>
  </si>
  <si>
    <t>Movimento de Passageiros</t>
  </si>
  <si>
    <t xml:space="preserve">	Movement of passengers</t>
  </si>
  <si>
    <t>Rio Minho</t>
  </si>
  <si>
    <t>Minho river</t>
  </si>
  <si>
    <t>Rio Douro</t>
  </si>
  <si>
    <t>Douro river</t>
  </si>
  <si>
    <t>Ria de Aveiro</t>
  </si>
  <si>
    <t>Aveiro estuary</t>
  </si>
  <si>
    <t>Rio Tejo</t>
  </si>
  <si>
    <t>Tejo river</t>
  </si>
  <si>
    <t>Rio Sado</t>
  </si>
  <si>
    <t>Sado river</t>
  </si>
  <si>
    <t>Ria Formosa</t>
  </si>
  <si>
    <t>Rio Guadiana</t>
  </si>
  <si>
    <t>Guadiana river</t>
  </si>
  <si>
    <t>Movimento de Veículos</t>
  </si>
  <si>
    <t>Movement of vehicles </t>
  </si>
  <si>
    <t>Cumulated
Jan.</t>
  </si>
  <si>
    <t>Fonte: INE, Inquérito ao transporte fluvial de passageiros e veículos</t>
  </si>
  <si>
    <t>Source: Statistics Portugal, Inland waterways passengers and goods transport survey</t>
  </si>
  <si>
    <t>http://www.ine.pt/xurl/ind/0001477</t>
  </si>
  <si>
    <t>http://www.ine.pt/xurl/ind/0001478</t>
  </si>
  <si>
    <t>7.3 - Transportes marítimos</t>
  </si>
  <si>
    <t>7.3 - Maritime transport</t>
  </si>
  <si>
    <t>Acumulado
jan. a mar.</t>
  </si>
  <si>
    <t>Variação (%) (b)</t>
  </si>
  <si>
    <t>Mar.
21</t>
  </si>
  <si>
    <t>Fev.
21</t>
  </si>
  <si>
    <t>Jan.
21</t>
  </si>
  <si>
    <t>Dez.
20</t>
  </si>
  <si>
    <t>Nov.
20</t>
  </si>
  <si>
    <t xml:space="preserve">Embarcações de Comércio Entradas nos Portos do Continente    </t>
  </si>
  <si>
    <t>Commercial vessels by port in Mainland</t>
  </si>
  <si>
    <t>Arqueação bruta</t>
  </si>
  <si>
    <t>GT</t>
  </si>
  <si>
    <t>Gross tonnage</t>
  </si>
  <si>
    <t xml:space="preserve">Tonelagem de porte bruto   </t>
  </si>
  <si>
    <t>Dwt</t>
  </si>
  <si>
    <t>Deadweight</t>
  </si>
  <si>
    <t>Embarcações procedentes de Portos Estrangeiros</t>
  </si>
  <si>
    <t>Commercial vessels from foreign ports</t>
  </si>
  <si>
    <t xml:space="preserve">Número  </t>
  </si>
  <si>
    <t xml:space="preserve">Arqueação bruta </t>
  </si>
  <si>
    <t>Tonelagem de porte bruto</t>
  </si>
  <si>
    <t xml:space="preserve">Movimento de mercadorias (a)    </t>
  </si>
  <si>
    <t xml:space="preserve">Movement of goods  (a)    </t>
  </si>
  <si>
    <t xml:space="preserve">Total do Continente  </t>
  </si>
  <si>
    <t>Total of Mainland</t>
  </si>
  <si>
    <t>Descarregadas</t>
  </si>
  <si>
    <t>ton</t>
  </si>
  <si>
    <t>Unloaded goods</t>
  </si>
  <si>
    <t>Carga Geral</t>
  </si>
  <si>
    <t>General cargo</t>
  </si>
  <si>
    <t xml:space="preserve">Contentores </t>
  </si>
  <si>
    <t>Container</t>
  </si>
  <si>
    <t>Granéis Sólidos</t>
  </si>
  <si>
    <t>Solid bulk</t>
  </si>
  <si>
    <t>Granéis Líquidos</t>
  </si>
  <si>
    <t>Liquid bulk</t>
  </si>
  <si>
    <t>Carregadas</t>
  </si>
  <si>
    <t>Loaded goods </t>
  </si>
  <si>
    <t>Contentores</t>
  </si>
  <si>
    <t xml:space="preserve">  Porto de Sines    </t>
  </si>
  <si>
    <t>Sines port</t>
  </si>
  <si>
    <t xml:space="preserve">  Porto de Leixões    </t>
  </si>
  <si>
    <t>Leixões port</t>
  </si>
  <si>
    <t xml:space="preserve">  Porto de Lisboa</t>
  </si>
  <si>
    <t>Lisboa port</t>
  </si>
  <si>
    <t xml:space="preserve">Movimento de  Contentores    </t>
  </si>
  <si>
    <t>Movement of containers</t>
  </si>
  <si>
    <t>Total do Continente</t>
  </si>
  <si>
    <t xml:space="preserve">   Descarregados    </t>
  </si>
  <si>
    <t xml:space="preserve">    Número        </t>
  </si>
  <si>
    <t xml:space="preserve"> TEU</t>
  </si>
  <si>
    <t xml:space="preserve">   Carregados    </t>
  </si>
  <si>
    <t xml:space="preserve">    Número    </t>
  </si>
  <si>
    <t>Cumulated
Jan. to Mar.</t>
  </si>
  <si>
    <t>Rate of change (%) (b)</t>
  </si>
  <si>
    <t>Feb.
21</t>
  </si>
  <si>
    <t>Dec.
20</t>
  </si>
  <si>
    <t>Fonte: INE, Inquérito ao transporte marítimo de passageiros e mercadorias</t>
  </si>
  <si>
    <t>Source:  Statistics Portugal, Maritime transport of passengers and goods survey</t>
  </si>
  <si>
    <t>(a) A Carga Geral inclui o movimento de unidades Ro-Ro.</t>
  </si>
  <si>
    <t>(a) General Cargo includes the movement of Ro-Ro units.</t>
  </si>
  <si>
    <t>TEU (Twenty Feet Equivalent Unit) Unidade Equivalente de Transporte: Unidade equivalente a um contentor ISO de vinte pés.</t>
  </si>
  <si>
    <t>TEU (Twenty-foot Equivalent Unit): Unit equivalent to a twenty-foot ISO container.</t>
  </si>
  <si>
    <t>http://www.ine.pt/xurl/ind/0002571</t>
  </si>
  <si>
    <t>http://www.ine.pt/xurl/ind/0002575</t>
  </si>
  <si>
    <t>http://www.ine.pt/xurl/ind/0002617</t>
  </si>
  <si>
    <t>http://www.ine.pt/xurl/ind/000261</t>
  </si>
  <si>
    <t>7.4 - Transportes aéreos</t>
  </si>
  <si>
    <t>7.4 - Air transport</t>
  </si>
  <si>
    <t>Tráfego Comercial nos Aeroportos do Continente, Açores e Madeira, segundo a Natureza do Tráfego</t>
  </si>
  <si>
    <t>Commercial traffic in Mainland, Açores and Madeira airports, by nature of the traffic</t>
  </si>
  <si>
    <t>Tráfego Internacional</t>
  </si>
  <si>
    <t>International traffic</t>
  </si>
  <si>
    <t>Aeronaves aterradas</t>
  </si>
  <si>
    <t>Aircrafts landed</t>
  </si>
  <si>
    <t>Passageiros Embarcados</t>
  </si>
  <si>
    <r>
      <t>10</t>
    </r>
    <r>
      <rPr>
        <vertAlign val="superscript"/>
        <sz val="8"/>
        <color indexed="8"/>
        <rFont val="Arial"/>
        <family val="2"/>
      </rPr>
      <t>3</t>
    </r>
  </si>
  <si>
    <t xml:space="preserve">Embarked passengers </t>
  </si>
  <si>
    <t>Passageiros Desembarcados</t>
  </si>
  <si>
    <t>Disembarked passengers</t>
  </si>
  <si>
    <t>Carga Carregada</t>
  </si>
  <si>
    <t>Embarked load</t>
  </si>
  <si>
    <t>Carga Descarregada</t>
  </si>
  <si>
    <t>Disembarked load</t>
  </si>
  <si>
    <t>Correio Carregado</t>
  </si>
  <si>
    <t>Embarked mail</t>
  </si>
  <si>
    <t>Correio Descarregado</t>
  </si>
  <si>
    <t>Disembarked mail</t>
  </si>
  <si>
    <t>Tráfego Territorial</t>
  </si>
  <si>
    <t>Territorial traffic</t>
  </si>
  <si>
    <t>Tráfego Interior</t>
  </si>
  <si>
    <t>Internal traffic</t>
  </si>
  <si>
    <t>Fonte: INE, Inquérito aos aeroportos e aeródromos</t>
  </si>
  <si>
    <t>Source:  Statistics Portugal, Airports and airfields survey</t>
  </si>
  <si>
    <t>http://www.ine.pt/xurl/ind/0000865</t>
  </si>
  <si>
    <t>http://www.ine.pt/xurl/ind/0000861</t>
  </si>
  <si>
    <t>http://www.ine.pt/xurl/ind/0000862</t>
  </si>
  <si>
    <t>http://www.ine.pt/xurl/ind/0000868</t>
  </si>
  <si>
    <t>http://www.ine.pt/xurl/ind/0000869</t>
  </si>
  <si>
    <t>http://www.ine.pt/xurl/ind/0000866</t>
  </si>
  <si>
    <t>http://www.ine.pt/xurl/ind/0000867</t>
  </si>
  <si>
    <t>7.5 -  Rendimento médio por quarto disponível (RevPAR) nos estabelecimentos de alojamento turístico, por NUTS II</t>
  </si>
  <si>
    <t>7.5 - Revenue per available room (RevPAR) in tourist accommodation establishments, by NUTS II</t>
  </si>
  <si>
    <t>Valor Mensal  (10³)</t>
  </si>
  <si>
    <t>Ago. 
21</t>
  </si>
  <si>
    <t>Jul. 
21</t>
  </si>
  <si>
    <t>Jun. 
21</t>
  </si>
  <si>
    <t xml:space="preserve">  Continente</t>
  </si>
  <si>
    <t xml:space="preserve">    Norte</t>
  </si>
  <si>
    <t xml:space="preserve">    Centro</t>
  </si>
  <si>
    <t xml:space="preserve">    A. M. Lisboa </t>
  </si>
  <si>
    <t xml:space="preserve">    Alentejo </t>
  </si>
  <si>
    <t xml:space="preserve">    Algarve</t>
  </si>
  <si>
    <t xml:space="preserve">  R.A. Açores</t>
  </si>
  <si>
    <t xml:space="preserve">  R.A. Madeira</t>
  </si>
  <si>
    <t>Monthly Value  (10³)</t>
  </si>
  <si>
    <t xml:space="preserve">Oct. 
21 </t>
  </si>
  <si>
    <t>Aug. 
21</t>
  </si>
  <si>
    <t>7.6 - Dormidas nos estabelecimentos de alojamento turístico, por países de residência</t>
  </si>
  <si>
    <t>7.6 - Overnight stays in tourism accommodation establishments, by country of residence</t>
  </si>
  <si>
    <t>Unid/Unit: No.</t>
  </si>
  <si>
    <t>Acumulado
Jan. 21</t>
  </si>
  <si>
    <t>Nov. 
21 (Rv)</t>
  </si>
  <si>
    <t>Residentes em Portugal</t>
  </si>
  <si>
    <t>Resident in Portugal</t>
  </si>
  <si>
    <t>Residentes no Estrangeiro</t>
  </si>
  <si>
    <t>Non-residents in Portugal</t>
  </si>
  <si>
    <t>Bélgica</t>
  </si>
  <si>
    <t>Irland</t>
  </si>
  <si>
    <t>Polony</t>
  </si>
  <si>
    <t>Reino Unido</t>
  </si>
  <si>
    <t>United Kingdom</t>
  </si>
  <si>
    <t>Suíça</t>
  </si>
  <si>
    <t>Outros Países da Europa</t>
  </si>
  <si>
    <t>Other European Countries</t>
  </si>
  <si>
    <t>África</t>
  </si>
  <si>
    <t>Africa</t>
  </si>
  <si>
    <t>América</t>
  </si>
  <si>
    <t>America</t>
  </si>
  <si>
    <t>Brasil</t>
  </si>
  <si>
    <t>Canadá</t>
  </si>
  <si>
    <t>Canada</t>
  </si>
  <si>
    <t>United States of America</t>
  </si>
  <si>
    <t>Outros</t>
  </si>
  <si>
    <t>Other</t>
  </si>
  <si>
    <t>Ásia</t>
  </si>
  <si>
    <t>Asia</t>
  </si>
  <si>
    <t>Oceânia</t>
  </si>
  <si>
    <t>Oceania</t>
  </si>
  <si>
    <t>Outros não determinados</t>
  </si>
  <si>
    <t>Other not determined</t>
  </si>
  <si>
    <t>Cumulated
Jan. 2021</t>
  </si>
  <si>
    <t>Dec.
21 (Rv)</t>
  </si>
  <si>
    <t>7.7 - Hóspedes nos estabelecimentos de alojamento turístico, segundo a NUTS</t>
  </si>
  <si>
    <t>7.7 -  Guests in tourist accommodation establishments, by NUTS</t>
  </si>
  <si>
    <t>Unid/Unit: N.º</t>
  </si>
  <si>
    <t>Nota: A partir de janeiro de 2019, os valores divulgados passam a incluir o alojamento local com 10 e mais camas (de acordo com o limiar estatístico previsto no Regulamento UE 692/2011) e o turismo no espaço rural/de habitação, acompanhando a divulgação de novas séries mensais sobre a atividade de alojamento turístico.</t>
  </si>
  <si>
    <t>http://www.ine.pt/xurl/ind/0009812</t>
  </si>
  <si>
    <t>7.8 - Dormidas nos estabelecimentos de alojamento turístico, segundo a NUTS</t>
  </si>
  <si>
    <t>7.8 - Overnight stays in tourist accommodation establishments, by NUTS</t>
  </si>
  <si>
    <t>http://www.ine.pt/xurl/ind/0009808</t>
  </si>
  <si>
    <t>7.9 - Proveitos totais nos estabelecimentos de alojamento turístico, segundo a NUTS</t>
  </si>
  <si>
    <t>7.9 - Total revenue in tourist accommodation establishments, by NUTS II</t>
  </si>
  <si>
    <t>http://www.ine.pt/xurl/ind/0009813</t>
  </si>
  <si>
    <t>8.1 - Constituição de Pessoas Coletivas e Entidades Equiparadas, segundo a forma jurídica</t>
  </si>
  <si>
    <t>8.1 - Formation of legal persons and equivalent entities, by legal form</t>
  </si>
  <si>
    <t>Jul.
21</t>
  </si>
  <si>
    <t>Acumulada
22</t>
  </si>
  <si>
    <t xml:space="preserve">TOTAL </t>
  </si>
  <si>
    <r>
      <t>Capital social (10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euros)</t>
    </r>
  </si>
  <si>
    <r>
      <t>Share Capital (10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euros)</t>
    </r>
  </si>
  <si>
    <t>Anónimas</t>
  </si>
  <si>
    <t>Joint Stock Companies</t>
  </si>
  <si>
    <t>Quotas</t>
  </si>
  <si>
    <t>Limited Liability Companies</t>
  </si>
  <si>
    <t>Outras</t>
  </si>
  <si>
    <t>Agricultura, Produção Animal, Caça, Floresta e Pesca</t>
  </si>
  <si>
    <t>Agriculture, farming of animals, hunting, forestry and fishing</t>
  </si>
  <si>
    <t>Indústria, incluindo a Energia e a Água</t>
  </si>
  <si>
    <t>Industry, including Energy and Water</t>
  </si>
  <si>
    <t>Actividades de Serviços</t>
  </si>
  <si>
    <t>Service activities</t>
  </si>
  <si>
    <t>Cumulative
22</t>
  </si>
  <si>
    <t>Fonte: Ministério da Justiça - Direção Geral da Politica da Justiça-DGPJ</t>
  </si>
  <si>
    <r>
      <t>Source: Ministry of Justice - Directorate-General for Justice Policy.</t>
    </r>
    <r>
      <rPr>
        <strike/>
        <sz val="8"/>
        <rFont val="Arial"/>
        <family val="2"/>
      </rPr>
      <t xml:space="preserve"> </t>
    </r>
  </si>
  <si>
    <t>Secção A da CAE Rev.3 - Agricultura, Produção Animal, Caça, Floresta e Pesca</t>
  </si>
  <si>
    <t>Secções B a E da CAE Rev.3 - Indústria, incluindo a Energia e a Água</t>
  </si>
  <si>
    <t>Secção F da CAE Rev.3 - Construção</t>
  </si>
  <si>
    <t>Secções G a N, P a S da CAE Rev.3 - Actividades de Serviços</t>
  </si>
  <si>
    <t>NACE Rev.3, Section A - Agriculture, farming of animals, hunting, forestry and fishing</t>
  </si>
  <si>
    <t>NACE Rev.3, Sections B to E - Industry including energy and water</t>
  </si>
  <si>
    <t>NACE Rev.3, Section F - Construction</t>
  </si>
  <si>
    <t>NACE Rev.3, Sections G to N, P to S - Services ativities</t>
  </si>
  <si>
    <r>
      <t>http://www.ine.pt/xurl/ind/000806</t>
    </r>
    <r>
      <rPr>
        <u/>
        <sz val="8"/>
        <color theme="9" tint="-0.249977111117893"/>
        <rFont val="Arial"/>
        <family val="2"/>
      </rPr>
      <t>7</t>
    </r>
  </si>
  <si>
    <t>8.2 - Dissolução de Pessoas Coletivas e Entidades Equiparadas, segundo a forma jurídica</t>
  </si>
  <si>
    <t>8.2 - Dissolution of legal persons and equivalent entities, by legal form</t>
  </si>
  <si>
    <t>http://www.ine.pt/xurl/ind/0008068</t>
  </si>
  <si>
    <t>8.3 - Constituição de Pessoas Coletivas e Entidades Equiparadas, segundo a forma de constituição</t>
  </si>
  <si>
    <t>8.3 - Formation of legal persons and equivalent entities, by form of constitution</t>
  </si>
  <si>
    <r>
      <t>Capital  social (10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euros)</t>
    </r>
  </si>
  <si>
    <r>
      <t>Share Capital (10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euros)</t>
    </r>
  </si>
  <si>
    <t>Novas</t>
  </si>
  <si>
    <t>New</t>
  </si>
  <si>
    <t>Por cisão, fusão e transformação</t>
  </si>
  <si>
    <t>By split, merger and transformation</t>
  </si>
  <si>
    <t>Source: Ministry of Justice - Directorate-General for Justice Policy.</t>
  </si>
  <si>
    <t>http://www.ine.pt/xurl/ind/0008067</t>
  </si>
  <si>
    <t>9.1 - Índice harmonizado de preços no consumidor</t>
  </si>
  <si>
    <t>9.1 - Harmonized index of consumer prices</t>
  </si>
  <si>
    <r>
      <t>Variação Homóloga (%)</t>
    </r>
    <r>
      <rPr>
        <vertAlign val="superscript"/>
        <sz val="8"/>
        <color theme="1"/>
        <rFont val="Arial"/>
        <family val="2"/>
      </rPr>
      <t>(1)</t>
    </r>
  </si>
  <si>
    <t>Jan.22</t>
  </si>
  <si>
    <t>Dez.21</t>
  </si>
  <si>
    <t>Nov.21</t>
  </si>
  <si>
    <t>Out.21</t>
  </si>
  <si>
    <t>Jan.21</t>
  </si>
  <si>
    <t>Dez.20</t>
  </si>
  <si>
    <t>Nov.20</t>
  </si>
  <si>
    <t>Out.20</t>
  </si>
  <si>
    <t>Jan.20</t>
  </si>
  <si>
    <t>12,3</t>
  </si>
  <si>
    <t>10,7</t>
  </si>
  <si>
    <t>9,3</t>
  </si>
  <si>
    <t>8,2</t>
  </si>
  <si>
    <t>0,2</t>
  </si>
  <si>
    <t>7,6</t>
  </si>
  <si>
    <t>6,4</t>
  </si>
  <si>
    <t>5,9</t>
  </si>
  <si>
    <t>3,7</t>
  </si>
  <si>
    <t>1,6</t>
  </si>
  <si>
    <r>
      <t xml:space="preserve">Área Euro </t>
    </r>
    <r>
      <rPr>
        <vertAlign val="superscript"/>
        <sz val="8"/>
        <color indexed="8"/>
        <rFont val="Arial"/>
        <family val="2"/>
      </rPr>
      <t>(2)</t>
    </r>
  </si>
  <si>
    <r>
      <t xml:space="preserve">Euro Area </t>
    </r>
    <r>
      <rPr>
        <vertAlign val="superscript"/>
        <sz val="8"/>
        <color indexed="8"/>
        <rFont val="Arial"/>
        <family val="2"/>
      </rPr>
      <t>(2)</t>
    </r>
  </si>
  <si>
    <t>7,7po</t>
  </si>
  <si>
    <t>6,6</t>
  </si>
  <si>
    <t>6,3</t>
  </si>
  <si>
    <t>5,2</t>
  </si>
  <si>
    <t>-0,3</t>
  </si>
  <si>
    <t>8,7po</t>
  </si>
  <si>
    <r>
      <t xml:space="preserve">IEPC </t>
    </r>
    <r>
      <rPr>
        <vertAlign val="superscript"/>
        <sz val="8"/>
        <color indexed="8"/>
        <rFont val="Arial"/>
        <family val="2"/>
      </rPr>
      <t>(3)</t>
    </r>
  </si>
  <si>
    <r>
      <t xml:space="preserve">EUCPI </t>
    </r>
    <r>
      <rPr>
        <vertAlign val="superscript"/>
        <sz val="8"/>
        <color indexed="8"/>
        <rFont val="Arial"/>
        <family val="2"/>
      </rPr>
      <t>(3)</t>
    </r>
  </si>
  <si>
    <r>
      <t>Year-on-year Rate of Change (%)</t>
    </r>
    <r>
      <rPr>
        <vertAlign val="superscript"/>
        <sz val="8"/>
        <color indexed="9"/>
        <rFont val="Arial"/>
        <family val="2"/>
      </rPr>
      <t>(1)</t>
    </r>
  </si>
  <si>
    <t>Dec.21</t>
  </si>
  <si>
    <t>Oct.21</t>
  </si>
  <si>
    <t>Dec.20</t>
  </si>
  <si>
    <t>Oct.20</t>
  </si>
  <si>
    <t xml:space="preserve">Fonte: EUROSTAT   </t>
  </si>
  <si>
    <t>Source: EUROSTAT</t>
  </si>
  <si>
    <t>(1) A partir de janeiro de 2006: base 100=2005, divulgação de índices a duas casas decimais e variações calculadas com base nesse nível de precisão.</t>
  </si>
  <si>
    <t>(2) Área do Euro: AE - 19 a partir de janeiro de 2015.</t>
  </si>
  <si>
    <t>(3) European Union Consumer Price Index: EU-27 as of February 2020.</t>
  </si>
  <si>
    <t>(1) From January 2006: base 100=2005, dissemination of indices to two decimal places and rates of change calculated on the basis of that level of precision.</t>
  </si>
  <si>
    <t>(2) Euro area: EA - 19 as of January 2015.</t>
  </si>
  <si>
    <t>(3) Índice Europeu de Preços no Consumidor: UE-27 a partir de fevereiro de 2020.</t>
  </si>
  <si>
    <t>Expected evolution of the activity (a)</t>
  </si>
  <si>
    <t>Confidence indicator (a)</t>
  </si>
  <si>
    <t>Sales Evaluation of turnover over (a)</t>
  </si>
  <si>
    <t>Expected evolution of order books (a)</t>
  </si>
  <si>
    <t>Evaluation of the volume of stock</t>
  </si>
  <si>
    <t>Employment expectations</t>
  </si>
  <si>
    <t>Evaluation of change in prices  (a)</t>
  </si>
  <si>
    <t>Expected change in prices charged  (a)</t>
  </si>
  <si>
    <t>6.12 – Comércio Extra-UE – Exportações de bens (FOB) por grupos de produtos*</t>
  </si>
  <si>
    <t>6.12 - Extra-EU Trade - Exports of goods (FOB) by groups of products*</t>
  </si>
  <si>
    <t>* Atualizado en 2022-03-15</t>
  </si>
  <si>
    <t>* Updated on 2022-03-15</t>
  </si>
  <si>
    <t>Boletim Mensal de Estatística - fevereiro de 2022</t>
  </si>
  <si>
    <t>Monthly Statistical Bulletin -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</si>
</sst>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General_)"/>
    <numFmt numFmtId="165" formatCode="#\ ##0"/>
    <numFmt numFmtId="166" formatCode="#\ ###\ ###.0"/>
    <numFmt numFmtId="167" formatCode="0.0"/>
    <numFmt numFmtId="168" formatCode="###\ ###\ ##0.0"/>
    <numFmt numFmtId="169" formatCode="#,##0.0"/>
    <numFmt numFmtId="170" formatCode="#\ ###\ ##0"/>
    <numFmt numFmtId="171" formatCode="#\ ###\ ###,"/>
    <numFmt numFmtId="172" formatCode="0.0_)"/>
    <numFmt numFmtId="173" formatCode="#\ ##0.0"/>
    <numFmt numFmtId="174" formatCode="0.000"/>
    <numFmt numFmtId="175" formatCode="#\ ###\ ###\ ##0"/>
    <numFmt numFmtId="176" formatCode="#\ ###\ ###"/>
    <numFmt numFmtId="177" formatCode="###,##0"/>
    <numFmt numFmtId="178" formatCode="#\ ###\ ##0.00"/>
    <numFmt numFmtId="179" formatCode="#\ ###\ ##0.0"/>
    <numFmt numFmtId="180" formatCode="#\ ##0_);\(#\ ##0\)"/>
    <numFmt numFmtId="181" formatCode="###\ ###\ ###"/>
    <numFmt numFmtId="182" formatCode="#,##0\ &quot;€&quot;"/>
    <numFmt numFmtId="183" formatCode="###\ ###\ ##0"/>
    <numFmt numFmtId="184" formatCode="###\ ###\ ###\ ###"/>
  </numFmts>
  <fonts count="69"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8"/>
      <color rgb="FF0078AD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trike/>
      <sz val="8"/>
      <color rgb="FFFF000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12"/>
      <name val="Helv"/>
    </font>
    <font>
      <sz val="10"/>
      <name val="MS Sans Serif"/>
    </font>
    <font>
      <sz val="8"/>
      <color theme="4" tint="-0.249977111117893"/>
      <name val="Arial"/>
      <family val="2"/>
    </font>
    <font>
      <sz val="8"/>
      <name val="Arial Narrow"/>
      <family val="2"/>
    </font>
    <font>
      <b/>
      <u/>
      <sz val="8"/>
      <color theme="10"/>
      <name val="Arial"/>
      <family val="2"/>
    </font>
    <font>
      <sz val="10"/>
      <name val="MS Sans Serif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theme="1"/>
      <name val="Arial Narrow"/>
      <family val="2"/>
    </font>
    <font>
      <vertAlign val="superscript"/>
      <sz val="8"/>
      <name val="Arial"/>
      <family val="2"/>
    </font>
    <font>
      <b/>
      <sz val="8"/>
      <color rgb="FF566471"/>
      <name val="Tahoma"/>
      <family val="2"/>
    </font>
    <font>
      <sz val="8"/>
      <color indexed="8"/>
      <name val="Tahoma"/>
      <family val="2"/>
    </font>
    <font>
      <sz val="8"/>
      <color rgb="FF242424"/>
      <name val="Segoe UI"/>
      <family val="2"/>
    </font>
    <font>
      <sz val="8"/>
      <name val="Tahoma"/>
      <family val="2"/>
    </font>
    <font>
      <sz val="7.5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202124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color indexed="8"/>
      <name val="Calibri"/>
      <family val="2"/>
    </font>
    <font>
      <sz val="21"/>
      <color rgb="FF202124"/>
      <name val="Inherit"/>
    </font>
    <font>
      <strike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theme="4"/>
      <name val="Arial"/>
      <family val="2"/>
    </font>
    <font>
      <sz val="8"/>
      <color rgb="FF0078AD"/>
      <name val="Arial"/>
      <family val="2"/>
    </font>
    <font>
      <b/>
      <strike/>
      <sz val="8"/>
      <color rgb="FF0078AD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b/>
      <sz val="8"/>
      <color rgb="FF0070C0"/>
      <name val="Arial"/>
      <family val="2"/>
    </font>
    <font>
      <sz val="8"/>
      <color theme="5" tint="-0.249977111117893"/>
      <name val="Arial"/>
      <family val="2"/>
    </font>
    <font>
      <strike/>
      <sz val="8"/>
      <color rgb="FFFF0000"/>
      <name val="Arial"/>
      <family val="2"/>
    </font>
    <font>
      <sz val="8"/>
      <color rgb="FFC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0"/>
      <name val="Arial"/>
      <family val="2"/>
    </font>
    <font>
      <b/>
      <sz val="8"/>
      <color rgb="FFFF0000"/>
      <name val="Arial"/>
      <family val="2"/>
    </font>
    <font>
      <sz val="8.5"/>
      <name val="Arial"/>
      <family val="2"/>
    </font>
    <font>
      <b/>
      <sz val="8"/>
      <name val="Arial Narrow"/>
      <family val="2"/>
    </font>
    <font>
      <sz val="8"/>
      <name val="Calibri"/>
      <family val="2"/>
      <scheme val="minor"/>
    </font>
    <font>
      <sz val="8"/>
      <color indexed="8"/>
      <name val="Arial Narrow"/>
      <family val="2"/>
    </font>
    <font>
      <u/>
      <sz val="8"/>
      <color rgb="FF0070C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u/>
      <sz val="8"/>
      <color theme="9" tint="-0.249977111117893"/>
      <name val="Arial"/>
      <family val="2"/>
    </font>
    <font>
      <sz val="8"/>
      <color indexed="59"/>
      <name val="Arial"/>
      <family val="2"/>
    </font>
    <font>
      <vertAlign val="superscript"/>
      <sz val="8"/>
      <color indexed="9"/>
      <name val="Arial"/>
      <family val="2"/>
    </font>
    <font>
      <b/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4"/>
        <bgColor indexed="9"/>
      </patternFill>
    </fill>
  </fills>
  <borders count="27">
    <border>
      <left/>
      <right/>
      <top/>
      <bottom/>
      <diagonal/>
    </border>
    <border>
      <left style="medium">
        <color rgb="FF0078AD"/>
      </left>
      <right style="medium">
        <color rgb="FF0078AD"/>
      </right>
      <top style="medium">
        <color rgb="FF0078AD"/>
      </top>
      <bottom style="medium">
        <color rgb="FF0078AD"/>
      </bottom>
      <diagonal/>
    </border>
    <border>
      <left style="medium">
        <color rgb="FF0078AD"/>
      </left>
      <right style="medium">
        <color rgb="FF0078AD"/>
      </right>
      <top style="medium">
        <color rgb="FF0078AD"/>
      </top>
      <bottom/>
      <diagonal/>
    </border>
    <border>
      <left style="medium">
        <color rgb="FF0078AD"/>
      </left>
      <right style="medium">
        <color rgb="FF0078AD"/>
      </right>
      <top/>
      <bottom style="medium">
        <color rgb="FF0078AD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0078AD"/>
      </left>
      <right/>
      <top style="medium">
        <color rgb="FF0078AD"/>
      </top>
      <bottom/>
      <diagonal/>
    </border>
    <border>
      <left/>
      <right style="medium">
        <color rgb="FF0078AD"/>
      </right>
      <top style="medium">
        <color rgb="FF0078AD"/>
      </top>
      <bottom/>
      <diagonal/>
    </border>
    <border>
      <left style="medium">
        <color rgb="FF0078AD"/>
      </left>
      <right/>
      <top style="medium">
        <color rgb="FF0078AD"/>
      </top>
      <bottom style="medium">
        <color rgb="FF0078AD"/>
      </bottom>
      <diagonal/>
    </border>
    <border>
      <left/>
      <right style="medium">
        <color rgb="FF0078AD"/>
      </right>
      <top style="medium">
        <color rgb="FF0078AD"/>
      </top>
      <bottom style="medium">
        <color rgb="FF0078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8AD"/>
      </top>
      <bottom style="medium">
        <color rgb="FF0078AD"/>
      </bottom>
      <diagonal/>
    </border>
    <border>
      <left/>
      <right style="thin">
        <color indexed="22"/>
      </right>
      <top/>
      <bottom/>
      <diagonal/>
    </border>
    <border>
      <left style="medium">
        <color rgb="FF0078AD"/>
      </left>
      <right/>
      <top/>
      <bottom style="medium">
        <color rgb="FF0078AD"/>
      </bottom>
      <diagonal/>
    </border>
    <border>
      <left style="medium">
        <color rgb="FF0078AD"/>
      </left>
      <right style="medium">
        <color rgb="FF0078AD"/>
      </right>
      <top/>
      <bottom/>
      <diagonal/>
    </border>
    <border>
      <left/>
      <right style="medium">
        <color rgb="FF0078AD"/>
      </right>
      <top/>
      <bottom style="medium">
        <color rgb="FF0078AD"/>
      </bottom>
      <diagonal/>
    </border>
    <border>
      <left style="medium">
        <color rgb="FF0078AD"/>
      </left>
      <right/>
      <top/>
      <bottom/>
      <diagonal/>
    </border>
    <border>
      <left style="medium">
        <color rgb="FF0078AD"/>
      </left>
      <right/>
      <top style="medium">
        <color indexed="14"/>
      </top>
      <bottom style="medium">
        <color rgb="FF0078AD"/>
      </bottom>
      <diagonal/>
    </border>
    <border>
      <left/>
      <right/>
      <top style="medium">
        <color indexed="14"/>
      </top>
      <bottom style="medium">
        <color rgb="FF0078AD"/>
      </bottom>
      <diagonal/>
    </border>
    <border>
      <left/>
      <right style="medium">
        <color rgb="FF0078AD"/>
      </right>
      <top style="medium">
        <color indexed="14"/>
      </top>
      <bottom style="medium">
        <color rgb="FF0078AD"/>
      </bottom>
      <diagonal/>
    </border>
    <border>
      <left/>
      <right style="medium">
        <color rgb="FF0078AD"/>
      </right>
      <top/>
      <bottom/>
      <diagonal/>
    </border>
    <border>
      <left/>
      <right/>
      <top/>
      <bottom style="medium">
        <color rgb="FF0078AD"/>
      </bottom>
      <diagonal/>
    </border>
    <border>
      <left style="medium">
        <color indexed="14"/>
      </left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1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164" fontId="20" fillId="0" borderId="0"/>
    <xf numFmtId="0" fontId="21" fillId="0" borderId="0"/>
    <xf numFmtId="0" fontId="25" fillId="0" borderId="0"/>
    <xf numFmtId="0" fontId="25" fillId="0" borderId="0"/>
    <xf numFmtId="49" fontId="34" fillId="4" borderId="10">
      <alignment horizontal="center"/>
      <protection locked="0"/>
    </xf>
    <xf numFmtId="0" fontId="2" fillId="0" borderId="0"/>
    <xf numFmtId="0" fontId="25" fillId="0" borderId="0"/>
  </cellStyleXfs>
  <cellXfs count="949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4" fillId="2" borderId="0" xfId="2" applyFont="1" applyFill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166" fontId="4" fillId="0" borderId="0" xfId="0" applyNumberFormat="1" applyFont="1"/>
    <xf numFmtId="0" fontId="4" fillId="2" borderId="0" xfId="0" applyFont="1" applyFill="1" applyAlignment="1">
      <alignment vertical="center"/>
    </xf>
    <xf numFmtId="167" fontId="4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8" fillId="0" borderId="1" xfId="0" applyFont="1" applyBorder="1" applyAlignment="1">
      <alignment horizontal="center" wrapText="1"/>
    </xf>
    <xf numFmtId="49" fontId="8" fillId="0" borderId="0" xfId="0" applyNumberFormat="1" applyFont="1" applyProtection="1">
      <protection locked="0"/>
    </xf>
    <xf numFmtId="0" fontId="4" fillId="2" borderId="0" xfId="0" applyFont="1" applyFill="1" applyAlignment="1">
      <alignment horizontal="left"/>
    </xf>
    <xf numFmtId="0" fontId="8" fillId="0" borderId="0" xfId="0" applyFont="1"/>
    <xf numFmtId="0" fontId="8" fillId="3" borderId="0" xfId="0" applyFont="1" applyFill="1"/>
    <xf numFmtId="0" fontId="1" fillId="0" borderId="0" xfId="1"/>
    <xf numFmtId="0" fontId="4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4" fillId="0" borderId="0" xfId="3" applyNumberFormat="1" applyFont="1"/>
    <xf numFmtId="49" fontId="10" fillId="0" borderId="0" xfId="3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 inden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/>
    </xf>
    <xf numFmtId="168" fontId="12" fillId="2" borderId="0" xfId="1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49" fontId="13" fillId="2" borderId="0" xfId="0" applyNumberFormat="1" applyFont="1" applyFill="1" applyAlignment="1">
      <alignment horizontal="left" vertical="center" indent="1"/>
    </xf>
    <xf numFmtId="49" fontId="4" fillId="2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14" fillId="0" borderId="0" xfId="1" applyNumberFormat="1" applyFont="1" applyAlignment="1" applyProtection="1">
      <alignment vertical="center"/>
    </xf>
    <xf numFmtId="167" fontId="8" fillId="0" borderId="0" xfId="0" applyNumberFormat="1" applyFont="1" applyAlignment="1">
      <alignment horizontal="right" vertical="center" wrapText="1"/>
    </xf>
    <xf numFmtId="49" fontId="7" fillId="2" borderId="0" xfId="0" applyNumberFormat="1" applyFont="1" applyFill="1" applyAlignment="1">
      <alignment vertical="center"/>
    </xf>
    <xf numFmtId="168" fontId="12" fillId="2" borderId="0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49" fontId="4" fillId="0" borderId="0" xfId="0" applyNumberFormat="1" applyFont="1" applyAlignment="1">
      <alignment horizontal="left" vertical="center" indent="2"/>
    </xf>
    <xf numFmtId="49" fontId="4" fillId="2" borderId="0" xfId="0" applyNumberFormat="1" applyFont="1" applyFill="1" applyAlignment="1">
      <alignment horizontal="left" vertical="center" indent="2"/>
    </xf>
    <xf numFmtId="49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1" fontId="16" fillId="0" borderId="0" xfId="0" applyNumberFormat="1" applyFont="1" applyAlignment="1">
      <alignment vertical="center"/>
    </xf>
    <xf numFmtId="1" fontId="1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Protection="1">
      <protection locked="0"/>
    </xf>
    <xf numFmtId="49" fontId="4" fillId="2" borderId="0" xfId="0" applyNumberFormat="1" applyFont="1" applyFill="1"/>
    <xf numFmtId="49" fontId="13" fillId="2" borderId="0" xfId="0" applyNumberFormat="1" applyFont="1" applyFill="1"/>
    <xf numFmtId="49" fontId="8" fillId="2" borderId="0" xfId="0" applyNumberFormat="1" applyFont="1" applyFill="1"/>
    <xf numFmtId="49" fontId="13" fillId="0" borderId="0" xfId="0" applyNumberFormat="1" applyFont="1" applyAlignment="1">
      <alignment horizontal="left" indent="1"/>
    </xf>
    <xf numFmtId="49" fontId="13" fillId="0" borderId="0" xfId="0" applyNumberFormat="1" applyFont="1"/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/>
    <xf numFmtId="0" fontId="8" fillId="2" borderId="0" xfId="0" applyFont="1" applyFill="1" applyAlignment="1">
      <alignment horizontal="left" vertical="center"/>
    </xf>
    <xf numFmtId="168" fontId="12" fillId="2" borderId="0" xfId="1" applyNumberFormat="1" applyFont="1" applyFill="1" applyBorder="1" applyAlignment="1" applyProtection="1">
      <protection locked="0"/>
    </xf>
    <xf numFmtId="0" fontId="14" fillId="0" borderId="0" xfId="1" applyFont="1" applyFill="1" applyBorder="1" applyAlignment="1" applyProtection="1">
      <protection locked="0"/>
    </xf>
    <xf numFmtId="49" fontId="4" fillId="0" borderId="0" xfId="3" applyNumberFormat="1" applyFont="1" applyAlignment="1">
      <alignment horizontal="center"/>
    </xf>
    <xf numFmtId="0" fontId="13" fillId="0" borderId="0" xfId="0" applyFont="1"/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9" fontId="9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165" fontId="9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70" fontId="13" fillId="0" borderId="0" xfId="0" applyNumberFormat="1" applyFont="1"/>
    <xf numFmtId="171" fontId="13" fillId="0" borderId="0" xfId="0" applyNumberFormat="1" applyFont="1"/>
    <xf numFmtId="3" fontId="13" fillId="0" borderId="0" xfId="0" applyNumberFormat="1" applyFont="1"/>
    <xf numFmtId="172" fontId="13" fillId="0" borderId="0" xfId="4" applyNumberFormat="1" applyFont="1"/>
    <xf numFmtId="49" fontId="4" fillId="2" borderId="0" xfId="0" applyNumberFormat="1" applyFont="1" applyFill="1" applyAlignment="1">
      <alignment horizontal="left" vertical="center" indent="1"/>
    </xf>
    <xf numFmtId="164" fontId="13" fillId="0" borderId="0" xfId="4" applyFont="1"/>
    <xf numFmtId="1" fontId="13" fillId="0" borderId="0" xfId="0" applyNumberFormat="1" applyFont="1"/>
    <xf numFmtId="49" fontId="13" fillId="0" borderId="0" xfId="4" applyNumberFormat="1" applyFont="1" applyAlignment="1">
      <alignment horizontal="right"/>
    </xf>
    <xf numFmtId="170" fontId="13" fillId="0" borderId="0" xfId="0" applyNumberFormat="1" applyFont="1" applyAlignment="1">
      <alignment vertical="center"/>
    </xf>
    <xf numFmtId="171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67" fontId="13" fillId="0" borderId="0" xfId="0" applyNumberFormat="1" applyFont="1" applyAlignment="1">
      <alignment vertical="center"/>
    </xf>
    <xf numFmtId="49" fontId="22" fillId="0" borderId="0" xfId="5" applyNumberFormat="1" applyFont="1"/>
    <xf numFmtId="167" fontId="13" fillId="0" borderId="0" xfId="0" applyNumberFormat="1" applyFont="1"/>
    <xf numFmtId="170" fontId="13" fillId="0" borderId="0" xfId="4" applyNumberFormat="1" applyFont="1"/>
    <xf numFmtId="171" fontId="13" fillId="0" borderId="0" xfId="4" applyNumberFormat="1" applyFont="1"/>
    <xf numFmtId="3" fontId="13" fillId="0" borderId="0" xfId="4" applyNumberFormat="1" applyFont="1"/>
    <xf numFmtId="171" fontId="13" fillId="0" borderId="0" xfId="4" applyNumberFormat="1" applyFont="1" applyAlignment="1">
      <alignment horizontal="right"/>
    </xf>
    <xf numFmtId="3" fontId="13" fillId="0" borderId="0" xfId="4" applyNumberFormat="1" applyFont="1" applyAlignment="1">
      <alignment horizontal="right"/>
    </xf>
    <xf numFmtId="172" fontId="13" fillId="0" borderId="0" xfId="4" applyNumberFormat="1" applyFont="1" applyAlignment="1">
      <alignment horizontal="right"/>
    </xf>
    <xf numFmtId="170" fontId="15" fillId="0" borderId="0" xfId="0" applyNumberFormat="1" applyFont="1" applyAlignment="1">
      <alignment vertical="center"/>
    </xf>
    <xf numFmtId="171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167" fontId="15" fillId="0" borderId="0" xfId="0" applyNumberFormat="1" applyFont="1" applyAlignment="1">
      <alignment vertical="center"/>
    </xf>
    <xf numFmtId="171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70" fontId="15" fillId="0" borderId="0" xfId="0" applyNumberFormat="1" applyFont="1" applyAlignment="1">
      <alignment horizontal="right" vertical="center"/>
    </xf>
    <xf numFmtId="171" fontId="13" fillId="0" borderId="0" xfId="4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171" fontId="15" fillId="0" borderId="0" xfId="0" applyNumberFormat="1" applyFont="1" applyAlignment="1">
      <alignment horizontal="right" vertical="center"/>
    </xf>
    <xf numFmtId="3" fontId="4" fillId="0" borderId="0" xfId="0" applyNumberFormat="1" applyFont="1"/>
    <xf numFmtId="167" fontId="4" fillId="0" borderId="0" xfId="0" applyNumberFormat="1" applyFont="1"/>
    <xf numFmtId="0" fontId="23" fillId="0" borderId="0" xfId="3" applyFont="1" applyAlignment="1" applyProtection="1">
      <alignment horizontal="left" vertical="center" wrapText="1"/>
      <protection locked="0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168" fontId="24" fillId="2" borderId="0" xfId="1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 indent="1"/>
      <protection locked="0"/>
    </xf>
    <xf numFmtId="16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9" fontId="4" fillId="0" borderId="0" xfId="0" quotePrefix="1" applyNumberFormat="1" applyFont="1" applyAlignment="1" applyProtection="1">
      <alignment horizontal="right" vertical="center"/>
      <protection locked="0"/>
    </xf>
    <xf numFmtId="49" fontId="4" fillId="0" borderId="0" xfId="0" quotePrefix="1" applyNumberFormat="1" applyFont="1" applyAlignment="1" applyProtection="1">
      <alignment horizontal="left" vertical="center" indent="1"/>
      <protection locked="0"/>
    </xf>
    <xf numFmtId="173" fontId="26" fillId="0" borderId="0" xfId="6" applyNumberFormat="1" applyFont="1" applyAlignment="1">
      <alignment horizontal="right" vertical="center"/>
    </xf>
    <xf numFmtId="173" fontId="26" fillId="0" borderId="0" xfId="6" quotePrefix="1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73" fontId="4" fillId="3" borderId="0" xfId="0" applyNumberFormat="1" applyFont="1" applyFill="1" applyAlignment="1">
      <alignment horizontal="right" vertical="center"/>
    </xf>
    <xf numFmtId="173" fontId="13" fillId="4" borderId="0" xfId="6" applyNumberFormat="1" applyFont="1" applyFill="1" applyAlignment="1">
      <alignment horizontal="right" vertical="center"/>
    </xf>
    <xf numFmtId="169" fontId="13" fillId="4" borderId="0" xfId="6" applyNumberFormat="1" applyFont="1" applyFill="1" applyAlignment="1">
      <alignment horizontal="right" vertical="center"/>
    </xf>
    <xf numFmtId="173" fontId="26" fillId="4" borderId="0" xfId="6" applyNumberFormat="1" applyFont="1" applyFill="1" applyAlignment="1">
      <alignment horizontal="right" vertical="center"/>
    </xf>
    <xf numFmtId="173" fontId="27" fillId="3" borderId="0" xfId="5" applyNumberFormat="1" applyFont="1" applyFill="1" applyAlignment="1">
      <alignment horizontal="right" vertical="center"/>
    </xf>
    <xf numFmtId="49" fontId="4" fillId="0" borderId="0" xfId="0" quotePrefix="1" applyNumberFormat="1" applyFont="1" applyAlignment="1" applyProtection="1">
      <alignment horizontal="left" vertical="center"/>
      <protection locked="0"/>
    </xf>
    <xf numFmtId="169" fontId="4" fillId="3" borderId="0" xfId="0" applyNumberFormat="1" applyFont="1" applyFill="1" applyAlignment="1">
      <alignment horizontal="right" vertical="center"/>
    </xf>
    <xf numFmtId="169" fontId="26" fillId="4" borderId="0" xfId="6" applyNumberFormat="1" applyFont="1" applyFill="1" applyAlignment="1">
      <alignment horizontal="right" vertical="center"/>
    </xf>
    <xf numFmtId="169" fontId="27" fillId="3" borderId="0" xfId="5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0" fontId="28" fillId="0" borderId="0" xfId="7" applyFont="1" applyAlignment="1">
      <alignment vertical="center"/>
    </xf>
    <xf numFmtId="0" fontId="13" fillId="4" borderId="0" xfId="5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49" fontId="8" fillId="0" borderId="0" xfId="3" applyNumberFormat="1" applyFont="1" applyAlignment="1" applyProtection="1">
      <alignment vertical="center"/>
      <protection locked="0"/>
    </xf>
    <xf numFmtId="49" fontId="4" fillId="0" borderId="0" xfId="3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0" fontId="30" fillId="0" borderId="0" xfId="0" applyFont="1"/>
    <xf numFmtId="169" fontId="4" fillId="0" borderId="0" xfId="0" applyNumberFormat="1" applyFont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 indent="1"/>
      <protection locked="0"/>
    </xf>
    <xf numFmtId="49" fontId="4" fillId="0" borderId="0" xfId="0" quotePrefix="1" applyNumberFormat="1" applyFont="1" applyAlignment="1" applyProtection="1">
      <alignment horizontal="left" vertical="center" indent="2"/>
      <protection locked="0"/>
    </xf>
    <xf numFmtId="49" fontId="4" fillId="2" borderId="0" xfId="0" quotePrefix="1" applyNumberFormat="1" applyFont="1" applyFill="1" applyAlignment="1" applyProtection="1">
      <alignment horizontal="left" vertical="center" indent="2"/>
      <protection locked="0"/>
    </xf>
    <xf numFmtId="169" fontId="31" fillId="3" borderId="0" xfId="5" applyNumberFormat="1" applyFont="1" applyFill="1" applyAlignment="1">
      <alignment horizontal="right" vertical="top"/>
    </xf>
    <xf numFmtId="49" fontId="4" fillId="0" borderId="0" xfId="0" applyNumberFormat="1" applyFont="1" applyAlignment="1" applyProtection="1">
      <alignment horizontal="left" vertical="center" indent="2"/>
      <protection locked="0"/>
    </xf>
    <xf numFmtId="49" fontId="4" fillId="2" borderId="0" xfId="0" applyNumberFormat="1" applyFont="1" applyFill="1" applyAlignment="1" applyProtection="1">
      <alignment horizontal="left" vertical="center" indent="2"/>
      <protection locked="0"/>
    </xf>
    <xf numFmtId="167" fontId="4" fillId="0" borderId="0" xfId="0" applyNumberFormat="1" applyFont="1" applyProtection="1">
      <protection locked="0"/>
    </xf>
    <xf numFmtId="173" fontId="4" fillId="3" borderId="0" xfId="5" applyNumberFormat="1" applyFont="1" applyFill="1" applyAlignment="1">
      <alignment horizontal="right" vertical="center"/>
    </xf>
    <xf numFmtId="169" fontId="4" fillId="3" borderId="0" xfId="5" applyNumberFormat="1" applyFont="1" applyFill="1" applyAlignment="1">
      <alignment horizontal="right" vertical="center"/>
    </xf>
    <xf numFmtId="169" fontId="27" fillId="3" borderId="0" xfId="5" applyNumberFormat="1" applyFont="1" applyFill="1" applyAlignment="1">
      <alignment horizontal="right" vertical="top"/>
    </xf>
    <xf numFmtId="49" fontId="4" fillId="2" borderId="0" xfId="3" applyNumberFormat="1" applyFont="1" applyFill="1" applyAlignment="1" applyProtection="1">
      <alignment vertical="center"/>
      <protection locked="0"/>
    </xf>
    <xf numFmtId="49" fontId="8" fillId="0" borderId="0" xfId="3" applyNumberFormat="1" applyFont="1" applyProtection="1">
      <protection locked="0"/>
    </xf>
    <xf numFmtId="0" fontId="32" fillId="0" borderId="0" xfId="0" applyFont="1" applyAlignment="1">
      <alignment vertical="center"/>
    </xf>
    <xf numFmtId="169" fontId="4" fillId="0" borderId="0" xfId="0" applyNumberFormat="1" applyFont="1" applyAlignment="1" applyProtection="1">
      <alignment vertical="center"/>
      <protection locked="0"/>
    </xf>
    <xf numFmtId="167" fontId="4" fillId="0" borderId="0" xfId="0" applyNumberFormat="1" applyFont="1" applyAlignment="1" applyProtection="1">
      <alignment vertical="center"/>
      <protection locked="0"/>
    </xf>
    <xf numFmtId="169" fontId="33" fillId="4" borderId="0" xfId="6" applyNumberFormat="1" applyFont="1" applyFill="1" applyAlignment="1">
      <alignment horizontal="right" vertical="center"/>
    </xf>
    <xf numFmtId="169" fontId="31" fillId="3" borderId="0" xfId="5" applyNumberFormat="1" applyFont="1" applyFill="1" applyAlignment="1">
      <alignment horizontal="right" vertical="center"/>
    </xf>
    <xf numFmtId="0" fontId="13" fillId="4" borderId="0" xfId="6" applyFont="1" applyFill="1" applyAlignment="1">
      <alignment vertical="center"/>
    </xf>
    <xf numFmtId="0" fontId="13" fillId="4" borderId="0" xfId="6" applyFont="1" applyFill="1" applyAlignment="1">
      <alignment horizontal="left" vertical="center" wrapText="1"/>
    </xf>
    <xf numFmtId="49" fontId="5" fillId="0" borderId="0" xfId="0" applyNumberFormat="1" applyFont="1" applyAlignment="1" applyProtection="1">
      <alignment vertical="center"/>
      <protection locked="0"/>
    </xf>
    <xf numFmtId="49" fontId="8" fillId="0" borderId="2" xfId="8" applyFont="1" applyFill="1" applyBorder="1" applyAlignment="1">
      <alignment horizontal="center" vertical="center" wrapText="1"/>
      <protection locked="0"/>
    </xf>
    <xf numFmtId="49" fontId="8" fillId="0" borderId="1" xfId="8" applyFont="1" applyFill="1" applyBorder="1" applyAlignment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8" fillId="0" borderId="0" xfId="8" applyFont="1" applyFill="1" applyBorder="1" applyAlignment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74" fontId="13" fillId="0" borderId="0" xfId="0" applyNumberFormat="1" applyFont="1" applyAlignment="1" applyProtection="1">
      <alignment horizontal="right" vertical="center"/>
      <protection locked="0"/>
    </xf>
    <xf numFmtId="2" fontId="13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left" vertical="center" indent="3"/>
      <protection locked="0"/>
    </xf>
    <xf numFmtId="174" fontId="4" fillId="0" borderId="0" xfId="0" applyNumberFormat="1" applyFont="1" applyAlignment="1" applyProtection="1">
      <alignment horizontal="right" vertical="center"/>
      <protection locked="0"/>
    </xf>
    <xf numFmtId="2" fontId="35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174" fontId="36" fillId="0" borderId="0" xfId="0" applyNumberFormat="1" applyFont="1" applyAlignment="1">
      <alignment horizontal="right"/>
    </xf>
    <xf numFmtId="174" fontId="35" fillId="0" borderId="0" xfId="0" applyNumberFormat="1" applyFont="1" applyAlignment="1">
      <alignment horizontal="right"/>
    </xf>
    <xf numFmtId="0" fontId="4" fillId="0" borderId="0" xfId="3" applyFont="1"/>
    <xf numFmtId="0" fontId="10" fillId="0" borderId="0" xfId="3" applyFont="1" applyAlignment="1">
      <alignment horizontal="center"/>
    </xf>
    <xf numFmtId="167" fontId="8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167" fontId="4" fillId="2" borderId="0" xfId="0" applyNumberFormat="1" applyFont="1" applyFill="1"/>
    <xf numFmtId="0" fontId="5" fillId="2" borderId="0" xfId="0" applyFont="1" applyFill="1" applyAlignment="1">
      <alignment vertical="center"/>
    </xf>
    <xf numFmtId="0" fontId="37" fillId="0" borderId="0" xfId="0" applyFont="1"/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center"/>
    </xf>
    <xf numFmtId="175" fontId="7" fillId="2" borderId="0" xfId="0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left" vertical="center" indent="3"/>
    </xf>
    <xf numFmtId="170" fontId="38" fillId="4" borderId="0" xfId="0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175" fontId="4" fillId="2" borderId="0" xfId="0" applyNumberFormat="1" applyFont="1" applyFill="1" applyAlignment="1">
      <alignment horizontal="right"/>
    </xf>
    <xf numFmtId="170" fontId="39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horizontal="right"/>
    </xf>
    <xf numFmtId="170" fontId="7" fillId="2" borderId="0" xfId="0" applyNumberFormat="1" applyFont="1" applyFill="1" applyAlignment="1">
      <alignment horizontal="right"/>
    </xf>
    <xf numFmtId="167" fontId="7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" fontId="40" fillId="2" borderId="0" xfId="0" applyNumberFormat="1" applyFont="1" applyFill="1"/>
    <xf numFmtId="167" fontId="7" fillId="2" borderId="0" xfId="0" applyNumberFormat="1" applyFont="1" applyFill="1"/>
    <xf numFmtId="0" fontId="41" fillId="0" borderId="0" xfId="0" applyFont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4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vertical="center"/>
    </xf>
    <xf numFmtId="0" fontId="7" fillId="4" borderId="0" xfId="0" applyFont="1" applyFill="1" applyAlignment="1">
      <alignment horizontal="left" vertical="center" indent="2"/>
    </xf>
    <xf numFmtId="0" fontId="4" fillId="4" borderId="0" xfId="0" applyFont="1" applyFill="1" applyAlignment="1">
      <alignment horizontal="left" vertical="center" indent="3"/>
    </xf>
    <xf numFmtId="165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3"/>
    </xf>
    <xf numFmtId="169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4" fillId="4" borderId="0" xfId="0" applyFont="1" applyFill="1" applyAlignment="1">
      <alignment horizontal="left" vertical="center" wrapText="1" indent="3"/>
    </xf>
    <xf numFmtId="0" fontId="9" fillId="2" borderId="0" xfId="0" applyFont="1" applyFill="1" applyAlignment="1">
      <alignment vertical="center"/>
    </xf>
    <xf numFmtId="1" fontId="40" fillId="0" borderId="0" xfId="5" applyNumberFormat="1" applyFont="1" applyAlignment="1">
      <alignment horizontal="right" vertical="center"/>
    </xf>
    <xf numFmtId="167" fontId="40" fillId="0" borderId="0" xfId="5" applyNumberFormat="1" applyFont="1" applyAlignment="1">
      <alignment horizontal="right" vertical="center"/>
    </xf>
    <xf numFmtId="0" fontId="4" fillId="0" borderId="0" xfId="0" applyFont="1" applyAlignment="1">
      <alignment horizontal="left" indent="1"/>
    </xf>
    <xf numFmtId="167" fontId="13" fillId="0" borderId="1" xfId="0" applyNumberFormat="1" applyFont="1" applyBorder="1" applyAlignment="1">
      <alignment horizontal="center" vertical="center" wrapText="1"/>
    </xf>
    <xf numFmtId="0" fontId="4" fillId="4" borderId="0" xfId="0" applyFont="1" applyFill="1"/>
    <xf numFmtId="0" fontId="44" fillId="5" borderId="0" xfId="0" applyFont="1" applyFill="1" applyAlignment="1">
      <alignment horizontal="center"/>
    </xf>
    <xf numFmtId="0" fontId="4" fillId="0" borderId="12" xfId="3" applyFont="1" applyBorder="1"/>
    <xf numFmtId="49" fontId="4" fillId="0" borderId="0" xfId="3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170" fontId="13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left" vertical="center" indent="1"/>
      <protection locked="0"/>
    </xf>
    <xf numFmtId="0" fontId="4" fillId="0" borderId="0" xfId="0" applyFont="1" applyProtection="1">
      <protection locked="0"/>
    </xf>
    <xf numFmtId="49" fontId="13" fillId="0" borderId="0" xfId="0" applyNumberFormat="1" applyFont="1" applyAlignment="1" applyProtection="1">
      <alignment horizontal="left" vertical="center" indent="1"/>
      <protection locked="0"/>
    </xf>
    <xf numFmtId="49" fontId="8" fillId="0" borderId="0" xfId="0" applyNumberFormat="1" applyFont="1" applyAlignment="1" applyProtection="1">
      <alignment horizontal="left" indent="1"/>
      <protection locked="0"/>
    </xf>
    <xf numFmtId="49" fontId="4" fillId="2" borderId="0" xfId="0" applyNumberFormat="1" applyFont="1" applyFill="1" applyProtection="1">
      <protection locked="0"/>
    </xf>
    <xf numFmtId="170" fontId="4" fillId="0" borderId="0" xfId="0" quotePrefix="1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4" fillId="0" borderId="0" xfId="0" quotePrefix="1" applyNumberFormat="1" applyFont="1" applyAlignment="1" applyProtection="1">
      <alignment horizontal="left"/>
      <protection locked="0"/>
    </xf>
    <xf numFmtId="49" fontId="15" fillId="0" borderId="0" xfId="0" applyNumberFormat="1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 applyAlignment="1" applyProtection="1">
      <alignment horizontal="left"/>
      <protection locked="0"/>
    </xf>
    <xf numFmtId="49" fontId="10" fillId="0" borderId="0" xfId="3" applyNumberFormat="1" applyFont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70" fontId="4" fillId="0" borderId="0" xfId="0" applyNumberFormat="1" applyFont="1"/>
    <xf numFmtId="49" fontId="4" fillId="0" borderId="0" xfId="0" quotePrefix="1" applyNumberFormat="1" applyFont="1" applyAlignment="1" applyProtection="1">
      <alignment horizontal="left" indent="1"/>
      <protection locked="0"/>
    </xf>
    <xf numFmtId="170" fontId="4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 horizontal="left" indent="2"/>
      <protection locked="0"/>
    </xf>
    <xf numFmtId="49" fontId="4" fillId="0" borderId="0" xfId="0" applyNumberFormat="1" applyFont="1" applyAlignment="1" applyProtection="1">
      <alignment horizontal="left" indent="3"/>
      <protection locked="0"/>
    </xf>
    <xf numFmtId="49" fontId="4" fillId="0" borderId="0" xfId="0" quotePrefix="1" applyNumberFormat="1" applyFont="1" applyAlignment="1" applyProtection="1">
      <alignment horizontal="left" vertical="center" indent="3"/>
      <protection locked="0"/>
    </xf>
    <xf numFmtId="49" fontId="4" fillId="0" borderId="0" xfId="0" quotePrefix="1" applyNumberFormat="1" applyFont="1" applyAlignment="1" applyProtection="1">
      <alignment horizontal="left" indent="3"/>
      <protection locked="0"/>
    </xf>
    <xf numFmtId="49" fontId="4" fillId="0" borderId="0" xfId="0" quotePrefix="1" applyNumberFormat="1" applyFont="1" applyAlignment="1" applyProtection="1">
      <alignment horizontal="left" indent="2"/>
      <protection locked="0"/>
    </xf>
    <xf numFmtId="170" fontId="4" fillId="0" borderId="0" xfId="0" applyNumberFormat="1" applyFont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right"/>
      <protection locked="0"/>
    </xf>
    <xf numFmtId="49" fontId="46" fillId="0" borderId="0" xfId="3" applyNumberFormat="1" applyFont="1" applyProtection="1">
      <protection locked="0"/>
    </xf>
    <xf numFmtId="49" fontId="4" fillId="0" borderId="0" xfId="0" quotePrefix="1" applyNumberFormat="1" applyFont="1" applyAlignment="1" applyProtection="1">
      <alignment horizontal="center"/>
      <protection locked="0"/>
    </xf>
    <xf numFmtId="170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8" fillId="0" borderId="0" xfId="0" quotePrefix="1" applyNumberFormat="1" applyFont="1" applyAlignment="1" applyProtection="1">
      <alignment horizontal="left" vertical="center" indent="1"/>
      <protection locked="0"/>
    </xf>
    <xf numFmtId="3" fontId="4" fillId="0" borderId="0" xfId="0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77" fontId="4" fillId="0" borderId="0" xfId="0" applyNumberFormat="1" applyFont="1" applyAlignment="1">
      <alignment vertical="center"/>
    </xf>
    <xf numFmtId="49" fontId="13" fillId="0" borderId="0" xfId="0" quotePrefix="1" applyNumberFormat="1" applyFont="1" applyAlignment="1" applyProtection="1">
      <alignment horizontal="left" vertical="center" inden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3" fillId="0" borderId="0" xfId="3" applyNumberFormat="1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horizontal="left" vertical="center" indent="4"/>
      <protection locked="0"/>
    </xf>
    <xf numFmtId="49" fontId="4" fillId="0" borderId="0" xfId="0" quotePrefix="1" applyNumberFormat="1" applyFont="1" applyAlignment="1" applyProtection="1">
      <alignment horizontal="left" vertical="center" indent="4"/>
      <protection locked="0"/>
    </xf>
    <xf numFmtId="49" fontId="4" fillId="0" borderId="0" xfId="0" quotePrefix="1" applyNumberFormat="1" applyFont="1" applyAlignment="1" applyProtection="1">
      <alignment horizontal="left" vertical="center" indent="5"/>
      <protection locked="0"/>
    </xf>
    <xf numFmtId="49" fontId="4" fillId="0" borderId="0" xfId="0" applyNumberFormat="1" applyFont="1" applyAlignment="1" applyProtection="1">
      <alignment horizontal="left" vertical="center" indent="5"/>
      <protection locked="0"/>
    </xf>
    <xf numFmtId="49" fontId="4" fillId="0" borderId="0" xfId="0" applyNumberFormat="1" applyFont="1" applyAlignment="1" applyProtection="1">
      <alignment horizontal="left" vertical="center" indent="4"/>
      <protection locked="0"/>
    </xf>
    <xf numFmtId="170" fontId="4" fillId="0" borderId="0" xfId="0" applyNumberFormat="1" applyFont="1" applyAlignment="1">
      <alignment horizontal="right" vertical="center"/>
    </xf>
    <xf numFmtId="0" fontId="23" fillId="0" borderId="0" xfId="2" applyFont="1" applyProtection="1">
      <protection locked="0"/>
    </xf>
    <xf numFmtId="0" fontId="46" fillId="0" borderId="0" xfId="3" applyFont="1"/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49" fontId="8" fillId="0" borderId="0" xfId="0" applyNumberFormat="1" applyFont="1" applyAlignment="1" applyProtection="1">
      <alignment horizontal="left" vertical="center" indent="2"/>
      <protection locked="0"/>
    </xf>
    <xf numFmtId="167" fontId="4" fillId="0" borderId="0" xfId="0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/>
    <xf numFmtId="0" fontId="13" fillId="0" borderId="0" xfId="0" applyFont="1" applyAlignment="1">
      <alignment vertical="center"/>
    </xf>
    <xf numFmtId="0" fontId="8" fillId="0" borderId="0" xfId="3" applyFont="1"/>
    <xf numFmtId="0" fontId="8" fillId="0" borderId="0" xfId="0" applyFont="1" applyAlignment="1">
      <alignment horizontal="left" vertical="center" indent="1"/>
    </xf>
    <xf numFmtId="0" fontId="51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2" fillId="0" borderId="0" xfId="0" applyFont="1"/>
    <xf numFmtId="4" fontId="4" fillId="0" borderId="0" xfId="0" applyNumberFormat="1" applyFont="1" applyAlignment="1">
      <alignment horizontal="right"/>
    </xf>
    <xf numFmtId="0" fontId="8" fillId="0" borderId="0" xfId="0" quotePrefix="1" applyFont="1" applyAlignment="1">
      <alignment horizontal="left" indent="1"/>
    </xf>
    <xf numFmtId="0" fontId="13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quotePrefix="1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vertical="center"/>
    </xf>
    <xf numFmtId="0" fontId="13" fillId="0" borderId="0" xfId="3" applyFont="1"/>
    <xf numFmtId="0" fontId="13" fillId="0" borderId="0" xfId="3" applyFont="1" applyAlignment="1">
      <alignment horizontal="right"/>
    </xf>
    <xf numFmtId="17" fontId="13" fillId="0" borderId="0" xfId="0" applyNumberFormat="1" applyFont="1" applyAlignment="1">
      <alignment horizontal="right"/>
    </xf>
    <xf numFmtId="0" fontId="13" fillId="0" borderId="0" xfId="0" quotePrefix="1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right"/>
    </xf>
    <xf numFmtId="17" fontId="13" fillId="0" borderId="0" xfId="0" applyNumberFormat="1" applyFont="1"/>
    <xf numFmtId="179" fontId="4" fillId="2" borderId="0" xfId="9" applyNumberFormat="1" applyFont="1" applyFill="1" applyAlignment="1" applyProtection="1">
      <alignment horizontal="left" vertical="top"/>
      <protection locked="0"/>
    </xf>
    <xf numFmtId="178" fontId="4" fillId="2" borderId="0" xfId="9" applyNumberFormat="1" applyFont="1" applyFill="1" applyAlignment="1" applyProtection="1">
      <alignment horizontal="left" vertical="top"/>
      <protection locked="0"/>
    </xf>
    <xf numFmtId="168" fontId="4" fillId="2" borderId="0" xfId="9" applyNumberFormat="1" applyFont="1" applyFill="1" applyAlignment="1" applyProtection="1">
      <alignment horizontal="left" vertical="top"/>
      <protection locked="0"/>
    </xf>
    <xf numFmtId="168" fontId="4" fillId="2" borderId="0" xfId="7" applyNumberFormat="1" applyFont="1" applyFill="1" applyProtection="1">
      <protection locked="0"/>
    </xf>
    <xf numFmtId="0" fontId="4" fillId="2" borderId="0" xfId="7" applyFont="1" applyFill="1" applyProtection="1">
      <protection locked="0"/>
    </xf>
    <xf numFmtId="168" fontId="4" fillId="2" borderId="0" xfId="7" applyNumberFormat="1" applyFont="1" applyFill="1" applyAlignment="1" applyProtection="1">
      <alignment horizontal="center" vertical="center"/>
      <protection locked="0"/>
    </xf>
    <xf numFmtId="168" fontId="4" fillId="2" borderId="0" xfId="7" applyNumberFormat="1" applyFont="1" applyFill="1" applyAlignment="1" applyProtection="1">
      <alignment horizontal="right"/>
      <protection locked="0"/>
    </xf>
    <xf numFmtId="178" fontId="4" fillId="2" borderId="0" xfId="7" applyNumberFormat="1" applyFont="1" applyFill="1" applyProtection="1">
      <protection locked="0"/>
    </xf>
    <xf numFmtId="168" fontId="4" fillId="0" borderId="0" xfId="7" applyNumberFormat="1" applyFont="1" applyProtection="1">
      <protection locked="0"/>
    </xf>
    <xf numFmtId="0" fontId="4" fillId="0" borderId="0" xfId="7" applyFont="1" applyProtection="1">
      <protection locked="0"/>
    </xf>
    <xf numFmtId="179" fontId="12" fillId="2" borderId="0" xfId="1" applyNumberFormat="1" applyFont="1" applyFill="1" applyBorder="1" applyAlignment="1" applyProtection="1">
      <protection locked="0"/>
    </xf>
    <xf numFmtId="178" fontId="4" fillId="0" borderId="0" xfId="7" applyNumberFormat="1" applyFont="1" applyProtection="1">
      <protection locked="0"/>
    </xf>
    <xf numFmtId="49" fontId="7" fillId="0" borderId="0" xfId="7" quotePrefix="1" applyNumberFormat="1" applyFont="1" applyAlignment="1" applyProtection="1">
      <alignment horizontal="right" vertical="center"/>
      <protection locked="0"/>
    </xf>
    <xf numFmtId="49" fontId="4" fillId="0" borderId="0" xfId="7" applyNumberFormat="1" applyFont="1" applyProtection="1">
      <protection locked="0"/>
    </xf>
    <xf numFmtId="168" fontId="4" fillId="0" borderId="0" xfId="7" applyNumberFormat="1" applyFont="1" applyAlignment="1" applyProtection="1">
      <alignment horizontal="right"/>
      <protection locked="0"/>
    </xf>
    <xf numFmtId="49" fontId="4" fillId="0" borderId="0" xfId="3" applyNumberFormat="1" applyFont="1" applyAlignment="1" applyProtection="1">
      <alignment horizontal="center"/>
      <protection locked="0"/>
    </xf>
    <xf numFmtId="49" fontId="4" fillId="0" borderId="0" xfId="3" applyNumberFormat="1" applyFont="1" applyAlignment="1" applyProtection="1">
      <alignment horizontal="right"/>
      <protection locked="0"/>
    </xf>
    <xf numFmtId="0" fontId="53" fillId="0" borderId="0" xfId="3" applyFont="1"/>
    <xf numFmtId="2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54" fillId="0" borderId="0" xfId="0" applyNumberFormat="1" applyFont="1" applyAlignment="1">
      <alignment vertical="center"/>
    </xf>
    <xf numFmtId="167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quotePrefix="1" applyFon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49" fontId="13" fillId="0" borderId="0" xfId="0" quotePrefix="1" applyNumberFormat="1" applyFont="1" applyAlignment="1">
      <alignment horizontal="right" vertical="center"/>
    </xf>
    <xf numFmtId="167" fontId="55" fillId="0" borderId="0" xfId="0" applyNumberFormat="1" applyFont="1" applyAlignment="1">
      <alignment vertical="center"/>
    </xf>
    <xf numFmtId="17" fontId="13" fillId="0" borderId="0" xfId="0" quotePrefix="1" applyNumberFormat="1" applyFont="1" applyAlignment="1">
      <alignment horizontal="right" vertical="center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179" fontId="4" fillId="2" borderId="0" xfId="9" applyNumberFormat="1" applyFont="1" applyFill="1" applyAlignment="1" applyProtection="1">
      <alignment horizontal="left" vertical="center"/>
      <protection locked="0"/>
    </xf>
    <xf numFmtId="178" fontId="4" fillId="2" borderId="0" xfId="9" applyNumberFormat="1" applyFont="1" applyFill="1" applyAlignment="1" applyProtection="1">
      <alignment horizontal="left" vertical="center"/>
      <protection locked="0"/>
    </xf>
    <xf numFmtId="168" fontId="4" fillId="2" borderId="0" xfId="9" applyNumberFormat="1" applyFont="1" applyFill="1" applyAlignment="1" applyProtection="1">
      <alignment horizontal="left" vertical="center"/>
      <protection locked="0"/>
    </xf>
    <xf numFmtId="168" fontId="4" fillId="2" borderId="0" xfId="7" applyNumberFormat="1" applyFont="1" applyFill="1" applyAlignment="1" applyProtection="1">
      <alignment vertical="center"/>
      <protection locked="0"/>
    </xf>
    <xf numFmtId="0" fontId="4" fillId="2" borderId="0" xfId="7" applyFont="1" applyFill="1" applyAlignment="1" applyProtection="1">
      <alignment vertical="center"/>
      <protection locked="0"/>
    </xf>
    <xf numFmtId="179" fontId="12" fillId="2" borderId="0" xfId="1" applyNumberFormat="1" applyFont="1" applyFill="1" applyBorder="1" applyAlignment="1" applyProtection="1">
      <alignment vertical="center"/>
      <protection locked="0"/>
    </xf>
    <xf numFmtId="178" fontId="4" fillId="0" borderId="0" xfId="7" applyNumberFormat="1" applyFont="1" applyAlignment="1" applyProtection="1">
      <alignment vertical="center"/>
      <protection locked="0"/>
    </xf>
    <xf numFmtId="178" fontId="4" fillId="2" borderId="0" xfId="7" applyNumberFormat="1" applyFont="1" applyFill="1" applyAlignment="1" applyProtection="1">
      <alignment vertical="center"/>
      <protection locked="0"/>
    </xf>
    <xf numFmtId="49" fontId="4" fillId="0" borderId="0" xfId="7" applyNumberFormat="1" applyFont="1" applyAlignment="1" applyProtection="1">
      <alignment vertical="center"/>
      <protection locked="0"/>
    </xf>
    <xf numFmtId="49" fontId="15" fillId="0" borderId="0" xfId="3" applyNumberFormat="1" applyFont="1" applyProtection="1">
      <protection locked="0"/>
    </xf>
    <xf numFmtId="0" fontId="13" fillId="0" borderId="0" xfId="0" quotePrefix="1" applyFont="1" applyAlignment="1">
      <alignment horizontal="right"/>
    </xf>
    <xf numFmtId="2" fontId="8" fillId="0" borderId="1" xfId="0" quotePrefix="1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3" fillId="0" borderId="7" xfId="0" applyFont="1" applyBorder="1"/>
    <xf numFmtId="167" fontId="13" fillId="0" borderId="7" xfId="0" applyNumberFormat="1" applyFont="1" applyBorder="1"/>
    <xf numFmtId="167" fontId="9" fillId="0" borderId="0" xfId="0" applyNumberFormat="1" applyFont="1"/>
    <xf numFmtId="167" fontId="13" fillId="0" borderId="20" xfId="0" applyNumberFormat="1" applyFont="1" applyBorder="1"/>
    <xf numFmtId="167" fontId="13" fillId="0" borderId="0" xfId="0" applyNumberFormat="1" applyFont="1" applyAlignment="1">
      <alignment horizontal="right"/>
    </xf>
    <xf numFmtId="167" fontId="13" fillId="0" borderId="20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 vertical="center"/>
    </xf>
    <xf numFmtId="0" fontId="13" fillId="0" borderId="20" xfId="0" applyFont="1" applyBorder="1"/>
    <xf numFmtId="167" fontId="13" fillId="0" borderId="15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2" borderId="0" xfId="3" applyFont="1" applyFill="1"/>
    <xf numFmtId="0" fontId="15" fillId="2" borderId="0" xfId="3" applyFont="1" applyFill="1"/>
    <xf numFmtId="0" fontId="8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8" fillId="2" borderId="1" xfId="0" applyFont="1" applyFill="1" applyBorder="1" applyAlignment="1">
      <alignment horizontal="center"/>
    </xf>
    <xf numFmtId="0" fontId="7" fillId="2" borderId="0" xfId="0" applyFont="1" applyFill="1"/>
    <xf numFmtId="2" fontId="4" fillId="2" borderId="0" xfId="0" applyNumberFormat="1" applyFont="1" applyFill="1"/>
    <xf numFmtId="0" fontId="5" fillId="2" borderId="0" xfId="0" applyFont="1" applyFill="1"/>
    <xf numFmtId="167" fontId="4" fillId="2" borderId="0" xfId="0" applyNumberFormat="1" applyFont="1" applyFill="1" applyAlignment="1">
      <alignment vertical="center"/>
    </xf>
    <xf numFmtId="0" fontId="9" fillId="2" borderId="0" xfId="0" applyFont="1" applyFill="1"/>
    <xf numFmtId="0" fontId="13" fillId="2" borderId="0" xfId="3" applyFont="1" applyFill="1"/>
    <xf numFmtId="0" fontId="13" fillId="2" borderId="0" xfId="0" applyFont="1" applyFill="1"/>
    <xf numFmtId="49" fontId="7" fillId="2" borderId="0" xfId="7" quotePrefix="1" applyNumberFormat="1" applyFont="1" applyFill="1" applyAlignment="1" applyProtection="1">
      <alignment horizontal="right" vertical="center"/>
      <protection locked="0"/>
    </xf>
    <xf numFmtId="49" fontId="4" fillId="2" borderId="0" xfId="7" applyNumberFormat="1" applyFont="1" applyFill="1" applyProtection="1">
      <protection locked="0"/>
    </xf>
    <xf numFmtId="0" fontId="57" fillId="2" borderId="0" xfId="3" applyFont="1" applyFill="1"/>
    <xf numFmtId="0" fontId="15" fillId="0" borderId="0" xfId="3" applyFont="1"/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7" fontId="7" fillId="0" borderId="0" xfId="0" applyNumberFormat="1" applyFont="1"/>
    <xf numFmtId="167" fontId="7" fillId="0" borderId="0" xfId="0" applyNumberFormat="1" applyFont="1" applyAlignment="1">
      <alignment vertical="center"/>
    </xf>
    <xf numFmtId="0" fontId="5" fillId="0" borderId="0" xfId="0" applyFont="1"/>
    <xf numFmtId="167" fontId="4" fillId="0" borderId="21" xfId="0" applyNumberFormat="1" applyFont="1" applyBorder="1"/>
    <xf numFmtId="0" fontId="8" fillId="0" borderId="1" xfId="0" applyFont="1" applyBorder="1" applyAlignment="1">
      <alignment horizontal="center"/>
    </xf>
    <xf numFmtId="0" fontId="4" fillId="0" borderId="0" xfId="3" applyFont="1" applyAlignment="1">
      <alignment vertical="center"/>
    </xf>
    <xf numFmtId="180" fontId="8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Protection="1">
      <protection locked="0"/>
    </xf>
    <xf numFmtId="180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168" fontId="12" fillId="2" borderId="0" xfId="1" applyNumberFormat="1" applyFont="1" applyFill="1" applyBorder="1" applyAlignment="1" applyProtection="1">
      <alignment horizontal="left" vertical="center" indent="2"/>
      <protection locked="0"/>
    </xf>
    <xf numFmtId="168" fontId="12" fillId="2" borderId="0" xfId="1" applyNumberFormat="1" applyFont="1" applyFill="1" applyBorder="1" applyAlignment="1" applyProtection="1">
      <alignment horizontal="left" vertical="center" indent="3"/>
      <protection locked="0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168" fontId="12" fillId="2" borderId="0" xfId="1" applyNumberFormat="1" applyFont="1" applyFill="1" applyBorder="1" applyAlignment="1" applyProtection="1">
      <alignment horizontal="left" vertical="center" indent="4"/>
      <protection locked="0"/>
    </xf>
    <xf numFmtId="1" fontId="58" fillId="2" borderId="0" xfId="0" applyNumberFormat="1" applyFont="1" applyFill="1" applyAlignment="1" applyProtection="1">
      <alignment vertical="center"/>
      <protection locked="0"/>
    </xf>
    <xf numFmtId="180" fontId="8" fillId="0" borderId="0" xfId="0" applyNumberFormat="1" applyFont="1" applyProtection="1">
      <protection locked="0"/>
    </xf>
    <xf numFmtId="49" fontId="13" fillId="0" borderId="0" xfId="0" quotePrefix="1" applyNumberFormat="1" applyFont="1" applyAlignment="1" applyProtection="1">
      <alignment horizontal="left" vertical="center"/>
      <protection locked="0"/>
    </xf>
    <xf numFmtId="49" fontId="15" fillId="0" borderId="0" xfId="0" quotePrefix="1" applyNumberFormat="1" applyFont="1" applyAlignment="1" applyProtection="1">
      <alignment horizontal="left"/>
      <protection locked="0"/>
    </xf>
    <xf numFmtId="49" fontId="8" fillId="0" borderId="0" xfId="0" quotePrefix="1" applyNumberFormat="1" applyFont="1" applyAlignment="1" applyProtection="1">
      <alignment horizontal="left" vertical="center"/>
      <protection locked="0"/>
    </xf>
    <xf numFmtId="180" fontId="4" fillId="0" borderId="0" xfId="3" applyNumberFormat="1" applyFont="1" applyProtection="1">
      <protection locked="0"/>
    </xf>
    <xf numFmtId="49" fontId="57" fillId="0" borderId="0" xfId="3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left" vertical="center" indent="2"/>
      <protection locked="0"/>
    </xf>
    <xf numFmtId="49" fontId="5" fillId="0" borderId="0" xfId="0" applyNumberFormat="1" applyFont="1" applyAlignment="1" applyProtection="1">
      <alignment horizontal="left" vertical="center" indent="2"/>
      <protection locked="0"/>
    </xf>
    <xf numFmtId="49" fontId="8" fillId="0" borderId="0" xfId="0" applyNumberFormat="1" applyFont="1" applyAlignment="1" applyProtection="1">
      <alignment horizontal="left" vertical="center" indent="3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3" applyFont="1" applyAlignment="1">
      <alignment vertical="center"/>
    </xf>
    <xf numFmtId="49" fontId="4" fillId="0" borderId="0" xfId="0" quotePrefix="1" applyNumberFormat="1" applyFont="1" applyAlignment="1" applyProtection="1">
      <alignment horizontal="right"/>
      <protection locked="0"/>
    </xf>
    <xf numFmtId="49" fontId="4" fillId="0" borderId="0" xfId="0" quotePrefix="1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13" fillId="0" borderId="0" xfId="0" quotePrefix="1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8" fillId="0" borderId="0" xfId="3" applyFont="1" applyAlignment="1">
      <alignment vertical="center"/>
    </xf>
    <xf numFmtId="0" fontId="15" fillId="0" borderId="0" xfId="0" applyFont="1" applyAlignment="1">
      <alignment horizontal="left" vertical="center"/>
    </xf>
    <xf numFmtId="168" fontId="4" fillId="0" borderId="0" xfId="7" applyNumberFormat="1" applyFont="1" applyAlignment="1" applyProtection="1">
      <alignment vertical="center"/>
      <protection locked="0"/>
    </xf>
    <xf numFmtId="0" fontId="4" fillId="0" borderId="0" xfId="7" applyFont="1" applyAlignment="1" applyProtection="1">
      <alignment vertical="center"/>
      <protection locked="0"/>
    </xf>
    <xf numFmtId="0" fontId="3" fillId="0" borderId="0" xfId="3" applyFont="1" applyAlignment="1">
      <alignment horizontal="center"/>
    </xf>
    <xf numFmtId="0" fontId="57" fillId="0" borderId="0" xfId="3" applyFont="1" applyAlignment="1">
      <alignment horizontal="center"/>
    </xf>
    <xf numFmtId="49" fontId="15" fillId="0" borderId="0" xfId="3" applyNumberFormat="1" applyFont="1"/>
    <xf numFmtId="49" fontId="15" fillId="0" borderId="0" xfId="0" applyNumberFormat="1" applyFont="1"/>
    <xf numFmtId="49" fontId="7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67" fontId="59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4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2" fontId="59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167" fontId="7" fillId="0" borderId="0" xfId="0" applyNumberFormat="1" applyFont="1" applyAlignment="1">
      <alignment horizontal="right" vertical="top"/>
    </xf>
    <xf numFmtId="49" fontId="8" fillId="0" borderId="1" xfId="0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0" xfId="3" applyFont="1"/>
    <xf numFmtId="168" fontId="56" fillId="2" borderId="0" xfId="1" applyNumberFormat="1" applyFont="1" applyFill="1" applyBorder="1" applyAlignment="1" applyProtection="1">
      <alignment horizontal="left" vertical="center" indent="2"/>
      <protection locked="0"/>
    </xf>
    <xf numFmtId="168" fontId="8" fillId="2" borderId="0" xfId="1" applyNumberFormat="1" applyFont="1" applyFill="1" applyBorder="1" applyAlignment="1" applyProtection="1">
      <alignment horizontal="left" vertical="center" indent="2"/>
      <protection locked="0"/>
    </xf>
    <xf numFmtId="0" fontId="5" fillId="2" borderId="0" xfId="0" applyFont="1" applyFill="1" applyAlignment="1">
      <alignment horizontal="left" indent="1"/>
    </xf>
    <xf numFmtId="167" fontId="2" fillId="0" borderId="0" xfId="0" applyNumberFormat="1" applyFont="1"/>
    <xf numFmtId="3" fontId="13" fillId="0" borderId="0" xfId="5" applyNumberFormat="1" applyFont="1" applyAlignment="1">
      <alignment vertical="center"/>
    </xf>
    <xf numFmtId="0" fontId="60" fillId="4" borderId="0" xfId="0" quotePrefix="1" applyFont="1" applyFill="1" applyAlignment="1">
      <alignment horizontal="left" vertical="center" indent="1"/>
    </xf>
    <xf numFmtId="169" fontId="13" fillId="0" borderId="0" xfId="0" applyNumberFormat="1" applyFont="1" applyAlignment="1" applyProtection="1">
      <alignment horizontal="right" vertical="center"/>
      <protection locked="0"/>
    </xf>
    <xf numFmtId="0" fontId="60" fillId="4" borderId="0" xfId="0" quotePrefix="1" applyFont="1" applyFill="1" applyAlignment="1">
      <alignment horizontal="left" vertical="center"/>
    </xf>
    <xf numFmtId="165" fontId="4" fillId="0" borderId="0" xfId="0" applyNumberFormat="1" applyFont="1" applyAlignment="1" applyProtection="1">
      <alignment vertical="center"/>
      <protection locked="0"/>
    </xf>
    <xf numFmtId="165" fontId="4" fillId="0" borderId="0" xfId="0" applyNumberFormat="1" applyFont="1" applyProtection="1">
      <protection locked="0"/>
    </xf>
    <xf numFmtId="169" fontId="4" fillId="0" borderId="0" xfId="0" applyNumberFormat="1" applyFont="1" applyAlignment="1" applyProtection="1">
      <alignment horizontal="right"/>
      <protection locked="0"/>
    </xf>
    <xf numFmtId="165" fontId="4" fillId="2" borderId="0" xfId="0" applyNumberFormat="1" applyFont="1" applyFill="1" applyAlignment="1" applyProtection="1">
      <alignment vertical="center"/>
      <protection locked="0"/>
    </xf>
    <xf numFmtId="165" fontId="4" fillId="2" borderId="0" xfId="0" applyNumberFormat="1" applyFont="1" applyFill="1" applyProtection="1">
      <protection locked="0"/>
    </xf>
    <xf numFmtId="0" fontId="61" fillId="0" borderId="0" xfId="10" applyFont="1" applyAlignment="1">
      <alignment horizontal="left" vertical="top"/>
    </xf>
    <xf numFmtId="170" fontId="4" fillId="0" borderId="0" xfId="0" applyNumberFormat="1" applyFont="1" applyAlignment="1" applyProtection="1">
      <alignment horizontal="right" vertical="center"/>
      <protection locked="0"/>
    </xf>
    <xf numFmtId="0" fontId="10" fillId="0" borderId="0" xfId="3" applyFont="1"/>
    <xf numFmtId="1" fontId="4" fillId="0" borderId="0" xfId="3" applyNumberFormat="1" applyFont="1"/>
    <xf numFmtId="1" fontId="4" fillId="0" borderId="0" xfId="3" applyNumberFormat="1" applyFont="1" applyAlignment="1">
      <alignment horizontal="right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/>
    <xf numFmtId="0" fontId="13" fillId="2" borderId="21" xfId="0" applyFont="1" applyFill="1" applyBorder="1" applyAlignment="1">
      <alignment horizontal="right" vertical="center"/>
    </xf>
    <xf numFmtId="1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right" vertical="center" wrapText="1"/>
    </xf>
    <xf numFmtId="167" fontId="7" fillId="0" borderId="22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left" vertical="center"/>
    </xf>
    <xf numFmtId="169" fontId="4" fillId="0" borderId="22" xfId="0" applyNumberFormat="1" applyFont="1" applyBorder="1" applyAlignment="1">
      <alignment horizontal="right" vertical="center"/>
    </xf>
    <xf numFmtId="17" fontId="4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right" vertical="center"/>
    </xf>
    <xf numFmtId="169" fontId="7" fillId="0" borderId="22" xfId="0" applyNumberFormat="1" applyFont="1" applyBorder="1" applyAlignment="1">
      <alignment horizontal="right" vertical="center"/>
    </xf>
    <xf numFmtId="169" fontId="4" fillId="0" borderId="0" xfId="0" applyNumberFormat="1" applyFont="1" applyAlignment="1">
      <alignment horizontal="right" vertical="center" wrapText="1"/>
    </xf>
    <xf numFmtId="169" fontId="4" fillId="0" borderId="22" xfId="0" applyNumberFormat="1" applyFont="1" applyBorder="1" applyAlignment="1">
      <alignment horizontal="right" vertical="center" wrapText="1"/>
    </xf>
    <xf numFmtId="17" fontId="7" fillId="2" borderId="0" xfId="0" applyNumberFormat="1" applyFont="1" applyFill="1" applyAlignment="1">
      <alignment horizontal="left" vertical="center"/>
    </xf>
    <xf numFmtId="169" fontId="7" fillId="2" borderId="0" xfId="0" applyNumberFormat="1" applyFont="1" applyFill="1" applyAlignment="1">
      <alignment horizontal="left" vertical="center"/>
    </xf>
    <xf numFmtId="169" fontId="7" fillId="2" borderId="0" xfId="0" applyNumberFormat="1" applyFont="1" applyFill="1" applyAlignment="1">
      <alignment horizontal="right" vertical="center"/>
    </xf>
    <xf numFmtId="169" fontId="7" fillId="2" borderId="22" xfId="0" applyNumberFormat="1" applyFont="1" applyFill="1" applyBorder="1" applyAlignment="1">
      <alignment horizontal="right" vertical="center"/>
    </xf>
    <xf numFmtId="16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9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right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/>
    <xf numFmtId="1" fontId="4" fillId="0" borderId="0" xfId="0" applyNumberFormat="1" applyFont="1" applyAlignment="1">
      <alignment horizontal="right"/>
    </xf>
    <xf numFmtId="165" fontId="4" fillId="0" borderId="0" xfId="3" applyNumberFormat="1" applyFont="1" applyAlignment="1" applyProtection="1">
      <alignment vertical="center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left" vertical="center" indent="1"/>
      <protection locked="0"/>
    </xf>
    <xf numFmtId="165" fontId="4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right" vertical="center"/>
    </xf>
    <xf numFmtId="165" fontId="4" fillId="0" borderId="0" xfId="0" quotePrefix="1" applyNumberFormat="1" applyFont="1" applyAlignment="1" applyProtection="1">
      <alignment horizontal="left" vertical="center" indent="2"/>
      <protection locked="0"/>
    </xf>
    <xf numFmtId="169" fontId="13" fillId="0" borderId="0" xfId="0" applyNumberFormat="1" applyFont="1" applyAlignment="1">
      <alignment horizontal="right" vertical="center"/>
    </xf>
    <xf numFmtId="165" fontId="4" fillId="2" borderId="0" xfId="0" applyNumberFormat="1" applyFont="1" applyFill="1" applyAlignment="1" applyProtection="1">
      <alignment horizontal="left" vertical="center" indent="2"/>
      <protection locked="0"/>
    </xf>
    <xf numFmtId="165" fontId="4" fillId="0" borderId="0" xfId="0" applyNumberFormat="1" applyFont="1" applyAlignment="1" applyProtection="1">
      <alignment horizontal="left" vertical="center" indent="2"/>
      <protection locked="0"/>
    </xf>
    <xf numFmtId="165" fontId="7" fillId="2" borderId="0" xfId="0" applyNumberFormat="1" applyFont="1" applyFill="1" applyAlignment="1" applyProtection="1">
      <alignment horizontal="left" vertical="center" indent="1"/>
      <protection locked="0"/>
    </xf>
    <xf numFmtId="165" fontId="4" fillId="0" borderId="0" xfId="0" applyNumberFormat="1" applyFont="1" applyAlignment="1" applyProtection="1">
      <alignment horizontal="left" vertical="center"/>
      <protection locked="0"/>
    </xf>
    <xf numFmtId="165" fontId="4" fillId="0" borderId="0" xfId="0" quotePrefix="1" applyNumberFormat="1" applyFont="1" applyAlignment="1" applyProtection="1">
      <alignment horizontal="left" vertical="center" indent="1"/>
      <protection locked="0"/>
    </xf>
    <xf numFmtId="165" fontId="4" fillId="2" borderId="0" xfId="0" quotePrefix="1" applyNumberFormat="1" applyFont="1" applyFill="1" applyAlignment="1" applyProtection="1">
      <alignment horizontal="left" vertical="center" indent="2"/>
      <protection locked="0"/>
    </xf>
    <xf numFmtId="165" fontId="4" fillId="0" borderId="0" xfId="0" applyNumberFormat="1" applyFont="1" applyAlignment="1" applyProtection="1">
      <alignment horizontal="left" vertical="center" indent="1"/>
      <protection locked="0"/>
    </xf>
    <xf numFmtId="165" fontId="38" fillId="0" borderId="0" xfId="3" applyNumberFormat="1" applyFont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170" fontId="13" fillId="2" borderId="0" xfId="0" applyNumberFormat="1" applyFont="1" applyFill="1" applyAlignment="1">
      <alignment horizontal="center" vertical="center"/>
    </xf>
    <xf numFmtId="169" fontId="13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3" fontId="13" fillId="2" borderId="0" xfId="0" applyNumberFormat="1" applyFont="1" applyFill="1" applyAlignment="1">
      <alignment horizontal="center" vertical="center"/>
    </xf>
    <xf numFmtId="167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167" fontId="13" fillId="2" borderId="0" xfId="0" applyNumberFormat="1" applyFont="1" applyFill="1" applyAlignment="1">
      <alignment horizontal="right"/>
    </xf>
    <xf numFmtId="0" fontId="9" fillId="0" borderId="0" xfId="0" applyFont="1" applyAlignment="1">
      <alignment horizontal="left" indent="1"/>
    </xf>
    <xf numFmtId="0" fontId="13" fillId="2" borderId="0" xfId="0" applyFont="1" applyFill="1" applyAlignment="1">
      <alignment horizontal="left" vertical="center" indent="2"/>
    </xf>
    <xf numFmtId="0" fontId="13" fillId="0" borderId="0" xfId="0" applyFont="1" applyAlignment="1">
      <alignment horizontal="center"/>
    </xf>
    <xf numFmtId="169" fontId="13" fillId="0" borderId="0" xfId="0" applyNumberFormat="1" applyFont="1"/>
    <xf numFmtId="3" fontId="13" fillId="2" borderId="0" xfId="0" applyNumberFormat="1" applyFont="1" applyFill="1" applyAlignment="1" applyProtection="1">
      <alignment horizontal="right" vertical="center"/>
      <protection locked="0"/>
    </xf>
    <xf numFmtId="169" fontId="13" fillId="2" borderId="0" xfId="0" applyNumberFormat="1" applyFont="1" applyFill="1" applyAlignment="1">
      <alignment vertical="center"/>
    </xf>
    <xf numFmtId="169" fontId="13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5" applyNumberFormat="1" applyFont="1" applyProtection="1">
      <protection locked="0"/>
    </xf>
    <xf numFmtId="0" fontId="13" fillId="0" borderId="0" xfId="5" applyFont="1"/>
    <xf numFmtId="49" fontId="4" fillId="0" borderId="0" xfId="3" applyNumberFormat="1" applyFont="1" applyAlignment="1" applyProtection="1">
      <alignment wrapText="1"/>
      <protection locked="0"/>
    </xf>
    <xf numFmtId="169" fontId="13" fillId="0" borderId="0" xfId="0" applyNumberFormat="1" applyFont="1" applyAlignment="1" applyProtection="1">
      <alignment horizontal="right" vertical="center" wrapText="1"/>
      <protection locked="0"/>
    </xf>
    <xf numFmtId="170" fontId="13" fillId="2" borderId="0" xfId="0" applyNumberFormat="1" applyFont="1" applyFill="1" applyAlignment="1" applyProtection="1">
      <alignment horizontal="right" vertical="center"/>
      <protection locked="0"/>
    </xf>
    <xf numFmtId="169" fontId="13" fillId="2" borderId="0" xfId="0" applyNumberFormat="1" applyFont="1" applyFill="1" applyAlignment="1" applyProtection="1">
      <alignment horizontal="right" vertical="center" wrapText="1"/>
      <protection locked="0"/>
    </xf>
    <xf numFmtId="49" fontId="4" fillId="2" borderId="0" xfId="0" applyNumberFormat="1" applyFont="1" applyFill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69" fontId="4" fillId="0" borderId="0" xfId="0" applyNumberFormat="1" applyFont="1" applyAlignment="1" applyProtection="1">
      <alignment horizontal="right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169" fontId="13" fillId="0" borderId="0" xfId="0" applyNumberFormat="1" applyFont="1" applyAlignment="1" applyProtection="1">
      <alignment horizontal="right"/>
      <protection locked="0"/>
    </xf>
    <xf numFmtId="0" fontId="60" fillId="4" borderId="0" xfId="0" quotePrefix="1" applyFont="1" applyFill="1" applyAlignment="1">
      <alignment horizontal="left" vertical="center" wrapText="1" indent="1"/>
    </xf>
    <xf numFmtId="165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horizontal="right" vertical="center"/>
    </xf>
    <xf numFmtId="165" fontId="13" fillId="0" borderId="0" xfId="0" applyNumberFormat="1" applyFont="1"/>
    <xf numFmtId="165" fontId="4" fillId="0" borderId="0" xfId="0" applyNumberFormat="1" applyFont="1" applyAlignment="1">
      <alignment vertical="center"/>
    </xf>
    <xf numFmtId="49" fontId="13" fillId="0" borderId="1" xfId="0" applyNumberFormat="1" applyFont="1" applyBorder="1" applyAlignment="1" applyProtection="1">
      <alignment vertical="center"/>
      <protection locked="0"/>
    </xf>
    <xf numFmtId="170" fontId="4" fillId="0" borderId="0" xfId="0" quotePrefix="1" applyNumberFormat="1" applyFont="1" applyAlignment="1">
      <alignment horizontal="right"/>
    </xf>
    <xf numFmtId="165" fontId="4" fillId="0" borderId="0" xfId="0" applyNumberFormat="1" applyFont="1"/>
    <xf numFmtId="167" fontId="4" fillId="0" borderId="0" xfId="0" quotePrefix="1" applyNumberFormat="1" applyFont="1" applyAlignment="1">
      <alignment horizontal="right"/>
    </xf>
    <xf numFmtId="0" fontId="13" fillId="0" borderId="0" xfId="2" applyFont="1"/>
    <xf numFmtId="2" fontId="8" fillId="0" borderId="1" xfId="2" applyNumberFormat="1" applyFont="1" applyBorder="1" applyAlignment="1" applyProtection="1">
      <alignment horizontal="center" vertical="center" wrapText="1"/>
      <protection locked="0"/>
    </xf>
    <xf numFmtId="49" fontId="13" fillId="0" borderId="1" xfId="2" applyNumberFormat="1" applyFont="1" applyBorder="1" applyAlignment="1" applyProtection="1">
      <alignment horizontal="center" vertical="center"/>
      <protection locked="0"/>
    </xf>
    <xf numFmtId="49" fontId="13" fillId="0" borderId="1" xfId="2" applyNumberFormat="1" applyFont="1" applyBorder="1" applyAlignment="1" applyProtection="1">
      <alignment horizontal="center" vertical="center" wrapText="1"/>
      <protection locked="0"/>
    </xf>
    <xf numFmtId="170" fontId="9" fillId="0" borderId="0" xfId="2" applyNumberFormat="1" applyFont="1" applyAlignment="1">
      <alignment vertical="center"/>
    </xf>
    <xf numFmtId="167" fontId="9" fillId="0" borderId="0" xfId="2" applyNumberFormat="1" applyFont="1" applyAlignment="1">
      <alignment vertical="center"/>
    </xf>
    <xf numFmtId="170" fontId="4" fillId="0" borderId="0" xfId="2" applyNumberFormat="1" applyFont="1"/>
    <xf numFmtId="168" fontId="24" fillId="2" borderId="0" xfId="1" applyNumberFormat="1" applyFont="1" applyFill="1" applyBorder="1" applyAlignment="1" applyProtection="1">
      <alignment horizontal="left" vertical="center" indent="1"/>
      <protection locked="0"/>
    </xf>
    <xf numFmtId="168" fontId="62" fillId="2" borderId="0" xfId="1" applyNumberFormat="1" applyFont="1" applyFill="1" applyBorder="1" applyAlignment="1" applyProtection="1">
      <alignment horizontal="left" vertical="center" indent="2"/>
      <protection locked="0"/>
    </xf>
    <xf numFmtId="170" fontId="13" fillId="0" borderId="0" xfId="2" applyNumberFormat="1" applyFont="1" applyAlignment="1">
      <alignment vertical="center"/>
    </xf>
    <xf numFmtId="167" fontId="13" fillId="0" borderId="0" xfId="2" applyNumberFormat="1" applyFont="1" applyAlignment="1">
      <alignment vertical="center"/>
    </xf>
    <xf numFmtId="0" fontId="13" fillId="0" borderId="20" xfId="2" applyFont="1" applyBorder="1"/>
    <xf numFmtId="0" fontId="13" fillId="0" borderId="16" xfId="2" applyFont="1" applyBorder="1"/>
    <xf numFmtId="49" fontId="13" fillId="0" borderId="1" xfId="2" applyNumberFormat="1" applyFont="1" applyBorder="1" applyAlignment="1" applyProtection="1">
      <alignment vertical="center"/>
      <protection locked="0"/>
    </xf>
    <xf numFmtId="170" fontId="4" fillId="0" borderId="0" xfId="2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2" applyFont="1"/>
    <xf numFmtId="0" fontId="13" fillId="0" borderId="0" xfId="0" applyFont="1" applyAlignment="1">
      <alignment vertical="top" wrapText="1"/>
    </xf>
    <xf numFmtId="179" fontId="13" fillId="2" borderId="0" xfId="9" applyNumberFormat="1" applyFont="1" applyFill="1" applyAlignment="1" applyProtection="1">
      <alignment horizontal="left" vertical="top"/>
      <protection locked="0"/>
    </xf>
    <xf numFmtId="178" fontId="13" fillId="2" borderId="0" xfId="9" applyNumberFormat="1" applyFont="1" applyFill="1" applyAlignment="1" applyProtection="1">
      <alignment horizontal="left" vertical="top"/>
      <protection locked="0"/>
    </xf>
    <xf numFmtId="168" fontId="63" fillId="2" borderId="0" xfId="1" applyNumberFormat="1" applyFont="1" applyFill="1" applyBorder="1" applyAlignment="1" applyProtection="1">
      <protection locked="0"/>
    </xf>
    <xf numFmtId="168" fontId="13" fillId="2" borderId="0" xfId="9" applyNumberFormat="1" applyFont="1" applyFill="1" applyAlignment="1" applyProtection="1">
      <alignment horizontal="left" vertical="top"/>
      <protection locked="0"/>
    </xf>
    <xf numFmtId="0" fontId="13" fillId="2" borderId="0" xfId="7" applyFont="1" applyFill="1" applyProtection="1">
      <protection locked="0"/>
    </xf>
    <xf numFmtId="168" fontId="13" fillId="2" borderId="0" xfId="7" applyNumberFormat="1" applyFont="1" applyFill="1" applyAlignment="1" applyProtection="1">
      <alignment horizontal="center" vertical="center"/>
      <protection locked="0"/>
    </xf>
    <xf numFmtId="0" fontId="15" fillId="2" borderId="0" xfId="7" applyFont="1" applyFill="1" applyProtection="1">
      <protection locked="0"/>
    </xf>
    <xf numFmtId="179" fontId="63" fillId="2" borderId="0" xfId="1" applyNumberFormat="1" applyFont="1" applyFill="1" applyBorder="1" applyAlignment="1" applyProtection="1">
      <protection locked="0"/>
    </xf>
    <xf numFmtId="178" fontId="13" fillId="0" borderId="0" xfId="7" applyNumberFormat="1" applyFont="1" applyProtection="1">
      <protection locked="0"/>
    </xf>
    <xf numFmtId="178" fontId="13" fillId="2" borderId="0" xfId="7" applyNumberFormat="1" applyFont="1" applyFill="1" applyProtection="1">
      <protection locked="0"/>
    </xf>
    <xf numFmtId="49" fontId="9" fillId="0" borderId="0" xfId="7" quotePrefix="1" applyNumberFormat="1" applyFont="1" applyAlignment="1" applyProtection="1">
      <alignment horizontal="right" vertical="center"/>
      <protection locked="0"/>
    </xf>
    <xf numFmtId="49" fontId="13" fillId="0" borderId="0" xfId="7" applyNumberFormat="1" applyFont="1" applyProtection="1">
      <protection locked="0"/>
    </xf>
    <xf numFmtId="0" fontId="15" fillId="0" borderId="0" xfId="7" applyFont="1" applyProtection="1">
      <protection locked="0"/>
    </xf>
    <xf numFmtId="167" fontId="8" fillId="0" borderId="1" xfId="0" applyNumberFormat="1" applyFont="1" applyBorder="1" applyAlignment="1">
      <alignment horizontal="center" vertical="center"/>
    </xf>
    <xf numFmtId="167" fontId="4" fillId="0" borderId="0" xfId="0" quotePrefix="1" applyNumberFormat="1" applyFont="1" applyAlignment="1">
      <alignment horizontal="right" vertical="center"/>
    </xf>
    <xf numFmtId="0" fontId="63" fillId="0" borderId="0" xfId="0" applyFont="1"/>
    <xf numFmtId="0" fontId="15" fillId="0" borderId="16" xfId="0" applyFont="1" applyBorder="1"/>
    <xf numFmtId="167" fontId="15" fillId="0" borderId="0" xfId="0" applyNumberFormat="1" applyFont="1"/>
    <xf numFmtId="0" fontId="13" fillId="0" borderId="0" xfId="3" applyFont="1" applyAlignment="1">
      <alignment horizontal="center"/>
    </xf>
    <xf numFmtId="167" fontId="13" fillId="0" borderId="0" xfId="3" applyNumberFormat="1" applyFont="1"/>
    <xf numFmtId="167" fontId="13" fillId="0" borderId="1" xfId="0" applyNumberFormat="1" applyFont="1" applyBorder="1" applyAlignment="1">
      <alignment horizontal="center" vertical="center"/>
    </xf>
    <xf numFmtId="168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8" fontId="12" fillId="0" borderId="0" xfId="1" applyNumberFormat="1" applyFont="1" applyFill="1" applyBorder="1" applyAlignment="1" applyProtection="1">
      <alignment horizontal="left" vertical="center" indent="2"/>
      <protection locked="0"/>
    </xf>
    <xf numFmtId="167" fontId="13" fillId="0" borderId="0" xfId="0" quotePrefix="1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168" fontId="12" fillId="0" borderId="0" xfId="1" applyNumberFormat="1" applyFont="1" applyFill="1" applyBorder="1" applyAlignment="1" applyProtection="1">
      <alignment horizontal="left" vertical="center" indent="3"/>
      <protection locked="0"/>
    </xf>
    <xf numFmtId="179" fontId="13" fillId="0" borderId="0" xfId="9" applyNumberFormat="1" applyFont="1" applyAlignment="1" applyProtection="1">
      <alignment horizontal="left" vertical="top"/>
      <protection locked="0"/>
    </xf>
    <xf numFmtId="178" fontId="13" fillId="0" borderId="0" xfId="9" applyNumberFormat="1" applyFont="1" applyAlignment="1" applyProtection="1">
      <alignment horizontal="left" vertical="top"/>
      <protection locked="0"/>
    </xf>
    <xf numFmtId="168" fontId="63" fillId="0" borderId="0" xfId="1" applyNumberFormat="1" applyFont="1" applyFill="1" applyBorder="1" applyAlignment="1" applyProtection="1">
      <protection locked="0"/>
    </xf>
    <xf numFmtId="168" fontId="13" fillId="0" borderId="0" xfId="9" applyNumberFormat="1" applyFont="1" applyAlignment="1" applyProtection="1">
      <alignment horizontal="left" vertical="top"/>
      <protection locked="0"/>
    </xf>
    <xf numFmtId="0" fontId="13" fillId="0" borderId="0" xfId="7" applyFont="1" applyProtection="1">
      <protection locked="0"/>
    </xf>
    <xf numFmtId="168" fontId="13" fillId="0" borderId="0" xfId="7" applyNumberFormat="1" applyFont="1" applyAlignment="1" applyProtection="1">
      <alignment horizontal="center" vertical="center"/>
      <protection locked="0"/>
    </xf>
    <xf numFmtId="168" fontId="13" fillId="0" borderId="0" xfId="7" applyNumberFormat="1" applyFont="1" applyProtection="1">
      <protection locked="0"/>
    </xf>
    <xf numFmtId="168" fontId="12" fillId="0" borderId="0" xfId="1" applyNumberFormat="1" applyFont="1" applyFill="1" applyBorder="1" applyAlignment="1" applyProtection="1">
      <alignment vertical="center"/>
      <protection locked="0"/>
    </xf>
    <xf numFmtId="179" fontId="63" fillId="0" borderId="0" xfId="1" applyNumberFormat="1" applyFont="1" applyFill="1" applyBorder="1" applyAlignment="1" applyProtection="1">
      <protection locked="0"/>
    </xf>
    <xf numFmtId="170" fontId="4" fillId="0" borderId="0" xfId="3" applyNumberFormat="1" applyFont="1" applyAlignment="1">
      <alignment vertical="center"/>
    </xf>
    <xf numFmtId="170" fontId="15" fillId="0" borderId="0" xfId="3" applyNumberFormat="1" applyFont="1" applyAlignment="1">
      <alignment vertical="center"/>
    </xf>
    <xf numFmtId="170" fontId="4" fillId="0" borderId="0" xfId="3" applyNumberFormat="1" applyFont="1" applyAlignment="1">
      <alignment horizontal="center" vertical="center"/>
    </xf>
    <xf numFmtId="170" fontId="7" fillId="0" borderId="0" xfId="0" applyNumberFormat="1" applyFont="1" applyAlignment="1">
      <alignment vertical="center" wrapText="1"/>
    </xf>
    <xf numFmtId="170" fontId="7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vertical="center"/>
    </xf>
    <xf numFmtId="170" fontId="5" fillId="0" borderId="0" xfId="0" applyNumberFormat="1" applyFont="1" applyAlignment="1">
      <alignment horizontal="left" vertical="center" wrapText="1"/>
    </xf>
    <xf numFmtId="170" fontId="7" fillId="0" borderId="0" xfId="0" applyNumberFormat="1" applyFont="1" applyAlignment="1">
      <alignment horizontal="left" vertical="center" indent="1"/>
    </xf>
    <xf numFmtId="170" fontId="4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70" fontId="5" fillId="0" borderId="0" xfId="0" applyNumberFormat="1" applyFont="1" applyAlignment="1">
      <alignment horizontal="left" vertical="center" indent="1"/>
    </xf>
    <xf numFmtId="170" fontId="4" fillId="0" borderId="0" xfId="0" quotePrefix="1" applyNumberFormat="1" applyFont="1" applyAlignment="1">
      <alignment horizontal="center" vertical="center"/>
    </xf>
    <xf numFmtId="0" fontId="63" fillId="0" borderId="0" xfId="0" applyFont="1" applyAlignment="1">
      <alignment horizontal="left" vertical="center" indent="2"/>
    </xf>
    <xf numFmtId="167" fontId="8" fillId="0" borderId="1" xfId="0" applyNumberFormat="1" applyFont="1" applyBorder="1" applyAlignment="1">
      <alignment vertical="center"/>
    </xf>
    <xf numFmtId="179" fontId="4" fillId="0" borderId="0" xfId="9" applyNumberFormat="1" applyFont="1" applyAlignment="1" applyProtection="1">
      <alignment horizontal="left" vertical="center"/>
      <protection locked="0"/>
    </xf>
    <xf numFmtId="178" fontId="4" fillId="0" borderId="0" xfId="9" applyNumberFormat="1" applyFont="1" applyAlignment="1" applyProtection="1">
      <alignment horizontal="left" vertical="center"/>
      <protection locked="0"/>
    </xf>
    <xf numFmtId="168" fontId="4" fillId="0" borderId="0" xfId="9" applyNumberFormat="1" applyFont="1" applyAlignment="1" applyProtection="1">
      <alignment horizontal="left" vertical="center"/>
      <protection locked="0"/>
    </xf>
    <xf numFmtId="168" fontId="4" fillId="0" borderId="0" xfId="7" applyNumberFormat="1" applyFont="1" applyAlignment="1" applyProtection="1">
      <alignment horizontal="center" vertical="center"/>
      <protection locked="0"/>
    </xf>
    <xf numFmtId="0" fontId="15" fillId="0" borderId="0" xfId="7" applyFont="1" applyAlignment="1" applyProtection="1">
      <alignment vertical="center"/>
      <protection locked="0"/>
    </xf>
    <xf numFmtId="179" fontId="12" fillId="0" borderId="0" xfId="1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57" fillId="0" borderId="0" xfId="3" applyFont="1" applyAlignment="1">
      <alignment horizontal="center" vertical="center"/>
    </xf>
    <xf numFmtId="0" fontId="4" fillId="0" borderId="0" xfId="2" applyFont="1" applyAlignment="1">
      <alignment vertical="center"/>
    </xf>
    <xf numFmtId="2" fontId="8" fillId="0" borderId="1" xfId="2" applyNumberFormat="1" applyFont="1" applyBorder="1" applyAlignment="1">
      <alignment horizontal="center" vertical="center" wrapText="1"/>
    </xf>
    <xf numFmtId="2" fontId="44" fillId="0" borderId="23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167" fontId="7" fillId="0" borderId="0" xfId="2" applyNumberFormat="1" applyFont="1" applyAlignment="1">
      <alignment horizontal="right" vertical="center"/>
    </xf>
    <xf numFmtId="167" fontId="7" fillId="2" borderId="0" xfId="2" applyNumberFormat="1" applyFont="1" applyFill="1" applyAlignment="1">
      <alignment horizontal="right" vertical="center"/>
    </xf>
    <xf numFmtId="167" fontId="5" fillId="2" borderId="0" xfId="2" applyNumberFormat="1" applyFont="1" applyFill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167" fontId="4" fillId="2" borderId="0" xfId="2" applyNumberFormat="1" applyFont="1" applyFill="1" applyAlignment="1">
      <alignment horizontal="right" vertical="center"/>
    </xf>
    <xf numFmtId="167" fontId="8" fillId="2" borderId="0" xfId="2" applyNumberFormat="1" applyFont="1" applyFill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 wrapText="1"/>
    </xf>
    <xf numFmtId="0" fontId="5" fillId="0" borderId="0" xfId="3" applyFont="1" applyAlignment="1">
      <alignment horizontal="center"/>
    </xf>
    <xf numFmtId="170" fontId="15" fillId="0" borderId="0" xfId="2" applyNumberFormat="1" applyFont="1"/>
    <xf numFmtId="49" fontId="8" fillId="0" borderId="1" xfId="2" applyNumberFormat="1" applyFont="1" applyBorder="1" applyAlignment="1" applyProtection="1">
      <alignment horizontal="center" vertical="center"/>
      <protection locked="0"/>
    </xf>
    <xf numFmtId="49" fontId="8" fillId="0" borderId="1" xfId="2" applyNumberFormat="1" applyFont="1" applyBorder="1" applyAlignment="1" applyProtection="1">
      <alignment horizontal="center" vertical="center" wrapText="1"/>
      <protection locked="0"/>
    </xf>
    <xf numFmtId="0" fontId="7" fillId="0" borderId="0" xfId="2" applyFont="1"/>
    <xf numFmtId="1" fontId="39" fillId="0" borderId="0" xfId="3" applyNumberFormat="1" applyFont="1"/>
    <xf numFmtId="3" fontId="39" fillId="2" borderId="0" xfId="3" applyNumberFormat="1" applyFont="1" applyFill="1"/>
    <xf numFmtId="167" fontId="39" fillId="2" borderId="0" xfId="3" applyNumberFormat="1" applyFont="1" applyFill="1"/>
    <xf numFmtId="0" fontId="5" fillId="0" borderId="0" xfId="2" applyFont="1" applyAlignment="1">
      <alignment vertical="center"/>
    </xf>
    <xf numFmtId="0" fontId="7" fillId="0" borderId="0" xfId="2" applyFont="1" applyAlignment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4" fillId="0" borderId="0" xfId="2" applyFont="1" applyAlignment="1">
      <alignment horizontal="left" vertical="center" indent="2"/>
    </xf>
    <xf numFmtId="1" fontId="38" fillId="0" borderId="0" xfId="3" applyNumberFormat="1" applyFont="1"/>
    <xf numFmtId="3" fontId="38" fillId="2" borderId="0" xfId="3" applyNumberFormat="1" applyFont="1" applyFill="1"/>
    <xf numFmtId="167" fontId="38" fillId="2" borderId="0" xfId="3" applyNumberFormat="1" applyFont="1" applyFill="1"/>
    <xf numFmtId="0" fontId="8" fillId="0" borderId="0" xfId="2" applyFont="1" applyAlignment="1">
      <alignment horizontal="left" vertical="center" indent="2"/>
    </xf>
    <xf numFmtId="1" fontId="38" fillId="2" borderId="0" xfId="3" applyNumberFormat="1" applyFont="1" applyFill="1"/>
    <xf numFmtId="1" fontId="39" fillId="2" borderId="0" xfId="3" applyNumberFormat="1" applyFont="1" applyFill="1"/>
    <xf numFmtId="170" fontId="4" fillId="0" borderId="20" xfId="2" applyNumberFormat="1" applyFont="1" applyBorder="1"/>
    <xf numFmtId="170" fontId="15" fillId="0" borderId="16" xfId="2" applyNumberFormat="1" applyFont="1" applyBorder="1"/>
    <xf numFmtId="49" fontId="8" fillId="0" borderId="1" xfId="2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top"/>
    </xf>
    <xf numFmtId="167" fontId="4" fillId="0" borderId="0" xfId="3" applyNumberFormat="1" applyFont="1"/>
    <xf numFmtId="0" fontId="7" fillId="0" borderId="0" xfId="3" applyFont="1"/>
    <xf numFmtId="167" fontId="7" fillId="0" borderId="0" xfId="3" applyNumberFormat="1" applyFont="1"/>
    <xf numFmtId="0" fontId="57" fillId="0" borderId="0" xfId="3" applyFont="1"/>
    <xf numFmtId="170" fontId="4" fillId="0" borderId="0" xfId="3" applyNumberFormat="1" applyFont="1"/>
    <xf numFmtId="170" fontId="4" fillId="0" borderId="0" xfId="3" applyNumberFormat="1" applyFont="1" applyAlignment="1">
      <alignment horizontal="right"/>
    </xf>
    <xf numFmtId="170" fontId="4" fillId="0" borderId="0" xfId="3" applyNumberFormat="1" applyFont="1" applyAlignment="1" applyProtection="1">
      <alignment horizontal="right"/>
      <protection locked="0"/>
    </xf>
    <xf numFmtId="170" fontId="7" fillId="0" borderId="0" xfId="3" applyNumberFormat="1" applyFont="1" applyAlignment="1" applyProtection="1">
      <alignment horizontal="right"/>
      <protection locked="0"/>
    </xf>
    <xf numFmtId="170" fontId="7" fillId="0" borderId="0" xfId="3" applyNumberFormat="1" applyFont="1"/>
    <xf numFmtId="0" fontId="4" fillId="0" borderId="24" xfId="3" applyFont="1" applyBorder="1"/>
    <xf numFmtId="0" fontId="15" fillId="0" borderId="24" xfId="3" applyFont="1" applyBorder="1"/>
    <xf numFmtId="0" fontId="5" fillId="0" borderId="0" xfId="3" applyFont="1" applyAlignment="1">
      <alignment horizontal="center" vertical="center"/>
    </xf>
    <xf numFmtId="170" fontId="39" fillId="0" borderId="0" xfId="3" applyNumberFormat="1" applyFont="1"/>
    <xf numFmtId="167" fontId="39" fillId="0" borderId="0" xfId="3" applyNumberFormat="1" applyFont="1"/>
    <xf numFmtId="170" fontId="38" fillId="0" borderId="0" xfId="3" applyNumberFormat="1" applyFont="1"/>
    <xf numFmtId="167" fontId="38" fillId="0" borderId="0" xfId="3" applyNumberFormat="1" applyFont="1"/>
    <xf numFmtId="0" fontId="4" fillId="0" borderId="20" xfId="2" applyFont="1" applyBorder="1"/>
    <xf numFmtId="0" fontId="4" fillId="0" borderId="16" xfId="2" applyFont="1" applyBorder="1"/>
    <xf numFmtId="170" fontId="7" fillId="0" borderId="0" xfId="2" applyNumberFormat="1" applyFont="1" applyAlignment="1">
      <alignment vertical="center"/>
    </xf>
    <xf numFmtId="167" fontId="7" fillId="0" borderId="0" xfId="2" applyNumberFormat="1" applyFont="1" applyAlignment="1">
      <alignment vertical="center"/>
    </xf>
    <xf numFmtId="170" fontId="4" fillId="0" borderId="0" xfId="2" applyNumberFormat="1" applyFont="1" applyAlignment="1">
      <alignment vertical="center"/>
    </xf>
    <xf numFmtId="167" fontId="4" fillId="0" borderId="0" xfId="2" applyNumberFormat="1" applyFont="1" applyAlignment="1">
      <alignment vertical="center"/>
    </xf>
    <xf numFmtId="170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top" wrapText="1"/>
    </xf>
    <xf numFmtId="182" fontId="4" fillId="0" borderId="0" xfId="2" applyNumberFormat="1" applyFont="1"/>
    <xf numFmtId="0" fontId="4" fillId="0" borderId="20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4" fillId="0" borderId="0" xfId="5" applyFont="1"/>
    <xf numFmtId="0" fontId="8" fillId="0" borderId="1" xfId="5" applyFont="1" applyBorder="1" applyAlignment="1">
      <alignment horizontal="center" vertical="center" wrapText="1"/>
    </xf>
    <xf numFmtId="0" fontId="64" fillId="0" borderId="0" xfId="5" applyFont="1"/>
    <xf numFmtId="0" fontId="7" fillId="0" borderId="0" xfId="5" applyFont="1" applyAlignment="1">
      <alignment vertical="center"/>
    </xf>
    <xf numFmtId="0" fontId="4" fillId="0" borderId="0" xfId="5" applyFont="1" applyAlignment="1">
      <alignment horizontal="left" vertical="center" indent="2"/>
    </xf>
    <xf numFmtId="183" fontId="13" fillId="0" borderId="0" xfId="5" applyNumberFormat="1" applyFont="1" applyAlignment="1">
      <alignment horizontal="right" vertical="center"/>
    </xf>
    <xf numFmtId="0" fontId="4" fillId="2" borderId="0" xfId="5" applyFont="1" applyFill="1" applyAlignment="1">
      <alignment horizontal="left" indent="2"/>
    </xf>
    <xf numFmtId="0" fontId="8" fillId="2" borderId="0" xfId="5" applyFont="1" applyFill="1" applyAlignment="1">
      <alignment horizontal="left" vertical="center" indent="1"/>
    </xf>
    <xf numFmtId="0" fontId="4" fillId="0" borderId="0" xfId="5" applyFont="1" applyAlignment="1">
      <alignment horizontal="left" indent="2"/>
    </xf>
    <xf numFmtId="0" fontId="4" fillId="2" borderId="0" xfId="5" applyFont="1" applyFill="1" applyAlignment="1">
      <alignment horizontal="left" vertical="center" indent="1"/>
    </xf>
    <xf numFmtId="0" fontId="4" fillId="2" borderId="0" xfId="5" applyFont="1" applyFill="1" applyAlignment="1">
      <alignment horizontal="left" vertical="center" indent="2"/>
    </xf>
    <xf numFmtId="0" fontId="4" fillId="0" borderId="0" xfId="5" applyFont="1" applyAlignment="1">
      <alignment horizontal="left" vertical="center" indent="1"/>
    </xf>
    <xf numFmtId="0" fontId="9" fillId="0" borderId="0" xfId="5" applyFont="1" applyAlignment="1">
      <alignment horizontal="left" indent="1"/>
    </xf>
    <xf numFmtId="0" fontId="4" fillId="0" borderId="0" xfId="5" applyFont="1" applyAlignment="1">
      <alignment horizontal="left" indent="3"/>
    </xf>
    <xf numFmtId="0" fontId="4" fillId="2" borderId="0" xfId="5" applyFont="1" applyFill="1" applyAlignment="1">
      <alignment horizontal="left" indent="3"/>
    </xf>
    <xf numFmtId="0" fontId="7" fillId="0" borderId="0" xfId="5" applyFont="1" applyAlignment="1">
      <alignment horizontal="left" indent="1"/>
    </xf>
    <xf numFmtId="0" fontId="7" fillId="0" borderId="0" xfId="5" applyFont="1" applyAlignment="1">
      <alignment horizontal="left" vertical="center" indent="1"/>
    </xf>
    <xf numFmtId="0" fontId="4" fillId="2" borderId="0" xfId="5" applyFont="1" applyFill="1" applyAlignment="1">
      <alignment horizontal="left" vertical="center" indent="3"/>
    </xf>
    <xf numFmtId="0" fontId="13" fillId="0" borderId="0" xfId="5" applyFont="1" applyAlignment="1">
      <alignment vertical="center"/>
    </xf>
    <xf numFmtId="0" fontId="44" fillId="5" borderId="0" xfId="5" applyFont="1" applyFill="1" applyAlignment="1">
      <alignment horizontal="center"/>
    </xf>
    <xf numFmtId="0" fontId="13" fillId="2" borderId="0" xfId="5" applyFont="1" applyFill="1" applyAlignment="1">
      <alignment vertical="center"/>
    </xf>
    <xf numFmtId="183" fontId="13" fillId="0" borderId="0" xfId="5" applyNumberFormat="1" applyFont="1" applyAlignment="1">
      <alignment horizontal="right"/>
    </xf>
    <xf numFmtId="0" fontId="4" fillId="2" borderId="0" xfId="5" applyFont="1" applyFill="1" applyAlignment="1">
      <alignment vertical="center"/>
    </xf>
    <xf numFmtId="0" fontId="8" fillId="2" borderId="0" xfId="5" applyFont="1" applyFill="1" applyAlignment="1">
      <alignment horizontal="left" indent="1"/>
    </xf>
    <xf numFmtId="0" fontId="13" fillId="0" borderId="0" xfId="0" applyFont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8" fillId="0" borderId="1" xfId="5" applyFont="1" applyBorder="1" applyAlignment="1">
      <alignment horizontal="center"/>
    </xf>
    <xf numFmtId="0" fontId="8" fillId="0" borderId="1" xfId="5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9" fillId="0" borderId="0" xfId="5" applyFont="1" applyAlignment="1">
      <alignment vertical="center"/>
    </xf>
    <xf numFmtId="184" fontId="13" fillId="0" borderId="0" xfId="5" applyNumberFormat="1" applyFont="1"/>
    <xf numFmtId="165" fontId="13" fillId="0" borderId="0" xfId="5" applyNumberFormat="1" applyFont="1" applyAlignment="1">
      <alignment horizontal="left" vertical="center" indent="2"/>
    </xf>
    <xf numFmtId="181" fontId="13" fillId="0" borderId="0" xfId="5" applyNumberFormat="1" applyFont="1" applyAlignment="1">
      <alignment horizontal="right"/>
    </xf>
    <xf numFmtId="0" fontId="13" fillId="0" borderId="0" xfId="5" applyFont="1" applyAlignment="1">
      <alignment horizontal="left" indent="2"/>
    </xf>
    <xf numFmtId="0" fontId="13" fillId="0" borderId="0" xfId="5" applyFont="1" applyAlignment="1">
      <alignment horizontal="left" vertical="center" indent="2"/>
    </xf>
    <xf numFmtId="0" fontId="13" fillId="2" borderId="0" xfId="5" applyFont="1" applyFill="1" applyAlignment="1">
      <alignment horizontal="left" vertical="center" indent="2"/>
    </xf>
    <xf numFmtId="165" fontId="9" fillId="0" borderId="0" xfId="5" applyNumberFormat="1" applyFont="1" applyAlignment="1">
      <alignment horizontal="left" vertical="center" indent="1"/>
    </xf>
    <xf numFmtId="184" fontId="9" fillId="0" borderId="0" xfId="5" applyNumberFormat="1" applyFont="1" applyAlignment="1">
      <alignment horizontal="center"/>
    </xf>
    <xf numFmtId="165" fontId="13" fillId="0" borderId="0" xfId="5" applyNumberFormat="1" applyFont="1" applyAlignment="1">
      <alignment horizontal="left" indent="1"/>
    </xf>
    <xf numFmtId="0" fontId="13" fillId="0" borderId="0" xfId="5" applyFont="1" applyAlignment="1">
      <alignment horizontal="left" vertical="center" indent="1"/>
    </xf>
    <xf numFmtId="165" fontId="13" fillId="0" borderId="0" xfId="5" applyNumberFormat="1" applyFont="1" applyAlignment="1">
      <alignment horizontal="left" vertical="center" indent="1"/>
    </xf>
    <xf numFmtId="0" fontId="13" fillId="0" borderId="0" xfId="5" applyFont="1" applyAlignment="1">
      <alignment horizontal="left" indent="1"/>
    </xf>
    <xf numFmtId="165" fontId="13" fillId="0" borderId="0" xfId="5" applyNumberFormat="1" applyFont="1" applyAlignment="1">
      <alignment horizontal="left" indent="2"/>
    </xf>
    <xf numFmtId="184" fontId="13" fillId="0" borderId="0" xfId="0" applyNumberFormat="1" applyFont="1"/>
    <xf numFmtId="165" fontId="9" fillId="0" borderId="0" xfId="5" applyNumberFormat="1" applyFont="1" applyAlignment="1">
      <alignment horizontal="left" indent="1"/>
    </xf>
    <xf numFmtId="184" fontId="13" fillId="0" borderId="0" xfId="5" applyNumberFormat="1" applyFont="1" applyAlignment="1">
      <alignment horizontal="right"/>
    </xf>
    <xf numFmtId="165" fontId="7" fillId="0" borderId="0" xfId="0" applyNumberFormat="1" applyFont="1"/>
    <xf numFmtId="184" fontId="4" fillId="0" borderId="0" xfId="0" applyNumberFormat="1" applyFont="1"/>
    <xf numFmtId="184" fontId="8" fillId="0" borderId="0" xfId="5" applyNumberFormat="1" applyFont="1"/>
    <xf numFmtId="49" fontId="4" fillId="0" borderId="0" xfId="2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10" fillId="6" borderId="25" xfId="0" applyNumberFormat="1" applyFont="1" applyFill="1" applyBorder="1" applyAlignment="1">
      <alignment vertical="center"/>
    </xf>
    <xf numFmtId="49" fontId="10" fillId="6" borderId="0" xfId="0" applyNumberFormat="1" applyFont="1" applyFill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/>
    </xf>
    <xf numFmtId="167" fontId="13" fillId="0" borderId="26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/>
    </xf>
    <xf numFmtId="49" fontId="4" fillId="2" borderId="26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168" fontId="12" fillId="2" borderId="0" xfId="1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3" fillId="0" borderId="0" xfId="3" applyNumberFormat="1" applyFont="1" applyAlignment="1">
      <alignment horizontal="center" vertical="center" wrapText="1"/>
    </xf>
    <xf numFmtId="49" fontId="5" fillId="0" borderId="0" xfId="3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49" fontId="3" fillId="0" borderId="0" xfId="3" applyNumberFormat="1" applyFont="1" applyAlignment="1" applyProtection="1">
      <alignment horizontal="center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" xfId="0" quotePrefix="1" applyNumberFormat="1" applyFont="1" applyBorder="1" applyAlignment="1" applyProtection="1">
      <alignment horizontal="center" vertical="center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horizontal="left" vertical="center" wrapText="1"/>
    </xf>
    <xf numFmtId="49" fontId="8" fillId="0" borderId="2" xfId="0" quotePrefix="1" applyNumberFormat="1" applyFont="1" applyBorder="1" applyAlignment="1" applyProtection="1">
      <alignment horizontal="center" vertical="center" wrapText="1"/>
      <protection locked="0"/>
    </xf>
    <xf numFmtId="49" fontId="8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3" fillId="0" borderId="0" xfId="3" applyNumberFormat="1" applyFont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49" fontId="45" fillId="0" borderId="0" xfId="3" applyNumberFormat="1" applyFont="1" applyAlignment="1" applyProtection="1">
      <alignment horizontal="center" vertical="center"/>
      <protection locked="0"/>
    </xf>
    <xf numFmtId="49" fontId="42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0" xfId="3" applyNumberFormat="1" applyFont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0" fillId="0" borderId="0" xfId="3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7" fillId="0" borderId="0" xfId="3" applyNumberFormat="1" applyFont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0" xfId="0" quotePrefix="1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3" applyFont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" xfId="0" quotePrefix="1" applyNumberFormat="1" applyFont="1" applyBorder="1" applyAlignment="1" applyProtection="1">
      <alignment horizontal="center" vertical="center"/>
      <protection locked="0"/>
    </xf>
    <xf numFmtId="165" fontId="3" fillId="0" borderId="0" xfId="3" applyNumberFormat="1" applyFont="1" applyAlignment="1" applyProtection="1">
      <alignment horizontal="center" vertical="center"/>
      <protection locked="0"/>
    </xf>
    <xf numFmtId="165" fontId="5" fillId="0" borderId="0" xfId="3" applyNumberFormat="1" applyFont="1" applyAlignment="1" applyProtection="1">
      <alignment horizontal="center" vertical="center"/>
      <protection locked="0"/>
    </xf>
    <xf numFmtId="49" fontId="4" fillId="2" borderId="0" xfId="5" applyNumberFormat="1" applyFont="1" applyFill="1" applyAlignment="1" applyProtection="1">
      <alignment horizontal="left" vertical="center" wrapText="1"/>
      <protection locked="0"/>
    </xf>
    <xf numFmtId="49" fontId="4" fillId="0" borderId="0" xfId="5" applyNumberFormat="1" applyFont="1" applyAlignment="1" applyProtection="1">
      <alignment horizontal="left" vertical="center" wrapText="1"/>
      <protection locked="0"/>
    </xf>
    <xf numFmtId="167" fontId="13" fillId="0" borderId="1" xfId="0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/>
    </xf>
    <xf numFmtId="170" fontId="3" fillId="0" borderId="0" xfId="3" applyNumberFormat="1" applyFont="1" applyAlignment="1">
      <alignment horizontal="center" vertical="center"/>
    </xf>
    <xf numFmtId="170" fontId="5" fillId="0" borderId="0" xfId="3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21" xfId="2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3" fillId="0" borderId="0" xfId="3" applyFont="1" applyAlignment="1">
      <alignment horizontal="center"/>
    </xf>
    <xf numFmtId="49" fontId="8" fillId="0" borderId="1" xfId="2" applyNumberFormat="1" applyFont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49" fontId="8" fillId="0" borderId="2" xfId="2" applyNumberFormat="1" applyFont="1" applyBorder="1" applyAlignment="1" applyProtection="1">
      <alignment horizontal="center" vertical="center" wrapText="1"/>
      <protection locked="0"/>
    </xf>
    <xf numFmtId="49" fontId="8" fillId="0" borderId="3" xfId="2" applyNumberFormat="1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/>
    </xf>
    <xf numFmtId="0" fontId="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4" fillId="0" borderId="21" xfId="3" applyFon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13" fillId="0" borderId="1" xfId="2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</cellXfs>
  <cellStyles count="11">
    <cellStyle name="% 2" xfId="7" xr:uid="{00000000-0005-0000-0000-000000000000}"/>
    <cellStyle name="% 2 2" xfId="3" xr:uid="{00000000-0005-0000-0000-000001000000}"/>
    <cellStyle name="% 3" xfId="2" xr:uid="{00000000-0005-0000-0000-000002000000}"/>
    <cellStyle name="Hyperlink" xfId="1" builtinId="8"/>
    <cellStyle name="Normal" xfId="0" builtinId="0"/>
    <cellStyle name="Normal 2" xfId="5" xr:uid="{00000000-0005-0000-0000-000005000000}"/>
    <cellStyle name="Normal 6" xfId="4" xr:uid="{00000000-0005-0000-0000-000006000000}"/>
    <cellStyle name="Normal_1. Proposta de quadros para publicação" xfId="6" xr:uid="{00000000-0005-0000-0000-000007000000}"/>
    <cellStyle name="Normal_Trabalho" xfId="10" xr:uid="{00000000-0005-0000-0000-000008000000}"/>
    <cellStyle name="Normal_Trabalho_Quadros_pessoal_2003" xfId="9" xr:uid="{00000000-0005-0000-0000-000009000000}"/>
    <cellStyle name="preto" xfId="8" xr:uid="{00000000-0005-0000-0000-00000A000000}"/>
  </cellStyles>
  <dxfs count="66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0657" TargetMode="External"/><Relationship Id="rId2" Type="http://schemas.openxmlformats.org/officeDocument/2006/relationships/hyperlink" Target="http://www.ine.pt/xurl/ind/0010658" TargetMode="External"/><Relationship Id="rId1" Type="http://schemas.openxmlformats.org/officeDocument/2006/relationships/hyperlink" Target="http://www.ine.pt/xurl/ind/0010657" TargetMode="External"/><Relationship Id="rId6" Type="http://schemas.openxmlformats.org/officeDocument/2006/relationships/hyperlink" Target="http://www.ine.pt/xurl/ind/0010658" TargetMode="External"/><Relationship Id="rId5" Type="http://schemas.openxmlformats.org/officeDocument/2006/relationships/hyperlink" Target="http://www.ine.pt/xurl/ind/0010658" TargetMode="External"/><Relationship Id="rId4" Type="http://schemas.openxmlformats.org/officeDocument/2006/relationships/hyperlink" Target="http://www.ine.pt/xurl/ind/0010657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9416" TargetMode="External"/><Relationship Id="rId7" Type="http://schemas.openxmlformats.org/officeDocument/2006/relationships/hyperlink" Target="http://www.ine.pt/xurl/ind/0009431" TargetMode="External"/><Relationship Id="rId2" Type="http://schemas.openxmlformats.org/officeDocument/2006/relationships/hyperlink" Target="http://www.ine.pt/xurl/ind/0009410" TargetMode="External"/><Relationship Id="rId1" Type="http://schemas.openxmlformats.org/officeDocument/2006/relationships/hyperlink" Target="http://www.ine.pt/xurl/ind/0009425" TargetMode="External"/><Relationship Id="rId6" Type="http://schemas.openxmlformats.org/officeDocument/2006/relationships/hyperlink" Target="http://www.ine.pt/xurl/ind/0009428" TargetMode="External"/><Relationship Id="rId5" Type="http://schemas.openxmlformats.org/officeDocument/2006/relationships/hyperlink" Target="http://www.ine.pt/xurl/ind/0009425" TargetMode="External"/><Relationship Id="rId4" Type="http://schemas.openxmlformats.org/officeDocument/2006/relationships/hyperlink" Target="http://www.ine.pt/xurl/ind/0009419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9444" TargetMode="External"/><Relationship Id="rId2" Type="http://schemas.openxmlformats.org/officeDocument/2006/relationships/hyperlink" Target="http://www.ine.pt/xurl/ind/0009450" TargetMode="External"/><Relationship Id="rId1" Type="http://schemas.openxmlformats.org/officeDocument/2006/relationships/hyperlink" Target="http://www.ine.pt/xurl/ind/0009432" TargetMode="External"/><Relationship Id="rId4" Type="http://schemas.openxmlformats.org/officeDocument/2006/relationships/hyperlink" Target="http://www.ine.pt/xurl/ind/0009438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9465" TargetMode="External"/><Relationship Id="rId13" Type="http://schemas.openxmlformats.org/officeDocument/2006/relationships/hyperlink" Target="http://www.ine.pt/xurl/ind/0009506" TargetMode="External"/><Relationship Id="rId3" Type="http://schemas.openxmlformats.org/officeDocument/2006/relationships/hyperlink" Target="http://www.ine.pt/xurl/ind/0009472" TargetMode="External"/><Relationship Id="rId7" Type="http://schemas.openxmlformats.org/officeDocument/2006/relationships/hyperlink" Target="http://www.ine.pt/xurl/ind/0009471" TargetMode="External"/><Relationship Id="rId12" Type="http://schemas.openxmlformats.org/officeDocument/2006/relationships/hyperlink" Target="http://www.ine.pt/xurl/ind/0009467" TargetMode="External"/><Relationship Id="rId2" Type="http://schemas.openxmlformats.org/officeDocument/2006/relationships/hyperlink" Target="http://www.ine.pt/xurl/ind/0009478" TargetMode="External"/><Relationship Id="rId16" Type="http://schemas.openxmlformats.org/officeDocument/2006/relationships/hyperlink" Target="http://www.ine.pt/xurl/ind/0009509" TargetMode="External"/><Relationship Id="rId1" Type="http://schemas.openxmlformats.org/officeDocument/2006/relationships/hyperlink" Target="http://www.ine.pt/xurl/ind/0009461" TargetMode="External"/><Relationship Id="rId6" Type="http://schemas.openxmlformats.org/officeDocument/2006/relationships/hyperlink" Target="http://www.ine.pt/xurl/ind/0009477" TargetMode="External"/><Relationship Id="rId11" Type="http://schemas.openxmlformats.org/officeDocument/2006/relationships/hyperlink" Target="http://www.ine.pt/xurl/ind/0009473" TargetMode="External"/><Relationship Id="rId5" Type="http://schemas.openxmlformats.org/officeDocument/2006/relationships/hyperlink" Target="http://www.ine.pt/xurl/ind/0009459" TargetMode="External"/><Relationship Id="rId15" Type="http://schemas.openxmlformats.org/officeDocument/2006/relationships/hyperlink" Target="http://www.ine.pt/xurl/ind/0009508" TargetMode="External"/><Relationship Id="rId10" Type="http://schemas.openxmlformats.org/officeDocument/2006/relationships/hyperlink" Target="http://www.ine.pt/xurl/ind/0009479" TargetMode="External"/><Relationship Id="rId4" Type="http://schemas.openxmlformats.org/officeDocument/2006/relationships/hyperlink" Target="http://www.ine.pt/xurl/ind/0009466" TargetMode="External"/><Relationship Id="rId9" Type="http://schemas.openxmlformats.org/officeDocument/2006/relationships/hyperlink" Target="http://www.ine.pt/xurl/ind/0009460" TargetMode="External"/><Relationship Id="rId14" Type="http://schemas.openxmlformats.org/officeDocument/2006/relationships/hyperlink" Target="http://www.ine.pt/xurl/ind/0009507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1195&amp;contexto=bd&amp;selTab=tab2&amp;xlang=en" TargetMode="External"/><Relationship Id="rId18" Type="http://schemas.openxmlformats.org/officeDocument/2006/relationships/hyperlink" Target="https://www.ine.pt/xportal/xmain?xpid=INE&amp;xpgid=ine_indicadores&amp;indOcorrCod=0001189&amp;contexto=bd&amp;selTab=tab2&amp;xlang=pt" TargetMode="External"/><Relationship Id="rId26" Type="http://schemas.openxmlformats.org/officeDocument/2006/relationships/hyperlink" Target="https://www.ine.pt/xportal/xmain?xpid=INE&amp;xpgid=ine_indicadores&amp;indOcorrCod=0001194&amp;contexto=bd&amp;selTab=tab2&amp;xlang=pt" TargetMode="External"/><Relationship Id="rId3" Type="http://schemas.openxmlformats.org/officeDocument/2006/relationships/hyperlink" Target="https://www.ine.pt/xportal/xmain?xpid=INE&amp;xpgid=ine_indicadores&amp;indOcorrCod=0001194&amp;contexto=bd&amp;selTab=tab2&amp;xlang=en" TargetMode="External"/><Relationship Id="rId21" Type="http://schemas.openxmlformats.org/officeDocument/2006/relationships/hyperlink" Target="https://www.ine.pt/xportal/xmain?xpid=INE&amp;xpgid=ine_indicadores&amp;indOcorrCod=0001189&amp;contexto=bd&amp;selTab=tab2&amp;xlang=en" TargetMode="External"/><Relationship Id="rId7" Type="http://schemas.openxmlformats.org/officeDocument/2006/relationships/hyperlink" Target="https://www.ine.pt/xportal/xmain?xpid=INE&amp;xpgid=ine_indicadores&amp;indOcorrCod=0001195&amp;contexto=bd&amp;selTab=tab2&amp;xlang=pt" TargetMode="External"/><Relationship Id="rId12" Type="http://schemas.openxmlformats.org/officeDocument/2006/relationships/hyperlink" Target="https://www.ine.pt/xportal/xmain?xpid=INE&amp;xpgid=ine_indicadores&amp;indOcorrCod=0001195&amp;contexto=bd&amp;selTab=tab2&amp;xlang=en" TargetMode="External"/><Relationship Id="rId17" Type="http://schemas.openxmlformats.org/officeDocument/2006/relationships/hyperlink" Target="http://www.ine.pt/xurl/ind/0001193" TargetMode="External"/><Relationship Id="rId25" Type="http://schemas.openxmlformats.org/officeDocument/2006/relationships/hyperlink" Target="http://www.ine.pt/xurl/ind/0001196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www.ine.pt/xportal/xmain?xpid=INE&amp;xpgid=ine_indicadores&amp;indOcorrCod=0001191&amp;contexto=bd&amp;selTab=tab2&amp;xlang=en" TargetMode="External"/><Relationship Id="rId16" Type="http://schemas.openxmlformats.org/officeDocument/2006/relationships/hyperlink" Target="https://www.ine.pt/xportal/xmain?xpid=INE&amp;xpgid=ine_indicadores&amp;indOcorrCod=0001192&amp;contexto=bd&amp;selTab=tab2" TargetMode="External"/><Relationship Id="rId20" Type="http://schemas.openxmlformats.org/officeDocument/2006/relationships/hyperlink" Target="https://www.ine.pt/xportal/xmain?xpid=INE&amp;xpgid=ine_indicadores&amp;indOcorrCod=0001189&amp;contexto=bd&amp;selTab=tab2&amp;xlang=pt" TargetMode="External"/><Relationship Id="rId29" Type="http://schemas.openxmlformats.org/officeDocument/2006/relationships/hyperlink" Target="https://www.ine.pt/xportal/xmain?xpid=INE&amp;xpgid=ine_indicadores&amp;indOcorrCod=0001194&amp;contexto=bd&amp;selTab=tab2&amp;xlang=pt" TargetMode="External"/><Relationship Id="rId1" Type="http://schemas.openxmlformats.org/officeDocument/2006/relationships/hyperlink" Target="http://www.ine.pt/xurl/ind/0001191" TargetMode="External"/><Relationship Id="rId6" Type="http://schemas.openxmlformats.org/officeDocument/2006/relationships/hyperlink" Target="https://www.ine.pt/xportal/xmain?xpid=INE&amp;xpgid=ine_indicadores&amp;indOcorrCod=0001195&amp;contexto=bd&amp;selTab=tab2&amp;xlang=pt" TargetMode="External"/><Relationship Id="rId11" Type="http://schemas.openxmlformats.org/officeDocument/2006/relationships/hyperlink" Target="https://www.ine.pt/xportal/xmain?xpid=INE&amp;xpgid=ine_indicadores&amp;indOcorrCod=0001195&amp;contexto=bd&amp;selTab=tab2&amp;xlang=en" TargetMode="External"/><Relationship Id="rId24" Type="http://schemas.openxmlformats.org/officeDocument/2006/relationships/hyperlink" Target="http://www.ine.pt/xurl/ind/0001189" TargetMode="External"/><Relationship Id="rId32" Type="http://schemas.openxmlformats.org/officeDocument/2006/relationships/hyperlink" Target="https://www.ine.pt/xportal/xmain?xpid=INE&amp;xpgid=ine_indicadores&amp;indOcorrCod=0001192&amp;contexto=bd&amp;selTab=tab2&amp;xlang=pt" TargetMode="External"/><Relationship Id="rId5" Type="http://schemas.openxmlformats.org/officeDocument/2006/relationships/hyperlink" Target="http://www.ine.pt/xurl/ind/0001194" TargetMode="External"/><Relationship Id="rId15" Type="http://schemas.openxmlformats.org/officeDocument/2006/relationships/hyperlink" Target="https://www.ine.pt/xportal/xmain?xpid=INE&amp;xpgid=ine_indicadores&amp;indOcorrCod=0001192&amp;contexto=bd&amp;selTab=tab2&amp;xlang=pt" TargetMode="External"/><Relationship Id="rId23" Type="http://schemas.openxmlformats.org/officeDocument/2006/relationships/hyperlink" Target="https://www.ine.pt/xportal/xmain?xpid=INE&amp;xpgid=ine_indicadores&amp;indOcorrCod=0001189&amp;contexto=bd&amp;selTab=tab2&amp;xlang=en" TargetMode="External"/><Relationship Id="rId28" Type="http://schemas.openxmlformats.org/officeDocument/2006/relationships/hyperlink" Target="https://www.ine.pt/xportal/xmain?xpid=INE&amp;xpgid=ine_indicadores&amp;indOcorrCod=0001192&amp;contexto=bd&amp;selTab=tab2" TargetMode="External"/><Relationship Id="rId10" Type="http://schemas.openxmlformats.org/officeDocument/2006/relationships/hyperlink" Target="https://www.ine.pt/xportal/xmain?xpid=INE&amp;xpgid=ine_indicadores&amp;indOcorrCod=0001195&amp;contexto=bd&amp;selTab=tab2&amp;xlang=en" TargetMode="External"/><Relationship Id="rId19" Type="http://schemas.openxmlformats.org/officeDocument/2006/relationships/hyperlink" Target="https://www.ine.pt/xportal/xmain?xpid=INE&amp;xpgid=ine_indicadores&amp;indOcorrCod=0001189&amp;contexto=bd&amp;selTab=tab2&amp;xlang=pt" TargetMode="External"/><Relationship Id="rId31" Type="http://schemas.openxmlformats.org/officeDocument/2006/relationships/hyperlink" Target="https://www.ine.pt/xportal/xmain?xpid=INE&amp;xpgid=ine_indicadores&amp;indOcorrCod=0001192&amp;contexto=bd&amp;selTab=tab2&amp;xlang=pt" TargetMode="External"/><Relationship Id="rId4" Type="http://schemas.openxmlformats.org/officeDocument/2006/relationships/hyperlink" Target="https://www.ine.pt/xportal/xmain?xpid=INE&amp;xpgid=ine_indicadores&amp;indOcorrCod=0001194&amp;contexto=bd&amp;selTab=tab2&amp;xlang=en" TargetMode="External"/><Relationship Id="rId9" Type="http://schemas.openxmlformats.org/officeDocument/2006/relationships/hyperlink" Target="https://www.ine.pt/xportal/xmain?xpid=INE&amp;xpgid=ine_indicadores&amp;indOcorrCod=0001195&amp;contexto=bd&amp;selTab=tab2&amp;xlang=pt" TargetMode="External"/><Relationship Id="rId14" Type="http://schemas.openxmlformats.org/officeDocument/2006/relationships/hyperlink" Target="http://www.ine.pt/xurl/ind/0001195" TargetMode="External"/><Relationship Id="rId22" Type="http://schemas.openxmlformats.org/officeDocument/2006/relationships/hyperlink" Target="https://www.ine.pt/xportal/xmain?xpid=INE&amp;xpgid=ine_indicadores&amp;indOcorrCod=0001189&amp;contexto=bd&amp;selTab=tab2&amp;xlang=en" TargetMode="External"/><Relationship Id="rId27" Type="http://schemas.openxmlformats.org/officeDocument/2006/relationships/hyperlink" Target="https://www.ine.pt/xportal/xmain?xpid=INE&amp;xpgid=ine_indicadores&amp;indOcorrCod=0001192&amp;contexto=bd&amp;selTab=tab2&amp;xlang=en" TargetMode="External"/><Relationship Id="rId30" Type="http://schemas.openxmlformats.org/officeDocument/2006/relationships/hyperlink" Target="https://www.ine.pt/xportal/xmain?xpid=INE&amp;xpgid=ine_indicadores&amp;indOcorrCod=0001191&amp;contexto=bd&amp;selTab=tab2&amp;xlang=pt" TargetMode="External"/><Relationship Id="rId8" Type="http://schemas.openxmlformats.org/officeDocument/2006/relationships/hyperlink" Target="https://www.ine.pt/xportal/xmain?xpid=INE&amp;xpgid=ine_indicadores&amp;indOcorrCod=0001195&amp;contexto=bd&amp;selTab=tab2&amp;xlang=pt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1186&amp;contexto=bd&amp;selTab=tab2&amp;xlang=en" TargetMode="External"/><Relationship Id="rId18" Type="http://schemas.openxmlformats.org/officeDocument/2006/relationships/hyperlink" Target="https://www.ine.pt/xportal/xmain?xpid=INE&amp;xpgid=ine_indicadores&amp;indOcorrCod=0001184&amp;contexto=bd&amp;selTab=tab2&amp;xlang=en" TargetMode="External"/><Relationship Id="rId26" Type="http://schemas.openxmlformats.org/officeDocument/2006/relationships/hyperlink" Target="https://www.ine.pt/xportal/xmain?xpid=INE&amp;xpgid=ine_indicadores&amp;indOcorrCod=0001183&amp;contexto=bd&amp;selTab=tab2&amp;xlang=en" TargetMode="External"/><Relationship Id="rId39" Type="http://schemas.openxmlformats.org/officeDocument/2006/relationships/hyperlink" Target="https://www.ine.pt/xportal/xmain?xpid=INE&amp;xpgid=ine_indicadores&amp;indOcorrCod=0001187&amp;contexto=bd&amp;selTab=tab2&amp;xlang=en" TargetMode="External"/><Relationship Id="rId21" Type="http://schemas.openxmlformats.org/officeDocument/2006/relationships/hyperlink" Target="https://www.ine.pt/xportal/xmain?xpid=INE&amp;xpgid=ine_indicadores&amp;indOcorrCod=0001184&amp;contexto=bd&amp;selTab=tab2&amp;xlang=en" TargetMode="External"/><Relationship Id="rId34" Type="http://schemas.openxmlformats.org/officeDocument/2006/relationships/hyperlink" Target="http://www.ine.pt/xurl/ind/0001180" TargetMode="External"/><Relationship Id="rId42" Type="http://schemas.openxmlformats.org/officeDocument/2006/relationships/hyperlink" Target="https://www.ine.pt/xportal/xmain?xpid=INE&amp;xpgid=ine_indicadores&amp;indOcorrCod=0001185&amp;contexto=bd&amp;selTab=tab2&amp;xlang=pt" TargetMode="External"/><Relationship Id="rId47" Type="http://schemas.openxmlformats.org/officeDocument/2006/relationships/hyperlink" Target="https://www.ine.pt/xportal/xmain?xpid=INE&amp;xpgid=ine_indicadores&amp;indOcorrCod=0001185&amp;contexto=bd&amp;selTab=tab2&amp;xlang=pt" TargetMode="External"/><Relationship Id="rId50" Type="http://schemas.openxmlformats.org/officeDocument/2006/relationships/hyperlink" Target="https://www.ine.pt/xportal/xmain?xpid=INE&amp;xpgid=ine_indicadores&amp;indOcorrCod=0001186&amp;contexto=bd&amp;selTab=tab2&amp;xlang=pt" TargetMode="External"/><Relationship Id="rId55" Type="http://schemas.openxmlformats.org/officeDocument/2006/relationships/hyperlink" Target="https://www.ine.pt/xportal/xmain?xpid=INE&amp;xpgid=ine_indicadores&amp;indOcorrCod=0001184&amp;contexto=bd&amp;selTab=tab2&amp;xlang=pt" TargetMode="External"/><Relationship Id="rId7" Type="http://schemas.openxmlformats.org/officeDocument/2006/relationships/hyperlink" Target="https://www.ine.pt/xportal/xmain?xpid=INE&amp;xpgid=ine_indicadores&amp;indOcorrCod=0001186&amp;contexto=bd&amp;selTab=tab2&amp;xlang=en" TargetMode="External"/><Relationship Id="rId2" Type="http://schemas.openxmlformats.org/officeDocument/2006/relationships/hyperlink" Target="https://www.ine.pt/xportal/xmain?xpid=INE&amp;xpgid=ine_indicadores&amp;indOcorrCod=0001187&amp;contexto=bd&amp;selTab=tab2&amp;xlang=pt" TargetMode="External"/><Relationship Id="rId16" Type="http://schemas.openxmlformats.org/officeDocument/2006/relationships/hyperlink" Target="https://www.ine.pt/xportal/xmain?xpid=INE&amp;xpgid=ine_indicadores&amp;indOcorrCod=0001185&amp;contexto=bd&amp;selTab=tab2&amp;xlang=en" TargetMode="External"/><Relationship Id="rId29" Type="http://schemas.openxmlformats.org/officeDocument/2006/relationships/hyperlink" Target="https://www.ine.pt/xportal/xmain?xpid=INE&amp;xpgid=ine_indicadores&amp;indOcorrCod=0001180&amp;contexto=bd&amp;selTab=tab2&amp;xlang=pt" TargetMode="External"/><Relationship Id="rId11" Type="http://schemas.openxmlformats.org/officeDocument/2006/relationships/hyperlink" Target="https://www.ine.pt/xportal/xmain?xpid=INE&amp;xpgid=ine_indicadores&amp;indOcorrCod=0001184&amp;contexto=bd&amp;selTab=tab2" TargetMode="External"/><Relationship Id="rId24" Type="http://schemas.openxmlformats.org/officeDocument/2006/relationships/hyperlink" Target="https://www.ine.pt/xportal/xmain?xpid=INE&amp;xpgid=ine_indicadores&amp;indOcorrCod=0001183&amp;contexto=bd&amp;selTab=tab2&amp;xlang=en" TargetMode="External"/><Relationship Id="rId32" Type="http://schemas.openxmlformats.org/officeDocument/2006/relationships/hyperlink" Target="https://www.ine.pt/xportal/xmain?xpid=INE&amp;xpgid=ine_indicadores&amp;indOcorrCod=0001180&amp;contexto=bd&amp;selTab=tab2&amp;xlang=en" TargetMode="External"/><Relationship Id="rId37" Type="http://schemas.openxmlformats.org/officeDocument/2006/relationships/hyperlink" Target="https://www.ine.pt/xportal/xmain?xpid=INE&amp;xpgid=ine_indicadores&amp;indOcorrCod=0001181&amp;contexto=bd&amp;selTab=tab2&amp;xlang=en" TargetMode="External"/><Relationship Id="rId40" Type="http://schemas.openxmlformats.org/officeDocument/2006/relationships/hyperlink" Target="https://www.ine.pt/xportal/xmain?xpid=INE&amp;xpgid=ine_indicadores&amp;indOcorrCod=0001187&amp;contexto=bd&amp;selTab=tab2&amp;xlang=en" TargetMode="External"/><Relationship Id="rId45" Type="http://schemas.openxmlformats.org/officeDocument/2006/relationships/hyperlink" Target="https://www.ine.pt/xportal/xmain?xpid=INE&amp;xpgid=ine_indicadores&amp;indOcorrCod=0001180&amp;contexto=bd&amp;selTab=tab2&amp;xlang=pt" TargetMode="External"/><Relationship Id="rId53" Type="http://schemas.openxmlformats.org/officeDocument/2006/relationships/hyperlink" Target="https://www.ine.pt/xportal/xmain?xpid=INE&amp;xpgid=ine_indicadores&amp;indOcorrCod=0001180&amp;contexto=bd&amp;selTab=tab2&amp;xlang=pt" TargetMode="External"/><Relationship Id="rId58" Type="http://schemas.openxmlformats.org/officeDocument/2006/relationships/hyperlink" Target="https://www.ine.pt/xportal/xmain?xpid=INE&amp;xpgid=ine_indicadores&amp;indOcorrCod=0001188&amp;contexto=bd&amp;selTab=tab2&amp;xlang=en" TargetMode="External"/><Relationship Id="rId5" Type="http://schemas.openxmlformats.org/officeDocument/2006/relationships/hyperlink" Target="http://www.ine.pt/xurl/ind/0001182" TargetMode="External"/><Relationship Id="rId19" Type="http://schemas.openxmlformats.org/officeDocument/2006/relationships/hyperlink" Target="https://www.ine.pt/xportal/xmain?xpid=INE&amp;xpgid=ine_indicadores&amp;indOcorrCod=0001184&amp;contexto=bd&amp;selTab=tab2&amp;xlang=en" TargetMode="External"/><Relationship Id="rId4" Type="http://schemas.openxmlformats.org/officeDocument/2006/relationships/hyperlink" Target="http://www.ine.pt/xurl/ind/0001187" TargetMode="External"/><Relationship Id="rId9" Type="http://schemas.openxmlformats.org/officeDocument/2006/relationships/hyperlink" Target="https://www.ine.pt/xportal/xmain?xpid=INE&amp;xpgid=ine_indicadores&amp;indOcorrCod=0001185&amp;contexto=bd&amp;selTab=tab2&amp;xlang=pt" TargetMode="External"/><Relationship Id="rId14" Type="http://schemas.openxmlformats.org/officeDocument/2006/relationships/hyperlink" Target="https://www.ine.pt/xportal/xmain?xpid=INE&amp;xpgid=ine_indicadores&amp;indOcorrCod=0001186&amp;contexto=bd&amp;selTab=tab2&amp;xlang=en" TargetMode="External"/><Relationship Id="rId22" Type="http://schemas.openxmlformats.org/officeDocument/2006/relationships/hyperlink" Target="http://www.ine.pt/xurl/ind/0001184" TargetMode="External"/><Relationship Id="rId27" Type="http://schemas.openxmlformats.org/officeDocument/2006/relationships/hyperlink" Target="https://www.ine.pt/xportal/xmain?xpid=INE&amp;xpgid=ine_indicadores&amp;indOcorrCod=0001183&amp;contexto=bd&amp;selTab=tab2&amp;xlang=en" TargetMode="External"/><Relationship Id="rId30" Type="http://schemas.openxmlformats.org/officeDocument/2006/relationships/hyperlink" Target="https://www.ine.pt/xportal/xmain?xpid=INE&amp;xpgid=ine_indicadores&amp;indOcorrCod=0001180&amp;contexto=bd&amp;selTab=tab2&amp;xlang=en" TargetMode="External"/><Relationship Id="rId35" Type="http://schemas.openxmlformats.org/officeDocument/2006/relationships/hyperlink" Target="https://www.ine.pt/xportal/xmain?xpid=INE&amp;xpgid=ine_indicadores&amp;indOcorrCod=0001181&amp;contexto=bd&amp;selTab=tab2&amp;xlang=pt" TargetMode="External"/><Relationship Id="rId43" Type="http://schemas.openxmlformats.org/officeDocument/2006/relationships/hyperlink" Target="https://www.ine.pt/xportal/xmain?xpid=INE&amp;xpgid=ine_indicadores&amp;indOcorrCod=0001184&amp;contexto=bd&amp;selTab=tab2&amp;xlang=pt" TargetMode="External"/><Relationship Id="rId48" Type="http://schemas.openxmlformats.org/officeDocument/2006/relationships/hyperlink" Target="https://www.ine.pt/xportal/xmain?xpid=INE&amp;xpgid=ine_indicadores&amp;indOcorrCod=0001183&amp;contexto=bd&amp;selTab=tab2&amp;xlang=pt" TargetMode="External"/><Relationship Id="rId56" Type="http://schemas.openxmlformats.org/officeDocument/2006/relationships/hyperlink" Target="https://www.ine.pt/xportal/xmain?xpid=INE&amp;xpgid=ine_indicadores&amp;indOcorrCod=0001181&amp;contexto=bd&amp;selTab=tab2&amp;xlang=pt" TargetMode="External"/><Relationship Id="rId8" Type="http://schemas.openxmlformats.org/officeDocument/2006/relationships/hyperlink" Target="http://www.ine.pt/xurl/ind/0001187" TargetMode="External"/><Relationship Id="rId51" Type="http://schemas.openxmlformats.org/officeDocument/2006/relationships/hyperlink" Target="https://www.ine.pt/xportal/xmain?xpid=INE&amp;xpgid=ine_indicadores&amp;indOcorrCod=0001185&amp;contexto=bd&amp;selTab=tab2&amp;xlang=pt" TargetMode="External"/><Relationship Id="rId3" Type="http://schemas.openxmlformats.org/officeDocument/2006/relationships/hyperlink" Target="https://www.ine.pt/xportal/xmain?xpid=INE&amp;xpgid=ine_indicadores&amp;indOcorrCod=0001187&amp;contexto=bd&amp;selTab=tab2&amp;xlang=pt" TargetMode="External"/><Relationship Id="rId12" Type="http://schemas.openxmlformats.org/officeDocument/2006/relationships/hyperlink" Target="https://www.ine.pt/xportal/xmain?xpid=INE&amp;xpgid=ine_indicadores&amp;indOcorrCod=0001186&amp;contexto=bd&amp;selTab=tab2&amp;xlang=en" TargetMode="External"/><Relationship Id="rId17" Type="http://schemas.openxmlformats.org/officeDocument/2006/relationships/hyperlink" Target="https://www.ine.pt/xportal/xmain?xpid=INE&amp;xpgid=ine_indicadores&amp;indOcorrCod=0001185&amp;contexto=bd&amp;selTab=tab2&amp;xlang=en" TargetMode="External"/><Relationship Id="rId25" Type="http://schemas.openxmlformats.org/officeDocument/2006/relationships/hyperlink" Target="https://www.ine.pt/xportal/xmain?xpid=INE&amp;xpgid=ine_indicadores&amp;indOcorrCod=0001183&amp;contexto=bd&amp;selTab=tab2&amp;xlang=en" TargetMode="External"/><Relationship Id="rId33" Type="http://schemas.openxmlformats.org/officeDocument/2006/relationships/hyperlink" Target="https://www.ine.pt/xportal/xmain?xpid=INE&amp;xpgid=ine_indicadores&amp;indOcorrCod=0001180&amp;contexto=bd&amp;selTab=tab2&amp;xlang=en" TargetMode="External"/><Relationship Id="rId38" Type="http://schemas.openxmlformats.org/officeDocument/2006/relationships/hyperlink" Target="http://www.ine.pt/xurl/ind/0001181" TargetMode="External"/><Relationship Id="rId46" Type="http://schemas.openxmlformats.org/officeDocument/2006/relationships/hyperlink" Target="https://www.ine.pt/xportal/xmain?xpid=INE&amp;xpgid=ine_indicadores&amp;indOcorrCod=0001186&amp;contexto=bd&amp;selTab=tab2&amp;xlang=pt" TargetMode="External"/><Relationship Id="rId59" Type="http://schemas.openxmlformats.org/officeDocument/2006/relationships/hyperlink" Target="https://www.ine.pt/xportal/xmain?xpid=INE&amp;xpgid=ine_indicadores&amp;indOcorrCod=0001182&amp;contexto=bd&amp;selTab=tab2" TargetMode="External"/><Relationship Id="rId20" Type="http://schemas.openxmlformats.org/officeDocument/2006/relationships/hyperlink" Target="https://www.ine.pt/xportal/xmain?xpid=INE&amp;xpgid=ine_indicadores&amp;indOcorrCod=0001184&amp;contexto=bd&amp;selTab=tab2&amp;xlang=en" TargetMode="External"/><Relationship Id="rId41" Type="http://schemas.openxmlformats.org/officeDocument/2006/relationships/hyperlink" Target="https://www.ine.pt/xportal/xmain?xpid=INE&amp;xpgid=ine_indicadores&amp;indOcorrCod=0001186&amp;contexto=bd&amp;selTab=tab2&amp;xlang=pt" TargetMode="External"/><Relationship Id="rId54" Type="http://schemas.openxmlformats.org/officeDocument/2006/relationships/hyperlink" Target="https://www.ine.pt/xportal/xmain?xpid=INE&amp;xpgid=ine_indicadores&amp;indOcorrCod=0001184&amp;contexto=bd&amp;selTab=tab2&amp;xlang=pt" TargetMode="External"/><Relationship Id="rId1" Type="http://schemas.openxmlformats.org/officeDocument/2006/relationships/hyperlink" Target="http://www.ine.pt/xurl/ind/0001188" TargetMode="External"/><Relationship Id="rId6" Type="http://schemas.openxmlformats.org/officeDocument/2006/relationships/hyperlink" Target="https://www.ine.pt/xportal/xmain?xpid=INE&amp;xpgid=ine_indicadores&amp;indOcorrCod=0001186&amp;contexto=bd&amp;selTab=tab2&amp;xlang=pt" TargetMode="External"/><Relationship Id="rId15" Type="http://schemas.openxmlformats.org/officeDocument/2006/relationships/hyperlink" Target="https://www.ine.pt/xportal/xmain?xpid=INE&amp;xpgid=ine_indicadores&amp;indOcorrCod=0001185&amp;contexto=bd&amp;selTab=tab2&amp;xlang=en" TargetMode="External"/><Relationship Id="rId23" Type="http://schemas.openxmlformats.org/officeDocument/2006/relationships/hyperlink" Target="https://www.ine.pt/xportal/xmain?xpid=INE&amp;xpgid=ine_indicadores&amp;indOcorrCod=0001183&amp;contexto=bd&amp;selTab=tab2&amp;xlang=pt" TargetMode="External"/><Relationship Id="rId28" Type="http://schemas.openxmlformats.org/officeDocument/2006/relationships/hyperlink" Target="http://www.ine.pt/xurl/ind/0001183" TargetMode="External"/><Relationship Id="rId36" Type="http://schemas.openxmlformats.org/officeDocument/2006/relationships/hyperlink" Target="https://www.ine.pt/xportal/xmain?xpid=INE&amp;xpgid=ine_indicadores&amp;indOcorrCod=0001181&amp;contexto=bd&amp;selTab=tab2&amp;xlang=en" TargetMode="External"/><Relationship Id="rId49" Type="http://schemas.openxmlformats.org/officeDocument/2006/relationships/hyperlink" Target="https://www.ine.pt/xportal/xmain?xpid=INE&amp;xpgid=ine_indicadores&amp;indOcorrCod=0001180&amp;contexto=bd&amp;selTab=tab2&amp;xlang=pt" TargetMode="External"/><Relationship Id="rId57" Type="http://schemas.openxmlformats.org/officeDocument/2006/relationships/hyperlink" Target="https://www.ine.pt/xportal/xmain?xpid=INE&amp;xpgid=ine_indicadores&amp;indOcorrCod=0001188&amp;contexto=bd&amp;selTab=tab2" TargetMode="External"/><Relationship Id="rId10" Type="http://schemas.openxmlformats.org/officeDocument/2006/relationships/hyperlink" Target="https://www.ine.pt/xportal/xmain?xpid=INE&amp;xpgid=ine_indicadores&amp;indOcorrCod=0001185&amp;contexto=bd&amp;selTab=tab2&amp;xlang=en" TargetMode="External"/><Relationship Id="rId31" Type="http://schemas.openxmlformats.org/officeDocument/2006/relationships/hyperlink" Target="https://www.ine.pt/xportal/xmain?xpid=INE&amp;xpgid=ine_indicadores&amp;indOcorrCod=0001180&amp;contexto=bd&amp;selTab=tab2&amp;xlang=en" TargetMode="External"/><Relationship Id="rId44" Type="http://schemas.openxmlformats.org/officeDocument/2006/relationships/hyperlink" Target="https://www.ine.pt/xportal/xmain?xpid=INE&amp;xpgid=ine_indicadores&amp;indOcorrCod=0001183&amp;contexto=bd&amp;selTab=tab2&amp;xlang=pt" TargetMode="External"/><Relationship Id="rId52" Type="http://schemas.openxmlformats.org/officeDocument/2006/relationships/hyperlink" Target="https://www.ine.pt/xportal/xmain?xpid=INE&amp;xpgid=ine_indicadores&amp;indOcorrCod=0001183&amp;contexto=bd&amp;selTab=tab2&amp;xlang=pt" TargetMode="External"/><Relationship Id="rId60" Type="http://schemas.openxmlformats.org/officeDocument/2006/relationships/hyperlink" Target="https://www.ine.pt/xportal/xmain?xpid=INE&amp;xpgid=ine_indicadores&amp;indOcorrCod=0001182&amp;contexto=bd&amp;selTab=tab2&amp;xlang=en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pt/xportal/xmain?xpid=INE&amp;xpgid=ine_indicadores&amp;indOcorrCod=0001371&amp;contexto=bd&amp;selTab=tab2" TargetMode="External"/><Relationship Id="rId21" Type="http://schemas.openxmlformats.org/officeDocument/2006/relationships/hyperlink" Target="https://www.ine.pt/xportal/xmain?xpid=INE&amp;xpgid=ine_indicadores&amp;indOcorrCod=0001371&amp;contexto=bd&amp;selTab=tab2" TargetMode="External"/><Relationship Id="rId42" Type="http://schemas.openxmlformats.org/officeDocument/2006/relationships/hyperlink" Target="https://www.ine.pt/xportal/xmain?xpid=INE&amp;xpgid=ine_indicadores&amp;indOcorrCod=0001372&amp;contexto=bd&amp;selTab=tab2" TargetMode="External"/><Relationship Id="rId47" Type="http://schemas.openxmlformats.org/officeDocument/2006/relationships/hyperlink" Target="https://www.ine.pt/xportal/xmain?xpid=INE&amp;xpgid=ine_indicadores&amp;indOcorrCod=0001372&amp;contexto=bd&amp;selTab=tab2&amp;xlang=en" TargetMode="External"/><Relationship Id="rId63" Type="http://schemas.openxmlformats.org/officeDocument/2006/relationships/hyperlink" Target="https://www.ine.pt/xportal/xmain?xpid=INE&amp;xpgid=ine_indicadores&amp;indOcorrCod=0001371&amp;contexto=bd&amp;selTab=tab2&amp;xlang=en" TargetMode="External"/><Relationship Id="rId68" Type="http://schemas.openxmlformats.org/officeDocument/2006/relationships/hyperlink" Target="https://www.ine.pt/xportal/xmain?xpid=INE&amp;xpgid=ine_indicadores&amp;indOcorrCod=0001371&amp;contexto=bd&amp;selTab=tab2&amp;xlang=en" TargetMode="External"/><Relationship Id="rId16" Type="http://schemas.openxmlformats.org/officeDocument/2006/relationships/hyperlink" Target="https://www.ine.pt/xportal/xmain?xpid=INE&amp;xpgid=ine_indicadores&amp;indOcorrCod=0001371&amp;contexto=bd&amp;selTab=tab2" TargetMode="External"/><Relationship Id="rId11" Type="http://schemas.openxmlformats.org/officeDocument/2006/relationships/hyperlink" Target="https://www.ine.pt/xportal/xmain?xpid=INE&amp;xpgid=ine_indicadores&amp;indOcorrCod=0001371&amp;contexto=bd&amp;selTab=tab2" TargetMode="External"/><Relationship Id="rId32" Type="http://schemas.openxmlformats.org/officeDocument/2006/relationships/hyperlink" Target="https://www.ine.pt/xportal/xmain?xpid=INE&amp;xpgid=ine_indicadores&amp;indOcorrCod=0001371&amp;contexto=bd&amp;selTab=tab2" TargetMode="External"/><Relationship Id="rId37" Type="http://schemas.openxmlformats.org/officeDocument/2006/relationships/hyperlink" Target="https://www.ine.pt/xportal/xmain?xpid=INE&amp;xpgid=ine_indicadores&amp;indOcorrCod=0001372&amp;contexto=bd&amp;selTab=tab2" TargetMode="External"/><Relationship Id="rId53" Type="http://schemas.openxmlformats.org/officeDocument/2006/relationships/hyperlink" Target="https://www.ine.pt/xportal/xmain?xpid=INE&amp;xpgid=ine_indicadores&amp;indOcorrCod=0001371&amp;contexto=bd&amp;selTab=tab2&amp;xlang=en" TargetMode="External"/><Relationship Id="rId58" Type="http://schemas.openxmlformats.org/officeDocument/2006/relationships/hyperlink" Target="https://www.ine.pt/xportal/xmain?xpid=INE&amp;xpgid=ine_indicadores&amp;indOcorrCod=0001371&amp;contexto=bd&amp;selTab=tab2&amp;xlang=en" TargetMode="External"/><Relationship Id="rId74" Type="http://schemas.openxmlformats.org/officeDocument/2006/relationships/hyperlink" Target="https://www.ine.pt/xportal/xmain?xpid=INE&amp;xpgid=ine_indicadores&amp;indOcorrCod=0001371&amp;contexto=bd&amp;selTab=tab2&amp;xlang=en" TargetMode="External"/><Relationship Id="rId79" Type="http://schemas.openxmlformats.org/officeDocument/2006/relationships/hyperlink" Target="https://www.ine.pt/xportal/xmain?xpid=INE&amp;xpgid=ine_indicadores&amp;indOcorrCod=0001371&amp;contexto=bd&amp;selTab=tab2&amp;xlang=en" TargetMode="External"/><Relationship Id="rId5" Type="http://schemas.openxmlformats.org/officeDocument/2006/relationships/hyperlink" Target="https://www.ine.pt/xportal/xmain?xpid=INE&amp;xpgid=ine_indicadores&amp;indOcorrCod=0001371&amp;contexto=bd&amp;selTab=tab2" TargetMode="External"/><Relationship Id="rId61" Type="http://schemas.openxmlformats.org/officeDocument/2006/relationships/hyperlink" Target="https://www.ine.pt/xportal/xmain?xpid=INE&amp;xpgid=ine_indicadores&amp;indOcorrCod=0001371&amp;contexto=bd&amp;selTab=tab2&amp;xlang=en" TargetMode="External"/><Relationship Id="rId82" Type="http://schemas.openxmlformats.org/officeDocument/2006/relationships/hyperlink" Target="https://www.ine.pt/xportal/xmain?xpid=INE&amp;xpgid=ine_indicadores&amp;indOcorrCod=0001372&amp;contexto=bd&amp;selTab=tab2&amp;xlang=en" TargetMode="External"/><Relationship Id="rId19" Type="http://schemas.openxmlformats.org/officeDocument/2006/relationships/hyperlink" Target="https://www.ine.pt/xportal/xmain?xpid=INE&amp;xpgid=ine_indicadores&amp;indOcorrCod=0001371&amp;contexto=bd&amp;selTab=tab2" TargetMode="External"/><Relationship Id="rId14" Type="http://schemas.openxmlformats.org/officeDocument/2006/relationships/hyperlink" Target="https://www.ine.pt/xportal/xmain?xpid=INE&amp;xpgid=ine_indicadores&amp;indOcorrCod=0001371&amp;contexto=bd&amp;selTab=tab2" TargetMode="External"/><Relationship Id="rId22" Type="http://schemas.openxmlformats.org/officeDocument/2006/relationships/hyperlink" Target="https://www.ine.pt/xportal/xmain?xpid=INE&amp;xpgid=ine_indicadores&amp;indOcorrCod=0001371&amp;contexto=bd&amp;selTab=tab2" TargetMode="External"/><Relationship Id="rId27" Type="http://schemas.openxmlformats.org/officeDocument/2006/relationships/hyperlink" Target="https://www.ine.pt/xportal/xmain?xpid=INE&amp;xpgid=ine_indicadores&amp;indOcorrCod=0001371&amp;contexto=bd&amp;selTab=tab2" TargetMode="External"/><Relationship Id="rId30" Type="http://schemas.openxmlformats.org/officeDocument/2006/relationships/hyperlink" Target="https://www.ine.pt/xportal/xmain?xpid=INE&amp;xpgid=ine_indicadores&amp;indOcorrCod=0001371&amp;contexto=bd&amp;selTab=tab2" TargetMode="External"/><Relationship Id="rId35" Type="http://schemas.openxmlformats.org/officeDocument/2006/relationships/hyperlink" Target="https://www.ine.pt/xportal/xmain?xpid=INE&amp;xpgid=ine_indicadores&amp;indOcorrCod=0001372&amp;contexto=bd&amp;selTab=tab2" TargetMode="External"/><Relationship Id="rId43" Type="http://schemas.openxmlformats.org/officeDocument/2006/relationships/hyperlink" Target="https://www.ine.pt/xportal/xmain?xpid=INE&amp;xpgid=ine_indicadores&amp;indOcorrCod=0001371&amp;contexto=bd&amp;selTab=tab2&amp;xlang=en" TargetMode="External"/><Relationship Id="rId48" Type="http://schemas.openxmlformats.org/officeDocument/2006/relationships/hyperlink" Target="https://www.ine.pt/xportal/xmain?xpid=INE&amp;xpgid=ine_indicadores&amp;indOcorrCod=0001371&amp;contexto=bd&amp;selTab=tab2&amp;xlang=en" TargetMode="External"/><Relationship Id="rId56" Type="http://schemas.openxmlformats.org/officeDocument/2006/relationships/hyperlink" Target="https://www.ine.pt/xportal/xmain?xpid=INE&amp;xpgid=ine_indicadores&amp;indOcorrCod=0001371&amp;contexto=bd&amp;selTab=tab2&amp;xlang=en" TargetMode="External"/><Relationship Id="rId64" Type="http://schemas.openxmlformats.org/officeDocument/2006/relationships/hyperlink" Target="https://www.ine.pt/xportal/xmain?xpid=INE&amp;xpgid=ine_indicadores&amp;indOcorrCod=0001371&amp;contexto=bd&amp;selTab=tab2&amp;xlang=en" TargetMode="External"/><Relationship Id="rId69" Type="http://schemas.openxmlformats.org/officeDocument/2006/relationships/hyperlink" Target="https://www.ine.pt/xportal/xmain?xpid=INE&amp;xpgid=ine_indicadores&amp;indOcorrCod=0001371&amp;contexto=bd&amp;selTab=tab2&amp;xlang=en" TargetMode="External"/><Relationship Id="rId77" Type="http://schemas.openxmlformats.org/officeDocument/2006/relationships/hyperlink" Target="https://www.ine.pt/xportal/xmain?xpid=INE&amp;xpgid=ine_indicadores&amp;indOcorrCod=0001372&amp;contexto=bd&amp;selTab=tab2&amp;xlang=en" TargetMode="External"/><Relationship Id="rId8" Type="http://schemas.openxmlformats.org/officeDocument/2006/relationships/hyperlink" Target="https://www.ine.pt/xportal/xmain?xpid=INE&amp;xpgid=ine_indicadores&amp;indOcorrCod=0001371&amp;contexto=bd&amp;selTab=tab2" TargetMode="External"/><Relationship Id="rId51" Type="http://schemas.openxmlformats.org/officeDocument/2006/relationships/hyperlink" Target="https://www.ine.pt/xportal/xmain?xpid=INE&amp;xpgid=ine_indicadores&amp;indOcorrCod=0001371&amp;contexto=bd&amp;selTab=tab2&amp;xlang=en" TargetMode="External"/><Relationship Id="rId72" Type="http://schemas.openxmlformats.org/officeDocument/2006/relationships/hyperlink" Target="https://www.ine.pt/xportal/xmain?xpid=INE&amp;xpgid=ine_indicadores&amp;indOcorrCod=0001372&amp;contexto=bd&amp;selTab=tab2&amp;xlang=en" TargetMode="External"/><Relationship Id="rId80" Type="http://schemas.openxmlformats.org/officeDocument/2006/relationships/hyperlink" Target="https://www.ine.pt/xportal/xmain?xpid=INE&amp;xpgid=ine_indicadores&amp;indOcorrCod=0001371&amp;contexto=bd&amp;selTab=tab2&amp;xlang=en" TargetMode="External"/><Relationship Id="rId3" Type="http://schemas.openxmlformats.org/officeDocument/2006/relationships/hyperlink" Target="https://www.ine.pt/xportal/xmain?xpid=INE&amp;xpgid=ine_indicadores&amp;indOcorrCod=0001371&amp;contexto=bd&amp;selTab=tab2" TargetMode="External"/><Relationship Id="rId12" Type="http://schemas.openxmlformats.org/officeDocument/2006/relationships/hyperlink" Target="https://www.ine.pt/xportal/xmain?xpid=INE&amp;xpgid=ine_indicadores&amp;indOcorrCod=0001371&amp;contexto=bd&amp;selTab=tab2" TargetMode="External"/><Relationship Id="rId17" Type="http://schemas.openxmlformats.org/officeDocument/2006/relationships/hyperlink" Target="https://www.ine.pt/xportal/xmain?xpid=INE&amp;xpgid=ine_indicadores&amp;indOcorrCod=0001371&amp;contexto=bd&amp;selTab=tab2" TargetMode="External"/><Relationship Id="rId25" Type="http://schemas.openxmlformats.org/officeDocument/2006/relationships/hyperlink" Target="https://www.ine.pt/xportal/xmain?xpid=INE&amp;xpgid=ine_indicadores&amp;indOcorrCod=0001371&amp;contexto=bd&amp;selTab=tab2" TargetMode="External"/><Relationship Id="rId33" Type="http://schemas.openxmlformats.org/officeDocument/2006/relationships/hyperlink" Target="https://www.ine.pt/xportal/xmain?xpid=INE&amp;xpgid=ine_indicadores&amp;indOcorrCod=0001371&amp;contexto=bd&amp;selTab=tab2" TargetMode="External"/><Relationship Id="rId38" Type="http://schemas.openxmlformats.org/officeDocument/2006/relationships/hyperlink" Target="https://www.ine.pt/xportal/xmain?xpid=INE&amp;xpgid=ine_indicadores&amp;indOcorrCod=0001372&amp;contexto=bd&amp;selTab=tab2" TargetMode="External"/><Relationship Id="rId46" Type="http://schemas.openxmlformats.org/officeDocument/2006/relationships/hyperlink" Target="https://www.ine.pt/xportal/xmain?xpid=INE&amp;xpgid=ine_indicadores&amp;indOcorrCod=0001371&amp;contexto=bd&amp;selTab=tab2&amp;xlang=en" TargetMode="External"/><Relationship Id="rId59" Type="http://schemas.openxmlformats.org/officeDocument/2006/relationships/hyperlink" Target="https://www.ine.pt/xportal/xmain?xpid=INE&amp;xpgid=ine_indicadores&amp;indOcorrCod=0001371&amp;contexto=bd&amp;selTab=tab2&amp;xlang=en" TargetMode="External"/><Relationship Id="rId67" Type="http://schemas.openxmlformats.org/officeDocument/2006/relationships/hyperlink" Target="https://www.ine.pt/xportal/xmain?xpid=INE&amp;xpgid=ine_indicadores&amp;indOcorrCod=0001372&amp;contexto=bd&amp;selTab=tab2&amp;xlang=en" TargetMode="External"/><Relationship Id="rId20" Type="http://schemas.openxmlformats.org/officeDocument/2006/relationships/hyperlink" Target="https://www.ine.pt/xportal/xmain?xpid=INE&amp;xpgid=ine_indicadores&amp;indOcorrCod=0001371&amp;contexto=bd&amp;selTab=tab2" TargetMode="External"/><Relationship Id="rId41" Type="http://schemas.openxmlformats.org/officeDocument/2006/relationships/hyperlink" Target="https://www.ine.pt/xportal/xmain?xpid=INE&amp;xpgid=ine_indicadores&amp;indOcorrCod=0001372&amp;contexto=bd&amp;selTab=tab2" TargetMode="External"/><Relationship Id="rId54" Type="http://schemas.openxmlformats.org/officeDocument/2006/relationships/hyperlink" Target="https://www.ine.pt/xportal/xmain?xpid=INE&amp;xpgid=ine_indicadores&amp;indOcorrCod=0001371&amp;contexto=bd&amp;selTab=tab2&amp;xlang=en" TargetMode="External"/><Relationship Id="rId62" Type="http://schemas.openxmlformats.org/officeDocument/2006/relationships/hyperlink" Target="https://www.ine.pt/xportal/xmain?xpid=INE&amp;xpgid=ine_indicadores&amp;indOcorrCod=0001372&amp;contexto=bd&amp;selTab=tab2&amp;xlang=en" TargetMode="External"/><Relationship Id="rId70" Type="http://schemas.openxmlformats.org/officeDocument/2006/relationships/hyperlink" Target="https://www.ine.pt/xportal/xmain?xpid=INE&amp;xpgid=ine_indicadores&amp;indOcorrCod=0001371&amp;contexto=bd&amp;selTab=tab2&amp;xlang=en" TargetMode="External"/><Relationship Id="rId75" Type="http://schemas.openxmlformats.org/officeDocument/2006/relationships/hyperlink" Target="https://www.ine.pt/xportal/xmain?xpid=INE&amp;xpgid=ine_indicadores&amp;indOcorrCod=0001371&amp;contexto=bd&amp;selTab=tab2&amp;xlang=en" TargetMode="External"/><Relationship Id="rId1" Type="http://schemas.openxmlformats.org/officeDocument/2006/relationships/hyperlink" Target="https://www.ine.pt/xurl/ind/0001371" TargetMode="External"/><Relationship Id="rId6" Type="http://schemas.openxmlformats.org/officeDocument/2006/relationships/hyperlink" Target="https://www.ine.pt/xurl/ind/0001372" TargetMode="External"/><Relationship Id="rId15" Type="http://schemas.openxmlformats.org/officeDocument/2006/relationships/hyperlink" Target="https://www.ine.pt/xportal/xmain?xpid=INE&amp;xpgid=ine_indicadores&amp;indOcorrCod=0001371&amp;contexto=bd&amp;selTab=tab2" TargetMode="External"/><Relationship Id="rId23" Type="http://schemas.openxmlformats.org/officeDocument/2006/relationships/hyperlink" Target="https://www.ine.pt/xportal/xmain?xpid=INE&amp;xpgid=ine_indicadores&amp;indOcorrCod=0001371&amp;contexto=bd&amp;selTab=tab2" TargetMode="External"/><Relationship Id="rId28" Type="http://schemas.openxmlformats.org/officeDocument/2006/relationships/hyperlink" Target="https://www.ine.pt/xportal/xmain?xpid=INE&amp;xpgid=ine_indicadores&amp;indOcorrCod=0001371&amp;contexto=bd&amp;selTab=tab2" TargetMode="External"/><Relationship Id="rId36" Type="http://schemas.openxmlformats.org/officeDocument/2006/relationships/hyperlink" Target="https://www.ine.pt/xportal/xmain?xpid=INE&amp;xpgid=ine_indicadores&amp;indOcorrCod=0001372&amp;contexto=bd&amp;selTab=tab2" TargetMode="External"/><Relationship Id="rId49" Type="http://schemas.openxmlformats.org/officeDocument/2006/relationships/hyperlink" Target="https://www.ine.pt/xportal/xmain?xpid=INE&amp;xpgid=ine_indicadores&amp;indOcorrCod=0001371&amp;contexto=bd&amp;selTab=tab2&amp;xlang=en" TargetMode="External"/><Relationship Id="rId57" Type="http://schemas.openxmlformats.org/officeDocument/2006/relationships/hyperlink" Target="https://www.ine.pt/xportal/xmain?xpid=INE&amp;xpgid=ine_indicadores&amp;indOcorrCod=0001372&amp;contexto=bd&amp;selTab=tab2&amp;xlang=en" TargetMode="External"/><Relationship Id="rId10" Type="http://schemas.openxmlformats.org/officeDocument/2006/relationships/hyperlink" Target="https://www.ine.pt/xportal/xmain?xpid=INE&amp;xpgid=ine_indicadores&amp;indOcorrCod=0001371&amp;contexto=bd&amp;selTab=tab2" TargetMode="External"/><Relationship Id="rId31" Type="http://schemas.openxmlformats.org/officeDocument/2006/relationships/hyperlink" Target="https://www.ine.pt/xportal/xmain?xpid=INE&amp;xpgid=ine_indicadores&amp;indOcorrCod=0001371&amp;contexto=bd&amp;selTab=tab2" TargetMode="External"/><Relationship Id="rId44" Type="http://schemas.openxmlformats.org/officeDocument/2006/relationships/hyperlink" Target="https://www.ine.pt/xportal/xmain?xpid=INE&amp;xpgid=ine_indicadores&amp;indOcorrCod=0001371&amp;contexto=bd&amp;selTab=tab2&amp;xlang=en" TargetMode="External"/><Relationship Id="rId52" Type="http://schemas.openxmlformats.org/officeDocument/2006/relationships/hyperlink" Target="https://www.ine.pt/xportal/xmain?xpid=INE&amp;xpgid=ine_indicadores&amp;indOcorrCod=0001372&amp;contexto=bd&amp;selTab=tab2&amp;xlang=en" TargetMode="External"/><Relationship Id="rId60" Type="http://schemas.openxmlformats.org/officeDocument/2006/relationships/hyperlink" Target="https://www.ine.pt/xportal/xmain?xpid=INE&amp;xpgid=ine_indicadores&amp;indOcorrCod=0001371&amp;contexto=bd&amp;selTab=tab2&amp;xlang=en" TargetMode="External"/><Relationship Id="rId65" Type="http://schemas.openxmlformats.org/officeDocument/2006/relationships/hyperlink" Target="https://www.ine.pt/xportal/xmain?xpid=INE&amp;xpgid=ine_indicadores&amp;indOcorrCod=0001371&amp;contexto=bd&amp;selTab=tab2&amp;xlang=en" TargetMode="External"/><Relationship Id="rId73" Type="http://schemas.openxmlformats.org/officeDocument/2006/relationships/hyperlink" Target="https://www.ine.pt/xportal/xmain?xpid=INE&amp;xpgid=ine_indicadores&amp;indOcorrCod=0001371&amp;contexto=bd&amp;selTab=tab2&amp;xlang=en" TargetMode="External"/><Relationship Id="rId78" Type="http://schemas.openxmlformats.org/officeDocument/2006/relationships/hyperlink" Target="https://www.ine.pt/xportal/xmain?xpid=INE&amp;xpgid=ine_indicadores&amp;indOcorrCod=0001371&amp;contexto=bd&amp;selTab=tab2&amp;xlang=en" TargetMode="External"/><Relationship Id="rId81" Type="http://schemas.openxmlformats.org/officeDocument/2006/relationships/hyperlink" Target="https://www.ine.pt/xportal/xmain?xpid=INE&amp;xpgid=ine_indicadores&amp;indOcorrCod=0001371&amp;contexto=bd&amp;selTab=tab2&amp;xlang=en" TargetMode="External"/><Relationship Id="rId4" Type="http://schemas.openxmlformats.org/officeDocument/2006/relationships/hyperlink" Target="https://www.ine.pt/xportal/xmain?xpid=INE&amp;xpgid=ine_indicadores&amp;indOcorrCod=0001371&amp;contexto=bd&amp;selTab=tab2" TargetMode="External"/><Relationship Id="rId9" Type="http://schemas.openxmlformats.org/officeDocument/2006/relationships/hyperlink" Target="https://www.ine.pt/xportal/xmain?xpid=INE&amp;xpgid=ine_indicadores&amp;indOcorrCod=0001371&amp;contexto=bd&amp;selTab=tab2" TargetMode="External"/><Relationship Id="rId13" Type="http://schemas.openxmlformats.org/officeDocument/2006/relationships/hyperlink" Target="https://www.ine.pt/xportal/xmain?xpid=INE&amp;xpgid=ine_indicadores&amp;indOcorrCod=0001371&amp;contexto=bd&amp;selTab=tab2" TargetMode="External"/><Relationship Id="rId18" Type="http://schemas.openxmlformats.org/officeDocument/2006/relationships/hyperlink" Target="https://www.ine.pt/xportal/xmain?xpid=INE&amp;xpgid=ine_indicadores&amp;indOcorrCod=0001371&amp;contexto=bd&amp;selTab=tab2" TargetMode="External"/><Relationship Id="rId39" Type="http://schemas.openxmlformats.org/officeDocument/2006/relationships/hyperlink" Target="https://www.ine.pt/xportal/xmain?xpid=INE&amp;xpgid=ine_indicadores&amp;indOcorrCod=0001372&amp;contexto=bd&amp;selTab=tab2" TargetMode="External"/><Relationship Id="rId34" Type="http://schemas.openxmlformats.org/officeDocument/2006/relationships/hyperlink" Target="https://www.ine.pt/xportal/xmain?xpid=INE&amp;xpgid=ine_indicadores&amp;indOcorrCod=0001371&amp;contexto=bd&amp;selTab=tab2" TargetMode="External"/><Relationship Id="rId50" Type="http://schemas.openxmlformats.org/officeDocument/2006/relationships/hyperlink" Target="https://www.ine.pt/xportal/xmain?xpid=INE&amp;xpgid=ine_indicadores&amp;indOcorrCod=0001371&amp;contexto=bd&amp;selTab=tab2&amp;xlang=en" TargetMode="External"/><Relationship Id="rId55" Type="http://schemas.openxmlformats.org/officeDocument/2006/relationships/hyperlink" Target="https://www.ine.pt/xportal/xmain?xpid=INE&amp;xpgid=ine_indicadores&amp;indOcorrCod=0001371&amp;contexto=bd&amp;selTab=tab2&amp;xlang=en" TargetMode="External"/><Relationship Id="rId76" Type="http://schemas.openxmlformats.org/officeDocument/2006/relationships/hyperlink" Target="https://www.ine.pt/xportal/xmain?xpid=INE&amp;xpgid=ine_indicadores&amp;indOcorrCod=0001371&amp;contexto=bd&amp;selTab=tab2&amp;xlang=en" TargetMode="External"/><Relationship Id="rId7" Type="http://schemas.openxmlformats.org/officeDocument/2006/relationships/hyperlink" Target="https://www.ine.pt/xportal/xmain?xpid=INE&amp;xpgid=ine_indicadores&amp;indOcorrCod=0001371&amp;contexto=bd&amp;selTab=tab2" TargetMode="External"/><Relationship Id="rId71" Type="http://schemas.openxmlformats.org/officeDocument/2006/relationships/hyperlink" Target="https://www.ine.pt/xportal/xmain?xpid=INE&amp;xpgid=ine_indicadores&amp;indOcorrCod=0001371&amp;contexto=bd&amp;selTab=tab2&amp;xlang=en" TargetMode="External"/><Relationship Id="rId2" Type="http://schemas.openxmlformats.org/officeDocument/2006/relationships/hyperlink" Target="https://www.ine.pt/xportal/xmain?xpid=INE&amp;xpgid=ine_indicadores&amp;indOcorrCod=0001371&amp;contexto=bd&amp;selTab=tab2" TargetMode="External"/><Relationship Id="rId29" Type="http://schemas.openxmlformats.org/officeDocument/2006/relationships/hyperlink" Target="https://www.ine.pt/xportal/xmain?xpid=INE&amp;xpgid=ine_indicadores&amp;indOcorrCod=0001371&amp;contexto=bd&amp;selTab=tab2" TargetMode="External"/><Relationship Id="rId24" Type="http://schemas.openxmlformats.org/officeDocument/2006/relationships/hyperlink" Target="https://www.ine.pt/xportal/xmain?xpid=INE&amp;xpgid=ine_indicadores&amp;indOcorrCod=0001371&amp;contexto=bd&amp;selTab=tab2" TargetMode="External"/><Relationship Id="rId40" Type="http://schemas.openxmlformats.org/officeDocument/2006/relationships/hyperlink" Target="https://www.ine.pt/xportal/xmain?xpid=INE&amp;xpgid=ine_indicadores&amp;indOcorrCod=0001372&amp;contexto=bd&amp;selTab=tab2" TargetMode="External"/><Relationship Id="rId45" Type="http://schemas.openxmlformats.org/officeDocument/2006/relationships/hyperlink" Target="https://www.ine.pt/xportal/xmain?xpid=INE&amp;xpgid=ine_indicadores&amp;indOcorrCod=0001371&amp;contexto=bd&amp;selTab=tab2&amp;xlang=en" TargetMode="External"/><Relationship Id="rId66" Type="http://schemas.openxmlformats.org/officeDocument/2006/relationships/hyperlink" Target="https://www.ine.pt/xportal/xmain?xpid=INE&amp;xpgid=ine_indicadores&amp;indOcorrCod=0001371&amp;contexto=bd&amp;selTab=tab2&amp;xlang=en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3841&amp;contexto=bd&amp;selTab=tab2" TargetMode="External"/><Relationship Id="rId13" Type="http://schemas.openxmlformats.org/officeDocument/2006/relationships/hyperlink" Target="https://www.ine.pt/xportal/xmain?xpid=INE&amp;xpgid=ine_indicadores&amp;indOcorrCod=0003841&amp;contexto=bd&amp;selTab=tab2&amp;xlang=en" TargetMode="External"/><Relationship Id="rId3" Type="http://schemas.openxmlformats.org/officeDocument/2006/relationships/hyperlink" Target="https://www.ine.pt/xportal/xmain?xpid=INE&amp;xpgid=ine_indicadores&amp;indOcorrCod=0003841&amp;contexto=bd&amp;selTab=tab2" TargetMode="External"/><Relationship Id="rId7" Type="http://schemas.openxmlformats.org/officeDocument/2006/relationships/hyperlink" Target="https://www.ine.pt/xportal/xmain?xpid=INE&amp;xpgid=ine_indicadores&amp;indOcorrCod=0003841&amp;contexto=bd&amp;selTab=tab2" TargetMode="External"/><Relationship Id="rId12" Type="http://schemas.openxmlformats.org/officeDocument/2006/relationships/hyperlink" Target="https://www.ine.pt/xportal/xmain?xpid=INE&amp;xpgid=ine_indicadores&amp;indOcorrCod=0003841&amp;contexto=bd&amp;selTab=tab2&amp;xlang=en" TargetMode="External"/><Relationship Id="rId17" Type="http://schemas.openxmlformats.org/officeDocument/2006/relationships/hyperlink" Target="https://www.ine.pt/xportal/xmain?xpid=INE&amp;xpgid=ine_indicadores&amp;indOcorrCod=0003841&amp;contexto=bd&amp;selTab=tab2&amp;xlang=en" TargetMode="External"/><Relationship Id="rId2" Type="http://schemas.openxmlformats.org/officeDocument/2006/relationships/hyperlink" Target="https://www.ine.pt/xportal/xmain?xpid=INE&amp;xpgid=ine_indicadores&amp;indOcorrCod=0003841&amp;contexto=bd&amp;selTab=tab2" TargetMode="External"/><Relationship Id="rId16" Type="http://schemas.openxmlformats.org/officeDocument/2006/relationships/hyperlink" Target="https://www.ine.pt/xportal/xmain?xpid=INE&amp;xpgid=ine_indicadores&amp;indOcorrCod=0003841&amp;contexto=bd&amp;selTab=tab2&amp;xlang=en" TargetMode="External"/><Relationship Id="rId1" Type="http://schemas.openxmlformats.org/officeDocument/2006/relationships/hyperlink" Target="http://www.ine.pt/xurl/ind/0003841" TargetMode="External"/><Relationship Id="rId6" Type="http://schemas.openxmlformats.org/officeDocument/2006/relationships/hyperlink" Target="https://www.ine.pt/xportal/xmain?xpid=INE&amp;xpgid=ine_indicadores&amp;indOcorrCod=0003841&amp;contexto=bd&amp;selTab=tab2" TargetMode="External"/><Relationship Id="rId11" Type="http://schemas.openxmlformats.org/officeDocument/2006/relationships/hyperlink" Target="https://www.ine.pt/xportal/xmain?xpid=INE&amp;xpgid=ine_indicadores&amp;indOcorrCod=0003841&amp;contexto=bd&amp;selTab=tab2&amp;xlang=en" TargetMode="External"/><Relationship Id="rId5" Type="http://schemas.openxmlformats.org/officeDocument/2006/relationships/hyperlink" Target="https://www.ine.pt/xportal/xmain?xpid=INE&amp;xpgid=ine_indicadores&amp;indOcorrCod=0003841&amp;contexto=bd&amp;selTab=tab2" TargetMode="External"/><Relationship Id="rId15" Type="http://schemas.openxmlformats.org/officeDocument/2006/relationships/hyperlink" Target="https://www.ine.pt/xportal/xmain?xpid=INE&amp;xpgid=ine_indicadores&amp;indOcorrCod=0003841&amp;contexto=bd&amp;selTab=tab2&amp;xlang=en" TargetMode="External"/><Relationship Id="rId10" Type="http://schemas.openxmlformats.org/officeDocument/2006/relationships/hyperlink" Target="https://www.ine.pt/xportal/xmain?xpid=INE&amp;xpgid=ine_indicadores&amp;indOcorrCod=0003841&amp;contexto=bd&amp;selTab=tab2&amp;xlang=en" TargetMode="External"/><Relationship Id="rId4" Type="http://schemas.openxmlformats.org/officeDocument/2006/relationships/hyperlink" Target="https://www.ine.pt/xportal/xmain?xpid=INE&amp;xpgid=ine_indicadores&amp;indOcorrCod=0003841&amp;contexto=bd&amp;selTab=tab2" TargetMode="External"/><Relationship Id="rId9" Type="http://schemas.openxmlformats.org/officeDocument/2006/relationships/hyperlink" Target="https://www.ine.pt/xportal/xmain?xpid=INE&amp;xpgid=ine_indicadores&amp;indOcorrCod=0003841&amp;contexto=bd&amp;selTab=tab2" TargetMode="External"/><Relationship Id="rId14" Type="http://schemas.openxmlformats.org/officeDocument/2006/relationships/hyperlink" Target="https://www.ine.pt/xportal/xmain?xpid=INE&amp;xpgid=ine_indicadores&amp;indOcorrCod=0003841&amp;contexto=bd&amp;selTab=tab2&amp;xlang=en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0153" TargetMode="External"/><Relationship Id="rId13" Type="http://schemas.openxmlformats.org/officeDocument/2006/relationships/hyperlink" Target="https://www.ine.pt/xportal/xmain?xpid=INE&amp;xpgid=ine_indicadores&amp;indOcorrCod=0000155&amp;contexto=bd&amp;selTab=tab2&amp;xlang=en" TargetMode="External"/><Relationship Id="rId18" Type="http://schemas.openxmlformats.org/officeDocument/2006/relationships/hyperlink" Target="http://www.ine.pt/xurl/ind/0000152&amp;" TargetMode="External"/><Relationship Id="rId3" Type="http://schemas.openxmlformats.org/officeDocument/2006/relationships/hyperlink" Target="https://www.ine.pt/xportal/xmain?xpid=INE&amp;xpgid=ine_indicadores&amp;indOcorrCod=0000155&amp;contexto=bd&amp;selTab=tab2&amp;xlang=pt" TargetMode="External"/><Relationship Id="rId21" Type="http://schemas.openxmlformats.org/officeDocument/2006/relationships/hyperlink" Target="https://www.ine.pt/xportal/xmain?xpid=INE&amp;xpgid=ine_indicadores&amp;indOcorrCod=0000153&amp;contexto=bd&amp;selTab=tab2&amp;xlang=pt" TargetMode="External"/><Relationship Id="rId7" Type="http://schemas.openxmlformats.org/officeDocument/2006/relationships/hyperlink" Target="https://www.ine.pt/xportal/xmain?xpid=INE&amp;xpgid=ine_indicadores&amp;indOcorrCod=0000153&amp;contexto=bd&amp;selTab=tab2" TargetMode="External"/><Relationship Id="rId12" Type="http://schemas.openxmlformats.org/officeDocument/2006/relationships/hyperlink" Target="https://www.ine.pt/xportal/xmain?xpid=INE&amp;xpgid=ine_indicadores&amp;indOcorrCod=0000153&amp;contexto=bd&amp;selTab=tab2&amp;xlang=en" TargetMode="External"/><Relationship Id="rId17" Type="http://schemas.openxmlformats.org/officeDocument/2006/relationships/hyperlink" Target="https://www.ine.pt/xportal/xmain?xpid=INE&amp;xpgid=ine_indicadores&amp;indOcorrCod=0000152&amp;contexto=bd&amp;selTab=tab2&amp;xlang=pt" TargetMode="External"/><Relationship Id="rId2" Type="http://schemas.openxmlformats.org/officeDocument/2006/relationships/hyperlink" Target="https://www.ine.pt/xportal/xmain?xpid=INE&amp;xpgid=ine_indicadores&amp;indOcorrCod=0000155&amp;contexto=bd&amp;selTab=tab2&amp;xlang=pt" TargetMode="External"/><Relationship Id="rId16" Type="http://schemas.openxmlformats.org/officeDocument/2006/relationships/hyperlink" Target="https://www.ine.pt/xportal/xmain?xpid=INE&amp;xpgid=ine_indicadores&amp;indOcorrCod=0000155&amp;contexto=bd&amp;selTab=tab2&amp;xlang=en" TargetMode="External"/><Relationship Id="rId20" Type="http://schemas.openxmlformats.org/officeDocument/2006/relationships/hyperlink" Target="https://www.ine.pt/xportal/xmain?xpid=INE&amp;xpgid=ine_indicadores&amp;indOcorrCod=0000155&amp;contexto=bd&amp;selTab=tab2&amp;xlang=pt" TargetMode="External"/><Relationship Id="rId1" Type="http://schemas.openxmlformats.org/officeDocument/2006/relationships/hyperlink" Target="http://www.ine.pt/xurl/ind/0000155" TargetMode="External"/><Relationship Id="rId6" Type="http://schemas.openxmlformats.org/officeDocument/2006/relationships/hyperlink" Target="https://www.ine.pt/xportal/xmain?xpid=INE&amp;xpgid=ine_indicadores&amp;indOcorrCod=0000153&amp;contexto=bd&amp;selTab=tab2" TargetMode="External"/><Relationship Id="rId11" Type="http://schemas.openxmlformats.org/officeDocument/2006/relationships/hyperlink" Target="https://www.ine.pt/xportal/xmain?xpid=INE&amp;xpgid=ine_indicadores&amp;indOcorrCod=0000153&amp;contexto=bd&amp;selTab=tab2&amp;xlang=en" TargetMode="External"/><Relationship Id="rId5" Type="http://schemas.openxmlformats.org/officeDocument/2006/relationships/hyperlink" Target="https://www.ine.pt/xportal/xmain?xpid=INE&amp;xpgid=ine_indicadores&amp;indOcorrCod=0000153&amp;contexto=bd&amp;selTab=tab2&amp;xlang=pt" TargetMode="External"/><Relationship Id="rId15" Type="http://schemas.openxmlformats.org/officeDocument/2006/relationships/hyperlink" Target="https://www.ine.pt/xportal/xmain?xpid=INE&amp;xpgid=ine_indicadores&amp;indOcorrCod=0000155&amp;contexto=bd&amp;selTab=tab2&amp;xlang=en" TargetMode="External"/><Relationship Id="rId10" Type="http://schemas.openxmlformats.org/officeDocument/2006/relationships/hyperlink" Target="https://www.ine.pt/xportal/xmain?xpid=INE&amp;xpgid=ine_indicadores&amp;indOcorrCod=0000153&amp;contexto=bd&amp;selTab=tab2&amp;xlang=en" TargetMode="External"/><Relationship Id="rId19" Type="http://schemas.openxmlformats.org/officeDocument/2006/relationships/hyperlink" Target="https://www.ine.pt/xportal/xmain?xpid=INE&amp;xpgid=ine_indicadores&amp;indOcorrCod=0000152&amp;contexto=bd&amp;selTab=tab2&amp;xlang=en" TargetMode="External"/><Relationship Id="rId4" Type="http://schemas.openxmlformats.org/officeDocument/2006/relationships/hyperlink" Target="https://www.ine.pt/xportal/xmain?xpid=INE&amp;xpgid=ine_indicadores&amp;indOcorrCod=0000155&amp;contexto=bd&amp;selTab=tab2&amp;xlang=pt" TargetMode="External"/><Relationship Id="rId9" Type="http://schemas.openxmlformats.org/officeDocument/2006/relationships/hyperlink" Target="https://www.ine.pt/xportal/xmain?xpid=INE&amp;xpgid=ine_indicadores&amp;indOcorrCod=0000153&amp;contexto=bd&amp;selTab=tab2&amp;xlang=en" TargetMode="External"/><Relationship Id="rId14" Type="http://schemas.openxmlformats.org/officeDocument/2006/relationships/hyperlink" Target="https://www.ine.pt/xportal/xmain?xpid=INE&amp;xpgid=ine_indicadores&amp;indOcorrCod=0000155&amp;contexto=bd&amp;selTab=tab2&amp;xlang=en" TargetMode="External"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0150&amp;contexto=bd&amp;selTab=tab2&amp;xlang=pt" TargetMode="External"/><Relationship Id="rId18" Type="http://schemas.openxmlformats.org/officeDocument/2006/relationships/hyperlink" Target="https://www.ine.pt/xportal/xmain?xpid=INE&amp;xpgid=ine_indicadores&amp;indOcorrCod=0000149&amp;contexto=bd&amp;selTab=tab2&amp;xlang=en" TargetMode="External"/><Relationship Id="rId26" Type="http://schemas.openxmlformats.org/officeDocument/2006/relationships/hyperlink" Target="http://www.ine.pt/xurl/ind/0000148" TargetMode="External"/><Relationship Id="rId39" Type="http://schemas.openxmlformats.org/officeDocument/2006/relationships/hyperlink" Target="https://www.ine.pt/xportal/xmain?xpid=INE&amp;xpgid=ine_indicadores&amp;indOcorrCod=0000151&amp;contexto=bd&amp;selTab=tab2&amp;xlang=pt" TargetMode="External"/><Relationship Id="rId21" Type="http://schemas.openxmlformats.org/officeDocument/2006/relationships/hyperlink" Target="http://www.ine.pt/xurl/ind/0000149" TargetMode="External"/><Relationship Id="rId34" Type="http://schemas.openxmlformats.org/officeDocument/2006/relationships/hyperlink" Target="https://www.ine.pt/xportal/xmain?xpid=INE&amp;xpgid=ine_indicadores&amp;indOcorrCod=0000148&amp;contexto=bd&amp;selTab=tab2&amp;xlang=pt" TargetMode="External"/><Relationship Id="rId7" Type="http://schemas.openxmlformats.org/officeDocument/2006/relationships/hyperlink" Target="https://www.ine.pt/xportal/xmain?xpid=INE&amp;xpgid=ine_indicadores&amp;indOcorrCod=0000151&amp;contexto=bd&amp;selTab=tab2&amp;xlang=pt" TargetMode="External"/><Relationship Id="rId12" Type="http://schemas.openxmlformats.org/officeDocument/2006/relationships/hyperlink" Target="http://www.ine.pt/xurl/ind/0000150" TargetMode="External"/><Relationship Id="rId17" Type="http://schemas.openxmlformats.org/officeDocument/2006/relationships/hyperlink" Target="https://www.ine.pt/xportal/xmain?xpid=INE&amp;xpgid=ine_indicadores&amp;indOcorrCod=0000149&amp;contexto=bd&amp;selTab=tab2&amp;xlang=en" TargetMode="External"/><Relationship Id="rId25" Type="http://schemas.openxmlformats.org/officeDocument/2006/relationships/hyperlink" Target="https://www.ine.pt/xportal/xmain?xpid=INE&amp;xpgid=ine_indicadores&amp;indOcorrCod=0000149&amp;contexto=bd&amp;selTab=tab2&amp;xlang=pt" TargetMode="External"/><Relationship Id="rId33" Type="http://schemas.openxmlformats.org/officeDocument/2006/relationships/hyperlink" Target="https://www.ine.pt/xportal/xmain?xpid=INE&amp;xpgid=ine_indicadores&amp;indOcorrCod=0000148&amp;contexto=bd&amp;selTab=tab2&amp;xlang=pt" TargetMode="External"/><Relationship Id="rId38" Type="http://schemas.openxmlformats.org/officeDocument/2006/relationships/hyperlink" Target="https://www.ine.pt/xportal/xmain?xpid=INE&amp;xpgid=ine_indicadores&amp;indOcorrCod=0000151&amp;contexto=bd&amp;selTab=tab2&amp;xlang=pt" TargetMode="External"/><Relationship Id="rId2" Type="http://schemas.openxmlformats.org/officeDocument/2006/relationships/hyperlink" Target="https://www.ine.pt/xportal/xmain?xpid=INE&amp;xpgid=ine_indicadores&amp;indOcorrCod=0000151&amp;contexto=bd&amp;selTab=tab2&amp;xlang=en" TargetMode="External"/><Relationship Id="rId16" Type="http://schemas.openxmlformats.org/officeDocument/2006/relationships/hyperlink" Target="https://www.ine.pt/xportal/xmain?xpid=INE&amp;xpgid=ine_indicadores&amp;indOcorrCod=0000150&amp;contexto=bd&amp;selTab=tab2&amp;xlang=pt" TargetMode="External"/><Relationship Id="rId20" Type="http://schemas.openxmlformats.org/officeDocument/2006/relationships/hyperlink" Target="https://www.ine.pt/xportal/xmain?xpid=INE&amp;xpgid=ine_indicadores&amp;indOcorrCod=0000149&amp;contexto=bd&amp;selTab=tab2&amp;xlang=en" TargetMode="External"/><Relationship Id="rId29" Type="http://schemas.openxmlformats.org/officeDocument/2006/relationships/hyperlink" Target="https://www.ine.pt/xportal/xmain?xpid=INE&amp;xpgid=ine_indicadores&amp;indOcorrCod=0000148&amp;contexto=bd&amp;selTab=tab2&amp;xlang=en" TargetMode="External"/><Relationship Id="rId1" Type="http://schemas.openxmlformats.org/officeDocument/2006/relationships/hyperlink" Target="http://www.ine.pt/xurl/ind/0000156" TargetMode="External"/><Relationship Id="rId6" Type="http://schemas.openxmlformats.org/officeDocument/2006/relationships/hyperlink" Target="http://www.ine.pt/xurl/ind/0000151" TargetMode="External"/><Relationship Id="rId11" Type="http://schemas.openxmlformats.org/officeDocument/2006/relationships/hyperlink" Target="https://www.ine.pt/xportal/xmain?xpid=INE&amp;xpgid=ine_indicadores&amp;indOcorrCod=0000150&amp;contexto=bd&amp;selTab=tab2&amp;xlang=en" TargetMode="External"/><Relationship Id="rId24" Type="http://schemas.openxmlformats.org/officeDocument/2006/relationships/hyperlink" Target="https://www.ine.pt/xportal/xmain?xpid=INE&amp;xpgid=ine_indicadores&amp;indOcorrCod=0000149&amp;contexto=bd&amp;selTab=tab2&amp;xlang=pt" TargetMode="External"/><Relationship Id="rId32" Type="http://schemas.openxmlformats.org/officeDocument/2006/relationships/hyperlink" Target="https://www.ine.pt/xportal/xmain?xpid=INE&amp;xpgid=ine_indicadores&amp;indOcorrCod=0000148&amp;contexto=bd&amp;selTab=tab2&amp;xlang=pt" TargetMode="External"/><Relationship Id="rId37" Type="http://schemas.openxmlformats.org/officeDocument/2006/relationships/hyperlink" Target="http://www.ine.pt/xurl/ind/0000147" TargetMode="External"/><Relationship Id="rId40" Type="http://schemas.openxmlformats.org/officeDocument/2006/relationships/hyperlink" Target="https://www.ine.pt/xportal/xmain?xpid=INE&amp;xpgid=ine_indicadores&amp;indOcorrCod=0000151&amp;contexto=bd&amp;selTab=tab2&amp;xlang=pt" TargetMode="External"/><Relationship Id="rId5" Type="http://schemas.openxmlformats.org/officeDocument/2006/relationships/hyperlink" Target="https://www.ine.pt/xportal/xmain?xpid=INE&amp;xpgid=ine_indicadores&amp;indOcorrCod=0000151&amp;contexto=bd&amp;selTab=tab2&amp;xlang=en" TargetMode="External"/><Relationship Id="rId15" Type="http://schemas.openxmlformats.org/officeDocument/2006/relationships/hyperlink" Target="https://www.ine.pt/xportal/xmain?xpid=INE&amp;xpgid=ine_indicadores&amp;indOcorrCod=0000150&amp;contexto=bd&amp;selTab=tab2&amp;xlang=pt" TargetMode="External"/><Relationship Id="rId23" Type="http://schemas.openxmlformats.org/officeDocument/2006/relationships/hyperlink" Target="https://www.ine.pt/xportal/xmain?xpid=INE&amp;xpgid=ine_indicadores&amp;indOcorrCod=0000149&amp;contexto=bd&amp;selTab=tab2&amp;xlang=pt" TargetMode="External"/><Relationship Id="rId28" Type="http://schemas.openxmlformats.org/officeDocument/2006/relationships/hyperlink" Target="https://www.ine.pt/xportal/xmain?xpid=INE&amp;xpgid=ine_indicadores&amp;indOcorrCod=0000148&amp;contexto=bd&amp;selTab=tab2&amp;xlang=en" TargetMode="External"/><Relationship Id="rId36" Type="http://schemas.openxmlformats.org/officeDocument/2006/relationships/hyperlink" Target="https://www.ine.pt/xportal/xmain?xpid=INE&amp;xpgid=ine_indicadores&amp;indOcorrCod=0000147&amp;contexto=bd&amp;selTab=tab2&amp;xlang=pt" TargetMode="External"/><Relationship Id="rId10" Type="http://schemas.openxmlformats.org/officeDocument/2006/relationships/hyperlink" Target="https://www.ine.pt/xportal/xmain?xpid=INE&amp;xpgid=ine_indicadores&amp;indOcorrCod=0000150&amp;contexto=bd&amp;selTab=tab2&amp;xlang=en" TargetMode="External"/><Relationship Id="rId19" Type="http://schemas.openxmlformats.org/officeDocument/2006/relationships/hyperlink" Target="https://www.ine.pt/xportal/xmain?xpid=INE&amp;xpgid=ine_indicadores&amp;indOcorrCod=0000149&amp;contexto=bd&amp;selTab=tab2&amp;xlang=en" TargetMode="External"/><Relationship Id="rId31" Type="http://schemas.openxmlformats.org/officeDocument/2006/relationships/hyperlink" Target="https://www.ine.pt/xportal/xmain?xpid=INE&amp;xpgid=ine_indicadores&amp;indOcorrCod=0000148&amp;contexto=bd&amp;selTab=tab2&amp;xlang=pt" TargetMode="External"/><Relationship Id="rId4" Type="http://schemas.openxmlformats.org/officeDocument/2006/relationships/hyperlink" Target="https://www.ine.pt/xportal/xmain?xpid=INE&amp;xpgid=ine_indicadores&amp;indOcorrCod=0000151&amp;contexto=bd&amp;selTab=tab2&amp;xlang=en" TargetMode="External"/><Relationship Id="rId9" Type="http://schemas.openxmlformats.org/officeDocument/2006/relationships/hyperlink" Target="https://www.ine.pt/xportal/xmain?xpid=INE&amp;xpgid=ine_indicadores&amp;indOcorrCod=0000150&amp;contexto=bd&amp;selTab=tab2&amp;xlang=en" TargetMode="External"/><Relationship Id="rId14" Type="http://schemas.openxmlformats.org/officeDocument/2006/relationships/hyperlink" Target="https://www.ine.pt/xportal/xmain?xpid=INE&amp;xpgid=ine_indicadores&amp;indOcorrCod=0000150&amp;contexto=bd&amp;selTab=tab2&amp;xlang=pt" TargetMode="External"/><Relationship Id="rId22" Type="http://schemas.openxmlformats.org/officeDocument/2006/relationships/hyperlink" Target="https://www.ine.pt/xportal/xmain?xpid=INE&amp;xpgid=ine_indicadores&amp;indOcorrCod=0000149&amp;contexto=bd&amp;selTab=tab2&amp;xlang=pt" TargetMode="External"/><Relationship Id="rId27" Type="http://schemas.openxmlformats.org/officeDocument/2006/relationships/hyperlink" Target="https://www.ine.pt/xportal/xmain?xpid=INE&amp;xpgid=ine_indicadores&amp;indOcorrCod=0000148&amp;contexto=bd&amp;selTab=tab2&amp;xlang=en" TargetMode="External"/><Relationship Id="rId30" Type="http://schemas.openxmlformats.org/officeDocument/2006/relationships/hyperlink" Target="https://www.ine.pt/xportal/xmain?xpid=INE&amp;xpgid=ine_indicadores&amp;indOcorrCod=0000148&amp;contexto=bd&amp;selTab=tab2&amp;xlang=en" TargetMode="External"/><Relationship Id="rId35" Type="http://schemas.openxmlformats.org/officeDocument/2006/relationships/hyperlink" Target="https://www.ine.pt/xportal/xmain?xpid=INE&amp;xpgid=ine_indicadores&amp;indOcorrCod=0000147&amp;contexto=bd&amp;selTab=tab2&amp;xlang=en" TargetMode="External"/><Relationship Id="rId8" Type="http://schemas.openxmlformats.org/officeDocument/2006/relationships/hyperlink" Target="https://www.ine.pt/xportal/xmain?xpid=INE&amp;xpgid=ine_indicadores&amp;indOcorrCod=0000150&amp;contexto=bd&amp;selTab=tab2&amp;xlang=en" TargetMode="External"/><Relationship Id="rId3" Type="http://schemas.openxmlformats.org/officeDocument/2006/relationships/hyperlink" Target="https://www.ine.pt/xportal/xmain?xpid=INE&amp;xpgid=ine_indicadores&amp;indOcorrCod=0000151&amp;contexto=bd&amp;selTab=tab2&amp;xlang=e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ngt_server/attachfileu.jsp?look_parentBoui=392482496&amp;att_display=n&amp;att_download=y" TargetMode="External"/><Relationship Id="rId3" Type="http://schemas.openxmlformats.org/officeDocument/2006/relationships/hyperlink" Target="https://www.ine.pt/ngt_server/attachfileu.jsp?look_parentBoui=392482357&amp;att_display=n&amp;att_download=y" TargetMode="External"/><Relationship Id="rId7" Type="http://schemas.openxmlformats.org/officeDocument/2006/relationships/hyperlink" Target="https://www.ine.pt/ngt_server/attachfileu.jsp?look_parentBoui=392482496&amp;att_display=n&amp;att_download=y" TargetMode="External"/><Relationship Id="rId2" Type="http://schemas.openxmlformats.org/officeDocument/2006/relationships/hyperlink" Target="https://www.ine.pt/ngt_server/attachfileu.jsp?look_parentBoui=392482120&amp;att_display=n&amp;att_download=y" TargetMode="External"/><Relationship Id="rId1" Type="http://schemas.openxmlformats.org/officeDocument/2006/relationships/hyperlink" Target="https://www.ine.pt/ngt_server/attachfileu.jsp?look_parentBoui=392482120&amp;att_display=n&amp;att_download=y" TargetMode="External"/><Relationship Id="rId6" Type="http://schemas.openxmlformats.org/officeDocument/2006/relationships/hyperlink" Target="https://www.ine.pt/ngt_server/attachfileu.jsp?look_parentBoui=392482718&amp;att_display=n&amp;att_download=y" TargetMode="External"/><Relationship Id="rId5" Type="http://schemas.openxmlformats.org/officeDocument/2006/relationships/hyperlink" Target="https://www.ine.pt/ngt_server/attachfileu.jsp?look_parentBoui=392482718&amp;att_display=n&amp;att_download=y" TargetMode="External"/><Relationship Id="rId4" Type="http://schemas.openxmlformats.org/officeDocument/2006/relationships/hyperlink" Target="https://www.ine.pt/ngt_server/attachfileu.jsp?look_parentBoui=392482357&amp;att_display=n&amp;att_download=y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8969" TargetMode="External"/><Relationship Id="rId3" Type="http://schemas.openxmlformats.org/officeDocument/2006/relationships/hyperlink" Target="http://www.ine.pt/xurl/ind/0008974" TargetMode="External"/><Relationship Id="rId7" Type="http://schemas.openxmlformats.org/officeDocument/2006/relationships/hyperlink" Target="http://www.ine.pt/xurl/ind/0008968" TargetMode="External"/><Relationship Id="rId2" Type="http://schemas.openxmlformats.org/officeDocument/2006/relationships/hyperlink" Target="http://www.ine.pt/xurl/ind/0008963" TargetMode="External"/><Relationship Id="rId1" Type="http://schemas.openxmlformats.org/officeDocument/2006/relationships/hyperlink" Target="http://www.ine.pt/xurl/ind/0008960" TargetMode="External"/><Relationship Id="rId6" Type="http://schemas.openxmlformats.org/officeDocument/2006/relationships/hyperlink" Target="http://www.ine.pt/xurl/ind/0008967" TargetMode="External"/><Relationship Id="rId5" Type="http://schemas.openxmlformats.org/officeDocument/2006/relationships/hyperlink" Target="http://www.ine.pt/xurl/ind/0008966" TargetMode="External"/><Relationship Id="rId4" Type="http://schemas.openxmlformats.org/officeDocument/2006/relationships/hyperlink" Target="http://www.ine.pt/xurl/ind/0008975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155&amp;selTab=tab0" TargetMode="External"/><Relationship Id="rId3" Type="http://schemas.openxmlformats.org/officeDocument/2006/relationships/hyperlink" Target="https://www.ine.pt/xportal/xmain?xpid=INE&amp;xpgid=ine_indicadores&amp;indOcorrCod=0001155&amp;selTab=tab0" TargetMode="External"/><Relationship Id="rId7" Type="http://schemas.openxmlformats.org/officeDocument/2006/relationships/hyperlink" Target="https://www.ine.pt/xportal/xmain?xpid=INE&amp;xpgid=ine_indicadores&amp;indOcorrCod=0001161&amp;selTab=tab0&amp;xlang=en" TargetMode="External"/><Relationship Id="rId12" Type="http://schemas.openxmlformats.org/officeDocument/2006/relationships/hyperlink" Target="https://www.ine.pt/xportal/xmain?xpid=INE&amp;xpgid=ine_indicadores&amp;indOcorrCod=0001161&amp;selTab=tab0&amp;xlang=pt" TargetMode="External"/><Relationship Id="rId2" Type="http://schemas.openxmlformats.org/officeDocument/2006/relationships/hyperlink" Target="https://www.ine.pt/xportal/xmain?xpid=INE&amp;xpgid=ine_indicadores&amp;indOcorrCod=0001161&amp;selTab=tab0&amp;xlang=en" TargetMode="External"/><Relationship Id="rId1" Type="http://schemas.openxmlformats.org/officeDocument/2006/relationships/hyperlink" Target="https://www.ine.pt/xportal/xmain?xpid=INE&amp;xpgid=ine_indicadores&amp;indOcorrCod=0001161&amp;selTab=tab0&amp;xlang=pt" TargetMode="External"/><Relationship Id="rId6" Type="http://schemas.openxmlformats.org/officeDocument/2006/relationships/hyperlink" Target="https://www.ine.pt/xportal/xmain?xpid=INE&amp;xpgid=ine_indicadores&amp;indOcorrCod=0001155&amp;selTab=tab0&amp;xlang=pt" TargetMode="External"/><Relationship Id="rId11" Type="http://schemas.openxmlformats.org/officeDocument/2006/relationships/hyperlink" Target="https://www.ine.pt/xportal/xmain?xpid=INE&amp;xpgid=ine_indicadores&amp;indOcorrCod=0001161&amp;selTab=tab0&amp;xlang=pt" TargetMode="External"/><Relationship Id="rId5" Type="http://schemas.openxmlformats.org/officeDocument/2006/relationships/hyperlink" Target="https://www.ine.pt/xportal/xmain?xpid=INE&amp;xpgid=ine_indicadores&amp;indOcorrCod=0001155&amp;selTab=tab0&amp;xlang=pt" TargetMode="External"/><Relationship Id="rId10" Type="http://schemas.openxmlformats.org/officeDocument/2006/relationships/hyperlink" Target="https://www.ine.pt/xportal/xmain?xpid=INE&amp;xpgid=ine_indicadores&amp;indOcorrCod=0001155&amp;selTab=tab0" TargetMode="External"/><Relationship Id="rId4" Type="http://schemas.openxmlformats.org/officeDocument/2006/relationships/hyperlink" Target="https://www.ine.pt/xportal/xmain?xpid=INE&amp;xpgid=ine_indicadores&amp;indOcorrCod=0001155&amp;selTab=tab0&amp;xlang=pt" TargetMode="External"/><Relationship Id="rId9" Type="http://schemas.openxmlformats.org/officeDocument/2006/relationships/hyperlink" Target="https://www.ine.pt/xportal/xmain?xpid=INE&amp;xpgid=ine_indicadores&amp;indOcorrCod=0001161&amp;selTab=tab0&amp;xlang=en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pt/xportal/xmain?xpid=INE&amp;xpgid=ine_indicadores&amp;indOcorrCod=0001263&amp;selTab=tab0&amp;xlang=en" TargetMode="External"/><Relationship Id="rId7" Type="http://schemas.openxmlformats.org/officeDocument/2006/relationships/hyperlink" Target="http://www.ine.pt/xurl/ind/0001263" TargetMode="External"/><Relationship Id="rId2" Type="http://schemas.openxmlformats.org/officeDocument/2006/relationships/hyperlink" Target="https://www.ine.pt/xportal/xmain?xpid=INE&amp;xpgid=ine_indicadores&amp;indOcorrCod=0001263&amp;selTab=tab0&amp;xlang=en" TargetMode="External"/><Relationship Id="rId1" Type="http://schemas.openxmlformats.org/officeDocument/2006/relationships/hyperlink" Target="https://www.ine.pt/xportal/xmain?xpid=INE&amp;xpgid=ine_indicadores&amp;indOcorrCod=0001263&amp;selTab=tab0&amp;xlang=pt" TargetMode="External"/><Relationship Id="rId6" Type="http://schemas.openxmlformats.org/officeDocument/2006/relationships/hyperlink" Target="https://www.ine.pt/xportal/xmain?xpid=INE&amp;xpgid=ine_indicadores&amp;indOcorrCod=0001263&amp;selTab=tab0&amp;xlang=en" TargetMode="External"/><Relationship Id="rId5" Type="http://schemas.openxmlformats.org/officeDocument/2006/relationships/hyperlink" Target="https://www.ine.pt/xportal/xmain?xpid=INE&amp;xpgid=ine_indicadores&amp;indOcorrCod=0001263&amp;selTab=tab0&amp;xlang=pt" TargetMode="External"/><Relationship Id="rId4" Type="http://schemas.openxmlformats.org/officeDocument/2006/relationships/hyperlink" Target="https://www.ine.pt/xportal/xmain?xpid=INE&amp;xpgid=ine_indicadores&amp;indOcorrCod=0001263&amp;selTab=tab0&amp;xlang=p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ngt_server/attachfileu.jsp?look_parentBoui=392480756&amp;att_display=n&amp;att_download=y" TargetMode="External"/><Relationship Id="rId3" Type="http://schemas.openxmlformats.org/officeDocument/2006/relationships/hyperlink" Target="https://www.ine.pt/ngt_server/attachfileu.jsp?look_parentBoui=392480613&amp;att_display=n&amp;att_download=y" TargetMode="External"/><Relationship Id="rId7" Type="http://schemas.openxmlformats.org/officeDocument/2006/relationships/hyperlink" Target="https://www.ine.pt/ngt_server/attachfileu.jsp?look_parentBoui=392480756&amp;att_display=n&amp;att_download=y" TargetMode="External"/><Relationship Id="rId2" Type="http://schemas.openxmlformats.org/officeDocument/2006/relationships/hyperlink" Target="https://www.ine.pt/ngt_server/attachfileu.jsp?look_parentBoui=392480036&amp;att_display=n&amp;att_download=y" TargetMode="External"/><Relationship Id="rId1" Type="http://schemas.openxmlformats.org/officeDocument/2006/relationships/hyperlink" Target="https://www.ine.pt/ngt_server/attachfileu.jsp?look_parentBoui=392480036&amp;att_display=n&amp;att_download=y" TargetMode="External"/><Relationship Id="rId6" Type="http://schemas.openxmlformats.org/officeDocument/2006/relationships/hyperlink" Target="https://www.ine.pt/ngt_server/attachfileu.jsp?look_parentBoui=392480274&amp;att_display=n&amp;att_download=y" TargetMode="External"/><Relationship Id="rId5" Type="http://schemas.openxmlformats.org/officeDocument/2006/relationships/hyperlink" Target="https://www.ine.pt/ngt_server/attachfileu.jsp?look_parentBoui=392480274&amp;att_display=n&amp;att_download=y" TargetMode="External"/><Relationship Id="rId4" Type="http://schemas.openxmlformats.org/officeDocument/2006/relationships/hyperlink" Target="https://www.ine.pt/ngt_server/attachfileu.jsp?look_parentBoui=392480613&amp;att_display=n&amp;att_download=y" TargetMode="Externa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0902&amp;contexto=bd&amp;selTab=tab2&amp;xlang=pt" TargetMode="External"/><Relationship Id="rId13" Type="http://schemas.openxmlformats.org/officeDocument/2006/relationships/hyperlink" Target="https://www.ine.pt/xportal/xmain?xpid=INE&amp;xpgid=ine_indicadores&amp;indOcorrCod=0000898&amp;contexto=bd&amp;selTab=tab2&amp;xlang=pt" TargetMode="External"/><Relationship Id="rId18" Type="http://schemas.openxmlformats.org/officeDocument/2006/relationships/hyperlink" Target="https://www.ine.pt/xportal/xmain?xpid=INE&amp;xpgid=ine_indicadores&amp;indOcorrCod=0000899&amp;contexto=bd&amp;selTab=tab2&amp;xlang=pt" TargetMode="External"/><Relationship Id="rId26" Type="http://schemas.openxmlformats.org/officeDocument/2006/relationships/hyperlink" Target="https://www.ine.pt/xportal/xmain?xpid=INE&amp;xpgid=ine_indicadores&amp;indOcorrCod=0000900&amp;contexto=bd&amp;selTab=tab2&amp;xlang=en" TargetMode="External"/><Relationship Id="rId3" Type="http://schemas.openxmlformats.org/officeDocument/2006/relationships/hyperlink" Target="http://www.ine.pt/xurl/ind/0000902" TargetMode="External"/><Relationship Id="rId21" Type="http://schemas.openxmlformats.org/officeDocument/2006/relationships/hyperlink" Target="https://www.ine.pt/xportal/xmain?xpid=INE&amp;xpgid=ine_indicadores&amp;indOcorrCod=0000899&amp;contexto=bd&amp;selTab=tab2&amp;xlang=en" TargetMode="External"/><Relationship Id="rId7" Type="http://schemas.openxmlformats.org/officeDocument/2006/relationships/hyperlink" Target="https://www.ine.pt/xportal/xmain?xpid=INE&amp;xpgid=ine_indicadores&amp;indOcorrCod=0000902&amp;contexto=bd&amp;selTab=tab2&amp;xlang=pt" TargetMode="External"/><Relationship Id="rId12" Type="http://schemas.openxmlformats.org/officeDocument/2006/relationships/hyperlink" Target="https://www.ine.pt/xportal/xmain?xpid=INE&amp;xpgid=ine_indicadores&amp;indOcorrCod=0000898&amp;contexto=bd&amp;selTab=tab2&amp;xlang=pt" TargetMode="External"/><Relationship Id="rId17" Type="http://schemas.openxmlformats.org/officeDocument/2006/relationships/hyperlink" Target="https://www.ine.pt/xportal/xmain?xpid=INE&amp;xpgid=ine_indicadores&amp;indOcorrCod=0000899&amp;contexto=bd&amp;selTab=tab2&amp;xlang=pt" TargetMode="External"/><Relationship Id="rId25" Type="http://schemas.openxmlformats.org/officeDocument/2006/relationships/hyperlink" Target="https://www.ine.pt/xportal/xmain?xpid=INE&amp;xpgid=ine_indicadores&amp;indOcorrCod=0000900&amp;contexto=bd&amp;selTab=tab2&amp;xlang=pt" TargetMode="External"/><Relationship Id="rId2" Type="http://schemas.openxmlformats.org/officeDocument/2006/relationships/hyperlink" Target="http://www.ine.pt/xurl/ind/0000901" TargetMode="External"/><Relationship Id="rId16" Type="http://schemas.openxmlformats.org/officeDocument/2006/relationships/hyperlink" Target="https://www.ine.pt/xportal/xmain?xpid=INE&amp;xpgid=ine_indicadores&amp;indOcorrCod=0000898&amp;contexto=bd&amp;selTab=tab2&amp;xlang=en" TargetMode="External"/><Relationship Id="rId20" Type="http://schemas.openxmlformats.org/officeDocument/2006/relationships/hyperlink" Target="https://www.ine.pt/xportal/xmain?xpid=INE&amp;xpgid=ine_indicadores&amp;indOcorrCod=0000899&amp;contexto=bd&amp;selTab=tab2&amp;xlang=en" TargetMode="External"/><Relationship Id="rId29" Type="http://schemas.openxmlformats.org/officeDocument/2006/relationships/hyperlink" Target="http://www.ine.pt/xurl/ind/0000900" TargetMode="External"/><Relationship Id="rId1" Type="http://schemas.openxmlformats.org/officeDocument/2006/relationships/hyperlink" Target="https://www.ine.pt/xportal/xmain?xpid=INE&amp;xpgid=ine_indicadores&amp;indOcorrCod=0000901&amp;contexto=bd&amp;selTab=tab2" TargetMode="External"/><Relationship Id="rId6" Type="http://schemas.openxmlformats.org/officeDocument/2006/relationships/hyperlink" Target="https://www.ine.pt/xportal/xmain?xpid=INE&amp;xpgid=ine_indicadores&amp;indOcorrCod=0000901&amp;contexto=bd&amp;selTab=tab2&amp;xlang=en" TargetMode="External"/><Relationship Id="rId11" Type="http://schemas.openxmlformats.org/officeDocument/2006/relationships/hyperlink" Target="https://www.ine.pt/xportal/xmain?xpid=INE&amp;xpgid=ine_indicadores&amp;indOcorrCod=0000898&amp;contexto=bd&amp;selTab=tab2&amp;xlang=pt" TargetMode="External"/><Relationship Id="rId24" Type="http://schemas.openxmlformats.org/officeDocument/2006/relationships/hyperlink" Target="https://www.ine.pt/xportal/xmain?xpid=INE&amp;xpgid=ine_indicadores&amp;indOcorrCod=0000900&amp;contexto=bd&amp;selTab=tab2&amp;xlang=pt" TargetMode="External"/><Relationship Id="rId5" Type="http://schemas.openxmlformats.org/officeDocument/2006/relationships/hyperlink" Target="https://www.ine.pt/xportal/xmain?xpid=INE&amp;xpgid=ine_indicadores&amp;indOcorrCod=0000901&amp;contexto=bd&amp;selTab=tab2&amp;xlang=pt" TargetMode="External"/><Relationship Id="rId15" Type="http://schemas.openxmlformats.org/officeDocument/2006/relationships/hyperlink" Target="https://www.ine.pt/xportal/xmain?xpid=INE&amp;xpgid=ine_indicadores&amp;indOcorrCod=0000898&amp;contexto=bd&amp;selTab=tab2&amp;xlang=en" TargetMode="External"/><Relationship Id="rId23" Type="http://schemas.openxmlformats.org/officeDocument/2006/relationships/hyperlink" Target="https://www.ine.pt/xportal/xmain?xpid=INE&amp;xpgid=ine_indicadores&amp;indOcorrCod=0000900&amp;contexto=bd&amp;selTab=tab2&amp;xlang=pt" TargetMode="External"/><Relationship Id="rId28" Type="http://schemas.openxmlformats.org/officeDocument/2006/relationships/hyperlink" Target="https://www.ine.pt/xportal/xmain?xpid=INE&amp;xpgid=ine_indicadores&amp;indOcorrCod=0000900&amp;contexto=bd&amp;selTab=tab2&amp;xlang=en" TargetMode="External"/><Relationship Id="rId10" Type="http://schemas.openxmlformats.org/officeDocument/2006/relationships/hyperlink" Target="http://www.ine.pt/xurl/ind/0000898" TargetMode="External"/><Relationship Id="rId19" Type="http://schemas.openxmlformats.org/officeDocument/2006/relationships/hyperlink" Target="https://www.ine.pt/xportal/xmain?xpid=INE&amp;xpgid=ine_indicadores&amp;indOcorrCod=0000899&amp;contexto=bd&amp;selTab=tab2&amp;xlang=pt" TargetMode="External"/><Relationship Id="rId4" Type="http://schemas.openxmlformats.org/officeDocument/2006/relationships/hyperlink" Target="https://www.ine.pt/xportal/xmain?xpid=INE&amp;xpgid=ine_indicadores&amp;indOcorrCod=0000901&amp;contexto=bd&amp;selTab=tab2&amp;xlang=en" TargetMode="External"/><Relationship Id="rId9" Type="http://schemas.openxmlformats.org/officeDocument/2006/relationships/hyperlink" Target="https://www.ine.pt/xportal/xmain?xpid=INE&amp;xpgid=ine_indicadores&amp;indOcorrCod=0000902&amp;contexto=bd&amp;selTab=tab2&amp;xlang=en" TargetMode="External"/><Relationship Id="rId14" Type="http://schemas.openxmlformats.org/officeDocument/2006/relationships/hyperlink" Target="https://www.ine.pt/xportal/xmain?xpid=INE&amp;xpgid=ine_indicadores&amp;indOcorrCod=0000898&amp;contexto=bd&amp;selTab=tab2&amp;xlang=en" TargetMode="External"/><Relationship Id="rId22" Type="http://schemas.openxmlformats.org/officeDocument/2006/relationships/hyperlink" Target="https://www.ine.pt/xportal/xmain?xpid=INE&amp;xpgid=ine_indicadores&amp;indOcorrCod=0000899&amp;contexto=bd&amp;selTab=tab2&amp;xlang=en" TargetMode="External"/><Relationship Id="rId27" Type="http://schemas.openxmlformats.org/officeDocument/2006/relationships/hyperlink" Target="https://www.ine.pt/xportal/xmain?xpid=INE&amp;xpgid=ine_indicadores&amp;indOcorrCod=0000900&amp;contexto=bd&amp;selTab=tab2&amp;xlang=en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477&amp;contexto=bd&amp;selTab=tab2" TargetMode="External"/><Relationship Id="rId13" Type="http://schemas.openxmlformats.org/officeDocument/2006/relationships/hyperlink" Target="https://www.ine.pt/xportal/xmain?xpid=INE&amp;xpgid=ine_indicadores&amp;indOcorrCod=0001477&amp;contexto=bd&amp;selTab=tab2&amp;xlang=en" TargetMode="External"/><Relationship Id="rId18" Type="http://schemas.openxmlformats.org/officeDocument/2006/relationships/hyperlink" Target="https://www.ine.pt/xportal/xmain?xpid=INE&amp;xpgid=ine_indicadores&amp;indOcorrCod=0001478&amp;contexto=bd&amp;selTab=tab2&amp;xlang=pt" TargetMode="External"/><Relationship Id="rId26" Type="http://schemas.openxmlformats.org/officeDocument/2006/relationships/hyperlink" Target="https://www.ine.pt/xportal/xmain?xpid=INE&amp;xpgid=ine_indicadores&amp;indOcorrCod=0001478&amp;contexto=bd&amp;selTab=tab2&amp;xlang=en" TargetMode="External"/><Relationship Id="rId3" Type="http://schemas.openxmlformats.org/officeDocument/2006/relationships/hyperlink" Target="https://www.ine.pt/xportal/xmain?xpid=INE&amp;xpgid=ine_indicadores&amp;indOcorrCod=0001477&amp;contexto=bd&amp;selTab=tab2" TargetMode="External"/><Relationship Id="rId21" Type="http://schemas.openxmlformats.org/officeDocument/2006/relationships/hyperlink" Target="https://www.ine.pt/xportal/xmain?xpid=INE&amp;xpgid=ine_indicadores&amp;indOcorrCod=0001478&amp;contexto=bd&amp;selTab=tab2&amp;xlang=pt" TargetMode="External"/><Relationship Id="rId7" Type="http://schemas.openxmlformats.org/officeDocument/2006/relationships/hyperlink" Target="https://www.ine.pt/xportal/xmain?xpid=INE&amp;xpgid=ine_indicadores&amp;indOcorrCod=0001477&amp;contexto=bd&amp;selTab=tab2" TargetMode="External"/><Relationship Id="rId12" Type="http://schemas.openxmlformats.org/officeDocument/2006/relationships/hyperlink" Target="https://www.ine.pt/xportal/xmain?xpid=INE&amp;xpgid=ine_indicadores&amp;indOcorrCod=0001477&amp;contexto=bd&amp;selTab=tab2&amp;xlang=en" TargetMode="External"/><Relationship Id="rId17" Type="http://schemas.openxmlformats.org/officeDocument/2006/relationships/hyperlink" Target="https://www.ine.pt/xportal/xmain?xpid=INE&amp;xpgid=ine_indicadores&amp;indOcorrCod=0001478&amp;contexto=bd&amp;selTab=tab2&amp;xlang=pt" TargetMode="External"/><Relationship Id="rId25" Type="http://schemas.openxmlformats.org/officeDocument/2006/relationships/hyperlink" Target="https://www.ine.pt/xportal/xmain?xpid=INE&amp;xpgid=ine_indicadores&amp;indOcorrCod=0001478&amp;contexto=bd&amp;selTab=tab2&amp;xlang=en" TargetMode="External"/><Relationship Id="rId2" Type="http://schemas.openxmlformats.org/officeDocument/2006/relationships/hyperlink" Target="https://www.ine.pt/xportal/xmain?xpid=INE&amp;xpgid=ine_indicadores&amp;indOcorrCod=0001477&amp;contexto=bd&amp;selTab=tab2" TargetMode="External"/><Relationship Id="rId16" Type="http://schemas.openxmlformats.org/officeDocument/2006/relationships/hyperlink" Target="https://www.ine.pt/xportal/xmain?xpid=INE&amp;xpgid=ine_indicadores&amp;indOcorrCod=0001477&amp;contexto=bd&amp;selTab=tab2&amp;xlang=en" TargetMode="External"/><Relationship Id="rId20" Type="http://schemas.openxmlformats.org/officeDocument/2006/relationships/hyperlink" Target="https://www.ine.pt/xportal/xmain?xpid=INE&amp;xpgid=ine_indicadores&amp;indOcorrCod=0001478&amp;contexto=bd&amp;selTab=tab2&amp;xlang=pt" TargetMode="External"/><Relationship Id="rId1" Type="http://schemas.openxmlformats.org/officeDocument/2006/relationships/hyperlink" Target="http://www.ine.pt/xurl/ind/0001477" TargetMode="External"/><Relationship Id="rId6" Type="http://schemas.openxmlformats.org/officeDocument/2006/relationships/hyperlink" Target="https://www.ine.pt/xportal/xmain?xpid=INE&amp;xpgid=ine_indicadores&amp;indOcorrCod=0001477&amp;contexto=bd&amp;selTab=tab2" TargetMode="External"/><Relationship Id="rId11" Type="http://schemas.openxmlformats.org/officeDocument/2006/relationships/hyperlink" Target="https://www.ine.pt/xportal/xmain?xpid=INE&amp;xpgid=ine_indicadores&amp;indOcorrCod=0001477&amp;contexto=bd&amp;selTab=tab2&amp;xlang=en" TargetMode="External"/><Relationship Id="rId24" Type="http://schemas.openxmlformats.org/officeDocument/2006/relationships/hyperlink" Target="https://www.ine.pt/xportal/xmain?xpid=INE&amp;xpgid=ine_indicadores&amp;indOcorrCod=0001478&amp;contexto=bd&amp;selTab=tab2&amp;xlang=en" TargetMode="External"/><Relationship Id="rId5" Type="http://schemas.openxmlformats.org/officeDocument/2006/relationships/hyperlink" Target="https://www.ine.pt/xportal/xmain?xpid=INE&amp;xpgid=ine_indicadores&amp;indOcorrCod=0001477&amp;contexto=bd&amp;selTab=tab2" TargetMode="External"/><Relationship Id="rId15" Type="http://schemas.openxmlformats.org/officeDocument/2006/relationships/hyperlink" Target="https://www.ine.pt/xportal/xmain?xpid=INE&amp;xpgid=ine_indicadores&amp;indOcorrCod=0001477&amp;contexto=bd&amp;selTab=tab2&amp;xlang=en" TargetMode="External"/><Relationship Id="rId23" Type="http://schemas.openxmlformats.org/officeDocument/2006/relationships/hyperlink" Target="https://www.ine.pt/xportal/xmain?xpid=INE&amp;xpgid=ine_indicadores&amp;indOcorrCod=0001478&amp;contexto=bd&amp;selTab=tab2&amp;xlang=en" TargetMode="External"/><Relationship Id="rId10" Type="http://schemas.openxmlformats.org/officeDocument/2006/relationships/hyperlink" Target="https://www.ine.pt/xportal/xmain?xpid=INE&amp;xpgid=ine_indicadores&amp;indOcorrCod=0001477&amp;contexto=bd&amp;selTab=tab2&amp;xlang=en" TargetMode="External"/><Relationship Id="rId19" Type="http://schemas.openxmlformats.org/officeDocument/2006/relationships/hyperlink" Target="https://www.ine.pt/xportal/xmain?xpid=INE&amp;xpgid=ine_indicadores&amp;indOcorrCod=0001478&amp;contexto=bd&amp;selTab=tab2&amp;xlang=pt" TargetMode="External"/><Relationship Id="rId4" Type="http://schemas.openxmlformats.org/officeDocument/2006/relationships/hyperlink" Target="https://www.ine.pt/xportal/xmain?xpid=INE&amp;xpgid=ine_indicadores&amp;indOcorrCod=0001477&amp;contexto=bd&amp;selTab=tab2" TargetMode="External"/><Relationship Id="rId9" Type="http://schemas.openxmlformats.org/officeDocument/2006/relationships/hyperlink" Target="http://www.ine.pt/xurl/ind/0001478" TargetMode="External"/><Relationship Id="rId14" Type="http://schemas.openxmlformats.org/officeDocument/2006/relationships/hyperlink" Target="https://www.ine.pt/xportal/xmain?xpid=INE&amp;xpgid=ine_indicadores&amp;indOcorrCod=0001477&amp;contexto=bd&amp;selTab=tab2&amp;xlang=en" TargetMode="External"/><Relationship Id="rId22" Type="http://schemas.openxmlformats.org/officeDocument/2006/relationships/hyperlink" Target="https://www.ine.pt/xportal/xmain?xpid=INE&amp;xpgid=ine_indicadores&amp;indOcorrCod=0001478&amp;contexto=bd&amp;selTab=tab2&amp;xlang=en" TargetMode="External"/></Relationships>
</file>

<file path=xl/worksheets/_rels/sheet4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pt/xportal/xmain?xpid=INE&amp;xpgid=ine_indicadores&amp;indOcorrCod=0002615&amp;contexto=bd&amp;selTab=tab2&amp;xlang=en" TargetMode="External"/><Relationship Id="rId21" Type="http://schemas.openxmlformats.org/officeDocument/2006/relationships/hyperlink" Target="https://www.ine.pt/xportal/xmain?xpid=INE&amp;xpgid=ine_indicadores&amp;indOcorrCod=0002615&amp;contexto=bd&amp;selTab=tab2&amp;xlang=pt" TargetMode="External"/><Relationship Id="rId42" Type="http://schemas.openxmlformats.org/officeDocument/2006/relationships/hyperlink" Target="https://www.ine.pt/xportal/xmain?xpid=INE&amp;xpgid=ine_indicadores&amp;indOcorrCod=0002617&amp;contexto=bd&amp;selTab=tab2&amp;xlang=pt" TargetMode="External"/><Relationship Id="rId47" Type="http://schemas.openxmlformats.org/officeDocument/2006/relationships/hyperlink" Target="https://www.ine.pt/xportal/xmain?xpid=INE&amp;xpgid=ine_indicadores&amp;indOcorrCod=0002617&amp;contexto=bd&amp;selTab=tab2&amp;xlang=pt" TargetMode="External"/><Relationship Id="rId63" Type="http://schemas.openxmlformats.org/officeDocument/2006/relationships/hyperlink" Target="https://www.ine.pt/xportal/xmain?xpid=INE&amp;xpgid=ine_indicadores&amp;indOcorrCod=0002617&amp;contexto=bd&amp;selTab=tab2&amp;xlang=pt" TargetMode="External"/><Relationship Id="rId68" Type="http://schemas.openxmlformats.org/officeDocument/2006/relationships/hyperlink" Target="https://www.ine.pt/xportal/xmain?xpid=INE&amp;xpgid=ine_indicadores&amp;indOcorrCod=0002617&amp;contexto=bd&amp;selTab=tab2&amp;xlang=pt" TargetMode="External"/><Relationship Id="rId84" Type="http://schemas.openxmlformats.org/officeDocument/2006/relationships/hyperlink" Target="https://www.ine.pt/xportal/xmain?xpid=INE&amp;xpgid=ine_indicadores&amp;indOcorrCod=0002617&amp;contexto=bd&amp;selTab=tab2&amp;xlang=pt" TargetMode="External"/><Relationship Id="rId89" Type="http://schemas.openxmlformats.org/officeDocument/2006/relationships/hyperlink" Target="https://www.ine.pt/xportal/xmain?xpid=INE&amp;xpgid=ine_indicadores&amp;indOcorrCod=0002617&amp;contexto=bd&amp;selTab=tab2&amp;xlang=pt" TargetMode="External"/><Relationship Id="rId16" Type="http://schemas.openxmlformats.org/officeDocument/2006/relationships/hyperlink" Target="https://www.ine.pt/xportal/xmain?xpid=INE&amp;xpgid=ine_indicadores&amp;indOcorrCod=0002617&amp;contexto=bd&amp;selTab=tab2&amp;xlang=en" TargetMode="External"/><Relationship Id="rId107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11" Type="http://schemas.openxmlformats.org/officeDocument/2006/relationships/hyperlink" Target="https://www.ine.pt/xportal/xmain?xpid=INE&amp;xpgid=ine_indicadores&amp;indOcorrCod=0002617&amp;contexto=bd&amp;selTab=tab2" TargetMode="External"/><Relationship Id="rId32" Type="http://schemas.openxmlformats.org/officeDocument/2006/relationships/hyperlink" Target="https://www.ine.pt/xportal/xmain?xpid=INE&amp;xpgid=ine_indicadores&amp;indOcorrCod=0002617&amp;contexto=bd&amp;selTab=tab2&amp;xlang=pt" TargetMode="External"/><Relationship Id="rId37" Type="http://schemas.openxmlformats.org/officeDocument/2006/relationships/hyperlink" Target="https://www.ine.pt/xportal/xmain?xpid=INE&amp;xpgid=ine_indicadores&amp;indOcorrCod=0002617&amp;contexto=bd&amp;selTab=tab2&amp;xlang=pt" TargetMode="External"/><Relationship Id="rId53" Type="http://schemas.openxmlformats.org/officeDocument/2006/relationships/hyperlink" Target="https://www.ine.pt/xportal/xmain?xpid=INE&amp;xpgid=ine_indicadores&amp;indOcorrCod=0002617&amp;contexto=bd&amp;selTab=tab2&amp;xlang=pt" TargetMode="External"/><Relationship Id="rId58" Type="http://schemas.openxmlformats.org/officeDocument/2006/relationships/hyperlink" Target="https://www.ine.pt/xportal/xmain?xpid=INE&amp;xpgid=ine_indicadores&amp;indOcorrCod=0002617&amp;contexto=bd&amp;selTab=tab2&amp;xlang=pt" TargetMode="External"/><Relationship Id="rId74" Type="http://schemas.openxmlformats.org/officeDocument/2006/relationships/hyperlink" Target="https://www.ine.pt/xportal/xmain?xpid=INE&amp;xpgid=ine_indicadores&amp;indOcorrCod=0002617&amp;contexto=bd&amp;selTab=tab2&amp;xlang=pt" TargetMode="External"/><Relationship Id="rId79" Type="http://schemas.openxmlformats.org/officeDocument/2006/relationships/hyperlink" Target="https://www.ine.pt/xportal/xmain?xpid=INE&amp;xpgid=ine_indicadores&amp;indOcorrCod=0002617&amp;contexto=bd&amp;selTab=tab2&amp;xlang=pt" TargetMode="External"/><Relationship Id="rId102" Type="http://schemas.openxmlformats.org/officeDocument/2006/relationships/hyperlink" Target="https://www.ine.pt/xportal/xmain?xpid=INE&amp;xpgid=ine_indicadores&amp;indOcorrCod=0000770&amp;xlang=pt&amp;contexto=bd&amp;selTab=tab2" TargetMode="External"/><Relationship Id="rId5" Type="http://schemas.openxmlformats.org/officeDocument/2006/relationships/hyperlink" Target="https://www.ine.pt/xportal/xmain?xpid=INE&amp;xpgid=ine_indicadores&amp;indOcorrCod=0002575&amp;contexto=bd&amp;selTab=tab2&amp;xlang=pt" TargetMode="External"/><Relationship Id="rId90" Type="http://schemas.openxmlformats.org/officeDocument/2006/relationships/hyperlink" Target="https://www.ine.pt/xportal/xmain?xpid=INE&amp;xpgid=ine_indicadores&amp;indOcorrCod=0000763&amp;xlang=pt&amp;contexto=bd&amp;selTab=tab2" TargetMode="External"/><Relationship Id="rId95" Type="http://schemas.openxmlformats.org/officeDocument/2006/relationships/hyperlink" Target="https://www.ine.pt/xportal/xmain?xpid=INE&amp;xpgid=ine_indicadores&amp;indOcorrCod=0000769&amp;xlang=pt&amp;contexto=bd&amp;selTab=tab2" TargetMode="External"/><Relationship Id="rId22" Type="http://schemas.openxmlformats.org/officeDocument/2006/relationships/hyperlink" Target="https://www.ine.pt/xportal/xmain?xpid=INE&amp;xpgid=ine_indicadores&amp;indOcorrCod=0002615&amp;contexto=bd&amp;selTab=tab2&amp;xlang=pt" TargetMode="External"/><Relationship Id="rId27" Type="http://schemas.openxmlformats.org/officeDocument/2006/relationships/hyperlink" Target="https://www.ine.pt/xportal/xmain?xpid=INE&amp;xpgid=ine_indicadores&amp;indOcorrCod=0002615&amp;contexto=bd&amp;selTab=tab2&amp;xlang=en" TargetMode="External"/><Relationship Id="rId43" Type="http://schemas.openxmlformats.org/officeDocument/2006/relationships/hyperlink" Target="https://www.ine.pt/xportal/xmain?xpid=INE&amp;xpgid=ine_indicadores&amp;indOcorrCod=0002617&amp;contexto=bd&amp;selTab=tab2&amp;xlang=pt" TargetMode="External"/><Relationship Id="rId48" Type="http://schemas.openxmlformats.org/officeDocument/2006/relationships/hyperlink" Target="https://www.ine.pt/xportal/xmain?xpid=INE&amp;xpgid=ine_indicadores&amp;indOcorrCod=0002617&amp;contexto=bd&amp;selTab=tab2&amp;xlang=pt" TargetMode="External"/><Relationship Id="rId64" Type="http://schemas.openxmlformats.org/officeDocument/2006/relationships/hyperlink" Target="https://www.ine.pt/xportal/xmain?xpid=INE&amp;xpgid=ine_indicadores&amp;indOcorrCod=0002617&amp;contexto=bd&amp;selTab=tab2&amp;xlang=pt" TargetMode="External"/><Relationship Id="rId69" Type="http://schemas.openxmlformats.org/officeDocument/2006/relationships/hyperlink" Target="https://www.ine.pt/xportal/xmain?xpid=INE&amp;xpgid=ine_indicadores&amp;indOcorrCod=0002617&amp;contexto=bd&amp;selTab=tab2&amp;xlang=pt" TargetMode="External"/><Relationship Id="rId80" Type="http://schemas.openxmlformats.org/officeDocument/2006/relationships/hyperlink" Target="https://www.ine.pt/xportal/xmain?xpid=INE&amp;xpgid=ine_indicadores&amp;indOcorrCod=0002617&amp;contexto=bd&amp;selTab=tab2&amp;xlang=pt" TargetMode="External"/><Relationship Id="rId85" Type="http://schemas.openxmlformats.org/officeDocument/2006/relationships/hyperlink" Target="https://www.ine.pt/xportal/xmain?xpid=INE&amp;xpgid=ine_indicadores&amp;indOcorrCod=0002617&amp;contexto=bd&amp;selTab=tab2&amp;xlang=pt" TargetMode="External"/><Relationship Id="rId12" Type="http://schemas.openxmlformats.org/officeDocument/2006/relationships/hyperlink" Target="http://www.ine.pt/xurl/ind/0002617" TargetMode="External"/><Relationship Id="rId17" Type="http://schemas.openxmlformats.org/officeDocument/2006/relationships/hyperlink" Target="https://www.ine.pt/xportal/xmain?xpid=INE&amp;xpgid=ine_indicadores&amp;indOcorrCod=0002617&amp;contexto=bd&amp;selTab=tab2&amp;xlang=en" TargetMode="External"/><Relationship Id="rId33" Type="http://schemas.openxmlformats.org/officeDocument/2006/relationships/hyperlink" Target="https://www.ine.pt/xportal/xmain?xpid=INE&amp;xpgid=ine_indicadores&amp;indOcorrCod=0002617&amp;contexto=bd&amp;selTab=tab2&amp;xlang=pt" TargetMode="External"/><Relationship Id="rId38" Type="http://schemas.openxmlformats.org/officeDocument/2006/relationships/hyperlink" Target="https://www.ine.pt/xportal/xmain?xpid=INE&amp;xpgid=ine_indicadores&amp;indOcorrCod=0002617&amp;contexto=bd&amp;selTab=tab2&amp;xlang=pt" TargetMode="External"/><Relationship Id="rId59" Type="http://schemas.openxmlformats.org/officeDocument/2006/relationships/hyperlink" Target="https://www.ine.pt/xportal/xmain?xpid=INE&amp;xpgid=ine_indicadores&amp;indOcorrCod=0002617&amp;contexto=bd&amp;selTab=tab2&amp;xlang=pt" TargetMode="External"/><Relationship Id="rId103" Type="http://schemas.openxmlformats.org/officeDocument/2006/relationships/hyperlink" Target="https://www.ine.pt/xportal/xmain?xpid=INE&amp;xpgid=ine_indicadores&amp;indOcorrCod=0000770&amp;xlang=pt&amp;contexto=bd&amp;selTab=tab2" TargetMode="External"/><Relationship Id="rId20" Type="http://schemas.openxmlformats.org/officeDocument/2006/relationships/hyperlink" Target="https://www.ine.pt/xportal/xmain?xpid=INE&amp;xpgid=ine_indicadores&amp;indOcorrCod=0002615&amp;contexto=bd&amp;selTab=tab2&amp;xlang=pt" TargetMode="External"/><Relationship Id="rId41" Type="http://schemas.openxmlformats.org/officeDocument/2006/relationships/hyperlink" Target="https://www.ine.pt/xportal/xmain?xpid=INE&amp;xpgid=ine_indicadores&amp;indOcorrCod=0002617&amp;contexto=bd&amp;selTab=tab2&amp;xlang=pt" TargetMode="External"/><Relationship Id="rId54" Type="http://schemas.openxmlformats.org/officeDocument/2006/relationships/hyperlink" Target="https://www.ine.pt/xportal/xmain?xpid=INE&amp;xpgid=ine_indicadores&amp;indOcorrCod=0002617&amp;contexto=bd&amp;selTab=tab2&amp;xlang=pt" TargetMode="External"/><Relationship Id="rId62" Type="http://schemas.openxmlformats.org/officeDocument/2006/relationships/hyperlink" Target="https://www.ine.pt/xportal/xmain?xpid=INE&amp;xpgid=ine_indicadores&amp;indOcorrCod=0002617&amp;contexto=bd&amp;selTab=tab2&amp;xlang=pt" TargetMode="External"/><Relationship Id="rId70" Type="http://schemas.openxmlformats.org/officeDocument/2006/relationships/hyperlink" Target="https://www.ine.pt/xportal/xmain?xpid=INE&amp;xpgid=ine_indicadores&amp;indOcorrCod=0002617&amp;contexto=bd&amp;selTab=tab2&amp;xlang=pt" TargetMode="External"/><Relationship Id="rId75" Type="http://schemas.openxmlformats.org/officeDocument/2006/relationships/hyperlink" Target="https://www.ine.pt/xportal/xmain?xpid=INE&amp;xpgid=ine_indicadores&amp;indOcorrCod=0002617&amp;contexto=bd&amp;selTab=tab2&amp;xlang=pt" TargetMode="External"/><Relationship Id="rId83" Type="http://schemas.openxmlformats.org/officeDocument/2006/relationships/hyperlink" Target="https://www.ine.pt/xportal/xmain?xpid=INE&amp;xpgid=ine_indicadores&amp;indOcorrCod=0002617&amp;contexto=bd&amp;selTab=tab2&amp;xlang=pt" TargetMode="External"/><Relationship Id="rId88" Type="http://schemas.openxmlformats.org/officeDocument/2006/relationships/hyperlink" Target="https://www.ine.pt/xportal/xmain?xpid=INE&amp;xpgid=ine_indicadores&amp;indOcorrCod=0002617&amp;contexto=bd&amp;selTab=tab2&amp;xlang=pt" TargetMode="External"/><Relationship Id="rId91" Type="http://schemas.openxmlformats.org/officeDocument/2006/relationships/hyperlink" Target="https://www.ine.pt/xportal/xmain?xpid=INE&amp;xpgid=ine_indicadores&amp;indOcorrCod=0000763&amp;&amp;contexto=bd&amp;selTab=tab2&amp;xlang=en" TargetMode="External"/><Relationship Id="rId96" Type="http://schemas.openxmlformats.org/officeDocument/2006/relationships/hyperlink" Target="https://www.ine.pt/xportal/xmain?xpid=INE&amp;xpgid=ine_indicadores&amp;indOcorrCod=0000769&amp;xlang=pt&amp;contexto=bd&amp;selTab=tab2" TargetMode="External"/><Relationship Id="rId1" Type="http://schemas.openxmlformats.org/officeDocument/2006/relationships/hyperlink" Target="http://www.ine.pt/xurl/ind/0002571" TargetMode="External"/><Relationship Id="rId6" Type="http://schemas.openxmlformats.org/officeDocument/2006/relationships/hyperlink" Target="https://www.ine.pt/xportal/xmain?xpid=INE&amp;xpgid=ine_indicadores&amp;indOcorrCod=0002575&amp;contexto=bd&amp;selTab=tab2&amp;xlang=en" TargetMode="External"/><Relationship Id="rId15" Type="http://schemas.openxmlformats.org/officeDocument/2006/relationships/hyperlink" Target="https://www.ine.pt/xportal/xmain?xpid=INE&amp;xpgid=ine_indicadores&amp;indOcorrCod=0002617&amp;contexto=bd&amp;selTab=tab2&amp;xlang=en" TargetMode="External"/><Relationship Id="rId23" Type="http://schemas.openxmlformats.org/officeDocument/2006/relationships/hyperlink" Target="https://www.ine.pt/xportal/xmain?xpid=INE&amp;xpgid=ine_indicadores&amp;indOcorrCod=0002615&amp;contexto=bd&amp;selTab=tab2&amp;xlang=pt" TargetMode="External"/><Relationship Id="rId28" Type="http://schemas.openxmlformats.org/officeDocument/2006/relationships/hyperlink" Target="https://www.ine.pt/xportal/xmain?xpid=INE&amp;xpgid=ine_indicadores&amp;indOcorrCod=0002615&amp;contexto=bd&amp;selTab=tab2&amp;xlang=en" TargetMode="External"/><Relationship Id="rId36" Type="http://schemas.openxmlformats.org/officeDocument/2006/relationships/hyperlink" Target="https://www.ine.pt/xportal/xmain?xpid=INE&amp;xpgid=ine_indicadores&amp;indOcorrCod=0002617&amp;contexto=bd&amp;selTab=tab2&amp;xlang=pt" TargetMode="External"/><Relationship Id="rId49" Type="http://schemas.openxmlformats.org/officeDocument/2006/relationships/hyperlink" Target="https://www.ine.pt/xportal/xmain?xpid=INE&amp;xpgid=ine_indicadores&amp;indOcorrCod=0002617&amp;contexto=bd&amp;selTab=tab2&amp;xlang=pt" TargetMode="External"/><Relationship Id="rId57" Type="http://schemas.openxmlformats.org/officeDocument/2006/relationships/hyperlink" Target="https://www.ine.pt/xportal/xmain?xpid=INE&amp;xpgid=ine_indicadores&amp;indOcorrCod=0002617&amp;contexto=bd&amp;selTab=tab2&amp;xlang=pt" TargetMode="External"/><Relationship Id="rId106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10" Type="http://schemas.openxmlformats.org/officeDocument/2006/relationships/hyperlink" Target="https://www.ine.pt/xportal/xmain?xpid=INE&amp;xpgid=ine_indicadores&amp;indOcorrCod=0002617&amp;contexto=bd&amp;selTab=tab2" TargetMode="External"/><Relationship Id="rId31" Type="http://schemas.openxmlformats.org/officeDocument/2006/relationships/hyperlink" Target="https://www.ine.pt/xportal/xmain?xpid=INE&amp;xpgid=ine_indicadores&amp;indOcorrCod=0002617&amp;contexto=bd&amp;selTab=tab2&amp;xlang=pt" TargetMode="External"/><Relationship Id="rId44" Type="http://schemas.openxmlformats.org/officeDocument/2006/relationships/hyperlink" Target="https://www.ine.pt/xportal/xmain?xpid=INE&amp;xpgid=ine_indicadores&amp;indOcorrCod=0002617&amp;contexto=bd&amp;selTab=tab2&amp;xlang=pt" TargetMode="External"/><Relationship Id="rId52" Type="http://schemas.openxmlformats.org/officeDocument/2006/relationships/hyperlink" Target="https://www.ine.pt/xportal/xmain?xpid=INE&amp;xpgid=ine_indicadores&amp;indOcorrCod=0002617&amp;contexto=bd&amp;selTab=tab2&amp;xlang=pt" TargetMode="External"/><Relationship Id="rId60" Type="http://schemas.openxmlformats.org/officeDocument/2006/relationships/hyperlink" Target="https://www.ine.pt/xportal/xmain?xpid=INE&amp;xpgid=ine_indicadores&amp;indOcorrCod=0002617&amp;contexto=bd&amp;selTab=tab2&amp;xlang=pt" TargetMode="External"/><Relationship Id="rId65" Type="http://schemas.openxmlformats.org/officeDocument/2006/relationships/hyperlink" Target="https://www.ine.pt/xportal/xmain?xpid=INE&amp;xpgid=ine_indicadores&amp;indOcorrCod=0002617&amp;contexto=bd&amp;selTab=tab2&amp;xlang=pt" TargetMode="External"/><Relationship Id="rId73" Type="http://schemas.openxmlformats.org/officeDocument/2006/relationships/hyperlink" Target="https://www.ine.pt/xportal/xmain?xpid=INE&amp;xpgid=ine_indicadores&amp;indOcorrCod=0002617&amp;contexto=bd&amp;selTab=tab2&amp;xlang=pt" TargetMode="External"/><Relationship Id="rId78" Type="http://schemas.openxmlformats.org/officeDocument/2006/relationships/hyperlink" Target="https://www.ine.pt/xportal/xmain?xpid=INE&amp;xpgid=ine_indicadores&amp;indOcorrCod=0002617&amp;contexto=bd&amp;selTab=tab2&amp;xlang=pt" TargetMode="External"/><Relationship Id="rId81" Type="http://schemas.openxmlformats.org/officeDocument/2006/relationships/hyperlink" Target="https://www.ine.pt/xportal/xmain?xpid=INE&amp;xpgid=ine_indicadores&amp;indOcorrCod=0002617&amp;contexto=bd&amp;selTab=tab2&amp;xlang=pt" TargetMode="External"/><Relationship Id="rId86" Type="http://schemas.openxmlformats.org/officeDocument/2006/relationships/hyperlink" Target="https://www.ine.pt/xportal/xmain?xpid=INE&amp;xpgid=ine_indicadores&amp;indOcorrCod=0002617&amp;contexto=bd&amp;selTab=tab2&amp;xlang=pt" TargetMode="External"/><Relationship Id="rId94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99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101" Type="http://schemas.openxmlformats.org/officeDocument/2006/relationships/hyperlink" Target="https://www.ine.pt/xportal/xmain?xpid=INE&amp;xpgid=ine_indicadores&amp;indOcorrCod=0000770&amp;xlang=pt&amp;contexto=bd&amp;selTab=tab2" TargetMode="External"/><Relationship Id="rId4" Type="http://schemas.openxmlformats.org/officeDocument/2006/relationships/hyperlink" Target="https://www.ine.pt/xportal/xmain?xpid=INE&amp;xpgid=ine_indicadores&amp;indOcorrCod=0002571&amp;contexto=bd&amp;selTab=tab2&amp;xlang=en" TargetMode="External"/><Relationship Id="rId9" Type="http://schemas.openxmlformats.org/officeDocument/2006/relationships/hyperlink" Target="https://www.ine.pt/xportal/xmain?xpid=INE&amp;xpgid=ine_indicadores&amp;indOcorrCod=0002617&amp;contexto=bd&amp;selTab=tab2" TargetMode="External"/><Relationship Id="rId13" Type="http://schemas.openxmlformats.org/officeDocument/2006/relationships/hyperlink" Target="http://www.ine.pt/xurl/ind/000261" TargetMode="External"/><Relationship Id="rId18" Type="http://schemas.openxmlformats.org/officeDocument/2006/relationships/hyperlink" Target="https://www.ine.pt/xportal/xmain?xpid=INE&amp;xpgid=ine_indicadores&amp;indOcorrCod=0002617&amp;contexto=bd&amp;selTab=tab2&amp;xlang=en" TargetMode="External"/><Relationship Id="rId39" Type="http://schemas.openxmlformats.org/officeDocument/2006/relationships/hyperlink" Target="https://www.ine.pt/xportal/xmain?xpid=INE&amp;xpgid=ine_indicadores&amp;indOcorrCod=0002617&amp;contexto=bd&amp;selTab=tab2&amp;xlang=pt" TargetMode="External"/><Relationship Id="rId34" Type="http://schemas.openxmlformats.org/officeDocument/2006/relationships/hyperlink" Target="https://www.ine.pt/xportal/xmain?xpid=INE&amp;xpgid=ine_indicadores&amp;indOcorrCod=0002617&amp;contexto=bd&amp;selTab=tab2&amp;xlang=pt" TargetMode="External"/><Relationship Id="rId50" Type="http://schemas.openxmlformats.org/officeDocument/2006/relationships/hyperlink" Target="https://www.ine.pt/xportal/xmain?xpid=INE&amp;xpgid=ine_indicadores&amp;indOcorrCod=0002617&amp;contexto=bd&amp;selTab=tab2&amp;xlang=pt" TargetMode="External"/><Relationship Id="rId55" Type="http://schemas.openxmlformats.org/officeDocument/2006/relationships/hyperlink" Target="https://www.ine.pt/xportal/xmain?xpid=INE&amp;xpgid=ine_indicadores&amp;indOcorrCod=0002617&amp;contexto=bd&amp;selTab=tab2&amp;xlang=pt" TargetMode="External"/><Relationship Id="rId76" Type="http://schemas.openxmlformats.org/officeDocument/2006/relationships/hyperlink" Target="https://www.ine.pt/xportal/xmain?xpid=INE&amp;xpgid=ine_indicadores&amp;indOcorrCod=0002617&amp;contexto=bd&amp;selTab=tab2&amp;xlang=pt" TargetMode="External"/><Relationship Id="rId97" Type="http://schemas.openxmlformats.org/officeDocument/2006/relationships/hyperlink" Target="https://www.ine.pt/xportal/xmain?xpid=INE&amp;xpgid=ine_indicadores&amp;indOcorrCod=0000769&amp;xlang=pt&amp;contexto=bd&amp;selTab=tab2" TargetMode="External"/><Relationship Id="rId104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7" Type="http://schemas.openxmlformats.org/officeDocument/2006/relationships/hyperlink" Target="https://www.ine.pt/xportal/xmain?xpid=INE&amp;xpgid=ine_indicadores&amp;indOcorrCod=0002617&amp;contexto=bd&amp;selTab=tab2" TargetMode="External"/><Relationship Id="rId71" Type="http://schemas.openxmlformats.org/officeDocument/2006/relationships/hyperlink" Target="https://www.ine.pt/xportal/xmain?xpid=INE&amp;xpgid=ine_indicadores&amp;indOcorrCod=0002617&amp;contexto=bd&amp;selTab=tab2&amp;xlang=pt" TargetMode="External"/><Relationship Id="rId92" Type="http://schemas.openxmlformats.org/officeDocument/2006/relationships/hyperlink" Target="https://www.ine.pt/xportal/xmain?xpid=INE&amp;xpgid=ine_indicadores&amp;indOcorrCod=0000770&amp;xlang=pt&amp;contexto=bd&amp;selTab=tab2" TargetMode="External"/><Relationship Id="rId2" Type="http://schemas.openxmlformats.org/officeDocument/2006/relationships/hyperlink" Target="https://www.ine.pt/xportal/xmain?xpid=INE&amp;xpgid=ine_indicadores&amp;indOcorrCod=0002571&amp;contexto=bd&amp;selTab=tab2&amp;xlang=pt" TargetMode="External"/><Relationship Id="rId29" Type="http://schemas.openxmlformats.org/officeDocument/2006/relationships/hyperlink" Target="https://www.ine.pt/xportal/xmain?xpid=INE&amp;xpgid=ine_indicadores&amp;indOcorrCod=0002615&amp;contexto=bd&amp;selTab=tab2&amp;xlang=en" TargetMode="External"/><Relationship Id="rId24" Type="http://schemas.openxmlformats.org/officeDocument/2006/relationships/hyperlink" Target="http://www.ine.pt/xurl/ind/0002617" TargetMode="External"/><Relationship Id="rId40" Type="http://schemas.openxmlformats.org/officeDocument/2006/relationships/hyperlink" Target="https://www.ine.pt/xportal/xmain?xpid=INE&amp;xpgid=ine_indicadores&amp;indOcorrCod=0002617&amp;contexto=bd&amp;selTab=tab2&amp;xlang=pt" TargetMode="External"/><Relationship Id="rId45" Type="http://schemas.openxmlformats.org/officeDocument/2006/relationships/hyperlink" Target="https://www.ine.pt/xportal/xmain?xpid=INE&amp;xpgid=ine_indicadores&amp;indOcorrCod=0002617&amp;contexto=bd&amp;selTab=tab2&amp;xlang=pt" TargetMode="External"/><Relationship Id="rId66" Type="http://schemas.openxmlformats.org/officeDocument/2006/relationships/hyperlink" Target="https://www.ine.pt/xportal/xmain?xpid=INE&amp;xpgid=ine_indicadores&amp;indOcorrCod=0002617&amp;contexto=bd&amp;selTab=tab2&amp;xlang=pt" TargetMode="External"/><Relationship Id="rId87" Type="http://schemas.openxmlformats.org/officeDocument/2006/relationships/hyperlink" Target="https://www.ine.pt/xportal/xmain?xpid=INE&amp;xpgid=ine_indicadores&amp;indOcorrCod=0002617&amp;contexto=bd&amp;selTab=tab2&amp;xlang=pt" TargetMode="External"/><Relationship Id="rId61" Type="http://schemas.openxmlformats.org/officeDocument/2006/relationships/hyperlink" Target="https://www.ine.pt/xportal/xmain?xpid=INE&amp;xpgid=ine_indicadores&amp;indOcorrCod=0002617&amp;contexto=bd&amp;selTab=tab2&amp;xlang=pt" TargetMode="External"/><Relationship Id="rId82" Type="http://schemas.openxmlformats.org/officeDocument/2006/relationships/hyperlink" Target="https://www.ine.pt/xportal/xmain?xpid=INE&amp;xpgid=ine_indicadores&amp;indOcorrCod=0002617&amp;contexto=bd&amp;selTab=tab2&amp;xlang=pt" TargetMode="External"/><Relationship Id="rId19" Type="http://schemas.openxmlformats.org/officeDocument/2006/relationships/hyperlink" Target="https://www.ine.pt/xportal/xmain?xpid=INE&amp;xpgid=ine_indicadores&amp;indOcorrCod=0002615&amp;contexto=bd&amp;selTab=tab2&amp;xlang=pt" TargetMode="External"/><Relationship Id="rId14" Type="http://schemas.openxmlformats.org/officeDocument/2006/relationships/hyperlink" Target="https://www.ine.pt/xportal/xmain?xpid=INE&amp;xpgid=ine_indicadores&amp;indOcorrCod=0002617&amp;contexto=bd&amp;selTab=tab2&amp;xlang=en" TargetMode="External"/><Relationship Id="rId30" Type="http://schemas.openxmlformats.org/officeDocument/2006/relationships/hyperlink" Target="https://www.ine.pt/xportal/xmain?xpid=INE&amp;xpgid=ine_indicadores&amp;indOcorrCod=0002617&amp;contexto=bd&amp;selTab=tab2&amp;xlang=pt" TargetMode="External"/><Relationship Id="rId35" Type="http://schemas.openxmlformats.org/officeDocument/2006/relationships/hyperlink" Target="https://www.ine.pt/xportal/xmain?xpid=INE&amp;xpgid=ine_indicadores&amp;indOcorrCod=0002617&amp;contexto=bd&amp;selTab=tab2&amp;xlang=pt" TargetMode="External"/><Relationship Id="rId56" Type="http://schemas.openxmlformats.org/officeDocument/2006/relationships/hyperlink" Target="https://www.ine.pt/xportal/xmain?xpid=INE&amp;xpgid=ine_indicadores&amp;indOcorrCod=0002617&amp;contexto=bd&amp;selTab=tab2&amp;xlang=pt" TargetMode="External"/><Relationship Id="rId77" Type="http://schemas.openxmlformats.org/officeDocument/2006/relationships/hyperlink" Target="https://www.ine.pt/xportal/xmain?xpid=INE&amp;xpgid=ine_indicadores&amp;indOcorrCod=0002617&amp;contexto=bd&amp;selTab=tab2&amp;xlang=pt" TargetMode="External"/><Relationship Id="rId100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105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8" Type="http://schemas.openxmlformats.org/officeDocument/2006/relationships/hyperlink" Target="https://www.ine.pt/xportal/xmain?xpid=INE&amp;xpgid=ine_indicadores&amp;indOcorrCod=0002617&amp;contexto=bd&amp;selTab=tab2" TargetMode="External"/><Relationship Id="rId51" Type="http://schemas.openxmlformats.org/officeDocument/2006/relationships/hyperlink" Target="https://www.ine.pt/xportal/xmain?xpid=INE&amp;xpgid=ine_indicadores&amp;indOcorrCod=0002617&amp;contexto=bd&amp;selTab=tab2&amp;xlang=pt" TargetMode="External"/><Relationship Id="rId72" Type="http://schemas.openxmlformats.org/officeDocument/2006/relationships/hyperlink" Target="https://www.ine.pt/xportal/xmain?xpid=INE&amp;xpgid=ine_indicadores&amp;indOcorrCod=0002617&amp;contexto=bd&amp;selTab=tab2&amp;xlang=pt" TargetMode="External"/><Relationship Id="rId93" Type="http://schemas.openxmlformats.org/officeDocument/2006/relationships/hyperlink" Target="https://www.ine.pt/xportal/xmain?xpid=INE&amp;xpgid=ine_indicadores&amp;indOcorrCod=0000769&amp;xlang=pt&amp;contexto=bd&amp;selTab=tab2" TargetMode="External"/><Relationship Id="rId98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3" Type="http://schemas.openxmlformats.org/officeDocument/2006/relationships/hyperlink" Target="http://www.ine.pt/xurl/ind/0002575" TargetMode="External"/><Relationship Id="rId25" Type="http://schemas.openxmlformats.org/officeDocument/2006/relationships/hyperlink" Target="https://www.ine.pt/xportal/xmain?xpid=INE&amp;xpgid=ine_indicadores&amp;indOcorrCod=0002615&amp;contexto=bd&amp;selTab=tab2&amp;xlang=en" TargetMode="External"/><Relationship Id="rId46" Type="http://schemas.openxmlformats.org/officeDocument/2006/relationships/hyperlink" Target="https://www.ine.pt/xportal/xmain?xpid=INE&amp;xpgid=ine_indicadores&amp;indOcorrCod=0002617&amp;contexto=bd&amp;selTab=tab2&amp;xlang=pt" TargetMode="External"/><Relationship Id="rId67" Type="http://schemas.openxmlformats.org/officeDocument/2006/relationships/hyperlink" Target="https://www.ine.pt/xportal/xmain?xpid=INE&amp;xpgid=ine_indicadores&amp;indOcorrCod=0002617&amp;contexto=bd&amp;selTab=tab2&amp;xlang=pt" TargetMode="External"/></Relationships>
</file>

<file path=xl/worksheets/_rels/sheet4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0862&amp;contexto=bd&amp;selTab=tab2&amp;xlang=en" TargetMode="External"/><Relationship Id="rId18" Type="http://schemas.openxmlformats.org/officeDocument/2006/relationships/hyperlink" Target="http://www.ine.pt/xurl/ind/0000869" TargetMode="External"/><Relationship Id="rId26" Type="http://schemas.openxmlformats.org/officeDocument/2006/relationships/hyperlink" Target="https://www.ine.pt/xportal/xmain?xpid=INE&amp;xpgid=ine_indicadores&amp;indOcorrCod=0000869&amp;contexto=bd&amp;selTab=tab2&amp;xlang=en" TargetMode="External"/><Relationship Id="rId39" Type="http://schemas.openxmlformats.org/officeDocument/2006/relationships/hyperlink" Target="https://www.ine.pt/xportal/xmain?xpid=INE&amp;xpgid=ine_indicadores&amp;indOcorrCod=0000867&amp;contexto=bd&amp;selTab=tab2&amp;xlang=en" TargetMode="External"/><Relationship Id="rId21" Type="http://schemas.openxmlformats.org/officeDocument/2006/relationships/hyperlink" Target="https://www.ine.pt/xportal/xmain?xpid=INE&amp;xpgid=ine_indicadores&amp;indOcorrCod=0000868&amp;contexto=bd&amp;selTab=tab2&amp;xlang=en" TargetMode="External"/><Relationship Id="rId34" Type="http://schemas.openxmlformats.org/officeDocument/2006/relationships/hyperlink" Target="https://www.ine.pt/xportal/xmain?xpid=INE&amp;xpgid=ine_indicadores&amp;indOcorrCod=0000866&amp;contexto=bd&amp;selTab=tab2&amp;xlang=en" TargetMode="External"/><Relationship Id="rId42" Type="http://schemas.openxmlformats.org/officeDocument/2006/relationships/hyperlink" Target="http://www.ine.pt/xurl/ind/0000868" TargetMode="External"/><Relationship Id="rId47" Type="http://schemas.openxmlformats.org/officeDocument/2006/relationships/hyperlink" Target="https://www.ine.pt/xportal/xmain?xpid=INE&amp;xpgid=ine_indicadores&amp;indOcorrCod=0000865&amp;contexto=bd&amp;selTab=tab2&amp;xlang=en" TargetMode="External"/><Relationship Id="rId7" Type="http://schemas.openxmlformats.org/officeDocument/2006/relationships/hyperlink" Target="https://www.ine.pt/xportal/xmain?xpid=INE&amp;xpgid=ine_indicadores&amp;indOcorrCod=0000861&amp;contexto=bd&amp;selTab=tab2&amp;xlang=en" TargetMode="External"/><Relationship Id="rId2" Type="http://schemas.openxmlformats.org/officeDocument/2006/relationships/hyperlink" Target="https://www.ine.pt/xportal/xmain?xpid=INE&amp;xpgid=ine_indicadores&amp;indOcorrCod=0000861&amp;contexto=bd&amp;selTab=tab2" TargetMode="External"/><Relationship Id="rId16" Type="http://schemas.openxmlformats.org/officeDocument/2006/relationships/hyperlink" Target="https://www.ine.pt/xportal/xmain?xpid=INE&amp;xpgid=ine_indicadores&amp;indOcorrCod=0000868&amp;contexto=bd&amp;selTab=tab2&amp;xlang=pt" TargetMode="External"/><Relationship Id="rId29" Type="http://schemas.openxmlformats.org/officeDocument/2006/relationships/hyperlink" Target="https://www.ine.pt/xportal/xmain?xpid=INE&amp;xpgid=ine_indicadores&amp;indOcorrCod=0000869&amp;contexto=bd&amp;selTab=tab2&amp;xlang=pt" TargetMode="External"/><Relationship Id="rId11" Type="http://schemas.openxmlformats.org/officeDocument/2006/relationships/hyperlink" Target="https://www.ine.pt/xportal/xmain?xpid=INE&amp;xpgid=ine_indicadores&amp;indOcorrCod=0000862&amp;contexto=bd&amp;selTab=tab2&amp;xlang=pt" TargetMode="External"/><Relationship Id="rId24" Type="http://schemas.openxmlformats.org/officeDocument/2006/relationships/hyperlink" Target="http://www.ine.pt/xurl/ind/0000866" TargetMode="External"/><Relationship Id="rId32" Type="http://schemas.openxmlformats.org/officeDocument/2006/relationships/hyperlink" Target="https://www.ine.pt/xportal/xmain?xpid=INE&amp;xpgid=ine_indicadores&amp;indOcorrCod=0000866&amp;contexto=bd&amp;selTab=tab2&amp;xlang=en" TargetMode="External"/><Relationship Id="rId37" Type="http://schemas.openxmlformats.org/officeDocument/2006/relationships/hyperlink" Target="https://www.ine.pt/xportal/xmain?xpid=INE&amp;xpgid=ine_indicadores&amp;indOcorrCod=0000867&amp;contexto=bd&amp;selTab=tab2&amp;xlang=pt" TargetMode="External"/><Relationship Id="rId40" Type="http://schemas.openxmlformats.org/officeDocument/2006/relationships/hyperlink" Target="https://www.ine.pt/xportal/xmain?xpid=INE&amp;xpgid=ine_indicadores&amp;indOcorrCod=0000867&amp;contexto=bd&amp;selTab=tab2&amp;xlang=en" TargetMode="External"/><Relationship Id="rId45" Type="http://schemas.openxmlformats.org/officeDocument/2006/relationships/hyperlink" Target="https://www.ine.pt/xportal/xmain?xpid=INE&amp;xpgid=ine_indicadores&amp;indOcorrCod=0000865&amp;contexto=bd&amp;selTab=tab2" TargetMode="External"/><Relationship Id="rId5" Type="http://schemas.openxmlformats.org/officeDocument/2006/relationships/hyperlink" Target="https://www.ine.pt/xportal/xmain?xpid=INE&amp;xpgid=ine_indicadores&amp;indOcorrCod=0000861&amp;contexto=bd&amp;selTab=tab2&amp;xlang=en" TargetMode="External"/><Relationship Id="rId15" Type="http://schemas.openxmlformats.org/officeDocument/2006/relationships/hyperlink" Target="https://www.ine.pt/xportal/xmain?xpid=INE&amp;xpgid=ine_indicadores&amp;indOcorrCod=0000868&amp;contexto=bd&amp;selTab=tab2&amp;xlang=pt" TargetMode="External"/><Relationship Id="rId23" Type="http://schemas.openxmlformats.org/officeDocument/2006/relationships/hyperlink" Target="https://www.ine.pt/xportal/xmain?xpid=INE&amp;xpgid=ine_indicadores&amp;indOcorrCod=0000869&amp;contexto=bd&amp;selTab=tab2&amp;xlang=pt" TargetMode="External"/><Relationship Id="rId28" Type="http://schemas.openxmlformats.org/officeDocument/2006/relationships/hyperlink" Target="https://www.ine.pt/xportal/xmain?xpid=INE&amp;xpgid=ine_indicadores&amp;indOcorrCod=0000866&amp;contexto=bd&amp;selTab=tab2&amp;xlang=pt" TargetMode="External"/><Relationship Id="rId36" Type="http://schemas.openxmlformats.org/officeDocument/2006/relationships/hyperlink" Target="https://www.ine.pt/xportal/xmain?xpid=INE&amp;xpgid=ine_indicadores&amp;indOcorrCod=0000867&amp;contexto=bd&amp;selTab=tab2&amp;xlang=pt" TargetMode="External"/><Relationship Id="rId49" Type="http://schemas.openxmlformats.org/officeDocument/2006/relationships/hyperlink" Target="https://www.ine.pt/xportal/xmain?xpid=INE&amp;xpgid=ine_indicadores&amp;indOcorrCod=0000865&amp;contexto=bd&amp;selTab=tab2&amp;xlang=en" TargetMode="External"/><Relationship Id="rId10" Type="http://schemas.openxmlformats.org/officeDocument/2006/relationships/hyperlink" Target="https://www.ine.pt/xportal/xmain?xpid=INE&amp;xpgid=ine_indicadores&amp;indOcorrCod=0000862&amp;contexto=bd&amp;selTab=tab2&amp;xlang=pt" TargetMode="External"/><Relationship Id="rId19" Type="http://schemas.openxmlformats.org/officeDocument/2006/relationships/hyperlink" Target="https://www.ine.pt/xportal/xmain?xpid=INE&amp;xpgid=ine_indicadores&amp;indOcorrCod=0000868&amp;contexto=bd&amp;selTab=tab2&amp;xlang=en" TargetMode="External"/><Relationship Id="rId31" Type="http://schemas.openxmlformats.org/officeDocument/2006/relationships/hyperlink" Target="https://www.ine.pt/xportal/xmain?xpid=INE&amp;xpgid=ine_indicadores&amp;indOcorrCod=0000866&amp;contexto=bd&amp;selTab=tab2&amp;xlang=pt" TargetMode="External"/><Relationship Id="rId44" Type="http://schemas.openxmlformats.org/officeDocument/2006/relationships/hyperlink" Target="https://www.ine.pt/xportal/xmain?xpid=INE&amp;xpgid=ine_indicadores&amp;indOcorrCod=0000865&amp;contexto=bd&amp;selTab=tab2" TargetMode="External"/><Relationship Id="rId4" Type="http://schemas.openxmlformats.org/officeDocument/2006/relationships/hyperlink" Target="https://www.ine.pt/xportal/xmain?xpid=INE&amp;xpgid=ine_indicadores&amp;indOcorrCod=0000861&amp;contexto=bd&amp;selTab=tab2" TargetMode="External"/><Relationship Id="rId9" Type="http://schemas.openxmlformats.org/officeDocument/2006/relationships/hyperlink" Target="https://www.ine.pt/xportal/xmain?xpid=INE&amp;xpgid=ine_indicadores&amp;indOcorrCod=0000862&amp;contexto=bd&amp;selTab=tab2&amp;xlang=pt" TargetMode="External"/><Relationship Id="rId14" Type="http://schemas.openxmlformats.org/officeDocument/2006/relationships/hyperlink" Target="https://www.ine.pt/xportal/xmain?xpid=INE&amp;xpgid=ine_indicadores&amp;indOcorrCod=0000862&amp;contexto=bd&amp;selTab=tab2&amp;xlang=en" TargetMode="External"/><Relationship Id="rId22" Type="http://schemas.openxmlformats.org/officeDocument/2006/relationships/hyperlink" Target="https://www.ine.pt/xportal/xmain?xpid=INE&amp;xpgid=ine_indicadores&amp;indOcorrCod=0000869&amp;contexto=bd&amp;selTab=tab2&amp;xlang=pt" TargetMode="External"/><Relationship Id="rId27" Type="http://schemas.openxmlformats.org/officeDocument/2006/relationships/hyperlink" Target="https://www.ine.pt/xportal/xmain?xpid=INE&amp;xpgid=ine_indicadores&amp;indOcorrCod=0000869&amp;contexto=bd&amp;selTab=tab2&amp;xlang=en" TargetMode="External"/><Relationship Id="rId30" Type="http://schemas.openxmlformats.org/officeDocument/2006/relationships/hyperlink" Target="https://www.ine.pt/xportal/xmain?xpid=INE&amp;xpgid=ine_indicadores&amp;indOcorrCod=0000866&amp;contexto=bd&amp;selTab=tab2&amp;xlang=pt" TargetMode="External"/><Relationship Id="rId35" Type="http://schemas.openxmlformats.org/officeDocument/2006/relationships/hyperlink" Target="https://www.ine.pt/xportal/xmain?xpid=INE&amp;xpgid=ine_indicadores&amp;indOcorrCod=0000867&amp;contexto=bd&amp;selTab=tab2&amp;xlang=pt" TargetMode="External"/><Relationship Id="rId43" Type="http://schemas.openxmlformats.org/officeDocument/2006/relationships/hyperlink" Target="http://www.ine.pt/xurl/ind/0000865" TargetMode="External"/><Relationship Id="rId48" Type="http://schemas.openxmlformats.org/officeDocument/2006/relationships/hyperlink" Target="https://www.ine.pt/xportal/xmain?xpid=INE&amp;xpgid=ine_indicadores&amp;indOcorrCod=0000865&amp;contexto=bd&amp;selTab=tab2&amp;xlang=en" TargetMode="External"/><Relationship Id="rId8" Type="http://schemas.openxmlformats.org/officeDocument/2006/relationships/hyperlink" Target="http://www.ine.pt/xurl/ind/0000862" TargetMode="External"/><Relationship Id="rId3" Type="http://schemas.openxmlformats.org/officeDocument/2006/relationships/hyperlink" Target="https://www.ine.pt/xportal/xmain?xpid=INE&amp;xpgid=ine_indicadores&amp;indOcorrCod=0000861&amp;contexto=bd&amp;selTab=tab2" TargetMode="External"/><Relationship Id="rId12" Type="http://schemas.openxmlformats.org/officeDocument/2006/relationships/hyperlink" Target="https://www.ine.pt/xportal/xmain?xpid=INE&amp;xpgid=ine_indicadores&amp;indOcorrCod=0000862&amp;contexto=bd&amp;selTab=tab2&amp;xlang=en" TargetMode="External"/><Relationship Id="rId17" Type="http://schemas.openxmlformats.org/officeDocument/2006/relationships/hyperlink" Target="https://www.ine.pt/xportal/xmain?xpid=INE&amp;xpgid=ine_indicadores&amp;indOcorrCod=0000868&amp;contexto=bd&amp;selTab=tab2&amp;xlang=pt" TargetMode="External"/><Relationship Id="rId25" Type="http://schemas.openxmlformats.org/officeDocument/2006/relationships/hyperlink" Target="https://www.ine.pt/xportal/xmain?xpid=INE&amp;xpgid=ine_indicadores&amp;indOcorrCod=0000869&amp;contexto=bd&amp;selTab=tab2&amp;xlang=en" TargetMode="External"/><Relationship Id="rId33" Type="http://schemas.openxmlformats.org/officeDocument/2006/relationships/hyperlink" Target="https://www.ine.pt/xportal/xmain?xpid=INE&amp;xpgid=ine_indicadores&amp;indOcorrCod=0000866&amp;contexto=bd&amp;selTab=tab2&amp;xlang=en" TargetMode="External"/><Relationship Id="rId38" Type="http://schemas.openxmlformats.org/officeDocument/2006/relationships/hyperlink" Target="http://www.ine.pt/xurl/ind/0000867" TargetMode="External"/><Relationship Id="rId46" Type="http://schemas.openxmlformats.org/officeDocument/2006/relationships/hyperlink" Target="https://www.ine.pt/xportal/xmain?xpid=INE&amp;xpgid=ine_indicadores&amp;indOcorrCod=0000865&amp;contexto=bd&amp;selTab=tab2" TargetMode="External"/><Relationship Id="rId20" Type="http://schemas.openxmlformats.org/officeDocument/2006/relationships/hyperlink" Target="https://www.ine.pt/xportal/xmain?xpid=INE&amp;xpgid=ine_indicadores&amp;indOcorrCod=0000868&amp;contexto=bd&amp;selTab=tab2&amp;xlang=en" TargetMode="External"/><Relationship Id="rId41" Type="http://schemas.openxmlformats.org/officeDocument/2006/relationships/hyperlink" Target="https://www.ine.pt/xportal/xmain?xpid=INE&amp;xpgid=ine_indicadores&amp;indOcorrCod=0000867&amp;contexto=bd&amp;selTab=tab2&amp;xlang=en" TargetMode="External"/><Relationship Id="rId1" Type="http://schemas.openxmlformats.org/officeDocument/2006/relationships/hyperlink" Target="http://www.ine.pt/xurl/ind/0000861" TargetMode="External"/><Relationship Id="rId6" Type="http://schemas.openxmlformats.org/officeDocument/2006/relationships/hyperlink" Target="https://www.ine.pt/xportal/xmain?xpid=INE&amp;xpgid=ine_indicadores&amp;indOcorrCod=0000861&amp;contexto=bd&amp;selTab=tab2&amp;xlang=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7533" TargetMode="External"/><Relationship Id="rId3" Type="http://schemas.openxmlformats.org/officeDocument/2006/relationships/hyperlink" Target="http://www.ine.pt/xurl/ind/0007286" TargetMode="External"/><Relationship Id="rId7" Type="http://schemas.openxmlformats.org/officeDocument/2006/relationships/hyperlink" Target="http://www.ine.pt/xurl/ind/0007533" TargetMode="External"/><Relationship Id="rId12" Type="http://schemas.openxmlformats.org/officeDocument/2006/relationships/hyperlink" Target="http://www.ine.pt/xurl/ind/0007264" TargetMode="External"/><Relationship Id="rId2" Type="http://schemas.openxmlformats.org/officeDocument/2006/relationships/hyperlink" Target="http://www.ine.pt/xurl/ind/0007286" TargetMode="External"/><Relationship Id="rId1" Type="http://schemas.openxmlformats.org/officeDocument/2006/relationships/hyperlink" Target="http://www.ine.pt/xurl/ind/0007286" TargetMode="External"/><Relationship Id="rId6" Type="http://schemas.openxmlformats.org/officeDocument/2006/relationships/hyperlink" Target="http://www.ine.pt/xurl/ind/0007533" TargetMode="External"/><Relationship Id="rId11" Type="http://schemas.openxmlformats.org/officeDocument/2006/relationships/hyperlink" Target="http://www.ine.pt/xurl/ind/0007287" TargetMode="External"/><Relationship Id="rId5" Type="http://schemas.openxmlformats.org/officeDocument/2006/relationships/hyperlink" Target="http://www.ine.pt/xurl/ind/0007264" TargetMode="External"/><Relationship Id="rId10" Type="http://schemas.openxmlformats.org/officeDocument/2006/relationships/hyperlink" Target="http://www.ine.pt/xurl/ind/0007287" TargetMode="External"/><Relationship Id="rId4" Type="http://schemas.openxmlformats.org/officeDocument/2006/relationships/hyperlink" Target="http://www.ine.pt/xurl/ind/0007264" TargetMode="External"/><Relationship Id="rId9" Type="http://schemas.openxmlformats.org/officeDocument/2006/relationships/hyperlink" Target="http://www.ine.pt/xurl/ind/0007287" TargetMode="External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2&amp;contexto=bd&amp;selTab=tab2" TargetMode="External"/><Relationship Id="rId13" Type="http://schemas.openxmlformats.org/officeDocument/2006/relationships/hyperlink" Target="https://www.ine.pt/xportal/xmain?xpid=INE&amp;xpgid=ine_indicadores&amp;indOcorrCod=0009812&amp;contexto=bd&amp;selTab=tab2&amp;xlang=en" TargetMode="External"/><Relationship Id="rId18" Type="http://schemas.openxmlformats.org/officeDocument/2006/relationships/hyperlink" Target="https://www.ine.pt/xportal/xmain?xpid=INE&amp;xpgid=ine_indicadores&amp;indOcorrCod=0009812&amp;contexto=bd&amp;selTab=tab2&amp;xlang=en" TargetMode="External"/><Relationship Id="rId3" Type="http://schemas.openxmlformats.org/officeDocument/2006/relationships/hyperlink" Target="https://www.ine.pt/xportal/xmain?xpid=INE&amp;xpgid=ine_indicadores&amp;indOcorrCod=0009812&amp;contexto=bd&amp;selTab=tab2" TargetMode="External"/><Relationship Id="rId7" Type="http://schemas.openxmlformats.org/officeDocument/2006/relationships/hyperlink" Target="https://www.ine.pt/xportal/xmain?xpid=INE&amp;xpgid=ine_indicadores&amp;indOcorrCod=0009812&amp;contexto=bd&amp;selTab=tab2" TargetMode="External"/><Relationship Id="rId12" Type="http://schemas.openxmlformats.org/officeDocument/2006/relationships/hyperlink" Target="https://www.ine.pt/xportal/xmain?xpid=INE&amp;xpgid=ine_indicadores&amp;indOcorrCod=0009812&amp;contexto=bd&amp;selTab=tab2&amp;xlang=en" TargetMode="External"/><Relationship Id="rId17" Type="http://schemas.openxmlformats.org/officeDocument/2006/relationships/hyperlink" Target="https://www.ine.pt/xportal/xmain?xpid=INE&amp;xpgid=ine_indicadores&amp;indOcorrCod=0009812&amp;contexto=bd&amp;selTab=tab2&amp;xlang=en" TargetMode="External"/><Relationship Id="rId2" Type="http://schemas.openxmlformats.org/officeDocument/2006/relationships/hyperlink" Target="https://www.ine.pt/xportal/xmain?xpid=INE&amp;xpgid=ine_indicadores&amp;indOcorrCod=0009812&amp;contexto=bd&amp;selTab=tab2" TargetMode="External"/><Relationship Id="rId16" Type="http://schemas.openxmlformats.org/officeDocument/2006/relationships/hyperlink" Target="https://www.ine.pt/xportal/xmain?xpid=INE&amp;xpgid=ine_indicadores&amp;indOcorrCod=0009812&amp;contexto=bd&amp;selTab=tab2&amp;xlang=en" TargetMode="External"/><Relationship Id="rId1" Type="http://schemas.openxmlformats.org/officeDocument/2006/relationships/hyperlink" Target="https://www.ine.pt/xportal/xmain?xpid=INE&amp;xpgid=ine_indicadores&amp;indOcorrCod=0009812&amp;contexto=bd&amp;selTab=tab2" TargetMode="External"/><Relationship Id="rId6" Type="http://schemas.openxmlformats.org/officeDocument/2006/relationships/hyperlink" Target="https://www.ine.pt/xportal/xmain?xpid=INE&amp;xpgid=ine_indicadores&amp;indOcorrCod=0009812&amp;contexto=bd&amp;selTab=tab2" TargetMode="External"/><Relationship Id="rId11" Type="http://schemas.openxmlformats.org/officeDocument/2006/relationships/hyperlink" Target="https://www.ine.pt/xportal/xmain?xpid=INE&amp;xpgid=ine_indicadores&amp;indOcorrCod=0009812&amp;contexto=bd&amp;selTab=tab2&amp;xlang=en" TargetMode="External"/><Relationship Id="rId5" Type="http://schemas.openxmlformats.org/officeDocument/2006/relationships/hyperlink" Target="https://www.ine.pt/xportal/xmain?xpid=INE&amp;xpgid=ine_indicadores&amp;indOcorrCod=0009812&amp;contexto=bd&amp;selTab=tab2" TargetMode="External"/><Relationship Id="rId15" Type="http://schemas.openxmlformats.org/officeDocument/2006/relationships/hyperlink" Target="https://www.ine.pt/xportal/xmain?xpid=INE&amp;xpgid=ine_indicadores&amp;indOcorrCod=0009812&amp;contexto=bd&amp;selTab=tab2&amp;xlang=en" TargetMode="External"/><Relationship Id="rId10" Type="http://schemas.openxmlformats.org/officeDocument/2006/relationships/hyperlink" Target="http://www.ine.pt/xurl/ind/0009812" TargetMode="External"/><Relationship Id="rId19" Type="http://schemas.openxmlformats.org/officeDocument/2006/relationships/hyperlink" Target="https://www.ine.pt/xportal/xmain?xpid=INE&amp;xpgid=ine_indicadores&amp;indOcorrCod=0009812&amp;contexto=bd&amp;selTab=tab2&amp;xlang=en" TargetMode="External"/><Relationship Id="rId4" Type="http://schemas.openxmlformats.org/officeDocument/2006/relationships/hyperlink" Target="https://www.ine.pt/xportal/xmain?xpid=INE&amp;xpgid=ine_indicadores&amp;indOcorrCod=0009812&amp;contexto=bd&amp;selTab=tab2" TargetMode="External"/><Relationship Id="rId9" Type="http://schemas.openxmlformats.org/officeDocument/2006/relationships/hyperlink" Target="https://www.ine.pt/xportal/xmain?xpid=INE&amp;xpgid=ine_indicadores&amp;indOcorrCod=0009812&amp;contexto=bd&amp;selTab=tab2" TargetMode="External"/><Relationship Id="rId14" Type="http://schemas.openxmlformats.org/officeDocument/2006/relationships/hyperlink" Target="https://www.ine.pt/xportal/xmain?xpid=INE&amp;xpgid=ine_indicadores&amp;indOcorrCod=0009812&amp;contexto=bd&amp;selTab=tab2&amp;xlang=en" TargetMode="Externa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08&amp;contexto=bd&amp;selTab=tab2&amp;xlang=pt" TargetMode="External"/><Relationship Id="rId13" Type="http://schemas.openxmlformats.org/officeDocument/2006/relationships/hyperlink" Target="https://www.ine.pt/xportal/xmain?xpid=INE&amp;xpgid=ine_indicadores&amp;indOcorrCod=0009808&amp;contexto=bd&amp;selTab=tab2&amp;xlang=en" TargetMode="External"/><Relationship Id="rId18" Type="http://schemas.openxmlformats.org/officeDocument/2006/relationships/hyperlink" Target="https://www.ine.pt/xportal/xmain?xpid=INE&amp;xpgid=ine_indicadores&amp;indOcorrCod=0009808&amp;contexto=bd&amp;selTab=tab2&amp;xlang=en" TargetMode="External"/><Relationship Id="rId3" Type="http://schemas.openxmlformats.org/officeDocument/2006/relationships/hyperlink" Target="https://www.ine.pt/xportal/xmain?xpid=INE&amp;xpgid=ine_indicadores&amp;indOcorrCod=0009808&amp;contexto=bd&amp;selTab=tab2&amp;xlang=pt" TargetMode="External"/><Relationship Id="rId7" Type="http://schemas.openxmlformats.org/officeDocument/2006/relationships/hyperlink" Target="https://www.ine.pt/xportal/xmain?xpid=INE&amp;xpgid=ine_indicadores&amp;indOcorrCod=0009808&amp;contexto=bd&amp;selTab=tab2&amp;xlang=pt" TargetMode="External"/><Relationship Id="rId12" Type="http://schemas.openxmlformats.org/officeDocument/2006/relationships/hyperlink" Target="https://www.ine.pt/xportal/xmain?xpid=INE&amp;xpgid=ine_indicadores&amp;indOcorrCod=0009808&amp;contexto=bd&amp;selTab=tab2&amp;xlang=en" TargetMode="External"/><Relationship Id="rId17" Type="http://schemas.openxmlformats.org/officeDocument/2006/relationships/hyperlink" Target="https://www.ine.pt/xportal/xmain?xpid=INE&amp;xpgid=ine_indicadores&amp;indOcorrCod=0009808&amp;contexto=bd&amp;selTab=tab2&amp;xlang=en" TargetMode="External"/><Relationship Id="rId2" Type="http://schemas.openxmlformats.org/officeDocument/2006/relationships/hyperlink" Target="https://www.ine.pt/xportal/xmain?xpid=INE&amp;xpgid=ine_indicadores&amp;indOcorrCod=0009808&amp;contexto=bd&amp;selTab=tab2&amp;xlang=pt" TargetMode="External"/><Relationship Id="rId16" Type="http://schemas.openxmlformats.org/officeDocument/2006/relationships/hyperlink" Target="https://www.ine.pt/xportal/xmain?xpid=INE&amp;xpgid=ine_indicadores&amp;indOcorrCod=0009808&amp;contexto=bd&amp;selTab=tab2&amp;xlang=en" TargetMode="External"/><Relationship Id="rId1" Type="http://schemas.openxmlformats.org/officeDocument/2006/relationships/hyperlink" Target="http://www.ine.pt/xurl/ind/0009808" TargetMode="External"/><Relationship Id="rId6" Type="http://schemas.openxmlformats.org/officeDocument/2006/relationships/hyperlink" Target="https://www.ine.pt/xportal/xmain?xpid=INE&amp;xpgid=ine_indicadores&amp;indOcorrCod=0009808&amp;contexto=bd&amp;selTab=tab2&amp;xlang=pt" TargetMode="External"/><Relationship Id="rId11" Type="http://schemas.openxmlformats.org/officeDocument/2006/relationships/hyperlink" Target="https://www.ine.pt/xportal/xmain?xpid=INE&amp;xpgid=ine_indicadores&amp;indOcorrCod=0009808&amp;contexto=bd&amp;selTab=tab2&amp;xlang=en" TargetMode="External"/><Relationship Id="rId5" Type="http://schemas.openxmlformats.org/officeDocument/2006/relationships/hyperlink" Target="https://www.ine.pt/xportal/xmain?xpid=INE&amp;xpgid=ine_indicadores&amp;indOcorrCod=0009808&amp;contexto=bd&amp;selTab=tab2&amp;xlang=pt" TargetMode="External"/><Relationship Id="rId15" Type="http://schemas.openxmlformats.org/officeDocument/2006/relationships/hyperlink" Target="https://www.ine.pt/xportal/xmain?xpid=INE&amp;xpgid=ine_indicadores&amp;indOcorrCod=0009808&amp;contexto=bd&amp;selTab=tab2&amp;xlang=en" TargetMode="External"/><Relationship Id="rId10" Type="http://schemas.openxmlformats.org/officeDocument/2006/relationships/hyperlink" Target="https://www.ine.pt/xportal/xmain?xpid=INE&amp;xpgid=ine_indicadores&amp;indOcorrCod=0009808&amp;contexto=bd&amp;selTab=tab2&amp;xlang=pt" TargetMode="External"/><Relationship Id="rId19" Type="http://schemas.openxmlformats.org/officeDocument/2006/relationships/hyperlink" Target="https://www.ine.pt/xportal/xmain?xpid=INE&amp;xpgid=ine_indicadores&amp;indOcorrCod=0009808&amp;contexto=bd&amp;selTab=tab2&amp;xlang=en" TargetMode="External"/><Relationship Id="rId4" Type="http://schemas.openxmlformats.org/officeDocument/2006/relationships/hyperlink" Target="https://www.ine.pt/xportal/xmain?xpid=INE&amp;xpgid=ine_indicahttps://www.ine.pt/xportal/xmain?xpid=INE&amp;xpgid=ine_https://www.ine.pt/xportal/xmain?xpid=INE&amp;xpgid=ine_indicadores&amp;indOcorrCod=0009808&amp;contexto=bd&amp;selTab=tab2&amp;xlang=pt&amp;indOcorrCod=0009808&amp;contexto=bd&amp;selTab=tab2&amp;xlang=ptdores&amp;indOcorrCod=0009808&amp;contexto=bd&amp;selTab=tab2&amp;xlang=pt" TargetMode="External"/><Relationship Id="rId9" Type="http://schemas.openxmlformats.org/officeDocument/2006/relationships/hyperlink" Target="https://www.ine.pt/xportal/xmain?xpid=INE&amp;xpgid=ine_indicadores&amp;indOcorrCod=0009808&amp;contexto=bd&amp;selTab=tab2&amp;xlang=pt" TargetMode="External"/><Relationship Id="rId14" Type="http://schemas.openxmlformats.org/officeDocument/2006/relationships/hyperlink" Target="https://www.ine.pt/xportal/xmain?xpid=INE&amp;xpgid=ine_indicadores&amp;indOcorrCod=0009808&amp;contexto=bd&amp;selTab=tab2&amp;xlang=en" TargetMode="Externa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3&amp;contexto=bd&amp;selTab=tab2" TargetMode="External"/><Relationship Id="rId13" Type="http://schemas.openxmlformats.org/officeDocument/2006/relationships/hyperlink" Target="https://www.ine.pt/xportal/xmain?xpid=INE&amp;xpgid=ine_indicadores&amp;indOcorrCod=0009813&amp;contexto=bd&amp;selTab=tab2&amp;xlang=en" TargetMode="External"/><Relationship Id="rId18" Type="http://schemas.openxmlformats.org/officeDocument/2006/relationships/hyperlink" Target="https://www.ine.pt/xportal/xmain?xpid=INE&amp;xpgid=ine_indicadores&amp;indOcorrCod=0009813&amp;contexto=bd&amp;selTab=tab2&amp;xlang=en" TargetMode="External"/><Relationship Id="rId3" Type="http://schemas.openxmlformats.org/officeDocument/2006/relationships/hyperlink" Target="https://www.ine.pt/xportal/xmain?xpid=INE&amp;xpgid=ine_indicadores&amp;indOcorrCod=0009813&amp;contexto=bd&amp;selTab=tab2" TargetMode="External"/><Relationship Id="rId7" Type="http://schemas.openxmlformats.org/officeDocument/2006/relationships/hyperlink" Target="https://www.ine.pt/xportal/xmain?xpid=INE&amp;xpgid=ine_indicadores&amp;indOcorrCod=0009813&amp;contexto=bd&amp;selTab=tab2" TargetMode="External"/><Relationship Id="rId12" Type="http://schemas.openxmlformats.org/officeDocument/2006/relationships/hyperlink" Target="https://www.ine.pt/xportal/xmain?xpid=INE&amp;xpgid=ine_indicadores&amp;indOcorrCod=0009813&amp;contexto=bd&amp;selTab=tab2&amp;xlang=en" TargetMode="External"/><Relationship Id="rId17" Type="http://schemas.openxmlformats.org/officeDocument/2006/relationships/hyperlink" Target="https://www.ine.pt/xportal/xmain?xpid=INE&amp;xpgid=ine_indicadores&amp;indOcorrCod=0009813&amp;contexto=bd&amp;selTab=tab2&amp;xlang=en" TargetMode="External"/><Relationship Id="rId2" Type="http://schemas.openxmlformats.org/officeDocument/2006/relationships/hyperlink" Target="https://www.ine.pt/xportal/xmain?xpid=INE&amp;xpgid=ine_indicadores&amp;indOcorrCod=0009813&amp;contexto=bd&amp;selTab=tab2" TargetMode="External"/><Relationship Id="rId16" Type="http://schemas.openxmlformats.org/officeDocument/2006/relationships/hyperlink" Target="https://www.ine.pt/xportal/xmain?xpid=INE&amp;xpgid=ine_indicadores&amp;indOcorrCod=0009813&amp;contexto=bd&amp;selTab=tab2&amp;xlang=en" TargetMode="External"/><Relationship Id="rId1" Type="http://schemas.openxmlformats.org/officeDocument/2006/relationships/hyperlink" Target="http://www.ine.pt/xurl/ind/0009813" TargetMode="External"/><Relationship Id="rId6" Type="http://schemas.openxmlformats.org/officeDocument/2006/relationships/hyperlink" Target="https://www.ine.pt/xportal/xmain?xpid=INE&amp;xpgid=ine_indicadores&amp;indOcorrCod=0009813&amp;contexto=bd&amp;selTab=tab2" TargetMode="External"/><Relationship Id="rId11" Type="http://schemas.openxmlformats.org/officeDocument/2006/relationships/hyperlink" Target="https://www.ine.pt/xportal/xmain?xpid=INE&amp;xpgid=ine_indicadores&amp;indOcorrCod=0009813&amp;contexto=bd&amp;selTab=tab2&amp;xlang=en" TargetMode="External"/><Relationship Id="rId5" Type="http://schemas.openxmlformats.org/officeDocument/2006/relationships/hyperlink" Target="https://www.ine.pt/xportal/xmain?xpid=INE&amp;xpgid=ine_indicadores&amp;indOcorrCod=0009813&amp;contexto=bd&amp;selTab=tab2" TargetMode="External"/><Relationship Id="rId15" Type="http://schemas.openxmlformats.org/officeDocument/2006/relationships/hyperlink" Target="https://www.ine.pt/xportal/xmain?xpid=INE&amp;xpgid=ine_indicadores&amp;indOcorrCod=0009813&amp;contexto=bd&amp;selTab=tab2&amp;xlang=en" TargetMode="External"/><Relationship Id="rId10" Type="http://schemas.openxmlformats.org/officeDocument/2006/relationships/hyperlink" Target="https://www.ine.pt/xportal/xmain?xpid=INE&amp;xpgid=ine_indicadores&amp;indOcorrCod=0009813&amp;contexto=bd&amp;selTab=tab2" TargetMode="External"/><Relationship Id="rId19" Type="http://schemas.openxmlformats.org/officeDocument/2006/relationships/hyperlink" Target="https://www.ine.pt/xportal/xmain?xpid=INE&amp;xpgid=ine_indicadores&amp;indOcorrCod=0009813&amp;contexto=bd&amp;selTab=tab2&amp;xlang=en" TargetMode="External"/><Relationship Id="rId4" Type="http://schemas.openxmlformats.org/officeDocument/2006/relationships/hyperlink" Target="https://www.ine.pt/xportal/xmain?xpid=INE&amp;xpgid=ine_indicadores&amp;indOcorrCod=0009813&amp;contexto=bd&amp;selTab=tab2" TargetMode="External"/><Relationship Id="rId9" Type="http://schemas.openxmlformats.org/officeDocument/2006/relationships/hyperlink" Target="https://www.ine.pt/xportal/xmain?xpid=INE&amp;xpgid=ine_indicadores&amp;indOcorrCod=0009813&amp;contexto=bd&amp;selTab=tab2" TargetMode="External"/><Relationship Id="rId14" Type="http://schemas.openxmlformats.org/officeDocument/2006/relationships/hyperlink" Target="https://www.ine.pt/xportal/xmain?xpid=INE&amp;xpgid=ine_indicadores&amp;indOcorrCod=0009813&amp;contexto=bd&amp;selTab=tab2&amp;xlang=en" TargetMode="Externa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4&amp;contexto=bd&amp;selTab=tab2&amp;xlang=pt" TargetMode="External"/><Relationship Id="rId13" Type="http://schemas.openxmlformats.org/officeDocument/2006/relationships/hyperlink" Target="https://www.ine.pt/xportal/xmain?xpid=INE&amp;xpgid=ine_indicadores&amp;indOcorrCod=0009814&amp;contexto=bd&amp;selTab=tab2&amp;xlang=en" TargetMode="External"/><Relationship Id="rId18" Type="http://schemas.openxmlformats.org/officeDocument/2006/relationships/hyperlink" Target="https://www.ine.pt/xportal/xmain?xpid=INE&amp;xpgid=ine_indicadores&amp;indOcorrCod=0009814&amp;contexto=bd&amp;selTab=tab2&amp;xlang=en" TargetMode="External"/><Relationship Id="rId3" Type="http://schemas.openxmlformats.org/officeDocument/2006/relationships/hyperlink" Target="https://www.ine.pt/xportal/xmain?xpid=INE&amp;xpgid=ine_indicadores&amp;indOcorrCod=0009814&amp;contexto=bd&amp;selTab=tab2&amp;xlang=pt" TargetMode="External"/><Relationship Id="rId7" Type="http://schemas.openxmlformats.org/officeDocument/2006/relationships/hyperlink" Target="https://www.ine.pt/xportal/xmain?xpid=INE&amp;xpgid=ine_indicadores&amp;indOcorrCod=0009814&amp;contexto=bd&amp;selTab=tab2&amp;xlang=pt" TargetMode="External"/><Relationship Id="rId12" Type="http://schemas.openxmlformats.org/officeDocument/2006/relationships/hyperlink" Target="https://www.ine.pt/xportal/xmain?xpid=INE&amp;xpgid=ine_indicadores&amp;indOcorrCod=0009814&amp;contexto=bd&amp;selTab=tab2&amp;xlang=en" TargetMode="External"/><Relationship Id="rId17" Type="http://schemas.openxmlformats.org/officeDocument/2006/relationships/hyperlink" Target="https://www.ine.pt/xportal/xmain?xpid=INE&amp;xpgid=ine_indicadores&amp;indOcorrCod=0009814&amp;contexto=bd&amp;selTab=tab2&amp;xlang=en" TargetMode="External"/><Relationship Id="rId2" Type="http://schemas.openxmlformats.org/officeDocument/2006/relationships/hyperlink" Target="https://www.ine.pt/xportal/xmain?xpid=INE&amp;xpgid=ine_indicadores&amp;indOcorrCod=0009814&amp;contexto=bd&amp;selTab=tab2&amp;xlang=pt" TargetMode="External"/><Relationship Id="rId16" Type="http://schemas.openxmlformats.org/officeDocument/2006/relationships/hyperlink" Target="https://www.ine.pt/xportal/xmain?xpid=INE&amp;xpgid=ine_indicadores&amp;indOcorrCod=0009814&amp;contexto=bd&amp;selTab=tab2&amp;xlang=en" TargetMode="External"/><Relationship Id="rId1" Type="http://schemas.openxmlformats.org/officeDocument/2006/relationships/hyperlink" Target="http://www.ine.pt/xurl/ind/0009814" TargetMode="External"/><Relationship Id="rId6" Type="http://schemas.openxmlformats.org/officeDocument/2006/relationships/hyperlink" Target="https://www.ine.pt/xportal/xmain?xpid=INE&amp;xpgid=ine_indicadores&amp;indOcorrCod=0009814&amp;contexto=bd&amp;selTab=tab2&amp;xlang=pt" TargetMode="External"/><Relationship Id="rId11" Type="http://schemas.openxmlformats.org/officeDocument/2006/relationships/hyperlink" Target="https://www.ine.pt/xportal/xmain?xpid=INE&amp;xpgid=ine_indicadores&amp;indOcorrCod=0009814&amp;contexto=bd&amp;selTab=tab2&amp;xlang=en" TargetMode="External"/><Relationship Id="rId5" Type="http://schemas.openxmlformats.org/officeDocument/2006/relationships/hyperlink" Target="https://www.ine.pt/xportal/xmain?xpid=INE&amp;xpgid=ine_indicadores&amp;indOcorrCod=0009814&amp;contexto=bd&amp;selTab=tab2&amp;xlang=pt" TargetMode="External"/><Relationship Id="rId15" Type="http://schemas.openxmlformats.org/officeDocument/2006/relationships/hyperlink" Target="https://www.ine.pt/xportal/xmain?xpid=INE&amp;xpgid=ine_indicadores&amp;indOcorrCod=0009814&amp;contexto=bd&amp;selTab=tab2&amp;xlang=en" TargetMode="External"/><Relationship Id="rId10" Type="http://schemas.openxmlformats.org/officeDocument/2006/relationships/hyperlink" Target="https://www.ine.pt/xportal/xmain?xpid=INE&amp;xpgid=ine_indicadores&amp;indOcorrCod=0009814&amp;contexto=bd&amp;selTab=tab2&amp;xlang=pt" TargetMode="External"/><Relationship Id="rId19" Type="http://schemas.openxmlformats.org/officeDocument/2006/relationships/hyperlink" Target="https://www.ine.pt/xportal/xmain?xpid=INE&amp;xpgid=ine_indicadores&amp;indOcorrCod=0009814&amp;contexto=bd&amp;selTab=tab2&amp;xlang=en" TargetMode="External"/><Relationship Id="rId4" Type="http://schemas.openxmlformats.org/officeDocument/2006/relationships/hyperlink" Target="https://www.ine.pt/xportal/xmain?xpid=INE&amp;xpgid=ine_indicadores&amp;indOcorrCod=0009814&amp;contexto=bd&amp;selTab=tab2&amp;xlang=pt" TargetMode="External"/><Relationship Id="rId9" Type="http://schemas.openxmlformats.org/officeDocument/2006/relationships/hyperlink" Target="https://www.ine.pt/xportal/xmain?xpid=INE&amp;xpgid=ine_indicadores&amp;indOcorrCod=0009814&amp;contexto=bd&amp;selTab=tab2&amp;xlang=pt" TargetMode="External"/><Relationship Id="rId14" Type="http://schemas.openxmlformats.org/officeDocument/2006/relationships/hyperlink" Target="https://www.ine.pt/xportal/xmain?xpid=INE&amp;xpgid=ine_indicadores&amp;indOcorrCod=0009814&amp;contexto=bd&amp;selTab=tab2&amp;xlang=en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7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8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7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10660" TargetMode="External"/><Relationship Id="rId13" Type="http://schemas.openxmlformats.org/officeDocument/2006/relationships/hyperlink" Target="http://www.ine.pt/xurl/ind/0010656" TargetMode="External"/><Relationship Id="rId18" Type="http://schemas.openxmlformats.org/officeDocument/2006/relationships/hyperlink" Target="http://www.ine.pt/xurl/ind/0010704" TargetMode="External"/><Relationship Id="rId3" Type="http://schemas.openxmlformats.org/officeDocument/2006/relationships/hyperlink" Target="http://www.ine.pt/xurl/ind/0010693" TargetMode="External"/><Relationship Id="rId7" Type="http://schemas.openxmlformats.org/officeDocument/2006/relationships/hyperlink" Target="http://www.ine.pt/xurl/ind/0010654" TargetMode="External"/><Relationship Id="rId12" Type="http://schemas.openxmlformats.org/officeDocument/2006/relationships/hyperlink" Target="http://www.ine.pt/xurl/ind/0010693" TargetMode="External"/><Relationship Id="rId17" Type="http://schemas.openxmlformats.org/officeDocument/2006/relationships/hyperlink" Target="http://www.ine.pt/xurl/ind/0010703" TargetMode="External"/><Relationship Id="rId2" Type="http://schemas.openxmlformats.org/officeDocument/2006/relationships/hyperlink" Target="http://www.ine.pt/xurl/ind/0010693" TargetMode="External"/><Relationship Id="rId16" Type="http://schemas.openxmlformats.org/officeDocument/2006/relationships/hyperlink" Target="http://www.ine.pt/xurl/ind/0010703" TargetMode="External"/><Relationship Id="rId20" Type="http://schemas.openxmlformats.org/officeDocument/2006/relationships/hyperlink" Target="http://www.ine.pt/xurl/ind/0010704" TargetMode="External"/><Relationship Id="rId1" Type="http://schemas.openxmlformats.org/officeDocument/2006/relationships/hyperlink" Target="http://www.ine.pt/xurl/ind/0010693" TargetMode="External"/><Relationship Id="rId6" Type="http://schemas.openxmlformats.org/officeDocument/2006/relationships/hyperlink" Target="http://www.ine.pt/xurl/ind/0010654" TargetMode="External"/><Relationship Id="rId11" Type="http://schemas.openxmlformats.org/officeDocument/2006/relationships/hyperlink" Target="http://www.ine.pt/xurl/ind/0010656" TargetMode="External"/><Relationship Id="rId5" Type="http://schemas.openxmlformats.org/officeDocument/2006/relationships/hyperlink" Target="http://www.ine.pt/xurl/ind/0010654" TargetMode="External"/><Relationship Id="rId15" Type="http://schemas.openxmlformats.org/officeDocument/2006/relationships/hyperlink" Target="http://www.ine.pt/xurl/ind/0010703" TargetMode="External"/><Relationship Id="rId10" Type="http://schemas.openxmlformats.org/officeDocument/2006/relationships/hyperlink" Target="http://www.ine.pt/xurl/ind/0010660" TargetMode="External"/><Relationship Id="rId19" Type="http://schemas.openxmlformats.org/officeDocument/2006/relationships/hyperlink" Target="http://www.ine.pt/xurl/ind/0010704" TargetMode="External"/><Relationship Id="rId4" Type="http://schemas.openxmlformats.org/officeDocument/2006/relationships/hyperlink" Target="http://www.ine.pt/xurl/ind/0010693" TargetMode="External"/><Relationship Id="rId9" Type="http://schemas.openxmlformats.org/officeDocument/2006/relationships/hyperlink" Target="http://www.ine.pt/xurl/ind/0010660" TargetMode="External"/><Relationship Id="rId14" Type="http://schemas.openxmlformats.org/officeDocument/2006/relationships/hyperlink" Target="http://www.ine.pt/xurl/ind/001065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0666" TargetMode="External"/><Relationship Id="rId2" Type="http://schemas.openxmlformats.org/officeDocument/2006/relationships/hyperlink" Target="http://www.ine.pt/xurl/ind/0010669" TargetMode="External"/><Relationship Id="rId1" Type="http://schemas.openxmlformats.org/officeDocument/2006/relationships/hyperlink" Target="http://www.ine.pt/xurl/ind/0010666" TargetMode="External"/><Relationship Id="rId6" Type="http://schemas.openxmlformats.org/officeDocument/2006/relationships/hyperlink" Target="http://www.ine.pt/xurl/ind/0010669" TargetMode="External"/><Relationship Id="rId5" Type="http://schemas.openxmlformats.org/officeDocument/2006/relationships/hyperlink" Target="http://www.ine.pt/xurl/ind/0010669" TargetMode="External"/><Relationship Id="rId4" Type="http://schemas.openxmlformats.org/officeDocument/2006/relationships/hyperlink" Target="http://www.ine.pt/xurl/ind/0010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58"/>
  <sheetViews>
    <sheetView showGridLines="0" tabSelected="1" workbookViewId="0"/>
  </sheetViews>
  <sheetFormatPr defaultRowHeight="12.5"/>
  <cols>
    <col min="1" max="1" width="92.81640625" customWidth="1"/>
  </cols>
  <sheetData>
    <row r="1" spans="1:1" ht="23" customHeight="1">
      <c r="A1" s="948" t="s">
        <v>1946</v>
      </c>
    </row>
    <row r="2" spans="1:1">
      <c r="A2" s="27" t="s">
        <v>0</v>
      </c>
    </row>
    <row r="3" spans="1:1">
      <c r="A3" s="27" t="s">
        <v>54</v>
      </c>
    </row>
    <row r="4" spans="1:1">
      <c r="A4" s="27" t="s">
        <v>83</v>
      </c>
    </row>
    <row r="5" spans="1:1">
      <c r="A5" s="27" t="s">
        <v>146</v>
      </c>
    </row>
    <row r="6" spans="1:1">
      <c r="A6" s="27" t="s">
        <v>308</v>
      </c>
    </row>
    <row r="7" spans="1:1">
      <c r="A7" s="27" t="s">
        <v>387</v>
      </c>
    </row>
    <row r="8" spans="1:1">
      <c r="A8" s="27" t="s">
        <v>445</v>
      </c>
    </row>
    <row r="9" spans="1:1">
      <c r="A9" s="27" t="s">
        <v>470</v>
      </c>
    </row>
    <row r="10" spans="1:1">
      <c r="A10" s="27" t="s">
        <v>491</v>
      </c>
    </row>
    <row r="11" spans="1:1">
      <c r="A11" s="27" t="s">
        <v>544</v>
      </c>
    </row>
    <row r="12" spans="1:1">
      <c r="A12" s="27" t="s">
        <v>583</v>
      </c>
    </row>
    <row r="13" spans="1:1">
      <c r="A13" s="27" t="s">
        <v>615</v>
      </c>
    </row>
    <row r="14" spans="1:1">
      <c r="A14" s="27" t="s">
        <v>680</v>
      </c>
    </row>
    <row r="15" spans="1:1">
      <c r="A15" s="27" t="s">
        <v>715</v>
      </c>
    </row>
    <row r="16" spans="1:1">
      <c r="A16" s="27" t="s">
        <v>732</v>
      </c>
    </row>
    <row r="17" spans="1:1">
      <c r="A17" s="27" t="s">
        <v>791</v>
      </c>
    </row>
    <row r="18" spans="1:1">
      <c r="A18" s="27" t="s">
        <v>792</v>
      </c>
    </row>
    <row r="19" spans="1:1">
      <c r="A19" s="27" t="s">
        <v>902</v>
      </c>
    </row>
    <row r="20" spans="1:1">
      <c r="A20" s="27" t="s">
        <v>943</v>
      </c>
    </row>
    <row r="21" spans="1:1">
      <c r="A21" s="27" t="s">
        <v>1014</v>
      </c>
    </row>
    <row r="22" spans="1:1">
      <c r="A22" s="27" t="s">
        <v>1034</v>
      </c>
    </row>
    <row r="23" spans="1:1">
      <c r="A23" s="27" t="s">
        <v>1083</v>
      </c>
    </row>
    <row r="24" spans="1:1">
      <c r="A24" s="27" t="s">
        <v>1083</v>
      </c>
    </row>
    <row r="25" spans="1:1">
      <c r="A25" s="27" t="s">
        <v>1177</v>
      </c>
    </row>
    <row r="26" spans="1:1">
      <c r="A26" s="27" t="s">
        <v>1219</v>
      </c>
    </row>
    <row r="27" spans="1:1">
      <c r="A27" s="27" t="s">
        <v>1258</v>
      </c>
    </row>
    <row r="28" spans="1:1">
      <c r="A28" s="27" t="s">
        <v>1258</v>
      </c>
    </row>
    <row r="29" spans="1:1">
      <c r="A29" s="27" t="s">
        <v>1298</v>
      </c>
    </row>
    <row r="30" spans="1:1">
      <c r="A30" s="27" t="s">
        <v>1341</v>
      </c>
    </row>
    <row r="31" spans="1:1">
      <c r="A31" s="27" t="s">
        <v>1341</v>
      </c>
    </row>
    <row r="32" spans="1:1">
      <c r="A32" s="27" t="s">
        <v>1428</v>
      </c>
    </row>
    <row r="33" spans="1:1">
      <c r="A33" s="27" t="s">
        <v>1457</v>
      </c>
    </row>
    <row r="34" spans="1:1">
      <c r="A34" s="27" t="s">
        <v>1478</v>
      </c>
    </row>
    <row r="35" spans="1:1">
      <c r="A35" s="27" t="s">
        <v>1519</v>
      </c>
    </row>
    <row r="36" spans="1:1">
      <c r="A36" s="27" t="s">
        <v>1591</v>
      </c>
    </row>
    <row r="37" spans="1:1">
      <c r="A37" s="27" t="s">
        <v>1593</v>
      </c>
    </row>
    <row r="38" spans="1:1">
      <c r="A38" s="27" t="s">
        <v>1595</v>
      </c>
    </row>
    <row r="39" spans="1:1">
      <c r="A39" s="27" t="s">
        <v>1597</v>
      </c>
    </row>
    <row r="40" spans="1:1">
      <c r="A40" s="27" t="s">
        <v>1365</v>
      </c>
    </row>
    <row r="41" spans="1:1">
      <c r="A41" s="27" t="s">
        <v>1424</v>
      </c>
    </row>
    <row r="42" spans="1:1">
      <c r="A42" s="27" t="s">
        <v>1942</v>
      </c>
    </row>
    <row r="43" spans="1:1">
      <c r="A43" s="27" t="s">
        <v>1599</v>
      </c>
    </row>
    <row r="44" spans="1:1">
      <c r="A44" s="27" t="s">
        <v>1655</v>
      </c>
    </row>
    <row r="45" spans="1:1">
      <c r="A45" s="27" t="s">
        <v>1681</v>
      </c>
    </row>
    <row r="46" spans="1:1">
      <c r="A46" s="27" t="s">
        <v>1749</v>
      </c>
    </row>
    <row r="47" spans="1:1">
      <c r="A47" s="27" t="s">
        <v>1783</v>
      </c>
    </row>
    <row r="48" spans="1:1">
      <c r="A48" s="27" t="s">
        <v>1800</v>
      </c>
    </row>
    <row r="49" spans="1:1">
      <c r="A49" s="27" t="s">
        <v>1835</v>
      </c>
    </row>
    <row r="50" spans="1:1">
      <c r="A50" s="27" t="s">
        <v>1840</v>
      </c>
    </row>
    <row r="51" spans="1:1">
      <c r="A51" s="27" t="s">
        <v>1843</v>
      </c>
    </row>
    <row r="52" spans="1:1">
      <c r="A52" s="27" t="s">
        <v>1628</v>
      </c>
    </row>
    <row r="53" spans="1:1">
      <c r="A53" s="27" t="s">
        <v>1846</v>
      </c>
    </row>
    <row r="54" spans="1:1">
      <c r="A54" s="27" t="s">
        <v>1876</v>
      </c>
    </row>
    <row r="55" spans="1:1">
      <c r="A55" s="27" t="s">
        <v>1879</v>
      </c>
    </row>
    <row r="56" spans="1:1">
      <c r="A56" s="27" t="s">
        <v>1889</v>
      </c>
    </row>
    <row r="58" spans="1:1" s="165" customFormat="1" ht="10">
      <c r="A58" s="165" t="s">
        <v>1944</v>
      </c>
    </row>
  </sheetData>
  <phoneticPr fontId="0" type="noConversion"/>
  <hyperlinks>
    <hyperlink ref="A2" location="'2.1.'!A1" display="2.1 - Contas nacionais trimestrais (Rv)" xr:uid="{00000000-0004-0000-0000-000000000000}"/>
    <hyperlink ref="A3" location="'2.2.'!A1" display="2.2 - Contas nacionais trimestrais (Rv)" xr:uid="{00000000-0004-0000-0000-000001000000}"/>
    <hyperlink ref="A4" location="'3.1.'!A1" display="3.1 - Nados-vivos, Óbitos e Casamentos " xr:uid="{00000000-0004-0000-0000-000002000000}"/>
    <hyperlink ref="A5" location="'3.2.'!A1" display="3.2 - Óbitos por causa de morte (CID-10 - lista europeia sucinta), segundo o mês do falecimento" xr:uid="{00000000-0004-0000-0000-000003000000}"/>
    <hyperlink ref="A6" location="'3.3.'!A1" display="3.3 -Prestações da Segurança Social - Número de processamentos e valor dos benefícios, por tipo de prestações" xr:uid="{00000000-0004-0000-0000-000004000000}"/>
    <hyperlink ref="A7" location="'3.4.'!A1" display="3.4 - População total, ativa, empregada e desempregada" xr:uid="{00000000-0004-0000-0000-000005000000}"/>
    <hyperlink ref="A8" location="'3.5.'!A1" display="3.5 - População empregada por situação na profissão e setor de atividade" xr:uid="{00000000-0004-0000-0000-000006000000}"/>
    <hyperlink ref="A9" location="'3.6.'!A1" display="3.6 - População desempregada por condição no desemprego e duração do desemprego" xr:uid="{00000000-0004-0000-0000-000007000000}"/>
    <hyperlink ref="A10" location="'3.7.'!A1" display="3.7 - Índice de preços no consumidor" xr:uid="{00000000-0004-0000-0000-000008000000}"/>
    <hyperlink ref="A11" location="'3.8.'!A1" display="3.8 - Exibição de cinema - Sessões, espectadores e receitas por regiões" xr:uid="{00000000-0004-0000-0000-000009000000}"/>
    <hyperlink ref="A12" location="'3.9.'!A1" display="3.9 - Exibição de cinema - Sessões, espectadores e receitas segundo o país de origem" xr:uid="{00000000-0004-0000-0000-00000A000000}"/>
    <hyperlink ref="A13" location="'4.1.'!A1" display="4.1 - Estado das culturas e previsão das colheitas" xr:uid="{00000000-0004-0000-0000-00000B000000}"/>
    <hyperlink ref="A14" location="'4.2.'!A1" display="4.2 - Produção animal - Gado abatido e aprovado para consumo público" xr:uid="{00000000-0004-0000-0000-00000C000000}"/>
    <hyperlink ref="A15" location="'4.3.'!A1" display="4.3 - Produção animal - Avicultura industrial" xr:uid="{00000000-0004-0000-0000-00000D000000}"/>
    <hyperlink ref="A16" location="'4.4.'!A1" display="4.4 - Produção animal - Leite de vaca e produtos lácteos obtidos" xr:uid="{00000000-0004-0000-0000-00000E000000}"/>
    <hyperlink ref="A17" location="'4.5.'!A1" display="4.5 - Capturas nominais" xr:uid="{00000000-0004-0000-0000-00000F000000}"/>
    <hyperlink ref="A18" location="'4.6.'!A1" display="4.6 - Preços mensais no produtor de alguns produtos vegetais" xr:uid="{00000000-0004-0000-0000-000010000000}"/>
    <hyperlink ref="A19" location="'4.7.'!A1" display="4.7 - Preços mensais no produtor de alguns animais e produtos animais" xr:uid="{00000000-0004-0000-0000-000011000000}"/>
    <hyperlink ref="A20" location="'5.1.'!A1" display="5.1 - Índice de produção industrial" xr:uid="{00000000-0004-0000-0000-000012000000}"/>
    <hyperlink ref="A21" location="'5.2.'!A1" display="5.2 - Índice de volume de negócios na indústria" xr:uid="{00000000-0004-0000-0000-000013000000}"/>
    <hyperlink ref="A22" location="'5.3.'!A1" display="5.3 - Índice de emprego na indústria" xr:uid="{00000000-0004-0000-0000-000014000000}"/>
    <hyperlink ref="A23" location="'5.4.a.'!A1" display="5.4 - Inquéritos de conjuntura à indústria transformadora" xr:uid="{00000000-0004-0000-0000-000015000000}"/>
    <hyperlink ref="A24" location="'5.4.'!A1" display="5.4 - Inquéritos de conjuntura à indústria transformadora" xr:uid="{00000000-0004-0000-0000-000016000000}"/>
    <hyperlink ref="A25" location="'5.5.'!A1" display="5.5 - Licenciamento de obra" xr:uid="{00000000-0004-0000-0000-000017000000}"/>
    <hyperlink ref="A26" location="'5.6.'!A1" display="5.6 - Obras concluídas" xr:uid="{00000000-0004-0000-0000-000018000000}"/>
    <hyperlink ref="A27" location="'5.7.a.'!A1" display="5.7 - Inquéritos de conjuntura à construção e obras públicas" xr:uid="{00000000-0004-0000-0000-000019000000}"/>
    <hyperlink ref="A28" location="'5.7.'!A1" display="5.7 - Inquéritos de conjuntura à construção e obras públicas" xr:uid="{00000000-0004-0000-0000-00001A000000}"/>
    <hyperlink ref="A29" location="'5.8.'!A1" display="5.8 - Índice de preços na produção industrial" xr:uid="{00000000-0004-0000-0000-00001B000000}"/>
    <hyperlink ref="A31" location="'6.1.a.'!A1" display="6.1 - Inquéritos de conjuntura ao comércio" xr:uid="{00000000-0004-0000-0000-00001C000000}"/>
    <hyperlink ref="A30" location="'6.1.'!A1" display="6.1 - Inquéritos de conjuntura ao comércio" xr:uid="{00000000-0004-0000-0000-00001D000000}"/>
    <hyperlink ref="A40" location="'6.10.'!A1" display="6.10 – Comércio Intra-UE – Exportações de bens (FOB) por grupos de produtos" xr:uid="{00000000-0004-0000-0000-00001E000000}"/>
    <hyperlink ref="A41" location="'6.11.'!A1" display="6.11 – Comércio Extra-UE – Importações de bens (CIF) por grupos de produtos" xr:uid="{00000000-0004-0000-0000-00001F000000}"/>
    <hyperlink ref="A42" location="'6.12.'!A1" display="6.12 – Comércio Extra-UE – Exportações de bens (FOB) por grupos de produtos" xr:uid="{00000000-0004-0000-0000-000020000000}"/>
    <hyperlink ref="A32" location="'6.2.'!A1" display="6.2 - Inquéritos de conjuntura ao comércio" xr:uid="{00000000-0004-0000-0000-000021000000}"/>
    <hyperlink ref="A33" location="'6.3.'!A1" display="6.3 - Venda de veículos automóveis novos" xr:uid="{00000000-0004-0000-0000-000022000000}"/>
    <hyperlink ref="A34" location="'6.4.'!A1" display="6.4 – Evolução do Comércio Internacional" xr:uid="{00000000-0004-0000-0000-000023000000}"/>
    <hyperlink ref="A35" location="'6.5.'!A1" display="6.5 – Comércio Internacional – Importações de bens (CIF) por principais parceiros comerciais" xr:uid="{00000000-0004-0000-0000-000024000000}"/>
    <hyperlink ref="A36" location="'6.6.'!A1" display="6.6 – Comércio Internacional – Exportações de bens (FOB) por principais parceiros comerciais" xr:uid="{00000000-0004-0000-0000-000025000000}"/>
    <hyperlink ref="A37" location="'6.7.'!A1" display="6.7 – Comércio Internacional – Importações de bens (CIF) por grupos de produtos" xr:uid="{00000000-0004-0000-0000-000026000000}"/>
    <hyperlink ref="A38" location="'6.8.'!A1" display="6.8 – Comércio Internacional – Exportações de bens (FOB) por grupos de produtos" xr:uid="{00000000-0004-0000-0000-000027000000}"/>
    <hyperlink ref="A39" location="'6.9.'!A1" display="6.9 – Comércio Intra-UE – Importações de bens (CIF) por grupos de produtos" xr:uid="{00000000-0004-0000-0000-000028000000}"/>
    <hyperlink ref="A43" location="'7.1.'!A1" display="7.1 - Transportes ferroviários" xr:uid="{00000000-0004-0000-0000-000029000000}"/>
    <hyperlink ref="A52" location="'7.10.'!A1" display="7.10 - Proveitos de aposento nos estabelecimentos de alojamento turístico, segundo a NUTS " xr:uid="{00000000-0004-0000-0000-00002A000000}"/>
    <hyperlink ref="A44" location="'7.2.'!A1" display="7.2 - Transportes fluviais" xr:uid="{00000000-0004-0000-0000-00002B000000}"/>
    <hyperlink ref="A45" location="'7.3.'!A1" display="7.3 - Transportes marítimos" xr:uid="{00000000-0004-0000-0000-00002C000000}"/>
    <hyperlink ref="A46" location="'7.4.'!A1" display="7.4 - Transportes aéreos" xr:uid="{00000000-0004-0000-0000-00002D000000}"/>
    <hyperlink ref="A47" location="'7.5.'!A1" display="7.5 -  Rendimento médio por quarto disponível (RevPAR) nos estabelecimentos de alojamento turístico, por NUTS II" xr:uid="{00000000-0004-0000-0000-00002E000000}"/>
    <hyperlink ref="A48" location="'7.6.'!A1" display="7.6 - Dormidas nos estabelecimentos de alojamento turístico, por países de residência" xr:uid="{00000000-0004-0000-0000-00002F000000}"/>
    <hyperlink ref="A49" location="'7.7.'!A1" display="7.7 - Hóspedes nos estabelecimentos de alojamento turístico, segundo a NUTS" xr:uid="{00000000-0004-0000-0000-000030000000}"/>
    <hyperlink ref="A50" location="'7.8.'!A1" display="7.8 - Dormidas nos estabelecimentos de alojamento turístico, segundo a NUTS" xr:uid="{00000000-0004-0000-0000-000031000000}"/>
    <hyperlink ref="A51" location="'7.9.'!A1" display="7.9 - Proveitos totais nos estabelecimentos de alojamento turístico, segundo a NUTS" xr:uid="{00000000-0004-0000-0000-000032000000}"/>
    <hyperlink ref="A53" location="'8_1.'!A1" display="8.1 - Constituição de Pessoas Coletivas e Entidades Equiparadas, segundo a forma jurídica" xr:uid="{00000000-0004-0000-0000-000033000000}"/>
    <hyperlink ref="A54" location="'8_2.'!A1" display="8.2 - Dissolução de Pessoas Coletivas e Entidades Equiparadas, segundo a forma jurídica" xr:uid="{00000000-0004-0000-0000-000034000000}"/>
    <hyperlink ref="A55" location="'8_3.'!A1" display="8.3 - Constituição de Pessoas Coletivas e Entidades Equiparadas, segundo a forma de constituição" xr:uid="{00000000-0004-0000-0000-000035000000}"/>
    <hyperlink ref="A56" location="'9.1.'!A1" display="9.1 - Índice harmonizado de preços no consumidor" xr:uid="{00000000-0004-0000-0000-000036000000}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2"/>
  <sheetViews>
    <sheetView showGridLines="0" workbookViewId="0"/>
  </sheetViews>
  <sheetFormatPr defaultColWidth="9.08984375" defaultRowHeight="10"/>
  <cols>
    <col min="1" max="1" width="28" style="136" customWidth="1"/>
    <col min="2" max="8" width="8.36328125" style="136" customWidth="1"/>
    <col min="9" max="9" width="12.36328125" style="136" customWidth="1"/>
    <col min="10" max="10" width="28" style="136" customWidth="1"/>
    <col min="11" max="16384" width="9.08984375" style="136"/>
  </cols>
  <sheetData>
    <row r="1" spans="1:16" ht="10.5">
      <c r="A1" s="845" t="s">
        <v>470</v>
      </c>
      <c r="B1" s="845"/>
      <c r="C1" s="845"/>
      <c r="D1" s="845"/>
      <c r="E1" s="845"/>
      <c r="F1" s="845"/>
      <c r="G1" s="845"/>
      <c r="H1" s="845"/>
      <c r="I1" s="845"/>
      <c r="J1" s="845"/>
    </row>
    <row r="2" spans="1:16" ht="10.5">
      <c r="A2" s="846" t="s">
        <v>471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6" ht="10.5" thickBot="1"/>
    <row r="4" spans="1:16" s="137" customFormat="1" ht="10.5" thickBot="1">
      <c r="A4" s="847" t="s">
        <v>103</v>
      </c>
      <c r="B4" s="838" t="s">
        <v>472</v>
      </c>
      <c r="C4" s="838"/>
      <c r="D4" s="838"/>
      <c r="E4" s="838"/>
      <c r="F4" s="838"/>
      <c r="G4" s="838"/>
      <c r="H4" s="838"/>
      <c r="I4" s="843" t="s">
        <v>390</v>
      </c>
      <c r="J4" s="840" t="s">
        <v>103</v>
      </c>
    </row>
    <row r="5" spans="1:16" s="137" customFormat="1" ht="20.5" thickBot="1">
      <c r="A5" s="847"/>
      <c r="B5" s="138" t="s">
        <v>391</v>
      </c>
      <c r="C5" s="138" t="s">
        <v>392</v>
      </c>
      <c r="D5" s="138" t="s">
        <v>393</v>
      </c>
      <c r="E5" s="138" t="s">
        <v>394</v>
      </c>
      <c r="F5" s="138" t="s">
        <v>395</v>
      </c>
      <c r="G5" s="138" t="s">
        <v>396</v>
      </c>
      <c r="H5" s="138" t="s">
        <v>397</v>
      </c>
      <c r="I5" s="844"/>
      <c r="J5" s="841"/>
    </row>
    <row r="6" spans="1:16" s="137" customFormat="1" ht="11.5">
      <c r="A6" s="139" t="s">
        <v>473</v>
      </c>
      <c r="J6" s="139" t="s">
        <v>474</v>
      </c>
      <c r="L6" s="181"/>
    </row>
    <row r="7" spans="1:16" s="137" customFormat="1">
      <c r="A7" s="144" t="s">
        <v>475</v>
      </c>
      <c r="I7" s="182"/>
      <c r="J7" s="140" t="s">
        <v>476</v>
      </c>
    </row>
    <row r="8" spans="1:16" s="137" customFormat="1">
      <c r="A8" s="173" t="s">
        <v>477</v>
      </c>
      <c r="B8" s="156">
        <v>54.6</v>
      </c>
      <c r="C8" s="156">
        <v>43.3</v>
      </c>
      <c r="D8" s="156">
        <v>39.700000000000003</v>
      </c>
      <c r="E8" s="156">
        <v>41.6</v>
      </c>
      <c r="F8" s="152">
        <v>46.2</v>
      </c>
      <c r="G8" s="152">
        <v>31.4</v>
      </c>
      <c r="H8" s="152">
        <v>24.9</v>
      </c>
      <c r="I8" s="152">
        <v>18.2</v>
      </c>
      <c r="J8" s="173" t="s">
        <v>478</v>
      </c>
      <c r="K8" s="183"/>
      <c r="L8" s="183"/>
      <c r="M8" s="183"/>
    </row>
    <row r="9" spans="1:16" s="137" customFormat="1">
      <c r="A9" s="140" t="s">
        <v>479</v>
      </c>
      <c r="J9" s="140" t="s">
        <v>480</v>
      </c>
      <c r="K9" s="183"/>
      <c r="L9" s="183"/>
      <c r="M9" s="183"/>
    </row>
    <row r="10" spans="1:16" s="137" customFormat="1">
      <c r="A10" s="173" t="s">
        <v>477</v>
      </c>
      <c r="B10" s="156">
        <v>276</v>
      </c>
      <c r="C10" s="156">
        <v>275.39999999999998</v>
      </c>
      <c r="D10" s="156">
        <v>306.10000000000002</v>
      </c>
      <c r="E10" s="156">
        <v>318.5</v>
      </c>
      <c r="F10" s="152">
        <v>327</v>
      </c>
      <c r="G10" s="152">
        <v>372</v>
      </c>
      <c r="H10" s="152">
        <v>253.5</v>
      </c>
      <c r="I10" s="152">
        <v>-15.6</v>
      </c>
      <c r="J10" s="173" t="s">
        <v>478</v>
      </c>
      <c r="K10" s="183"/>
      <c r="L10" s="183"/>
      <c r="M10" s="183"/>
    </row>
    <row r="11" spans="1:16" s="137" customFormat="1" ht="10.5">
      <c r="A11" s="139" t="s">
        <v>481</v>
      </c>
      <c r="B11" s="147"/>
      <c r="C11" s="147"/>
      <c r="D11" s="147"/>
      <c r="E11" s="147"/>
      <c r="F11" s="147"/>
      <c r="G11" s="147"/>
      <c r="H11" s="147"/>
      <c r="I11" s="141"/>
      <c r="J11" s="139" t="s">
        <v>482</v>
      </c>
      <c r="K11" s="183"/>
      <c r="L11" s="183"/>
      <c r="M11" s="183"/>
    </row>
    <row r="12" spans="1:16" s="137" customFormat="1">
      <c r="A12" s="144" t="s">
        <v>483</v>
      </c>
      <c r="B12" s="147"/>
      <c r="C12" s="147"/>
      <c r="D12" s="147"/>
      <c r="E12" s="147"/>
      <c r="F12" s="147"/>
      <c r="G12" s="147"/>
      <c r="H12" s="147"/>
      <c r="I12" s="141"/>
      <c r="J12" s="144" t="s">
        <v>484</v>
      </c>
      <c r="K12" s="183"/>
      <c r="L12" s="183"/>
      <c r="M12" s="183"/>
    </row>
    <row r="13" spans="1:16" s="137" customFormat="1">
      <c r="A13" s="173" t="s">
        <v>477</v>
      </c>
      <c r="B13" s="156">
        <v>171.2</v>
      </c>
      <c r="C13" s="156">
        <v>165.3</v>
      </c>
      <c r="D13" s="156">
        <v>191.3</v>
      </c>
      <c r="E13" s="156">
        <v>239.3</v>
      </c>
      <c r="F13" s="152">
        <v>244.1</v>
      </c>
      <c r="G13" s="152">
        <v>278.3</v>
      </c>
      <c r="H13" s="152">
        <v>195.2</v>
      </c>
      <c r="I13" s="152">
        <v>-29.9</v>
      </c>
      <c r="J13" s="173" t="s">
        <v>478</v>
      </c>
    </row>
    <row r="14" spans="1:16" s="137" customFormat="1">
      <c r="A14" s="140" t="s">
        <v>485</v>
      </c>
      <c r="B14" s="147"/>
      <c r="C14" s="147"/>
      <c r="D14" s="147"/>
      <c r="E14" s="147"/>
      <c r="F14" s="147"/>
      <c r="G14" s="147"/>
      <c r="H14" s="147"/>
      <c r="I14" s="141"/>
      <c r="J14" s="140" t="s">
        <v>486</v>
      </c>
    </row>
    <row r="15" spans="1:16" s="137" customFormat="1">
      <c r="A15" s="173" t="s">
        <v>477</v>
      </c>
      <c r="B15" s="156">
        <v>68.2</v>
      </c>
      <c r="C15" s="156">
        <v>80.7</v>
      </c>
      <c r="D15" s="156">
        <v>74.400000000000006</v>
      </c>
      <c r="E15" s="156">
        <v>57.9</v>
      </c>
      <c r="F15" s="152">
        <v>66.099999999999994</v>
      </c>
      <c r="G15" s="152">
        <v>54.6</v>
      </c>
      <c r="H15" s="152">
        <v>37.5</v>
      </c>
      <c r="I15" s="152">
        <v>3.1</v>
      </c>
      <c r="J15" s="173" t="s">
        <v>478</v>
      </c>
      <c r="K15" s="184"/>
      <c r="L15" s="184"/>
      <c r="M15" s="184"/>
      <c r="N15" s="184"/>
      <c r="O15" s="185"/>
      <c r="P15" s="185"/>
    </row>
    <row r="16" spans="1:16" s="137" customFormat="1">
      <c r="A16" s="140" t="s">
        <v>487</v>
      </c>
      <c r="B16" s="147"/>
      <c r="C16" s="147"/>
      <c r="D16" s="147"/>
      <c r="E16" s="147"/>
      <c r="F16" s="147"/>
      <c r="G16" s="147"/>
      <c r="H16" s="147"/>
      <c r="I16" s="141"/>
      <c r="J16" s="140" t="s">
        <v>488</v>
      </c>
    </row>
    <row r="17" spans="1:12" s="137" customFormat="1" ht="10.5" thickBot="1">
      <c r="A17" s="173" t="s">
        <v>477</v>
      </c>
      <c r="B17" s="156">
        <v>91.2</v>
      </c>
      <c r="C17" s="156">
        <v>72.8</v>
      </c>
      <c r="D17" s="156">
        <v>80</v>
      </c>
      <c r="E17" s="156">
        <v>62.9</v>
      </c>
      <c r="F17" s="152">
        <v>63</v>
      </c>
      <c r="G17" s="152">
        <v>70.599999999999994</v>
      </c>
      <c r="H17" s="152">
        <v>45.8</v>
      </c>
      <c r="I17" s="152">
        <v>44.9</v>
      </c>
      <c r="J17" s="173" t="s">
        <v>478</v>
      </c>
      <c r="L17" s="184"/>
    </row>
    <row r="18" spans="1:12" s="137" customFormat="1" ht="12" customHeight="1" thickBot="1">
      <c r="A18" s="836" t="s">
        <v>103</v>
      </c>
      <c r="B18" s="838" t="s">
        <v>426</v>
      </c>
      <c r="C18" s="838"/>
      <c r="D18" s="838"/>
      <c r="E18" s="838"/>
      <c r="F18" s="838"/>
      <c r="G18" s="838"/>
      <c r="H18" s="838"/>
      <c r="I18" s="839" t="s">
        <v>427</v>
      </c>
      <c r="J18" s="836" t="s">
        <v>103</v>
      </c>
    </row>
    <row r="19" spans="1:12" s="137" customFormat="1" ht="33" customHeight="1" thickBot="1">
      <c r="A19" s="837" t="s">
        <v>103</v>
      </c>
      <c r="B19" s="138" t="s">
        <v>428</v>
      </c>
      <c r="C19" s="138" t="s">
        <v>429</v>
      </c>
      <c r="D19" s="138" t="s">
        <v>430</v>
      </c>
      <c r="E19" s="138" t="s">
        <v>431</v>
      </c>
      <c r="F19" s="138" t="s">
        <v>432</v>
      </c>
      <c r="G19" s="138" t="s">
        <v>433</v>
      </c>
      <c r="H19" s="138" t="s">
        <v>434</v>
      </c>
      <c r="I19" s="839"/>
      <c r="J19" s="837"/>
    </row>
    <row r="20" spans="1:12" s="137" customFormat="1">
      <c r="A20" s="29" t="s">
        <v>435</v>
      </c>
      <c r="B20" s="186"/>
      <c r="C20" s="186"/>
      <c r="D20" s="186"/>
      <c r="E20" s="186"/>
      <c r="F20" s="186"/>
      <c r="G20" s="186"/>
      <c r="H20" s="186"/>
      <c r="I20" s="186"/>
    </row>
    <row r="21" spans="1:12" s="137" customFormat="1">
      <c r="A21" s="29" t="s">
        <v>436</v>
      </c>
    </row>
    <row r="22" spans="1:12" s="137" customFormat="1" ht="10.5">
      <c r="A22" s="161"/>
    </row>
    <row r="23" spans="1:12" s="137" customFormat="1" ht="9.75" customHeight="1">
      <c r="A23" s="842" t="s">
        <v>437</v>
      </c>
      <c r="B23" s="842"/>
      <c r="C23" s="842"/>
      <c r="D23" s="842"/>
      <c r="E23" s="842"/>
      <c r="F23" s="842"/>
      <c r="G23" s="842"/>
      <c r="H23" s="842"/>
      <c r="I23" s="842"/>
      <c r="J23" s="842"/>
    </row>
    <row r="24" spans="1:12" s="137" customForma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</row>
    <row r="25" spans="1:12" ht="22.5" customHeight="1">
      <c r="A25" s="833" t="s">
        <v>438</v>
      </c>
      <c r="B25" s="833"/>
      <c r="C25" s="833"/>
      <c r="D25" s="833"/>
      <c r="E25" s="833"/>
      <c r="F25" s="833"/>
      <c r="G25" s="833"/>
      <c r="H25" s="833"/>
      <c r="I25" s="833"/>
      <c r="J25" s="833"/>
    </row>
    <row r="26" spans="1:12" s="137" customFormat="1"/>
    <row r="27" spans="1:12" s="137" customFormat="1">
      <c r="A27" s="81" t="s">
        <v>141</v>
      </c>
      <c r="B27" s="187"/>
      <c r="C27" s="187"/>
      <c r="D27" s="187"/>
      <c r="E27" s="187"/>
      <c r="F27" s="187"/>
      <c r="G27" s="187"/>
      <c r="H27" s="187"/>
      <c r="I27" s="187"/>
    </row>
    <row r="28" spans="1:12" s="164" customFormat="1">
      <c r="A28" s="43" t="s">
        <v>489</v>
      </c>
      <c r="B28" s="29"/>
      <c r="C28" s="29"/>
      <c r="D28" s="29"/>
      <c r="E28" s="29"/>
      <c r="F28" s="29"/>
      <c r="G28" s="29"/>
      <c r="H28" s="29"/>
      <c r="I28" s="29"/>
    </row>
    <row r="29" spans="1:12" s="164" customFormat="1">
      <c r="A29" s="43" t="s">
        <v>490</v>
      </c>
      <c r="B29" s="29"/>
      <c r="C29" s="29"/>
      <c r="D29" s="29"/>
      <c r="E29" s="29"/>
      <c r="F29" s="29"/>
      <c r="G29" s="29"/>
      <c r="H29" s="29"/>
      <c r="I29" s="29"/>
    </row>
    <row r="30" spans="1:12">
      <c r="A30" s="848"/>
      <c r="B30" s="848"/>
      <c r="C30" s="848"/>
      <c r="D30" s="848"/>
      <c r="E30" s="848"/>
      <c r="F30" s="848"/>
      <c r="G30" s="848"/>
      <c r="H30" s="848"/>
      <c r="I30" s="848"/>
    </row>
    <row r="31" spans="1:12">
      <c r="A31" s="137"/>
      <c r="B31" s="137"/>
      <c r="C31" s="137"/>
      <c r="D31" s="137"/>
      <c r="E31" s="137"/>
      <c r="F31" s="137"/>
      <c r="G31" s="137"/>
      <c r="H31" s="137"/>
      <c r="I31" s="137"/>
    </row>
    <row r="32" spans="1:12">
      <c r="A32" s="137"/>
      <c r="B32" s="137"/>
      <c r="C32" s="137"/>
      <c r="D32" s="137"/>
      <c r="E32" s="137"/>
      <c r="F32" s="137"/>
      <c r="G32" s="137"/>
      <c r="H32" s="137"/>
      <c r="I32" s="137"/>
    </row>
  </sheetData>
  <mergeCells count="13">
    <mergeCell ref="A30:I30"/>
    <mergeCell ref="A18:A19"/>
    <mergeCell ref="B18:H18"/>
    <mergeCell ref="I18:I19"/>
    <mergeCell ref="J18:J19"/>
    <mergeCell ref="A23:J24"/>
    <mergeCell ref="A25:J25"/>
    <mergeCell ref="A1:J1"/>
    <mergeCell ref="A2:J2"/>
    <mergeCell ref="A4:A5"/>
    <mergeCell ref="B4:H4"/>
    <mergeCell ref="I4:I5"/>
    <mergeCell ref="J4:J5"/>
  </mergeCells>
  <conditionalFormatting sqref="C13:D13">
    <cfRule type="cellIs" dxfId="453" priority="79" operator="between">
      <formula>0.1</formula>
      <formula>7.4</formula>
    </cfRule>
  </conditionalFormatting>
  <conditionalFormatting sqref="D13:E13">
    <cfRule type="cellIs" dxfId="452" priority="78" operator="between">
      <formula>0.1</formula>
      <formula>7.4</formula>
    </cfRule>
  </conditionalFormatting>
  <conditionalFormatting sqref="E13:F13">
    <cfRule type="cellIs" dxfId="451" priority="77" operator="between">
      <formula>0.1</formula>
      <formula>7.4</formula>
    </cfRule>
  </conditionalFormatting>
  <conditionalFormatting sqref="F13:G13">
    <cfRule type="cellIs" dxfId="450" priority="76" operator="between">
      <formula>0.1</formula>
      <formula>7.4</formula>
    </cfRule>
  </conditionalFormatting>
  <conditionalFormatting sqref="G13:H13">
    <cfRule type="cellIs" dxfId="449" priority="75" operator="between">
      <formula>0.1</formula>
      <formula>7.4</formula>
    </cfRule>
  </conditionalFormatting>
  <conditionalFormatting sqref="H13">
    <cfRule type="cellIs" dxfId="448" priority="74" operator="between">
      <formula>0.1</formula>
      <formula>7.4</formula>
    </cfRule>
  </conditionalFormatting>
  <conditionalFormatting sqref="C15:D15">
    <cfRule type="cellIs" dxfId="447" priority="73" operator="between">
      <formula>0.1</formula>
      <formula>7.4</formula>
    </cfRule>
  </conditionalFormatting>
  <conditionalFormatting sqref="D15:E15">
    <cfRule type="cellIs" dxfId="446" priority="72" operator="between">
      <formula>0.1</formula>
      <formula>7.4</formula>
    </cfRule>
  </conditionalFormatting>
  <conditionalFormatting sqref="E15:F15">
    <cfRule type="cellIs" dxfId="445" priority="71" operator="between">
      <formula>0.1</formula>
      <formula>7.4</formula>
    </cfRule>
  </conditionalFormatting>
  <conditionalFormatting sqref="F15:G15">
    <cfRule type="cellIs" dxfId="444" priority="70" operator="between">
      <formula>0.1</formula>
      <formula>7.4</formula>
    </cfRule>
  </conditionalFormatting>
  <conditionalFormatting sqref="G15:H15">
    <cfRule type="cellIs" dxfId="443" priority="69" operator="between">
      <formula>0.1</formula>
      <formula>7.4</formula>
    </cfRule>
  </conditionalFormatting>
  <conditionalFormatting sqref="H15">
    <cfRule type="cellIs" dxfId="442" priority="68" operator="between">
      <formula>0.1</formula>
      <formula>7.4</formula>
    </cfRule>
  </conditionalFormatting>
  <conditionalFormatting sqref="C17:D17">
    <cfRule type="cellIs" dxfId="441" priority="67" operator="between">
      <formula>0.1</formula>
      <formula>7.4</formula>
    </cfRule>
  </conditionalFormatting>
  <conditionalFormatting sqref="D17:E17">
    <cfRule type="cellIs" dxfId="440" priority="66" operator="between">
      <formula>0.1</formula>
      <formula>7.4</formula>
    </cfRule>
  </conditionalFormatting>
  <conditionalFormatting sqref="E17:F17">
    <cfRule type="cellIs" dxfId="439" priority="65" operator="between">
      <formula>0.1</formula>
      <formula>7.4</formula>
    </cfRule>
  </conditionalFormatting>
  <conditionalFormatting sqref="F17:G17">
    <cfRule type="cellIs" dxfId="438" priority="64" operator="between">
      <formula>0.1</formula>
      <formula>7.4</formula>
    </cfRule>
  </conditionalFormatting>
  <conditionalFormatting sqref="G17:H17">
    <cfRule type="cellIs" dxfId="437" priority="63" operator="between">
      <formula>0.1</formula>
      <formula>7.4</formula>
    </cfRule>
  </conditionalFormatting>
  <conditionalFormatting sqref="H17">
    <cfRule type="cellIs" dxfId="436" priority="62" operator="between">
      <formula>0.1</formula>
      <formula>7.4</formula>
    </cfRule>
  </conditionalFormatting>
  <conditionalFormatting sqref="C8:F8 C10:H10">
    <cfRule type="cellIs" dxfId="435" priority="61" operator="between">
      <formula>0.1</formula>
      <formula>7.4</formula>
    </cfRule>
  </conditionalFormatting>
  <conditionalFormatting sqref="D8:E8">
    <cfRule type="cellIs" dxfId="434" priority="60" operator="between">
      <formula>0.1</formula>
      <formula>7.4</formula>
    </cfRule>
  </conditionalFormatting>
  <conditionalFormatting sqref="E8:F8">
    <cfRule type="cellIs" dxfId="433" priority="59" operator="between">
      <formula>0.1</formula>
      <formula>7.4</formula>
    </cfRule>
  </conditionalFormatting>
  <conditionalFormatting sqref="F8:G8">
    <cfRule type="cellIs" dxfId="432" priority="58" operator="between">
      <formula>0.1</formula>
      <formula>7.4</formula>
    </cfRule>
  </conditionalFormatting>
  <conditionalFormatting sqref="G8:H8">
    <cfRule type="cellIs" dxfId="431" priority="57" operator="between">
      <formula>0.1</formula>
      <formula>7.4</formula>
    </cfRule>
  </conditionalFormatting>
  <conditionalFormatting sqref="H8">
    <cfRule type="cellIs" dxfId="430" priority="56" operator="between">
      <formula>0.1</formula>
      <formula>7.4</formula>
    </cfRule>
  </conditionalFormatting>
  <conditionalFormatting sqref="D13:E13">
    <cfRule type="cellIs" dxfId="429" priority="55" operator="between">
      <formula>0.1</formula>
      <formula>7.4</formula>
    </cfRule>
  </conditionalFormatting>
  <conditionalFormatting sqref="E13:F13">
    <cfRule type="cellIs" dxfId="428" priority="54" operator="between">
      <formula>0.1</formula>
      <formula>7.4</formula>
    </cfRule>
  </conditionalFormatting>
  <conditionalFormatting sqref="F13:G13">
    <cfRule type="cellIs" dxfId="427" priority="53" operator="between">
      <formula>0.1</formula>
      <formula>7.4</formula>
    </cfRule>
  </conditionalFormatting>
  <conditionalFormatting sqref="G13:H13">
    <cfRule type="cellIs" dxfId="426" priority="52" operator="between">
      <formula>0.1</formula>
      <formula>7.4</formula>
    </cfRule>
  </conditionalFormatting>
  <conditionalFormatting sqref="H13">
    <cfRule type="cellIs" dxfId="425" priority="51" operator="between">
      <formula>0.1</formula>
      <formula>7.4</formula>
    </cfRule>
  </conditionalFormatting>
  <conditionalFormatting sqref="D15:E15">
    <cfRule type="cellIs" dxfId="424" priority="50" operator="between">
      <formula>0.1</formula>
      <formula>7.4</formula>
    </cfRule>
  </conditionalFormatting>
  <conditionalFormatting sqref="E15:F15">
    <cfRule type="cellIs" dxfId="423" priority="49" operator="between">
      <formula>0.1</formula>
      <formula>7.4</formula>
    </cfRule>
  </conditionalFormatting>
  <conditionalFormatting sqref="F15:G15">
    <cfRule type="cellIs" dxfId="422" priority="48" operator="between">
      <formula>0.1</formula>
      <formula>7.4</formula>
    </cfRule>
  </conditionalFormatting>
  <conditionalFormatting sqref="G15:H15">
    <cfRule type="cellIs" dxfId="421" priority="47" operator="between">
      <formula>0.1</formula>
      <formula>7.4</formula>
    </cfRule>
  </conditionalFormatting>
  <conditionalFormatting sqref="H15">
    <cfRule type="cellIs" dxfId="420" priority="46" operator="between">
      <formula>0.1</formula>
      <formula>7.4</formula>
    </cfRule>
  </conditionalFormatting>
  <conditionalFormatting sqref="D17:E17">
    <cfRule type="cellIs" dxfId="419" priority="45" operator="between">
      <formula>0.1</formula>
      <formula>7.4</formula>
    </cfRule>
  </conditionalFormatting>
  <conditionalFormatting sqref="E17:F17">
    <cfRule type="cellIs" dxfId="418" priority="44" operator="between">
      <formula>0.1</formula>
      <formula>7.4</formula>
    </cfRule>
  </conditionalFormatting>
  <conditionalFormatting sqref="F17:G17">
    <cfRule type="cellIs" dxfId="417" priority="43" operator="between">
      <formula>0.1</formula>
      <formula>7.4</formula>
    </cfRule>
  </conditionalFormatting>
  <conditionalFormatting sqref="G17:H17">
    <cfRule type="cellIs" dxfId="416" priority="42" operator="between">
      <formula>0.1</formula>
      <formula>7.4</formula>
    </cfRule>
  </conditionalFormatting>
  <conditionalFormatting sqref="H17">
    <cfRule type="cellIs" dxfId="415" priority="41" operator="between">
      <formula>0.1</formula>
      <formula>7.4</formula>
    </cfRule>
  </conditionalFormatting>
  <conditionalFormatting sqref="E8:F8">
    <cfRule type="cellIs" dxfId="414" priority="40" operator="between">
      <formula>0.1</formula>
      <formula>7.4</formula>
    </cfRule>
  </conditionalFormatting>
  <conditionalFormatting sqref="F8:G8">
    <cfRule type="cellIs" dxfId="413" priority="39" operator="between">
      <formula>0.1</formula>
      <formula>7.4</formula>
    </cfRule>
  </conditionalFormatting>
  <conditionalFormatting sqref="G8:H8">
    <cfRule type="cellIs" dxfId="412" priority="38" operator="between">
      <formula>0.1</formula>
      <formula>7.4</formula>
    </cfRule>
  </conditionalFormatting>
  <conditionalFormatting sqref="H8">
    <cfRule type="cellIs" dxfId="411" priority="37" operator="between">
      <formula>0.1</formula>
      <formula>7.4</formula>
    </cfRule>
  </conditionalFormatting>
  <conditionalFormatting sqref="K15:N15">
    <cfRule type="cellIs" dxfId="410" priority="36" operator="between">
      <formula>0.1</formula>
      <formula>7.4</formula>
    </cfRule>
  </conditionalFormatting>
  <conditionalFormatting sqref="L17">
    <cfRule type="cellIs" dxfId="409" priority="35" operator="between">
      <formula>0.1</formula>
      <formula>7.4</formula>
    </cfRule>
  </conditionalFormatting>
  <conditionalFormatting sqref="D13:E13">
    <cfRule type="cellIs" dxfId="408" priority="34" operator="between">
      <formula>0.1</formula>
      <formula>7.4</formula>
    </cfRule>
  </conditionalFormatting>
  <conditionalFormatting sqref="E13:F13">
    <cfRule type="cellIs" dxfId="407" priority="33" operator="between">
      <formula>0.1</formula>
      <formula>7.4</formula>
    </cfRule>
  </conditionalFormatting>
  <conditionalFormatting sqref="F13:G13">
    <cfRule type="cellIs" dxfId="406" priority="32" operator="between">
      <formula>0.1</formula>
      <formula>7.4</formula>
    </cfRule>
  </conditionalFormatting>
  <conditionalFormatting sqref="G13:H13">
    <cfRule type="cellIs" dxfId="405" priority="31" operator="between">
      <formula>0.1</formula>
      <formula>7.4</formula>
    </cfRule>
  </conditionalFormatting>
  <conditionalFormatting sqref="H13">
    <cfRule type="cellIs" dxfId="404" priority="30" operator="between">
      <formula>0.1</formula>
      <formula>7.4</formula>
    </cfRule>
  </conditionalFormatting>
  <conditionalFormatting sqref="D15:E15">
    <cfRule type="cellIs" dxfId="403" priority="29" operator="between">
      <formula>0.1</formula>
      <formula>7.4</formula>
    </cfRule>
  </conditionalFormatting>
  <conditionalFormatting sqref="E15:F15">
    <cfRule type="cellIs" dxfId="402" priority="28" operator="between">
      <formula>0.1</formula>
      <formula>7.4</formula>
    </cfRule>
  </conditionalFormatting>
  <conditionalFormatting sqref="F15:G15">
    <cfRule type="cellIs" dxfId="401" priority="27" operator="between">
      <formula>0.1</formula>
      <formula>7.4</formula>
    </cfRule>
  </conditionalFormatting>
  <conditionalFormatting sqref="G15:H15">
    <cfRule type="cellIs" dxfId="400" priority="26" operator="between">
      <formula>0.1</formula>
      <formula>7.4</formula>
    </cfRule>
  </conditionalFormatting>
  <conditionalFormatting sqref="H15">
    <cfRule type="cellIs" dxfId="399" priority="25" operator="between">
      <formula>0.1</formula>
      <formula>7.4</formula>
    </cfRule>
  </conditionalFormatting>
  <conditionalFormatting sqref="D17:E17">
    <cfRule type="cellIs" dxfId="398" priority="24" operator="between">
      <formula>0.1</formula>
      <formula>7.4</formula>
    </cfRule>
  </conditionalFormatting>
  <conditionalFormatting sqref="E17:F17">
    <cfRule type="cellIs" dxfId="397" priority="23" operator="between">
      <formula>0.1</formula>
      <formula>7.4</formula>
    </cfRule>
  </conditionalFormatting>
  <conditionalFormatting sqref="F17:G17">
    <cfRule type="cellIs" dxfId="396" priority="22" operator="between">
      <formula>0.1</formula>
      <formula>7.4</formula>
    </cfRule>
  </conditionalFormatting>
  <conditionalFormatting sqref="G17:H17">
    <cfRule type="cellIs" dxfId="395" priority="21" operator="between">
      <formula>0.1</formula>
      <formula>7.4</formula>
    </cfRule>
  </conditionalFormatting>
  <conditionalFormatting sqref="H17">
    <cfRule type="cellIs" dxfId="394" priority="20" operator="between">
      <formula>0.1</formula>
      <formula>7.4</formula>
    </cfRule>
  </conditionalFormatting>
  <conditionalFormatting sqref="E8:F8">
    <cfRule type="cellIs" dxfId="393" priority="19" operator="between">
      <formula>0.1</formula>
      <formula>7.4</formula>
    </cfRule>
  </conditionalFormatting>
  <conditionalFormatting sqref="F8:G8">
    <cfRule type="cellIs" dxfId="392" priority="18" operator="between">
      <formula>0.1</formula>
      <formula>7.4</formula>
    </cfRule>
  </conditionalFormatting>
  <conditionalFormatting sqref="G8:H8">
    <cfRule type="cellIs" dxfId="391" priority="17" operator="between">
      <formula>0.1</formula>
      <formula>7.4</formula>
    </cfRule>
  </conditionalFormatting>
  <conditionalFormatting sqref="H8">
    <cfRule type="cellIs" dxfId="390" priority="16" operator="between">
      <formula>0.1</formula>
      <formula>7.4</formula>
    </cfRule>
  </conditionalFormatting>
  <conditionalFormatting sqref="E13:F13">
    <cfRule type="cellIs" dxfId="389" priority="15" operator="between">
      <formula>0.1</formula>
      <formula>7.4</formula>
    </cfRule>
  </conditionalFormatting>
  <conditionalFormatting sqref="F13:G13">
    <cfRule type="cellIs" dxfId="388" priority="14" operator="between">
      <formula>0.1</formula>
      <formula>7.4</formula>
    </cfRule>
  </conditionalFormatting>
  <conditionalFormatting sqref="G13:H13">
    <cfRule type="cellIs" dxfId="387" priority="13" operator="between">
      <formula>0.1</formula>
      <formula>7.4</formula>
    </cfRule>
  </conditionalFormatting>
  <conditionalFormatting sqref="H13">
    <cfRule type="cellIs" dxfId="386" priority="12" operator="between">
      <formula>0.1</formula>
      <formula>7.4</formula>
    </cfRule>
  </conditionalFormatting>
  <conditionalFormatting sqref="E15:F15">
    <cfRule type="cellIs" dxfId="385" priority="11" operator="between">
      <formula>0.1</formula>
      <formula>7.4</formula>
    </cfRule>
  </conditionalFormatting>
  <conditionalFormatting sqref="F15:G15">
    <cfRule type="cellIs" dxfId="384" priority="10" operator="between">
      <formula>0.1</formula>
      <formula>7.4</formula>
    </cfRule>
  </conditionalFormatting>
  <conditionalFormatting sqref="G15:H15">
    <cfRule type="cellIs" dxfId="383" priority="9" operator="between">
      <formula>0.1</formula>
      <formula>7.4</formula>
    </cfRule>
  </conditionalFormatting>
  <conditionalFormatting sqref="H15">
    <cfRule type="cellIs" dxfId="382" priority="8" operator="between">
      <formula>0.1</formula>
      <formula>7.4</formula>
    </cfRule>
  </conditionalFormatting>
  <conditionalFormatting sqref="E17:F17">
    <cfRule type="cellIs" dxfId="381" priority="7" operator="between">
      <formula>0.1</formula>
      <formula>7.4</formula>
    </cfRule>
  </conditionalFormatting>
  <conditionalFormatting sqref="F17:G17">
    <cfRule type="cellIs" dxfId="380" priority="6" operator="between">
      <formula>0.1</formula>
      <formula>7.4</formula>
    </cfRule>
  </conditionalFormatting>
  <conditionalFormatting sqref="G17:H17">
    <cfRule type="cellIs" dxfId="379" priority="5" operator="between">
      <formula>0.1</formula>
      <formula>7.4</formula>
    </cfRule>
  </conditionalFormatting>
  <conditionalFormatting sqref="H17">
    <cfRule type="cellIs" dxfId="378" priority="4" operator="between">
      <formula>0.1</formula>
      <formula>7.4</formula>
    </cfRule>
  </conditionalFormatting>
  <conditionalFormatting sqref="F8:G8">
    <cfRule type="cellIs" dxfId="377" priority="3" operator="between">
      <formula>0.1</formula>
      <formula>7.4</formula>
    </cfRule>
  </conditionalFormatting>
  <conditionalFormatting sqref="G8:H8">
    <cfRule type="cellIs" dxfId="376" priority="2" operator="between">
      <formula>0.1</formula>
      <formula>7.4</formula>
    </cfRule>
  </conditionalFormatting>
  <conditionalFormatting sqref="H8">
    <cfRule type="cellIs" dxfId="375" priority="1" operator="between">
      <formula>0.1</formula>
      <formula>7.4</formula>
    </cfRule>
  </conditionalFormatting>
  <hyperlinks>
    <hyperlink ref="A28" r:id="rId1" xr:uid="{00000000-0004-0000-0800-000000000000}"/>
    <hyperlink ref="A29" r:id="rId2" xr:uid="{00000000-0004-0000-0800-000001000000}"/>
    <hyperlink ref="A6" r:id="rId3" display="PROCURA DE 1.º E NOVO EMPREGO" xr:uid="{00000000-0004-0000-0800-000002000000}"/>
    <hyperlink ref="J6" r:id="rId4" display="SEARCH FOR THE FIRST AND NEW JOB" xr:uid="{00000000-0004-0000-0800-000003000000}"/>
    <hyperlink ref="A11" r:id="rId5" display="DURAÇÃO DO DESEMPREGO (a)" xr:uid="{00000000-0004-0000-0800-000004000000}"/>
    <hyperlink ref="J11" r:id="rId6" display="DURATION OF UNEMPLOYMENT (a)" xr:uid="{00000000-0004-0000-0800-000005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showGridLines="0" workbookViewId="0"/>
  </sheetViews>
  <sheetFormatPr defaultColWidth="9.08984375" defaultRowHeight="10"/>
  <cols>
    <col min="1" max="1" width="41" style="165" customWidth="1"/>
    <col min="2" max="2" width="13.90625" style="165" customWidth="1"/>
    <col min="3" max="3" width="6.90625" style="165" customWidth="1"/>
    <col min="4" max="4" width="7" style="165" customWidth="1"/>
    <col min="5" max="5" width="6.54296875" style="165" customWidth="1"/>
    <col min="6" max="6" width="7.36328125" style="165" customWidth="1"/>
    <col min="7" max="8" width="11.36328125" style="165" customWidth="1"/>
    <col min="9" max="9" width="56.6328125" style="165" customWidth="1"/>
    <col min="10" max="16384" width="9.08984375" style="165"/>
  </cols>
  <sheetData>
    <row r="1" spans="1:10" ht="12" customHeight="1">
      <c r="A1" s="834" t="s">
        <v>491</v>
      </c>
      <c r="B1" s="834"/>
      <c r="C1" s="834"/>
      <c r="D1" s="834"/>
      <c r="E1" s="834"/>
      <c r="F1" s="834"/>
      <c r="G1" s="834"/>
      <c r="H1" s="834"/>
      <c r="I1" s="834"/>
    </row>
    <row r="2" spans="1:10" ht="12" customHeight="1">
      <c r="A2" s="849" t="s">
        <v>492</v>
      </c>
      <c r="B2" s="849"/>
      <c r="C2" s="849"/>
      <c r="D2" s="849"/>
      <c r="E2" s="849"/>
      <c r="F2" s="849"/>
      <c r="G2" s="849"/>
      <c r="H2" s="849"/>
      <c r="I2" s="849"/>
    </row>
    <row r="3" spans="1:10" s="137" customFormat="1" ht="12" customHeight="1" thickBot="1"/>
    <row r="4" spans="1:10" s="137" customFormat="1" ht="19.5" customHeight="1" thickBot="1">
      <c r="A4" s="188"/>
      <c r="B4" s="189" t="s">
        <v>493</v>
      </c>
      <c r="C4" s="850" t="s">
        <v>494</v>
      </c>
      <c r="D4" s="851"/>
      <c r="E4" s="851"/>
      <c r="F4" s="852"/>
      <c r="G4" s="850" t="s">
        <v>87</v>
      </c>
      <c r="H4" s="852"/>
      <c r="I4" s="188"/>
    </row>
    <row r="5" spans="1:10" s="137" customFormat="1" ht="31.5" customHeight="1" thickBot="1">
      <c r="A5" s="137" t="s">
        <v>495</v>
      </c>
      <c r="B5" s="190" t="s">
        <v>496</v>
      </c>
      <c r="C5" s="191" t="s">
        <v>497</v>
      </c>
      <c r="D5" s="191" t="s">
        <v>498</v>
      </c>
      <c r="E5" s="191" t="s">
        <v>499</v>
      </c>
      <c r="F5" s="191" t="s">
        <v>500</v>
      </c>
      <c r="G5" s="192" t="s">
        <v>93</v>
      </c>
      <c r="H5" s="191" t="s">
        <v>501</v>
      </c>
      <c r="I5" s="137" t="s">
        <v>495</v>
      </c>
    </row>
    <row r="6" spans="1:10" s="137" customFormat="1" ht="12" customHeight="1">
      <c r="A6" s="193" t="s">
        <v>502</v>
      </c>
      <c r="B6" s="194"/>
      <c r="C6" s="195"/>
      <c r="D6" s="195"/>
      <c r="E6" s="195"/>
      <c r="F6" s="195"/>
      <c r="G6" s="196"/>
      <c r="H6" s="195"/>
      <c r="I6" s="193" t="s">
        <v>503</v>
      </c>
    </row>
    <row r="7" spans="1:10" s="137" customFormat="1" ht="12" customHeight="1">
      <c r="A7" s="140" t="s">
        <v>504</v>
      </c>
      <c r="B7" s="197">
        <v>107.39</v>
      </c>
      <c r="C7" s="198">
        <v>0.37</v>
      </c>
      <c r="D7" s="198">
        <v>0.28000000000000003</v>
      </c>
      <c r="E7" s="198">
        <v>0.01</v>
      </c>
      <c r="F7" s="198">
        <v>0.44</v>
      </c>
      <c r="G7" s="198">
        <v>4.1900000000000004</v>
      </c>
      <c r="H7" s="198">
        <v>1.82</v>
      </c>
      <c r="I7" s="140" t="s">
        <v>504</v>
      </c>
    </row>
    <row r="8" spans="1:10" s="137" customFormat="1" ht="12" customHeight="1">
      <c r="A8" s="60" t="s">
        <v>505</v>
      </c>
      <c r="B8" s="197">
        <v>106.88</v>
      </c>
      <c r="C8" s="198">
        <v>0.37</v>
      </c>
      <c r="D8" s="198">
        <v>0.27</v>
      </c>
      <c r="E8" s="198">
        <v>0.01</v>
      </c>
      <c r="F8" s="198">
        <v>0.45</v>
      </c>
      <c r="G8" s="198">
        <v>4.28</v>
      </c>
      <c r="H8" s="198">
        <v>1.82</v>
      </c>
      <c r="I8" s="60" t="s">
        <v>506</v>
      </c>
    </row>
    <row r="9" spans="1:10" s="137" customFormat="1" ht="12" customHeight="1">
      <c r="A9" s="199" t="s">
        <v>507</v>
      </c>
      <c r="B9" s="200">
        <v>111.55</v>
      </c>
      <c r="C9" s="198">
        <v>0.77</v>
      </c>
      <c r="D9" s="198">
        <v>1.31</v>
      </c>
      <c r="E9" s="198">
        <v>0.75</v>
      </c>
      <c r="F9" s="198">
        <v>0.55000000000000004</v>
      </c>
      <c r="G9" s="198">
        <v>4.67</v>
      </c>
      <c r="H9" s="198">
        <v>1.27</v>
      </c>
      <c r="I9" s="199" t="s">
        <v>508</v>
      </c>
      <c r="J9" s="201"/>
    </row>
    <row r="10" spans="1:10" s="137" customFormat="1" ht="12" customHeight="1">
      <c r="A10" s="199" t="s">
        <v>509</v>
      </c>
      <c r="B10" s="200">
        <v>123.295</v>
      </c>
      <c r="C10" s="198">
        <v>-2.84</v>
      </c>
      <c r="D10" s="198">
        <v>2.11</v>
      </c>
      <c r="E10" s="198">
        <v>-1.1599999999999999</v>
      </c>
      <c r="F10" s="198">
        <v>0.95</v>
      </c>
      <c r="G10" s="198">
        <v>1.29</v>
      </c>
      <c r="H10" s="198">
        <v>1.01</v>
      </c>
      <c r="I10" s="199" t="s">
        <v>510</v>
      </c>
      <c r="J10" s="201"/>
    </row>
    <row r="11" spans="1:10" s="137" customFormat="1" ht="12" customHeight="1">
      <c r="A11" s="199" t="s">
        <v>511</v>
      </c>
      <c r="B11" s="200">
        <v>69.905000000000001</v>
      </c>
      <c r="C11" s="198">
        <v>-5.73</v>
      </c>
      <c r="D11" s="198">
        <v>-13.59</v>
      </c>
      <c r="E11" s="198">
        <v>-1.68</v>
      </c>
      <c r="F11" s="198">
        <v>0.6</v>
      </c>
      <c r="G11" s="198">
        <v>3.24</v>
      </c>
      <c r="H11" s="198">
        <v>0.51</v>
      </c>
      <c r="I11" s="199" t="s">
        <v>512</v>
      </c>
      <c r="J11" s="201"/>
    </row>
    <row r="12" spans="1:10" s="137" customFormat="1" ht="12" customHeight="1">
      <c r="A12" s="199" t="s">
        <v>513</v>
      </c>
      <c r="B12" s="200">
        <v>114.22199999999999</v>
      </c>
      <c r="C12" s="198">
        <v>0.33</v>
      </c>
      <c r="D12" s="198">
        <v>1.45</v>
      </c>
      <c r="E12" s="198">
        <v>0.14000000000000001</v>
      </c>
      <c r="F12" s="198">
        <v>0.34</v>
      </c>
      <c r="G12" s="198">
        <v>5.05</v>
      </c>
      <c r="H12" s="198">
        <v>2.48</v>
      </c>
      <c r="I12" s="199" t="s">
        <v>514</v>
      </c>
      <c r="J12" s="201"/>
    </row>
    <row r="13" spans="1:10" s="137" customFormat="1" ht="12" customHeight="1">
      <c r="A13" s="199" t="s">
        <v>515</v>
      </c>
      <c r="B13" s="200">
        <v>102.87</v>
      </c>
      <c r="C13" s="198">
        <v>1.37</v>
      </c>
      <c r="D13" s="198">
        <v>2.4500000000000002</v>
      </c>
      <c r="E13" s="198">
        <v>-0.67</v>
      </c>
      <c r="F13" s="198">
        <v>0.72</v>
      </c>
      <c r="G13" s="198">
        <v>4.7</v>
      </c>
      <c r="H13" s="198">
        <v>0.77</v>
      </c>
      <c r="I13" s="199" t="s">
        <v>516</v>
      </c>
      <c r="J13" s="201"/>
    </row>
    <row r="14" spans="1:10" s="137" customFormat="1" ht="12" customHeight="1">
      <c r="A14" s="199" t="s">
        <v>517</v>
      </c>
      <c r="B14" s="200">
        <v>108.386</v>
      </c>
      <c r="C14" s="198">
        <v>-0.04</v>
      </c>
      <c r="D14" s="198">
        <v>0.25</v>
      </c>
      <c r="E14" s="198">
        <v>0.12</v>
      </c>
      <c r="F14" s="198">
        <v>0.05</v>
      </c>
      <c r="G14" s="198">
        <v>0.89</v>
      </c>
      <c r="H14" s="198">
        <v>1.81</v>
      </c>
      <c r="I14" s="199" t="s">
        <v>518</v>
      </c>
      <c r="J14" s="201"/>
    </row>
    <row r="15" spans="1:10" s="137" customFormat="1" ht="12" customHeight="1">
      <c r="A15" s="199" t="s">
        <v>519</v>
      </c>
      <c r="B15" s="200">
        <v>109.682</v>
      </c>
      <c r="C15" s="198">
        <v>1.71</v>
      </c>
      <c r="D15" s="198">
        <v>0.98</v>
      </c>
      <c r="E15" s="198">
        <v>-0.19</v>
      </c>
      <c r="F15" s="198">
        <v>0.72</v>
      </c>
      <c r="G15" s="198">
        <v>8.5</v>
      </c>
      <c r="H15" s="198">
        <v>5.87</v>
      </c>
      <c r="I15" s="199" t="s">
        <v>520</v>
      </c>
      <c r="J15" s="201"/>
    </row>
    <row r="16" spans="1:10" s="137" customFormat="1" ht="12" customHeight="1">
      <c r="A16" s="199" t="s">
        <v>521</v>
      </c>
      <c r="B16" s="200">
        <v>108.702</v>
      </c>
      <c r="C16" s="198">
        <v>-0.22</v>
      </c>
      <c r="D16" s="198">
        <v>1.38</v>
      </c>
      <c r="E16" s="198">
        <v>0.68</v>
      </c>
      <c r="F16" s="198">
        <v>-1.1299999999999999</v>
      </c>
      <c r="G16" s="198">
        <v>1.4</v>
      </c>
      <c r="H16" s="198">
        <v>0.77</v>
      </c>
      <c r="I16" s="199" t="s">
        <v>522</v>
      </c>
      <c r="J16" s="201"/>
    </row>
    <row r="17" spans="1:10" s="137" customFormat="1" ht="12" customHeight="1">
      <c r="A17" s="199" t="s">
        <v>523</v>
      </c>
      <c r="B17" s="200">
        <v>102.248</v>
      </c>
      <c r="C17" s="198">
        <v>0.23</v>
      </c>
      <c r="D17" s="198">
        <v>0.49</v>
      </c>
      <c r="E17" s="198">
        <v>0.15</v>
      </c>
      <c r="F17" s="198">
        <v>1.19</v>
      </c>
      <c r="G17" s="198">
        <v>2.96</v>
      </c>
      <c r="H17" s="198">
        <v>1.5</v>
      </c>
      <c r="I17" s="199" t="s">
        <v>524</v>
      </c>
      <c r="J17" s="201"/>
    </row>
    <row r="18" spans="1:10" s="137" customFormat="1" ht="12" customHeight="1">
      <c r="A18" s="199" t="s">
        <v>525</v>
      </c>
      <c r="B18" s="200">
        <v>105.622</v>
      </c>
      <c r="C18" s="198">
        <v>0.06</v>
      </c>
      <c r="D18" s="198">
        <v>0.03</v>
      </c>
      <c r="E18" s="198">
        <v>0.02</v>
      </c>
      <c r="F18" s="198">
        <v>0.06</v>
      </c>
      <c r="G18" s="198">
        <v>1.3</v>
      </c>
      <c r="H18" s="198">
        <v>-0.39</v>
      </c>
      <c r="I18" s="199" t="s">
        <v>526</v>
      </c>
      <c r="J18" s="201"/>
    </row>
    <row r="19" spans="1:10" s="137" customFormat="1" ht="12" customHeight="1">
      <c r="A19" s="199" t="s">
        <v>527</v>
      </c>
      <c r="B19" s="200">
        <v>118.566</v>
      </c>
      <c r="C19" s="198">
        <v>1.58</v>
      </c>
      <c r="D19" s="198">
        <v>0.68</v>
      </c>
      <c r="E19" s="198">
        <v>0.17</v>
      </c>
      <c r="F19" s="198">
        <v>0.03</v>
      </c>
      <c r="G19" s="198">
        <v>5.2</v>
      </c>
      <c r="H19" s="198">
        <v>-0.22</v>
      </c>
      <c r="I19" s="199" t="s">
        <v>528</v>
      </c>
      <c r="J19" s="201"/>
    </row>
    <row r="20" spans="1:10" s="137" customFormat="1" ht="12" customHeight="1">
      <c r="A20" s="199" t="s">
        <v>529</v>
      </c>
      <c r="B20" s="200">
        <v>107.042</v>
      </c>
      <c r="C20" s="198">
        <v>0.41</v>
      </c>
      <c r="D20" s="198">
        <v>0.28999999999999998</v>
      </c>
      <c r="E20" s="198">
        <v>-0.03</v>
      </c>
      <c r="F20" s="198">
        <v>0.04</v>
      </c>
      <c r="G20" s="198">
        <v>1.6</v>
      </c>
      <c r="H20" s="198">
        <v>1.27</v>
      </c>
      <c r="I20" s="199" t="s">
        <v>530</v>
      </c>
      <c r="J20" s="201"/>
    </row>
    <row r="21" spans="1:10" s="137" customFormat="1" ht="12" customHeight="1">
      <c r="A21" s="193" t="s">
        <v>531</v>
      </c>
      <c r="I21" s="193" t="s">
        <v>532</v>
      </c>
    </row>
    <row r="22" spans="1:10" s="137" customFormat="1" ht="12" customHeight="1">
      <c r="A22" s="140" t="s">
        <v>504</v>
      </c>
      <c r="B22" s="200">
        <v>107.43300000000001</v>
      </c>
      <c r="C22" s="202">
        <v>0.38</v>
      </c>
      <c r="D22" s="202">
        <v>0.3</v>
      </c>
      <c r="E22" s="202">
        <v>0.01</v>
      </c>
      <c r="F22" s="202">
        <v>0.45</v>
      </c>
      <c r="G22" s="202">
        <v>4.25</v>
      </c>
      <c r="H22" s="202">
        <v>1.84</v>
      </c>
      <c r="I22" s="140" t="s">
        <v>504</v>
      </c>
      <c r="J22" s="201"/>
    </row>
    <row r="23" spans="1:10" s="137" customFormat="1" ht="12" customHeight="1">
      <c r="A23" s="60" t="s">
        <v>505</v>
      </c>
      <c r="B23" s="200">
        <v>106.91500000000001</v>
      </c>
      <c r="C23" s="202">
        <v>0.38</v>
      </c>
      <c r="D23" s="202">
        <v>0.3</v>
      </c>
      <c r="E23" s="202">
        <v>0</v>
      </c>
      <c r="F23" s="202">
        <v>0.46</v>
      </c>
      <c r="G23" s="202">
        <v>4.34</v>
      </c>
      <c r="H23" s="202">
        <v>1.84</v>
      </c>
      <c r="I23" s="60" t="s">
        <v>506</v>
      </c>
      <c r="J23" s="201"/>
    </row>
    <row r="24" spans="1:10" s="137" customFormat="1" ht="12" customHeight="1">
      <c r="A24" s="199" t="s">
        <v>507</v>
      </c>
      <c r="B24" s="200">
        <v>111.687</v>
      </c>
      <c r="C24" s="202">
        <v>0.77</v>
      </c>
      <c r="D24" s="202">
        <v>1.31</v>
      </c>
      <c r="E24" s="202">
        <v>0.79</v>
      </c>
      <c r="F24" s="202">
        <v>0.56000000000000005</v>
      </c>
      <c r="G24" s="202">
        <v>4.7699999999999996</v>
      </c>
      <c r="H24" s="202">
        <v>1.3</v>
      </c>
      <c r="I24" s="199" t="s">
        <v>508</v>
      </c>
      <c r="J24" s="201"/>
    </row>
    <row r="25" spans="1:10" s="137" customFormat="1" ht="12" customHeight="1">
      <c r="A25" s="199" t="s">
        <v>509</v>
      </c>
      <c r="B25" s="200">
        <v>122.10899999999999</v>
      </c>
      <c r="C25" s="202">
        <v>-2.95</v>
      </c>
      <c r="D25" s="202">
        <v>2.16</v>
      </c>
      <c r="E25" s="202">
        <v>-1.18</v>
      </c>
      <c r="F25" s="202">
        <v>0.99</v>
      </c>
      <c r="G25" s="202">
        <v>1.28</v>
      </c>
      <c r="H25" s="202">
        <v>1.04</v>
      </c>
      <c r="I25" s="199" t="s">
        <v>510</v>
      </c>
      <c r="J25" s="201"/>
    </row>
    <row r="26" spans="1:10" s="137" customFormat="1" ht="12" customHeight="1">
      <c r="A26" s="199" t="s">
        <v>511</v>
      </c>
      <c r="B26" s="200">
        <v>69.86</v>
      </c>
      <c r="C26" s="202">
        <v>-5.69</v>
      </c>
      <c r="D26" s="202">
        <v>-13.63</v>
      </c>
      <c r="E26" s="202">
        <v>-1.71</v>
      </c>
      <c r="F26" s="202">
        <v>0.63</v>
      </c>
      <c r="G26" s="202">
        <v>3.36</v>
      </c>
      <c r="H26" s="202">
        <v>0.48</v>
      </c>
      <c r="I26" s="199" t="s">
        <v>512</v>
      </c>
      <c r="J26" s="201"/>
    </row>
    <row r="27" spans="1:10" s="137" customFormat="1" ht="12" customHeight="1">
      <c r="A27" s="199" t="s">
        <v>513</v>
      </c>
      <c r="B27" s="200">
        <v>114.313</v>
      </c>
      <c r="C27" s="202">
        <v>0.34</v>
      </c>
      <c r="D27" s="202">
        <v>1.52</v>
      </c>
      <c r="E27" s="202">
        <v>0.14000000000000001</v>
      </c>
      <c r="F27" s="202">
        <v>0.35</v>
      </c>
      <c r="G27" s="202">
        <v>5.13</v>
      </c>
      <c r="H27" s="202">
        <v>2.5</v>
      </c>
      <c r="I27" s="199" t="s">
        <v>514</v>
      </c>
      <c r="J27" s="201"/>
    </row>
    <row r="28" spans="1:10" s="137" customFormat="1" ht="12" customHeight="1">
      <c r="A28" s="199" t="s">
        <v>515</v>
      </c>
      <c r="B28" s="200">
        <v>102.83499999999999</v>
      </c>
      <c r="C28" s="202">
        <v>1.38</v>
      </c>
      <c r="D28" s="202">
        <v>2.52</v>
      </c>
      <c r="E28" s="202">
        <v>-0.68</v>
      </c>
      <c r="F28" s="202">
        <v>0.73</v>
      </c>
      <c r="G28" s="202">
        <v>4.8</v>
      </c>
      <c r="H28" s="202">
        <v>0.82</v>
      </c>
      <c r="I28" s="199" t="s">
        <v>516</v>
      </c>
      <c r="J28" s="201"/>
    </row>
    <row r="29" spans="1:10" s="137" customFormat="1" ht="12" customHeight="1">
      <c r="A29" s="199" t="s">
        <v>517</v>
      </c>
      <c r="B29" s="200">
        <v>108.53100000000001</v>
      </c>
      <c r="C29" s="202">
        <v>-0.05</v>
      </c>
      <c r="D29" s="202">
        <v>0.26</v>
      </c>
      <c r="E29" s="202">
        <v>0.12</v>
      </c>
      <c r="F29" s="202">
        <v>0.05</v>
      </c>
      <c r="G29" s="202">
        <v>0.9</v>
      </c>
      <c r="H29" s="202">
        <v>1.83</v>
      </c>
      <c r="I29" s="199" t="s">
        <v>518</v>
      </c>
      <c r="J29" s="201"/>
    </row>
    <row r="30" spans="1:10" s="137" customFormat="1" ht="12" customHeight="1">
      <c r="A30" s="199" t="s">
        <v>519</v>
      </c>
      <c r="B30" s="200">
        <v>109.858</v>
      </c>
      <c r="C30" s="202">
        <v>1.78</v>
      </c>
      <c r="D30" s="202">
        <v>1.0900000000000001</v>
      </c>
      <c r="E30" s="202">
        <v>-0.27</v>
      </c>
      <c r="F30" s="202">
        <v>0.69</v>
      </c>
      <c r="G30" s="202">
        <v>8.56</v>
      </c>
      <c r="H30" s="202">
        <v>5.84</v>
      </c>
      <c r="I30" s="199" t="s">
        <v>520</v>
      </c>
      <c r="J30" s="201"/>
    </row>
    <row r="31" spans="1:10" s="137" customFormat="1" ht="12" customHeight="1">
      <c r="A31" s="199" t="s">
        <v>521</v>
      </c>
      <c r="B31" s="200">
        <v>108.68600000000001</v>
      </c>
      <c r="C31" s="202">
        <v>-0.22</v>
      </c>
      <c r="D31" s="202">
        <v>1.37</v>
      </c>
      <c r="E31" s="202">
        <v>0.68</v>
      </c>
      <c r="F31" s="202">
        <v>-1.1200000000000001</v>
      </c>
      <c r="G31" s="202">
        <v>1.39</v>
      </c>
      <c r="H31" s="202">
        <v>0.76</v>
      </c>
      <c r="I31" s="199" t="s">
        <v>522</v>
      </c>
      <c r="J31" s="201"/>
    </row>
    <row r="32" spans="1:10" s="137" customFormat="1" ht="12" customHeight="1">
      <c r="A32" s="199" t="s">
        <v>523</v>
      </c>
      <c r="B32" s="200">
        <v>102.259</v>
      </c>
      <c r="C32" s="202">
        <v>0.23</v>
      </c>
      <c r="D32" s="202">
        <v>0.47</v>
      </c>
      <c r="E32" s="202">
        <v>0.17</v>
      </c>
      <c r="F32" s="202">
        <v>1.21</v>
      </c>
      <c r="G32" s="202">
        <v>2.97</v>
      </c>
      <c r="H32" s="202">
        <v>1.52</v>
      </c>
      <c r="I32" s="199" t="s">
        <v>524</v>
      </c>
    </row>
    <row r="33" spans="1:9" s="137" customFormat="1" ht="12" customHeight="1">
      <c r="A33" s="199" t="s">
        <v>525</v>
      </c>
      <c r="B33" s="200">
        <v>105.98</v>
      </c>
      <c r="C33" s="202">
        <v>0.06</v>
      </c>
      <c r="D33" s="202">
        <v>0.03</v>
      </c>
      <c r="E33" s="202">
        <v>0.02</v>
      </c>
      <c r="F33" s="202">
        <v>0.05</v>
      </c>
      <c r="G33" s="202">
        <v>1.32</v>
      </c>
      <c r="H33" s="202">
        <v>-0.28999999999999998</v>
      </c>
      <c r="I33" s="199" t="s">
        <v>526</v>
      </c>
    </row>
    <row r="34" spans="1:9" s="137" customFormat="1" ht="12" customHeight="1">
      <c r="A34" s="199" t="s">
        <v>527</v>
      </c>
      <c r="B34" s="200">
        <v>118.657</v>
      </c>
      <c r="C34" s="202">
        <v>1.57</v>
      </c>
      <c r="D34" s="202">
        <v>0.68</v>
      </c>
      <c r="E34" s="202">
        <v>0.16</v>
      </c>
      <c r="F34" s="202">
        <v>0.05</v>
      </c>
      <c r="G34" s="202">
        <v>5.24</v>
      </c>
      <c r="H34" s="202">
        <v>-0.2</v>
      </c>
      <c r="I34" s="199" t="s">
        <v>528</v>
      </c>
    </row>
    <row r="35" spans="1:9" s="137" customFormat="1" ht="12" customHeight="1" thickBot="1">
      <c r="A35" s="199" t="s">
        <v>529</v>
      </c>
      <c r="B35" s="200">
        <v>107.131</v>
      </c>
      <c r="C35" s="202">
        <v>0.41</v>
      </c>
      <c r="D35" s="202">
        <v>0.28999999999999998</v>
      </c>
      <c r="E35" s="202">
        <v>-0.02</v>
      </c>
      <c r="F35" s="202">
        <v>0.03</v>
      </c>
      <c r="G35" s="202">
        <v>1.6</v>
      </c>
      <c r="H35" s="202">
        <v>1.29</v>
      </c>
      <c r="I35" s="199" t="s">
        <v>530</v>
      </c>
    </row>
    <row r="36" spans="1:9" s="137" customFormat="1" ht="24.75" customHeight="1" thickBot="1">
      <c r="B36" s="189" t="s">
        <v>297</v>
      </c>
      <c r="C36" s="850" t="s">
        <v>533</v>
      </c>
      <c r="D36" s="851"/>
      <c r="E36" s="851"/>
      <c r="F36" s="852"/>
      <c r="G36" s="850" t="s">
        <v>534</v>
      </c>
      <c r="H36" s="852"/>
    </row>
    <row r="37" spans="1:9" s="137" customFormat="1" ht="33.75" customHeight="1" thickBot="1">
      <c r="B37" s="190" t="s">
        <v>535</v>
      </c>
      <c r="C37" s="191" t="s">
        <v>536</v>
      </c>
      <c r="D37" s="191" t="s">
        <v>498</v>
      </c>
      <c r="E37" s="191" t="s">
        <v>537</v>
      </c>
      <c r="F37" s="191" t="s">
        <v>500</v>
      </c>
      <c r="G37" s="192" t="s">
        <v>378</v>
      </c>
      <c r="H37" s="191" t="s">
        <v>538</v>
      </c>
    </row>
    <row r="38" spans="1:9" ht="12" customHeight="1">
      <c r="A38" s="29" t="s">
        <v>539</v>
      </c>
      <c r="B38" s="23"/>
      <c r="C38" s="23"/>
      <c r="D38" s="23"/>
      <c r="E38" s="23"/>
      <c r="F38" s="23"/>
      <c r="G38" s="23"/>
      <c r="H38" s="23"/>
    </row>
    <row r="39" spans="1:9" ht="12" customHeight="1">
      <c r="A39" s="29" t="s">
        <v>540</v>
      </c>
      <c r="B39" s="23"/>
      <c r="C39" s="23"/>
      <c r="D39" s="23"/>
      <c r="E39" s="23"/>
      <c r="F39" s="23"/>
      <c r="G39" s="23"/>
      <c r="H39" s="23"/>
    </row>
    <row r="40" spans="1:9" ht="12" customHeight="1">
      <c r="A40" s="137"/>
      <c r="B40" s="137"/>
      <c r="C40" s="137"/>
      <c r="D40" s="137" t="s">
        <v>541</v>
      </c>
      <c r="E40" s="137"/>
      <c r="F40" s="137"/>
      <c r="G40" s="137"/>
      <c r="H40" s="137"/>
    </row>
    <row r="41" spans="1:9" ht="12" customHeight="1">
      <c r="A41" s="203" t="s">
        <v>542</v>
      </c>
      <c r="B41" s="137"/>
      <c r="C41" s="137"/>
      <c r="D41" s="137"/>
      <c r="E41" s="137"/>
      <c r="F41" s="137"/>
      <c r="G41" s="137"/>
      <c r="H41" s="137"/>
    </row>
    <row r="42" spans="1:9" ht="12" customHeight="1">
      <c r="A42" s="204" t="s">
        <v>543</v>
      </c>
      <c r="B42" s="137"/>
      <c r="C42" s="137"/>
      <c r="D42" s="137"/>
      <c r="E42" s="137"/>
      <c r="F42" s="205"/>
      <c r="G42" s="205"/>
      <c r="H42" s="137"/>
    </row>
    <row r="43" spans="1:9" ht="10.5">
      <c r="A43" s="137"/>
      <c r="B43" s="137"/>
      <c r="C43" s="137"/>
      <c r="D43" s="137"/>
      <c r="E43" s="137"/>
      <c r="F43" s="206"/>
      <c r="G43" s="206"/>
      <c r="H43" s="137"/>
    </row>
    <row r="44" spans="1:9">
      <c r="A44" s="137"/>
      <c r="B44" s="137"/>
      <c r="C44" s="137"/>
      <c r="D44" s="137"/>
      <c r="E44" s="137"/>
      <c r="F44" s="137"/>
      <c r="G44" s="137"/>
      <c r="H44" s="137"/>
    </row>
    <row r="45" spans="1:9">
      <c r="A45" s="137"/>
      <c r="B45" s="137"/>
      <c r="C45" s="137"/>
      <c r="D45" s="137"/>
      <c r="E45" s="137"/>
      <c r="F45" s="137"/>
      <c r="G45" s="137"/>
      <c r="H45" s="137"/>
    </row>
    <row r="46" spans="1:9">
      <c r="A46" s="137"/>
      <c r="B46" s="137"/>
      <c r="C46" s="137"/>
      <c r="D46" s="137"/>
      <c r="E46" s="137"/>
      <c r="F46" s="137"/>
      <c r="G46" s="137"/>
      <c r="H46" s="137"/>
    </row>
    <row r="47" spans="1:9">
      <c r="A47" s="137"/>
      <c r="B47" s="137"/>
      <c r="C47" s="137"/>
      <c r="D47" s="137"/>
      <c r="E47" s="137"/>
      <c r="F47" s="137"/>
      <c r="G47" s="137"/>
      <c r="H47" s="137"/>
    </row>
    <row r="48" spans="1:9">
      <c r="A48" s="137"/>
      <c r="B48" s="137"/>
      <c r="C48" s="137"/>
      <c r="D48" s="137"/>
      <c r="E48" s="137"/>
      <c r="F48" s="137"/>
      <c r="G48" s="137"/>
      <c r="H48" s="137"/>
    </row>
    <row r="49" spans="1:8">
      <c r="A49" s="137"/>
      <c r="B49" s="137"/>
      <c r="C49" s="137"/>
      <c r="D49" s="137"/>
      <c r="E49" s="137"/>
      <c r="F49" s="137"/>
      <c r="G49" s="137"/>
      <c r="H49" s="137"/>
    </row>
    <row r="50" spans="1:8">
      <c r="A50" s="137"/>
      <c r="B50" s="137"/>
      <c r="C50" s="137"/>
      <c r="D50" s="137"/>
      <c r="E50" s="137"/>
      <c r="F50" s="137"/>
      <c r="G50" s="137"/>
      <c r="H50" s="137"/>
    </row>
    <row r="51" spans="1:8">
      <c r="A51" s="137"/>
      <c r="B51" s="137"/>
      <c r="C51" s="137"/>
      <c r="D51" s="137"/>
      <c r="E51" s="137"/>
      <c r="F51" s="137"/>
      <c r="G51" s="137"/>
      <c r="H51" s="137"/>
    </row>
    <row r="52" spans="1:8">
      <c r="A52" s="137"/>
      <c r="B52" s="137"/>
      <c r="C52" s="137"/>
      <c r="D52" s="137"/>
      <c r="E52" s="137"/>
      <c r="F52" s="137"/>
      <c r="G52" s="137"/>
      <c r="H52" s="137"/>
    </row>
    <row r="53" spans="1:8">
      <c r="A53" s="137"/>
      <c r="B53" s="137"/>
      <c r="C53" s="137"/>
      <c r="D53" s="137"/>
      <c r="E53" s="137"/>
      <c r="F53" s="137"/>
      <c r="G53" s="137"/>
      <c r="H53" s="137"/>
    </row>
    <row r="54" spans="1:8">
      <c r="A54" s="137"/>
      <c r="B54" s="137"/>
      <c r="C54" s="137"/>
      <c r="D54" s="137"/>
      <c r="E54" s="137"/>
      <c r="F54" s="137"/>
      <c r="G54" s="137"/>
      <c r="H54" s="137"/>
    </row>
    <row r="55" spans="1:8">
      <c r="B55" s="137"/>
      <c r="C55" s="137"/>
      <c r="D55" s="137"/>
      <c r="E55" s="137"/>
      <c r="F55" s="137"/>
      <c r="G55" s="137"/>
      <c r="H55" s="137"/>
    </row>
    <row r="56" spans="1:8">
      <c r="B56" s="137"/>
      <c r="C56" s="137"/>
      <c r="D56" s="137"/>
      <c r="E56" s="137"/>
      <c r="F56" s="137"/>
      <c r="G56" s="137"/>
      <c r="H56" s="137"/>
    </row>
    <row r="57" spans="1:8">
      <c r="B57" s="137"/>
      <c r="C57" s="137"/>
      <c r="D57" s="137"/>
      <c r="E57" s="137"/>
      <c r="F57" s="137"/>
      <c r="G57" s="137"/>
      <c r="H57" s="137"/>
    </row>
    <row r="58" spans="1:8">
      <c r="B58" s="137"/>
      <c r="C58" s="137"/>
      <c r="D58" s="137"/>
      <c r="E58" s="137"/>
      <c r="F58" s="137"/>
      <c r="G58" s="137"/>
      <c r="H58" s="137"/>
    </row>
  </sheetData>
  <mergeCells count="6">
    <mergeCell ref="A1:I1"/>
    <mergeCell ref="A2:I2"/>
    <mergeCell ref="C4:F4"/>
    <mergeCell ref="G4:H4"/>
    <mergeCell ref="C36:F36"/>
    <mergeCell ref="G36:H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0"/>
  <sheetViews>
    <sheetView showGridLines="0" workbookViewId="0"/>
  </sheetViews>
  <sheetFormatPr defaultColWidth="9.08984375" defaultRowHeight="10"/>
  <cols>
    <col min="1" max="1" width="26.90625" style="207" customWidth="1"/>
    <col min="2" max="2" width="7.90625" style="238" customWidth="1"/>
    <col min="3" max="3" width="9.90625" style="207" customWidth="1"/>
    <col min="4" max="4" width="9.6328125" style="207" customWidth="1"/>
    <col min="5" max="5" width="10" style="207" customWidth="1"/>
    <col min="6" max="7" width="9.54296875" style="207" customWidth="1"/>
    <col min="8" max="8" width="9.6328125" style="207" customWidth="1"/>
    <col min="9" max="9" width="9" style="207" bestFit="1" customWidth="1"/>
    <col min="10" max="10" width="11.453125" style="207" customWidth="1"/>
    <col min="11" max="11" width="26.90625" style="207" customWidth="1"/>
    <col min="12" max="16384" width="9.08984375" style="207"/>
  </cols>
  <sheetData>
    <row r="1" spans="1:13" ht="12" customHeight="1">
      <c r="A1" s="853" t="s">
        <v>544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3" ht="12" customHeight="1">
      <c r="A2" s="854" t="s">
        <v>545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3" ht="12" customHeight="1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3" s="5" customFormat="1" ht="12" customHeight="1" thickBot="1">
      <c r="B4" s="808" t="s">
        <v>546</v>
      </c>
      <c r="C4" s="808" t="s">
        <v>547</v>
      </c>
      <c r="D4" s="808"/>
      <c r="E4" s="808"/>
      <c r="F4" s="808"/>
      <c r="G4" s="808"/>
      <c r="H4" s="808"/>
      <c r="I4" s="808" t="s">
        <v>548</v>
      </c>
      <c r="J4" s="808"/>
    </row>
    <row r="5" spans="1:13" s="5" customFormat="1" ht="21" customHeight="1" thickBot="1">
      <c r="B5" s="808"/>
      <c r="C5" s="11" t="s">
        <v>549</v>
      </c>
      <c r="D5" s="11" t="s">
        <v>550</v>
      </c>
      <c r="E5" s="11" t="s">
        <v>551</v>
      </c>
      <c r="F5" s="11" t="s">
        <v>552</v>
      </c>
      <c r="G5" s="11" t="s">
        <v>553</v>
      </c>
      <c r="H5" s="11" t="s">
        <v>554</v>
      </c>
      <c r="I5" s="209" t="s">
        <v>555</v>
      </c>
      <c r="J5" s="209" t="s">
        <v>94</v>
      </c>
    </row>
    <row r="6" spans="1:13" s="5" customFormat="1" ht="12" customHeight="1">
      <c r="A6" s="210" t="s">
        <v>556</v>
      </c>
      <c r="B6" s="211"/>
      <c r="C6" s="6"/>
      <c r="D6" s="6"/>
      <c r="E6" s="6"/>
      <c r="F6" s="6"/>
      <c r="G6" s="6"/>
      <c r="H6" s="6"/>
      <c r="I6" s="6"/>
      <c r="J6" s="212"/>
      <c r="K6" s="213" t="s">
        <v>557</v>
      </c>
      <c r="M6" s="214"/>
    </row>
    <row r="7" spans="1:13" s="5" customFormat="1" ht="12" customHeight="1">
      <c r="A7" s="215" t="s">
        <v>504</v>
      </c>
      <c r="B7" s="216" t="s">
        <v>315</v>
      </c>
      <c r="C7" s="217">
        <f t="shared" ref="C7:H7" si="0">+C8+C14+C15</f>
        <v>122806</v>
      </c>
      <c r="D7" s="217">
        <f t="shared" si="0"/>
        <v>129586</v>
      </c>
      <c r="E7" s="217">
        <f t="shared" si="0"/>
        <v>72048</v>
      </c>
      <c r="F7" s="217">
        <f t="shared" si="0"/>
        <v>5290</v>
      </c>
      <c r="G7" s="217">
        <f t="shared" si="0"/>
        <v>65840</v>
      </c>
      <c r="H7" s="217">
        <f t="shared" si="0"/>
        <v>82682</v>
      </c>
      <c r="I7" s="218">
        <f>((+C7/G7)*100)-100</f>
        <v>86.521871202916174</v>
      </c>
      <c r="J7" s="218">
        <v>19.043836783617721</v>
      </c>
      <c r="K7" s="219" t="s">
        <v>504</v>
      </c>
      <c r="L7" s="133"/>
      <c r="M7" s="133"/>
    </row>
    <row r="8" spans="1:13" s="5" customFormat="1" ht="12" customHeight="1">
      <c r="A8" s="220" t="s">
        <v>104</v>
      </c>
      <c r="B8" s="211" t="s">
        <v>315</v>
      </c>
      <c r="C8" s="217">
        <f t="shared" ref="C8" si="1">SUM(C9:C13)</f>
        <v>118811</v>
      </c>
      <c r="D8" s="217">
        <f t="shared" ref="D8:H8" si="2">SUM(D9:D13)</f>
        <v>124946</v>
      </c>
      <c r="E8" s="217">
        <f t="shared" si="2"/>
        <v>69674</v>
      </c>
      <c r="F8" s="217">
        <f t="shared" si="2"/>
        <v>5012</v>
      </c>
      <c r="G8" s="217">
        <f t="shared" si="2"/>
        <v>62998</v>
      </c>
      <c r="H8" s="217">
        <f t="shared" si="2"/>
        <v>79859</v>
      </c>
      <c r="I8" s="218">
        <f>((+C8/G8)*100)-100</f>
        <v>88.594876027810386</v>
      </c>
      <c r="J8" s="218">
        <v>19.319774282267076</v>
      </c>
      <c r="K8" s="220" t="s">
        <v>558</v>
      </c>
      <c r="L8" s="133"/>
      <c r="M8" s="133"/>
    </row>
    <row r="9" spans="1:13" s="5" customFormat="1" ht="12" customHeight="1">
      <c r="A9" s="221" t="s">
        <v>559</v>
      </c>
      <c r="B9" s="211" t="s">
        <v>315</v>
      </c>
      <c r="C9" s="222">
        <v>37914</v>
      </c>
      <c r="D9" s="223">
        <v>41372</v>
      </c>
      <c r="E9" s="223">
        <v>22360</v>
      </c>
      <c r="F9" s="223">
        <v>1528</v>
      </c>
      <c r="G9" s="223">
        <v>18061</v>
      </c>
      <c r="H9" s="223">
        <v>26147</v>
      </c>
      <c r="I9" s="224">
        <f t="shared" ref="I9:I15" si="3">((+C9/G9)*100)-100</f>
        <v>109.92193123304358</v>
      </c>
      <c r="J9" s="224">
        <v>25.792804106365594</v>
      </c>
      <c r="K9" s="221" t="s">
        <v>559</v>
      </c>
      <c r="L9" s="133"/>
      <c r="M9" s="133"/>
    </row>
    <row r="10" spans="1:13" s="5" customFormat="1" ht="12" customHeight="1">
      <c r="A10" s="221" t="s">
        <v>560</v>
      </c>
      <c r="B10" s="211" t="s">
        <v>315</v>
      </c>
      <c r="C10" s="222">
        <v>18707</v>
      </c>
      <c r="D10" s="225">
        <v>20386</v>
      </c>
      <c r="E10" s="225">
        <v>10716</v>
      </c>
      <c r="F10" s="225">
        <v>619</v>
      </c>
      <c r="G10" s="225">
        <v>10295</v>
      </c>
      <c r="H10" s="225">
        <v>12479</v>
      </c>
      <c r="I10" s="224">
        <f t="shared" si="3"/>
        <v>81.709567751335612</v>
      </c>
      <c r="J10" s="224">
        <v>16.639681731970214</v>
      </c>
      <c r="K10" s="221" t="s">
        <v>560</v>
      </c>
      <c r="L10" s="133"/>
      <c r="M10" s="133"/>
    </row>
    <row r="11" spans="1:13" s="5" customFormat="1" ht="12" customHeight="1">
      <c r="A11" s="221" t="s">
        <v>561</v>
      </c>
      <c r="B11" s="211" t="s">
        <v>315</v>
      </c>
      <c r="C11" s="222">
        <v>49141</v>
      </c>
      <c r="D11" s="225">
        <v>48960</v>
      </c>
      <c r="E11" s="225">
        <v>29222</v>
      </c>
      <c r="F11" s="225">
        <v>2424</v>
      </c>
      <c r="G11" s="225">
        <v>26867</v>
      </c>
      <c r="H11" s="225">
        <v>32496</v>
      </c>
      <c r="I11" s="224">
        <f t="shared" si="3"/>
        <v>82.904678602002463</v>
      </c>
      <c r="J11" s="224">
        <v>15.935592826570641</v>
      </c>
      <c r="K11" s="221" t="s">
        <v>561</v>
      </c>
      <c r="L11" s="133"/>
      <c r="M11" s="133"/>
    </row>
    <row r="12" spans="1:13" s="5" customFormat="1" ht="12" customHeight="1">
      <c r="A12" s="221" t="s">
        <v>562</v>
      </c>
      <c r="B12" s="211" t="s">
        <v>315</v>
      </c>
      <c r="C12" s="222">
        <v>3514</v>
      </c>
      <c r="D12" s="225">
        <v>3777</v>
      </c>
      <c r="E12" s="225">
        <v>2114</v>
      </c>
      <c r="F12" s="225">
        <v>123</v>
      </c>
      <c r="G12" s="225">
        <v>1996</v>
      </c>
      <c r="H12" s="225">
        <v>2357</v>
      </c>
      <c r="I12" s="224">
        <f t="shared" si="3"/>
        <v>76.052104208416836</v>
      </c>
      <c r="J12" s="224">
        <v>19.728575018848943</v>
      </c>
      <c r="K12" s="221" t="s">
        <v>562</v>
      </c>
      <c r="L12" s="133"/>
      <c r="M12" s="133"/>
    </row>
    <row r="13" spans="1:13" s="5" customFormat="1" ht="12" customHeight="1">
      <c r="A13" s="221" t="s">
        <v>563</v>
      </c>
      <c r="B13" s="211" t="s">
        <v>315</v>
      </c>
      <c r="C13" s="222">
        <v>9535</v>
      </c>
      <c r="D13" s="225">
        <v>10451</v>
      </c>
      <c r="E13" s="225">
        <v>5262</v>
      </c>
      <c r="F13" s="225">
        <v>318</v>
      </c>
      <c r="G13" s="225">
        <v>5779</v>
      </c>
      <c r="H13" s="225">
        <v>6380</v>
      </c>
      <c r="I13" s="224">
        <f t="shared" si="3"/>
        <v>64.993943588856183</v>
      </c>
      <c r="J13" s="224">
        <v>17.501608603731952</v>
      </c>
      <c r="K13" s="221" t="s">
        <v>563</v>
      </c>
      <c r="L13" s="133"/>
      <c r="M13" s="133"/>
    </row>
    <row r="14" spans="1:13" s="5" customFormat="1" ht="12" customHeight="1">
      <c r="A14" s="220" t="s">
        <v>564</v>
      </c>
      <c r="B14" s="216" t="s">
        <v>315</v>
      </c>
      <c r="C14" s="226">
        <v>938</v>
      </c>
      <c r="D14" s="217">
        <v>986</v>
      </c>
      <c r="E14" s="217">
        <v>532</v>
      </c>
      <c r="F14" s="217">
        <v>59</v>
      </c>
      <c r="G14" s="217">
        <v>704</v>
      </c>
      <c r="H14" s="217">
        <v>597</v>
      </c>
      <c r="I14" s="218">
        <f t="shared" si="3"/>
        <v>33.238636363636346</v>
      </c>
      <c r="J14" s="218">
        <v>4.0546131568059565</v>
      </c>
      <c r="K14" s="220" t="s">
        <v>564</v>
      </c>
      <c r="L14" s="133"/>
      <c r="M14" s="133"/>
    </row>
    <row r="15" spans="1:13" s="5" customFormat="1" ht="12" customHeight="1">
      <c r="A15" s="220" t="s">
        <v>565</v>
      </c>
      <c r="B15" s="216" t="s">
        <v>315</v>
      </c>
      <c r="C15" s="226">
        <v>3057</v>
      </c>
      <c r="D15" s="217">
        <v>3654</v>
      </c>
      <c r="E15" s="217">
        <v>1842</v>
      </c>
      <c r="F15" s="217">
        <v>219</v>
      </c>
      <c r="G15" s="217">
        <v>2138</v>
      </c>
      <c r="H15" s="217">
        <v>2226</v>
      </c>
      <c r="I15" s="218">
        <f t="shared" si="3"/>
        <v>42.984097287184284</v>
      </c>
      <c r="J15" s="218">
        <v>14.174150722374065</v>
      </c>
      <c r="K15" s="220" t="s">
        <v>565</v>
      </c>
      <c r="L15" s="133"/>
      <c r="M15" s="133"/>
    </row>
    <row r="16" spans="1:13" s="5" customFormat="1" ht="12" customHeight="1">
      <c r="A16" s="210" t="s">
        <v>566</v>
      </c>
      <c r="B16" s="211"/>
      <c r="C16" s="225"/>
      <c r="D16" s="225"/>
      <c r="E16" s="225"/>
      <c r="F16" s="225"/>
      <c r="G16" s="225"/>
      <c r="H16" s="225"/>
      <c r="I16" s="225"/>
      <c r="J16" s="224"/>
      <c r="K16" s="227" t="s">
        <v>567</v>
      </c>
      <c r="L16" s="133"/>
    </row>
    <row r="17" spans="1:18" s="5" customFormat="1" ht="12" customHeight="1">
      <c r="A17" s="215" t="s">
        <v>504</v>
      </c>
      <c r="B17" s="216" t="s">
        <v>315</v>
      </c>
      <c r="C17" s="217">
        <f t="shared" ref="C17:H17" si="4">+C18+C24+C25</f>
        <v>2593721</v>
      </c>
      <c r="D17" s="217">
        <f t="shared" si="4"/>
        <v>1985781</v>
      </c>
      <c r="E17" s="217">
        <f t="shared" si="4"/>
        <v>861049</v>
      </c>
      <c r="F17" s="217">
        <f t="shared" si="4"/>
        <v>25264</v>
      </c>
      <c r="G17" s="217">
        <f t="shared" si="4"/>
        <v>504951</v>
      </c>
      <c r="H17" s="217">
        <f t="shared" si="4"/>
        <v>729232</v>
      </c>
      <c r="I17" s="218">
        <f>((+C17/G17)*100)-100</f>
        <v>413.65795889106062</v>
      </c>
      <c r="J17" s="218">
        <v>43.736583408302749</v>
      </c>
      <c r="K17" s="219" t="s">
        <v>504</v>
      </c>
    </row>
    <row r="18" spans="1:18" s="5" customFormat="1" ht="12" customHeight="1">
      <c r="A18" s="220" t="s">
        <v>104</v>
      </c>
      <c r="B18" s="216" t="s">
        <v>315</v>
      </c>
      <c r="C18" s="217">
        <f t="shared" ref="C18" si="5">SUM(C19:C23)</f>
        <v>2531438</v>
      </c>
      <c r="D18" s="217">
        <f t="shared" ref="D18:H18" si="6">SUM(D19:D23)</f>
        <v>1928778</v>
      </c>
      <c r="E18" s="217">
        <f t="shared" si="6"/>
        <v>836882</v>
      </c>
      <c r="F18" s="217">
        <f t="shared" si="6"/>
        <v>23932</v>
      </c>
      <c r="G18" s="217">
        <f t="shared" si="6"/>
        <v>486387</v>
      </c>
      <c r="H18" s="217">
        <f t="shared" si="6"/>
        <v>708755</v>
      </c>
      <c r="I18" s="218">
        <f>((+C18/G18)*100)-100</f>
        <v>420.45757801914942</v>
      </c>
      <c r="J18" s="218">
        <v>43.807657194315198</v>
      </c>
      <c r="K18" s="220" t="s">
        <v>558</v>
      </c>
      <c r="N18" s="133"/>
      <c r="O18" s="133"/>
      <c r="P18" s="133"/>
      <c r="Q18" s="133"/>
      <c r="R18" s="133"/>
    </row>
    <row r="19" spans="1:18" s="5" customFormat="1" ht="12" customHeight="1">
      <c r="A19" s="221" t="s">
        <v>559</v>
      </c>
      <c r="B19" s="211" t="s">
        <v>315</v>
      </c>
      <c r="C19" s="228">
        <v>827453</v>
      </c>
      <c r="D19" s="228">
        <v>684834</v>
      </c>
      <c r="E19" s="228">
        <v>285287</v>
      </c>
      <c r="F19" s="228">
        <v>7206</v>
      </c>
      <c r="G19" s="228">
        <v>143799</v>
      </c>
      <c r="H19" s="228">
        <v>262058</v>
      </c>
      <c r="I19" s="224">
        <f t="shared" ref="I19:I25" si="7">((+C19/G19)*100)-100</f>
        <v>475.42333395920696</v>
      </c>
      <c r="J19" s="224">
        <v>48.175819520377274</v>
      </c>
      <c r="K19" s="221" t="s">
        <v>559</v>
      </c>
    </row>
    <row r="20" spans="1:18" s="5" customFormat="1" ht="12" customHeight="1">
      <c r="A20" s="221" t="s">
        <v>560</v>
      </c>
      <c r="B20" s="211" t="s">
        <v>315</v>
      </c>
      <c r="C20" s="228">
        <v>314846</v>
      </c>
      <c r="D20" s="228">
        <v>264155</v>
      </c>
      <c r="E20" s="228">
        <v>106590</v>
      </c>
      <c r="F20" s="228">
        <v>2220</v>
      </c>
      <c r="G20" s="228">
        <v>67543</v>
      </c>
      <c r="H20" s="228">
        <v>91300</v>
      </c>
      <c r="I20" s="224">
        <f t="shared" si="7"/>
        <v>366.14156907451553</v>
      </c>
      <c r="J20" s="224">
        <v>40.373602511092145</v>
      </c>
      <c r="K20" s="221" t="s">
        <v>560</v>
      </c>
    </row>
    <row r="21" spans="1:18" s="5" customFormat="1" ht="12" customHeight="1">
      <c r="A21" s="221" t="s">
        <v>561</v>
      </c>
      <c r="B21" s="211" t="s">
        <v>315</v>
      </c>
      <c r="C21" s="228">
        <v>1178794</v>
      </c>
      <c r="D21" s="228">
        <v>806527</v>
      </c>
      <c r="E21" s="228">
        <v>373188</v>
      </c>
      <c r="F21" s="228">
        <v>12907</v>
      </c>
      <c r="G21" s="228">
        <v>227281</v>
      </c>
      <c r="H21" s="228">
        <v>289427</v>
      </c>
      <c r="I21" s="224">
        <f t="shared" si="7"/>
        <v>418.65048112248712</v>
      </c>
      <c r="J21" s="224">
        <v>41.115983416573783</v>
      </c>
      <c r="K21" s="221" t="s">
        <v>561</v>
      </c>
    </row>
    <row r="22" spans="1:18" s="5" customFormat="1" ht="12" customHeight="1">
      <c r="A22" s="221" t="s">
        <v>562</v>
      </c>
      <c r="B22" s="211" t="s">
        <v>315</v>
      </c>
      <c r="C22" s="228">
        <v>60306</v>
      </c>
      <c r="D22" s="228">
        <v>47098</v>
      </c>
      <c r="E22" s="228">
        <v>21977</v>
      </c>
      <c r="F22" s="228">
        <v>418</v>
      </c>
      <c r="G22" s="228">
        <v>11883</v>
      </c>
      <c r="H22" s="228">
        <v>16320</v>
      </c>
      <c r="I22" s="224">
        <f t="shared" si="7"/>
        <v>407.49810653875284</v>
      </c>
      <c r="J22" s="224">
        <v>46.796575474152064</v>
      </c>
      <c r="K22" s="221" t="s">
        <v>562</v>
      </c>
    </row>
    <row r="23" spans="1:18" s="5" customFormat="1" ht="12" customHeight="1">
      <c r="A23" s="221" t="s">
        <v>563</v>
      </c>
      <c r="B23" s="211" t="s">
        <v>315</v>
      </c>
      <c r="C23" s="228">
        <v>150039</v>
      </c>
      <c r="D23" s="228">
        <v>126164</v>
      </c>
      <c r="E23" s="228">
        <v>49840</v>
      </c>
      <c r="F23" s="228">
        <v>1181</v>
      </c>
      <c r="G23" s="228">
        <v>35881</v>
      </c>
      <c r="H23" s="228">
        <v>49650</v>
      </c>
      <c r="I23" s="224">
        <f t="shared" si="7"/>
        <v>318.15724199437028</v>
      </c>
      <c r="J23" s="224">
        <v>46.590629101839852</v>
      </c>
      <c r="K23" s="221" t="s">
        <v>563</v>
      </c>
    </row>
    <row r="24" spans="1:18" s="5" customFormat="1" ht="12" customHeight="1">
      <c r="A24" s="220" t="s">
        <v>564</v>
      </c>
      <c r="B24" s="216" t="s">
        <v>315</v>
      </c>
      <c r="C24" s="229">
        <v>21900</v>
      </c>
      <c r="D24" s="229">
        <v>16293</v>
      </c>
      <c r="E24" s="229">
        <v>7135</v>
      </c>
      <c r="F24" s="229">
        <v>343</v>
      </c>
      <c r="G24" s="229">
        <v>5594</v>
      </c>
      <c r="H24" s="229">
        <v>4750</v>
      </c>
      <c r="I24" s="218">
        <f t="shared" si="7"/>
        <v>291.49088308902395</v>
      </c>
      <c r="J24" s="218">
        <v>42.70849607849263</v>
      </c>
      <c r="K24" s="220" t="s">
        <v>564</v>
      </c>
    </row>
    <row r="25" spans="1:18" s="5" customFormat="1" ht="12" customHeight="1">
      <c r="A25" s="220" t="s">
        <v>565</v>
      </c>
      <c r="B25" s="216" t="s">
        <v>315</v>
      </c>
      <c r="C25" s="229">
        <v>40383</v>
      </c>
      <c r="D25" s="229">
        <v>40710</v>
      </c>
      <c r="E25" s="229">
        <v>17032</v>
      </c>
      <c r="F25" s="229">
        <v>989</v>
      </c>
      <c r="G25" s="229">
        <v>12970</v>
      </c>
      <c r="H25" s="229">
        <v>15727</v>
      </c>
      <c r="I25" s="218">
        <f t="shared" si="7"/>
        <v>211.35697764070932</v>
      </c>
      <c r="J25" s="218">
        <v>40.475650547083177</v>
      </c>
      <c r="K25" s="220" t="s">
        <v>565</v>
      </c>
    </row>
    <row r="26" spans="1:18" s="5" customFormat="1" ht="12" customHeight="1">
      <c r="A26" s="210" t="s">
        <v>568</v>
      </c>
      <c r="B26" s="211"/>
      <c r="C26" s="225"/>
      <c r="D26" s="225"/>
      <c r="E26" s="225"/>
      <c r="F26" s="225"/>
      <c r="G26" s="225"/>
      <c r="H26" s="225"/>
      <c r="I26" s="225"/>
      <c r="J26" s="224"/>
      <c r="K26" s="213" t="s">
        <v>569</v>
      </c>
      <c r="L26" s="133"/>
    </row>
    <row r="27" spans="1:18" s="5" customFormat="1" ht="12" customHeight="1">
      <c r="A27" s="210" t="s">
        <v>504</v>
      </c>
      <c r="B27" s="216" t="s">
        <v>570</v>
      </c>
      <c r="C27" s="217">
        <f>+C28+C34+C35</f>
        <v>14799.63262</v>
      </c>
      <c r="D27" s="217">
        <f>+D28+D34+D35</f>
        <v>10871.104510000001</v>
      </c>
      <c r="E27" s="217">
        <f>+E28+E34+E35</f>
        <v>4777.9631900000004</v>
      </c>
      <c r="F27" s="217">
        <v>139.15724</v>
      </c>
      <c r="G27" s="217">
        <v>2719.8499599999996</v>
      </c>
      <c r="H27" s="217">
        <v>3972.8794499999999</v>
      </c>
      <c r="I27" s="218">
        <f>((+C27/G27)*100)-100</f>
        <v>444.13415584144957</v>
      </c>
      <c r="J27" s="218">
        <v>48.71998948896595</v>
      </c>
      <c r="K27" s="219" t="s">
        <v>504</v>
      </c>
      <c r="L27" s="230"/>
      <c r="M27" s="133"/>
    </row>
    <row r="28" spans="1:18" s="5" customFormat="1" ht="12" customHeight="1">
      <c r="A28" s="220" t="s">
        <v>104</v>
      </c>
      <c r="B28" s="216" t="s">
        <v>570</v>
      </c>
      <c r="C28" s="217">
        <f>SUM(C29:C33)</f>
        <v>14474.711450000001</v>
      </c>
      <c r="D28" s="217">
        <f>SUM(D29:D33)</f>
        <v>10573.040580000001</v>
      </c>
      <c r="E28" s="217">
        <f>SUM(E29:E33)</f>
        <v>4651.2204499999998</v>
      </c>
      <c r="F28" s="217">
        <v>132.07255000000001</v>
      </c>
      <c r="G28" s="217">
        <v>2624.8972699999999</v>
      </c>
      <c r="H28" s="217">
        <v>3865.8970599999998</v>
      </c>
      <c r="I28" s="218">
        <f>((+C28/G28)*100)-100</f>
        <v>451.43915975043103</v>
      </c>
      <c r="J28" s="218">
        <v>48.786337175624908</v>
      </c>
      <c r="K28" s="220" t="s">
        <v>558</v>
      </c>
      <c r="L28" s="133"/>
      <c r="M28" s="133"/>
      <c r="N28" s="133"/>
      <c r="O28" s="133"/>
      <c r="P28" s="133"/>
      <c r="Q28" s="133"/>
      <c r="R28" s="133"/>
    </row>
    <row r="29" spans="1:18" s="5" customFormat="1" ht="12" customHeight="1">
      <c r="A29" s="221" t="s">
        <v>559</v>
      </c>
      <c r="B29" s="211" t="s">
        <v>570</v>
      </c>
      <c r="C29" s="225">
        <v>4609.9226200000003</v>
      </c>
      <c r="D29" s="225">
        <v>3673.6529799999998</v>
      </c>
      <c r="E29" s="225">
        <v>1536.29519</v>
      </c>
      <c r="F29" s="225">
        <v>37.898209999999999</v>
      </c>
      <c r="G29" s="225">
        <v>750.92792000000009</v>
      </c>
      <c r="H29" s="225">
        <v>1392.09121</v>
      </c>
      <c r="I29" s="224">
        <f t="shared" ref="I29:I35" si="8">((+C29/G29)*100)-100</f>
        <v>513.89681981727358</v>
      </c>
      <c r="J29" s="224">
        <v>53.259427028615477</v>
      </c>
      <c r="K29" s="221" t="s">
        <v>559</v>
      </c>
      <c r="L29" s="231"/>
      <c r="M29" s="133"/>
    </row>
    <row r="30" spans="1:18" s="5" customFormat="1" ht="12" customHeight="1">
      <c r="A30" s="221" t="s">
        <v>560</v>
      </c>
      <c r="B30" s="211" t="s">
        <v>570</v>
      </c>
      <c r="C30" s="225">
        <v>1702.0088400000002</v>
      </c>
      <c r="D30" s="225">
        <v>1416.98578</v>
      </c>
      <c r="E30" s="225">
        <v>570.23351000000002</v>
      </c>
      <c r="F30" s="225">
        <v>11.448049999999999</v>
      </c>
      <c r="G30" s="225">
        <v>334.67010999999997</v>
      </c>
      <c r="H30" s="225">
        <v>477.28363999999999</v>
      </c>
      <c r="I30" s="224">
        <f t="shared" si="8"/>
        <v>408.56314595886687</v>
      </c>
      <c r="J30" s="224">
        <v>45.453036949805636</v>
      </c>
      <c r="K30" s="221" t="s">
        <v>560</v>
      </c>
      <c r="L30" s="231"/>
      <c r="M30" s="133"/>
    </row>
    <row r="31" spans="1:18" s="5" customFormat="1" ht="12" customHeight="1">
      <c r="A31" s="221" t="s">
        <v>561</v>
      </c>
      <c r="B31" s="211" t="s">
        <v>570</v>
      </c>
      <c r="C31" s="225">
        <v>7027.2717400000001</v>
      </c>
      <c r="D31" s="225">
        <v>4579.5941299999995</v>
      </c>
      <c r="E31" s="225">
        <v>2167.1624300000003</v>
      </c>
      <c r="F31" s="225">
        <v>74.420810000000003</v>
      </c>
      <c r="G31" s="225">
        <v>1293.5612100000001</v>
      </c>
      <c r="H31" s="225">
        <v>1658.38825</v>
      </c>
      <c r="I31" s="224">
        <f t="shared" si="8"/>
        <v>443.25003607676206</v>
      </c>
      <c r="J31" s="224">
        <v>46.243272000667446</v>
      </c>
      <c r="K31" s="221" t="s">
        <v>561</v>
      </c>
      <c r="L31" s="231"/>
      <c r="M31" s="133"/>
    </row>
    <row r="32" spans="1:18" s="5" customFormat="1" ht="12" customHeight="1">
      <c r="A32" s="221" t="s">
        <v>562</v>
      </c>
      <c r="B32" s="211" t="s">
        <v>570</v>
      </c>
      <c r="C32" s="225">
        <v>317.24097999999998</v>
      </c>
      <c r="D32" s="225">
        <v>242.06182000000001</v>
      </c>
      <c r="E32" s="225">
        <v>112.00207</v>
      </c>
      <c r="F32" s="225">
        <v>1.97133</v>
      </c>
      <c r="G32" s="225">
        <v>57.848930000000003</v>
      </c>
      <c r="H32" s="225">
        <v>82.763379999999898</v>
      </c>
      <c r="I32" s="224">
        <f t="shared" si="8"/>
        <v>448.39558830215185</v>
      </c>
      <c r="J32" s="224">
        <v>60.278903244087815</v>
      </c>
      <c r="K32" s="221" t="s">
        <v>562</v>
      </c>
      <c r="L32" s="231"/>
      <c r="M32" s="133"/>
    </row>
    <row r="33" spans="1:13" s="5" customFormat="1" ht="12" customHeight="1">
      <c r="A33" s="221" t="s">
        <v>563</v>
      </c>
      <c r="B33" s="211" t="s">
        <v>570</v>
      </c>
      <c r="C33" s="232">
        <v>818.26727000000005</v>
      </c>
      <c r="D33" s="232">
        <v>660.74586999999997</v>
      </c>
      <c r="E33" s="232">
        <v>265.52724999999998</v>
      </c>
      <c r="F33" s="232">
        <v>6.3341499999999993</v>
      </c>
      <c r="G33" s="232">
        <v>187.88910000000001</v>
      </c>
      <c r="H33" s="225">
        <v>255.37057999999999</v>
      </c>
      <c r="I33" s="224">
        <f t="shared" si="8"/>
        <v>335.50544975733027</v>
      </c>
      <c r="J33" s="224">
        <v>47.91053125202194</v>
      </c>
      <c r="K33" s="221" t="s">
        <v>563</v>
      </c>
      <c r="L33" s="231"/>
      <c r="M33" s="133"/>
    </row>
    <row r="34" spans="1:13" s="9" customFormat="1" ht="12" customHeight="1">
      <c r="A34" s="220" t="s">
        <v>564</v>
      </c>
      <c r="B34" s="216" t="s">
        <v>570</v>
      </c>
      <c r="C34" s="217">
        <v>109.0209</v>
      </c>
      <c r="D34" s="217">
        <v>84.616799999999998</v>
      </c>
      <c r="E34" s="217">
        <v>35.9236</v>
      </c>
      <c r="F34" s="217">
        <v>1.7699</v>
      </c>
      <c r="G34" s="217">
        <v>26.8124</v>
      </c>
      <c r="H34" s="217">
        <v>24.2864</v>
      </c>
      <c r="I34" s="218">
        <f t="shared" si="8"/>
        <v>306.60627172502279</v>
      </c>
      <c r="J34" s="233">
        <v>53.881388949773111</v>
      </c>
      <c r="K34" s="220" t="s">
        <v>564</v>
      </c>
      <c r="L34" s="230"/>
      <c r="M34" s="133"/>
    </row>
    <row r="35" spans="1:13" s="9" customFormat="1" ht="12" customHeight="1" thickBot="1">
      <c r="A35" s="220" t="s">
        <v>565</v>
      </c>
      <c r="B35" s="216" t="s">
        <v>570</v>
      </c>
      <c r="C35" s="217">
        <v>215.90026999999998</v>
      </c>
      <c r="D35" s="217">
        <v>213.44713000000002</v>
      </c>
      <c r="E35" s="217">
        <v>90.819140000000104</v>
      </c>
      <c r="F35" s="217">
        <v>5.3147900000000003</v>
      </c>
      <c r="G35" s="217">
        <v>68.140289999999993</v>
      </c>
      <c r="H35" s="217">
        <v>82.695990000000009</v>
      </c>
      <c r="I35" s="218">
        <f t="shared" si="8"/>
        <v>216.84671433009754</v>
      </c>
      <c r="J35" s="233">
        <v>42.988906850288203</v>
      </c>
      <c r="K35" s="220" t="s">
        <v>565</v>
      </c>
      <c r="L35" s="230"/>
      <c r="M35" s="133"/>
    </row>
    <row r="36" spans="1:13" s="5" customFormat="1" ht="12" customHeight="1" thickBot="1">
      <c r="A36" s="6"/>
      <c r="B36" s="808" t="s">
        <v>571</v>
      </c>
      <c r="C36" s="808" t="s">
        <v>572</v>
      </c>
      <c r="D36" s="808"/>
      <c r="E36" s="808"/>
      <c r="F36" s="808"/>
      <c r="G36" s="808"/>
      <c r="H36" s="808"/>
      <c r="I36" s="808" t="s">
        <v>573</v>
      </c>
      <c r="J36" s="808"/>
      <c r="K36" s="6"/>
    </row>
    <row r="37" spans="1:13" s="5" customFormat="1" ht="45" customHeight="1" thickBot="1">
      <c r="A37" s="6"/>
      <c r="B37" s="808"/>
      <c r="C37" s="11" t="s">
        <v>574</v>
      </c>
      <c r="D37" s="11" t="s">
        <v>575</v>
      </c>
      <c r="E37" s="11" t="s">
        <v>576</v>
      </c>
      <c r="F37" s="11" t="s">
        <v>577</v>
      </c>
      <c r="G37" s="11" t="s">
        <v>40</v>
      </c>
      <c r="H37" s="11" t="s">
        <v>41</v>
      </c>
      <c r="I37" s="11" t="s">
        <v>127</v>
      </c>
      <c r="J37" s="209" t="s">
        <v>578</v>
      </c>
      <c r="K37" s="6"/>
    </row>
    <row r="38" spans="1:13" s="5" customFormat="1" ht="12" customHeight="1">
      <c r="A38" s="16" t="s">
        <v>579</v>
      </c>
      <c r="B38" s="211"/>
      <c r="C38" s="6"/>
      <c r="D38" s="6"/>
      <c r="E38" s="6"/>
      <c r="F38" s="6"/>
      <c r="G38" s="6"/>
      <c r="H38" s="6"/>
      <c r="I38" s="6"/>
      <c r="J38" s="212"/>
      <c r="K38" s="133"/>
    </row>
    <row r="39" spans="1:13" s="5" customFormat="1" ht="12" customHeight="1">
      <c r="A39" s="16" t="s">
        <v>580</v>
      </c>
      <c r="B39" s="211"/>
      <c r="C39" s="6"/>
      <c r="D39" s="6"/>
      <c r="E39" s="6"/>
      <c r="F39" s="6"/>
      <c r="G39" s="6"/>
      <c r="H39" s="6"/>
      <c r="I39" s="6"/>
      <c r="J39" s="234"/>
      <c r="K39" s="133"/>
    </row>
    <row r="40" spans="1:13" s="5" customFormat="1" ht="12" customHeight="1">
      <c r="A40" s="6"/>
      <c r="B40" s="211"/>
      <c r="C40" s="6"/>
      <c r="D40" s="6"/>
      <c r="E40" s="6"/>
      <c r="F40" s="6"/>
      <c r="G40" s="6"/>
      <c r="H40" s="6"/>
      <c r="I40" s="6"/>
      <c r="J40" s="212"/>
      <c r="K40" s="133"/>
    </row>
    <row r="41" spans="1:13" s="5" customFormat="1" ht="12" customHeight="1">
      <c r="A41" s="16" t="s">
        <v>581</v>
      </c>
      <c r="B41" s="211"/>
      <c r="C41" s="6"/>
      <c r="D41" s="6"/>
      <c r="E41" s="6"/>
      <c r="F41" s="6"/>
      <c r="G41" s="6"/>
      <c r="H41" s="6"/>
      <c r="I41" s="6"/>
      <c r="J41" s="212"/>
    </row>
    <row r="42" spans="1:13" s="5" customFormat="1" ht="12" customHeight="1">
      <c r="A42" s="235" t="s">
        <v>582</v>
      </c>
      <c r="B42" s="236"/>
      <c r="C42" s="6"/>
      <c r="D42" s="6"/>
      <c r="E42" s="6"/>
      <c r="F42" s="6"/>
      <c r="G42" s="6"/>
      <c r="H42" s="6"/>
      <c r="I42" s="6"/>
      <c r="J42" s="212"/>
    </row>
    <row r="43" spans="1:13" s="5" customFormat="1">
      <c r="B43" s="211"/>
      <c r="C43" s="6"/>
      <c r="D43" s="6"/>
      <c r="E43" s="6"/>
      <c r="F43" s="6"/>
      <c r="G43" s="6"/>
      <c r="H43" s="6"/>
      <c r="I43" s="6"/>
      <c r="J43" s="212"/>
    </row>
    <row r="44" spans="1:13" s="5" customFormat="1">
      <c r="B44" s="211"/>
      <c r="C44" s="6"/>
      <c r="D44" s="6"/>
      <c r="E44" s="6"/>
      <c r="F44" s="6"/>
      <c r="G44" s="6"/>
      <c r="H44" s="6"/>
      <c r="I44" s="6"/>
      <c r="J44" s="212"/>
    </row>
    <row r="45" spans="1:13">
      <c r="A45" s="5"/>
      <c r="B45" s="211"/>
      <c r="C45" s="6"/>
      <c r="D45" s="6"/>
      <c r="E45" s="6"/>
      <c r="F45" s="6"/>
      <c r="G45" s="6"/>
      <c r="H45" s="6"/>
      <c r="I45" s="6"/>
      <c r="J45" s="212"/>
    </row>
    <row r="46" spans="1:13">
      <c r="A46" s="5"/>
      <c r="B46" s="237"/>
      <c r="C46" s="5"/>
      <c r="D46" s="5"/>
      <c r="E46" s="5"/>
      <c r="F46" s="5"/>
      <c r="G46" s="5"/>
      <c r="H46" s="5"/>
      <c r="I46" s="5"/>
      <c r="J46" s="133"/>
    </row>
    <row r="47" spans="1:13">
      <c r="A47" s="5"/>
      <c r="B47" s="237"/>
      <c r="C47" s="5"/>
      <c r="D47" s="5"/>
      <c r="E47" s="5"/>
      <c r="F47" s="5"/>
      <c r="G47" s="5"/>
      <c r="H47" s="5"/>
      <c r="I47" s="5"/>
      <c r="J47" s="133"/>
    </row>
    <row r="48" spans="1:13">
      <c r="A48" s="5"/>
      <c r="B48" s="237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237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237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237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237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237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237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237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237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237"/>
      <c r="C57" s="5"/>
      <c r="D57" s="5"/>
      <c r="E57" s="5"/>
      <c r="F57" s="5"/>
      <c r="G57" s="5"/>
      <c r="H57" s="5"/>
      <c r="I57" s="5"/>
      <c r="J57" s="5"/>
    </row>
    <row r="58" spans="1:10">
      <c r="B58" s="237"/>
      <c r="C58" s="5"/>
      <c r="D58" s="5"/>
      <c r="E58" s="5"/>
      <c r="F58" s="5"/>
      <c r="G58" s="5"/>
      <c r="H58" s="5"/>
      <c r="I58" s="5"/>
      <c r="J58" s="5"/>
    </row>
    <row r="59" spans="1:10">
      <c r="B59" s="237"/>
      <c r="C59" s="5"/>
      <c r="D59" s="5"/>
      <c r="E59" s="5"/>
      <c r="F59" s="5"/>
      <c r="G59" s="5"/>
      <c r="H59" s="5"/>
      <c r="I59" s="5"/>
      <c r="J59" s="5"/>
    </row>
    <row r="60" spans="1:10">
      <c r="B60" s="237"/>
      <c r="C60" s="5"/>
      <c r="D60" s="5"/>
      <c r="E60" s="5"/>
      <c r="F60" s="5"/>
      <c r="G60" s="5"/>
      <c r="H60" s="5"/>
      <c r="I60" s="5"/>
      <c r="J60" s="5"/>
    </row>
  </sheetData>
  <mergeCells count="8">
    <mergeCell ref="B36:B37"/>
    <mergeCell ref="C36:H36"/>
    <mergeCell ref="I36:J36"/>
    <mergeCell ref="A1:K1"/>
    <mergeCell ref="A2:K2"/>
    <mergeCell ref="B4:B5"/>
    <mergeCell ref="C4:H4"/>
    <mergeCell ref="I4:J4"/>
  </mergeCells>
  <pageMargins left="0.7" right="0.7" top="0.75" bottom="0.75" header="0.3" footer="0.3"/>
  <ignoredErrors>
    <ignoredError sqref="C8:I8 C18:I18 C28:G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5"/>
  <sheetViews>
    <sheetView showGridLines="0" workbookViewId="0"/>
  </sheetViews>
  <sheetFormatPr defaultColWidth="21.6328125" defaultRowHeight="10"/>
  <cols>
    <col min="1" max="1" width="40.08984375" style="207" customWidth="1"/>
    <col min="2" max="2" width="8.6328125" style="238" customWidth="1"/>
    <col min="3" max="7" width="8.6328125" style="207" customWidth="1"/>
    <col min="8" max="8" width="8.6328125" style="259" customWidth="1"/>
    <col min="9" max="9" width="10.54296875" style="207" customWidth="1"/>
    <col min="10" max="10" width="11.08984375" style="207" customWidth="1"/>
    <col min="11" max="11" width="49.08984375" style="207" customWidth="1"/>
    <col min="12" max="16384" width="21.6328125" style="207"/>
  </cols>
  <sheetData>
    <row r="1" spans="1:13" ht="12" customHeight="1">
      <c r="A1" s="853" t="s">
        <v>583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3" ht="12" customHeight="1">
      <c r="A2" s="854" t="s">
        <v>584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3" ht="12" customHeight="1" thickBot="1">
      <c r="H3" s="207"/>
    </row>
    <row r="4" spans="1:13" s="5" customFormat="1" ht="12" customHeight="1" thickBot="1">
      <c r="B4" s="808" t="s">
        <v>546</v>
      </c>
      <c r="C4" s="808" t="s">
        <v>547</v>
      </c>
      <c r="D4" s="808"/>
      <c r="E4" s="808"/>
      <c r="F4" s="808"/>
      <c r="G4" s="808"/>
      <c r="H4" s="808"/>
      <c r="I4" s="808" t="s">
        <v>87</v>
      </c>
      <c r="J4" s="808"/>
    </row>
    <row r="5" spans="1:13" s="5" customFormat="1" ht="21" customHeight="1" thickBot="1">
      <c r="B5" s="808"/>
      <c r="C5" s="11" t="s">
        <v>585</v>
      </c>
      <c r="D5" s="11" t="s">
        <v>586</v>
      </c>
      <c r="E5" s="11" t="s">
        <v>587</v>
      </c>
      <c r="F5" s="11" t="s">
        <v>588</v>
      </c>
      <c r="G5" s="11" t="s">
        <v>395</v>
      </c>
      <c r="H5" s="11" t="s">
        <v>396</v>
      </c>
      <c r="I5" s="239" t="s">
        <v>93</v>
      </c>
      <c r="J5" s="11" t="s">
        <v>94</v>
      </c>
    </row>
    <row r="6" spans="1:13" s="5" customFormat="1" ht="12" customHeight="1">
      <c r="A6" s="10" t="s">
        <v>556</v>
      </c>
      <c r="B6" s="237"/>
      <c r="C6" s="237"/>
      <c r="D6" s="237"/>
      <c r="E6" s="237"/>
      <c r="F6" s="237"/>
      <c r="G6" s="237"/>
      <c r="H6" s="237"/>
      <c r="I6" s="85"/>
      <c r="J6" s="85"/>
      <c r="K6" s="227" t="s">
        <v>557</v>
      </c>
    </row>
    <row r="7" spans="1:13" s="5" customFormat="1" ht="12" customHeight="1">
      <c r="A7" s="240" t="s">
        <v>504</v>
      </c>
      <c r="B7" s="241" t="s">
        <v>315</v>
      </c>
      <c r="C7" s="242">
        <f t="shared" ref="C7:H7" si="0">+C8+C15+C16+C17</f>
        <v>122806</v>
      </c>
      <c r="D7" s="242">
        <f t="shared" si="0"/>
        <v>129586</v>
      </c>
      <c r="E7" s="242">
        <f t="shared" si="0"/>
        <v>72048</v>
      </c>
      <c r="F7" s="242">
        <f t="shared" si="0"/>
        <v>5290</v>
      </c>
      <c r="G7" s="242">
        <f t="shared" si="0"/>
        <v>65840</v>
      </c>
      <c r="H7" s="242">
        <f t="shared" si="0"/>
        <v>82682</v>
      </c>
      <c r="I7" s="243">
        <f>(+C7/G7*100)-100</f>
        <v>86.521871202916174</v>
      </c>
      <c r="J7" s="243">
        <v>19.043836783617721</v>
      </c>
      <c r="K7" s="219" t="s">
        <v>504</v>
      </c>
      <c r="L7" s="133"/>
      <c r="M7" s="133"/>
    </row>
    <row r="8" spans="1:13" s="5" customFormat="1" ht="12" customHeight="1">
      <c r="A8" s="244" t="s">
        <v>589</v>
      </c>
      <c r="B8" s="241" t="s">
        <v>315</v>
      </c>
      <c r="C8" s="242">
        <v>8843</v>
      </c>
      <c r="D8" s="242">
        <v>18262</v>
      </c>
      <c r="E8" s="242">
        <v>2525</v>
      </c>
      <c r="F8" s="242">
        <v>785</v>
      </c>
      <c r="G8" s="242">
        <v>19661</v>
      </c>
      <c r="H8" s="242">
        <v>10152</v>
      </c>
      <c r="I8" s="243">
        <f t="shared" ref="I8:I19" si="1">(+C8/G8*100)-100</f>
        <v>-55.022633640201413</v>
      </c>
      <c r="J8" s="243">
        <v>-25.675675675675677</v>
      </c>
      <c r="K8" s="220" t="s">
        <v>590</v>
      </c>
      <c r="L8" s="133"/>
      <c r="M8" s="133"/>
    </row>
    <row r="9" spans="1:13" s="5" customFormat="1" ht="12" customHeight="1">
      <c r="A9" s="245" t="s">
        <v>103</v>
      </c>
      <c r="B9" s="28" t="s">
        <v>315</v>
      </c>
      <c r="C9" s="246">
        <v>4966</v>
      </c>
      <c r="D9" s="246">
        <v>6064</v>
      </c>
      <c r="E9" s="246">
        <v>437</v>
      </c>
      <c r="F9" s="246">
        <v>141</v>
      </c>
      <c r="G9" s="246">
        <v>8230</v>
      </c>
      <c r="H9" s="246">
        <v>3387</v>
      </c>
      <c r="I9" s="247">
        <f t="shared" si="1"/>
        <v>-39.659781287970844</v>
      </c>
      <c r="J9" s="247">
        <v>-14.928545254672045</v>
      </c>
      <c r="K9" s="221" t="s">
        <v>103</v>
      </c>
      <c r="L9" s="133"/>
      <c r="M9" s="133"/>
    </row>
    <row r="10" spans="1:13" s="5" customFormat="1" ht="12" customHeight="1">
      <c r="A10" s="245" t="s">
        <v>591</v>
      </c>
      <c r="B10" s="28" t="s">
        <v>315</v>
      </c>
      <c r="C10" s="246">
        <v>900</v>
      </c>
      <c r="D10" s="246">
        <v>8781</v>
      </c>
      <c r="E10" s="246">
        <v>214</v>
      </c>
      <c r="F10" s="246">
        <v>0</v>
      </c>
      <c r="G10" s="246">
        <v>9</v>
      </c>
      <c r="H10" s="246">
        <v>5</v>
      </c>
      <c r="I10" s="247">
        <f t="shared" si="1"/>
        <v>9900</v>
      </c>
      <c r="J10" s="247">
        <v>9062.0370370370365</v>
      </c>
      <c r="K10" s="221" t="s">
        <v>592</v>
      </c>
      <c r="L10" s="133"/>
      <c r="M10" s="133"/>
    </row>
    <row r="11" spans="1:13" s="5" customFormat="1" ht="12" customHeight="1">
      <c r="A11" s="245" t="s">
        <v>593</v>
      </c>
      <c r="B11" s="28" t="s">
        <v>315</v>
      </c>
      <c r="C11" s="246">
        <v>1137</v>
      </c>
      <c r="D11" s="246">
        <v>1111</v>
      </c>
      <c r="E11" s="246">
        <v>639</v>
      </c>
      <c r="F11" s="246">
        <v>221</v>
      </c>
      <c r="G11" s="246">
        <v>5394</v>
      </c>
      <c r="H11" s="246">
        <v>2476</v>
      </c>
      <c r="I11" s="247">
        <f t="shared" si="1"/>
        <v>-78.9210233592881</v>
      </c>
      <c r="J11" s="247">
        <v>-72.405220633934121</v>
      </c>
      <c r="K11" s="221" t="s">
        <v>594</v>
      </c>
      <c r="L11" s="133"/>
      <c r="M11" s="133"/>
    </row>
    <row r="12" spans="1:13" s="5" customFormat="1" ht="12" customHeight="1">
      <c r="A12" s="248" t="s">
        <v>595</v>
      </c>
      <c r="B12" s="28" t="s">
        <v>315</v>
      </c>
      <c r="C12" s="246">
        <v>203</v>
      </c>
      <c r="D12" s="246">
        <v>240</v>
      </c>
      <c r="E12" s="246">
        <v>69</v>
      </c>
      <c r="F12" s="246">
        <v>69</v>
      </c>
      <c r="G12" s="246">
        <v>197</v>
      </c>
      <c r="H12" s="246">
        <v>152</v>
      </c>
      <c r="I12" s="247">
        <f t="shared" si="1"/>
        <v>3.0456852791878219</v>
      </c>
      <c r="J12" s="249">
        <v>53.298153034300782</v>
      </c>
      <c r="K12" s="221" t="s">
        <v>596</v>
      </c>
      <c r="L12" s="133"/>
      <c r="M12" s="133"/>
    </row>
    <row r="13" spans="1:13" s="5" customFormat="1" ht="12" customHeight="1">
      <c r="A13" s="244" t="s">
        <v>597</v>
      </c>
      <c r="B13" s="241" t="s">
        <v>315</v>
      </c>
      <c r="C13" s="242">
        <v>751</v>
      </c>
      <c r="D13" s="242">
        <v>1052</v>
      </c>
      <c r="E13" s="242">
        <v>500</v>
      </c>
      <c r="F13" s="242">
        <v>348</v>
      </c>
      <c r="G13" s="242">
        <v>3469</v>
      </c>
      <c r="H13" s="242">
        <v>2995</v>
      </c>
      <c r="I13" s="243">
        <f t="shared" si="1"/>
        <v>-78.351109829922166</v>
      </c>
      <c r="J13" s="243">
        <v>-62.198773705974617</v>
      </c>
      <c r="K13" s="220" t="s">
        <v>598</v>
      </c>
      <c r="L13" s="133"/>
      <c r="M13" s="133"/>
    </row>
    <row r="14" spans="1:13" s="5" customFormat="1" ht="12" customHeight="1">
      <c r="A14" s="245" t="s">
        <v>599</v>
      </c>
      <c r="B14" s="28" t="s">
        <v>315</v>
      </c>
      <c r="C14" s="246">
        <v>865</v>
      </c>
      <c r="D14" s="246">
        <v>1007</v>
      </c>
      <c r="E14" s="246">
        <v>562</v>
      </c>
      <c r="F14" s="246">
        <v>0</v>
      </c>
      <c r="G14" s="246">
        <v>1518</v>
      </c>
      <c r="H14" s="246">
        <v>601</v>
      </c>
      <c r="I14" s="247">
        <f t="shared" si="1"/>
        <v>-43.0171277997365</v>
      </c>
      <c r="J14" s="247">
        <v>-55.656768081617777</v>
      </c>
      <c r="K14" s="221" t="s">
        <v>600</v>
      </c>
      <c r="L14" s="133"/>
      <c r="M14" s="133"/>
    </row>
    <row r="15" spans="1:13" s="5" customFormat="1" ht="12" customHeight="1">
      <c r="A15" s="244" t="s">
        <v>601</v>
      </c>
      <c r="B15" s="241" t="s">
        <v>315</v>
      </c>
      <c r="C15" s="242">
        <v>22253</v>
      </c>
      <c r="D15" s="242">
        <v>65351</v>
      </c>
      <c r="E15" s="242">
        <v>26776</v>
      </c>
      <c r="F15" s="242">
        <v>1908</v>
      </c>
      <c r="G15" s="242">
        <v>20579</v>
      </c>
      <c r="H15" s="242">
        <v>28974</v>
      </c>
      <c r="I15" s="243">
        <f t="shared" si="1"/>
        <v>8.1345060498566539</v>
      </c>
      <c r="J15" s="243">
        <v>6.605062200342843</v>
      </c>
      <c r="K15" s="220" t="s">
        <v>602</v>
      </c>
      <c r="L15" s="133"/>
      <c r="M15" s="133"/>
    </row>
    <row r="16" spans="1:13" s="5" customFormat="1" ht="12" customHeight="1">
      <c r="A16" s="244" t="s">
        <v>603</v>
      </c>
      <c r="B16" s="241" t="s">
        <v>315</v>
      </c>
      <c r="C16" s="242">
        <v>1507</v>
      </c>
      <c r="D16" s="242">
        <v>544</v>
      </c>
      <c r="E16" s="242">
        <v>1605</v>
      </c>
      <c r="F16" s="242">
        <v>123</v>
      </c>
      <c r="G16" s="242">
        <v>2203</v>
      </c>
      <c r="H16" s="242">
        <v>1929</v>
      </c>
      <c r="I16" s="243">
        <f t="shared" si="1"/>
        <v>-31.59328188833409</v>
      </c>
      <c r="J16" s="243">
        <v>-58.522664910547689</v>
      </c>
      <c r="K16" s="220" t="s">
        <v>604</v>
      </c>
      <c r="L16" s="133"/>
      <c r="M16" s="133"/>
    </row>
    <row r="17" spans="1:13" s="5" customFormat="1" ht="12" customHeight="1">
      <c r="A17" s="244" t="s">
        <v>605</v>
      </c>
      <c r="B17" s="241" t="s">
        <v>315</v>
      </c>
      <c r="C17" s="242">
        <v>90203</v>
      </c>
      <c r="D17" s="242">
        <v>45429</v>
      </c>
      <c r="E17" s="242">
        <v>41142</v>
      </c>
      <c r="F17" s="242">
        <v>2474</v>
      </c>
      <c r="G17" s="242">
        <v>23397</v>
      </c>
      <c r="H17" s="242">
        <v>41627</v>
      </c>
      <c r="I17" s="243">
        <f t="shared" si="1"/>
        <v>285.53233320511174</v>
      </c>
      <c r="J17" s="243">
        <v>52.077783245380346</v>
      </c>
      <c r="K17" s="220" t="s">
        <v>606</v>
      </c>
      <c r="L17" s="133"/>
      <c r="M17" s="133"/>
    </row>
    <row r="18" spans="1:13" s="5" customFormat="1" ht="12" customHeight="1">
      <c r="A18" s="245" t="s">
        <v>607</v>
      </c>
      <c r="B18" s="28" t="s">
        <v>315</v>
      </c>
      <c r="C18" s="246">
        <v>7528</v>
      </c>
      <c r="D18" s="246">
        <v>8708</v>
      </c>
      <c r="E18" s="246">
        <v>6453</v>
      </c>
      <c r="F18" s="246">
        <v>201</v>
      </c>
      <c r="G18" s="246">
        <v>3386</v>
      </c>
      <c r="H18" s="246">
        <v>10089</v>
      </c>
      <c r="I18" s="247">
        <f t="shared" si="1"/>
        <v>122.3272297696397</v>
      </c>
      <c r="J18" s="247">
        <v>27.244427149924945</v>
      </c>
      <c r="K18" s="221" t="s">
        <v>608</v>
      </c>
      <c r="L18" s="133"/>
      <c r="M18" s="133"/>
    </row>
    <row r="19" spans="1:13" s="5" customFormat="1" ht="12" customHeight="1">
      <c r="A19" s="245" t="s">
        <v>609</v>
      </c>
      <c r="B19" s="28" t="s">
        <v>315</v>
      </c>
      <c r="C19" s="246">
        <v>33608</v>
      </c>
      <c r="D19" s="246">
        <v>6681</v>
      </c>
      <c r="E19" s="246">
        <v>17172</v>
      </c>
      <c r="F19" s="246">
        <v>1421</v>
      </c>
      <c r="G19" s="246">
        <v>8011</v>
      </c>
      <c r="H19" s="246">
        <v>7653</v>
      </c>
      <c r="I19" s="247">
        <f t="shared" si="1"/>
        <v>319.52315566096621</v>
      </c>
      <c r="J19" s="247">
        <v>95.90763907372903</v>
      </c>
      <c r="K19" s="221" t="s">
        <v>610</v>
      </c>
      <c r="L19" s="133"/>
      <c r="M19" s="133"/>
    </row>
    <row r="20" spans="1:13" s="5" customFormat="1" ht="12" customHeight="1">
      <c r="A20" s="10" t="s">
        <v>566</v>
      </c>
      <c r="B20" s="237"/>
      <c r="C20" s="237"/>
      <c r="D20" s="237"/>
      <c r="E20" s="237"/>
      <c r="F20" s="237"/>
      <c r="G20" s="237"/>
      <c r="H20" s="237"/>
      <c r="I20" s="132"/>
      <c r="J20" s="132"/>
      <c r="K20" s="227" t="s">
        <v>567</v>
      </c>
      <c r="L20" s="133"/>
      <c r="M20" s="133"/>
    </row>
    <row r="21" spans="1:13" s="5" customFormat="1" ht="12" customHeight="1">
      <c r="A21" s="240" t="s">
        <v>504</v>
      </c>
      <c r="B21" s="241" t="s">
        <v>315</v>
      </c>
      <c r="C21" s="250">
        <f t="shared" ref="C21:H21" si="2">+C22+C29+C30+C31</f>
        <v>2593721</v>
      </c>
      <c r="D21" s="250">
        <f t="shared" si="2"/>
        <v>1985781</v>
      </c>
      <c r="E21" s="242">
        <f t="shared" si="2"/>
        <v>861049</v>
      </c>
      <c r="F21" s="242">
        <f t="shared" si="2"/>
        <v>25264</v>
      </c>
      <c r="G21" s="242">
        <f t="shared" si="2"/>
        <v>504951</v>
      </c>
      <c r="H21" s="242">
        <f t="shared" si="2"/>
        <v>729232</v>
      </c>
      <c r="I21" s="243">
        <f>(+C21/G21*100)-100</f>
        <v>413.65795889106062</v>
      </c>
      <c r="J21" s="243">
        <v>43.736583408302749</v>
      </c>
      <c r="K21" s="219" t="s">
        <v>504</v>
      </c>
      <c r="L21" s="133"/>
      <c r="M21" s="133"/>
    </row>
    <row r="22" spans="1:13" s="5" customFormat="1" ht="12" customHeight="1">
      <c r="A22" s="244" t="s">
        <v>589</v>
      </c>
      <c r="B22" s="241" t="s">
        <v>315</v>
      </c>
      <c r="C22" s="242">
        <v>96356</v>
      </c>
      <c r="D22" s="242">
        <v>280349</v>
      </c>
      <c r="E22" s="242">
        <v>23880</v>
      </c>
      <c r="F22" s="242">
        <v>3280</v>
      </c>
      <c r="G22" s="242">
        <v>143044</v>
      </c>
      <c r="H22" s="242">
        <v>71423</v>
      </c>
      <c r="I22" s="243">
        <f t="shared" ref="I22:I33" si="3">(+C22/G22*100)-100</f>
        <v>-32.638908307933221</v>
      </c>
      <c r="J22" s="243">
        <v>8.2521617463372223</v>
      </c>
      <c r="K22" s="220" t="s">
        <v>590</v>
      </c>
      <c r="L22" s="133"/>
      <c r="M22" s="133"/>
    </row>
    <row r="23" spans="1:13" s="5" customFormat="1" ht="12" customHeight="1">
      <c r="A23" s="245" t="s">
        <v>103</v>
      </c>
      <c r="B23" s="28" t="s">
        <v>315</v>
      </c>
      <c r="C23" s="246">
        <v>52581</v>
      </c>
      <c r="D23" s="246">
        <v>98066</v>
      </c>
      <c r="E23" s="246">
        <v>6782</v>
      </c>
      <c r="F23" s="246">
        <v>465</v>
      </c>
      <c r="G23" s="246">
        <v>67886</v>
      </c>
      <c r="H23" s="246">
        <v>22281</v>
      </c>
      <c r="I23" s="247">
        <f t="shared" si="3"/>
        <v>-22.545149220752435</v>
      </c>
      <c r="J23" s="247">
        <v>23.836488839390753</v>
      </c>
      <c r="K23" s="221" t="s">
        <v>103</v>
      </c>
      <c r="L23" s="133"/>
      <c r="M23" s="133"/>
    </row>
    <row r="24" spans="1:13" s="5" customFormat="1" ht="12" customHeight="1">
      <c r="A24" s="245" t="s">
        <v>591</v>
      </c>
      <c r="B24" s="28" t="s">
        <v>315</v>
      </c>
      <c r="C24" s="246">
        <v>13189</v>
      </c>
      <c r="D24" s="246">
        <v>152665</v>
      </c>
      <c r="E24" s="246">
        <v>1444</v>
      </c>
      <c r="F24" s="246">
        <v>0</v>
      </c>
      <c r="G24" s="246">
        <v>176</v>
      </c>
      <c r="H24" s="246">
        <v>132</v>
      </c>
      <c r="I24" s="247">
        <f t="shared" si="3"/>
        <v>7393.75</v>
      </c>
      <c r="J24" s="247">
        <v>6082.4833702882488</v>
      </c>
      <c r="K24" s="221" t="s">
        <v>592</v>
      </c>
      <c r="L24" s="133"/>
      <c r="M24" s="133"/>
    </row>
    <row r="25" spans="1:13" s="5" customFormat="1" ht="12" customHeight="1">
      <c r="A25" s="245" t="s">
        <v>593</v>
      </c>
      <c r="B25" s="28" t="s">
        <v>315</v>
      </c>
      <c r="C25" s="246">
        <v>10510</v>
      </c>
      <c r="D25" s="246">
        <v>10128</v>
      </c>
      <c r="E25" s="246">
        <v>3120</v>
      </c>
      <c r="F25" s="246">
        <v>867</v>
      </c>
      <c r="G25" s="246">
        <v>31778</v>
      </c>
      <c r="H25" s="246">
        <v>13601</v>
      </c>
      <c r="I25" s="247">
        <f t="shared" si="3"/>
        <v>-66.926804707659386</v>
      </c>
      <c r="J25" s="247">
        <v>-72.855741355173677</v>
      </c>
      <c r="K25" s="221" t="s">
        <v>594</v>
      </c>
      <c r="L25" s="133"/>
      <c r="M25" s="133"/>
    </row>
    <row r="26" spans="1:13" s="5" customFormat="1" ht="12" customHeight="1">
      <c r="A26" s="248" t="s">
        <v>595</v>
      </c>
      <c r="B26" s="28" t="s">
        <v>315</v>
      </c>
      <c r="C26" s="246">
        <v>1990</v>
      </c>
      <c r="D26" s="246">
        <v>2452</v>
      </c>
      <c r="E26" s="246">
        <v>1396</v>
      </c>
      <c r="F26" s="246">
        <v>349</v>
      </c>
      <c r="G26" s="246">
        <v>1931</v>
      </c>
      <c r="H26" s="246">
        <v>1751</v>
      </c>
      <c r="I26" s="247">
        <f t="shared" si="3"/>
        <v>3.055411703780436</v>
      </c>
      <c r="J26" s="247">
        <v>4.3514926631809772</v>
      </c>
      <c r="K26" s="221" t="s">
        <v>596</v>
      </c>
      <c r="L26" s="133"/>
      <c r="M26" s="133"/>
    </row>
    <row r="27" spans="1:13" s="5" customFormat="1" ht="12" customHeight="1">
      <c r="A27" s="244" t="s">
        <v>597</v>
      </c>
      <c r="B27" s="241" t="s">
        <v>315</v>
      </c>
      <c r="C27" s="242">
        <v>8895</v>
      </c>
      <c r="D27" s="242">
        <v>9788</v>
      </c>
      <c r="E27" s="242">
        <v>4321</v>
      </c>
      <c r="F27" s="242">
        <v>1570</v>
      </c>
      <c r="G27" s="242">
        <v>24624</v>
      </c>
      <c r="H27" s="242">
        <v>26830</v>
      </c>
      <c r="I27" s="243">
        <f t="shared" si="3"/>
        <v>-63.876705653021446</v>
      </c>
      <c r="J27" s="243">
        <v>-56.64202410148738</v>
      </c>
      <c r="K27" s="220" t="s">
        <v>598</v>
      </c>
      <c r="L27" s="133"/>
      <c r="M27" s="133"/>
    </row>
    <row r="28" spans="1:13" s="5" customFormat="1" ht="12" customHeight="1">
      <c r="A28" s="251" t="s">
        <v>599</v>
      </c>
      <c r="B28" s="28" t="s">
        <v>315</v>
      </c>
      <c r="C28" s="246">
        <v>8901</v>
      </c>
      <c r="D28" s="246">
        <v>6899</v>
      </c>
      <c r="E28" s="246">
        <v>4462</v>
      </c>
      <c r="F28" s="246">
        <v>0</v>
      </c>
      <c r="G28" s="246">
        <v>10988</v>
      </c>
      <c r="H28" s="246">
        <v>3292</v>
      </c>
      <c r="I28" s="247">
        <f t="shared" si="3"/>
        <v>-18.993447397160537</v>
      </c>
      <c r="J28" s="247">
        <v>-65.769601135269369</v>
      </c>
      <c r="K28" s="221" t="s">
        <v>600</v>
      </c>
      <c r="L28" s="133"/>
      <c r="M28" s="133"/>
    </row>
    <row r="29" spans="1:13" s="5" customFormat="1" ht="12" customHeight="1">
      <c r="A29" s="244" t="s">
        <v>601</v>
      </c>
      <c r="B29" s="241" t="s">
        <v>315</v>
      </c>
      <c r="C29" s="242">
        <v>320868</v>
      </c>
      <c r="D29" s="242">
        <v>1068175</v>
      </c>
      <c r="E29" s="242">
        <v>409895</v>
      </c>
      <c r="F29" s="242">
        <v>8012</v>
      </c>
      <c r="G29" s="242">
        <v>135142</v>
      </c>
      <c r="H29" s="242">
        <v>250050</v>
      </c>
      <c r="I29" s="243">
        <f t="shared" si="3"/>
        <v>137.43025854286603</v>
      </c>
      <c r="J29" s="243">
        <v>21.001953361730855</v>
      </c>
      <c r="K29" s="220" t="s">
        <v>602</v>
      </c>
      <c r="L29" s="133"/>
      <c r="M29" s="133"/>
    </row>
    <row r="30" spans="1:13" s="5" customFormat="1" ht="12" customHeight="1">
      <c r="A30" s="244" t="s">
        <v>603</v>
      </c>
      <c r="B30" s="241" t="s">
        <v>315</v>
      </c>
      <c r="C30" s="242">
        <v>17998</v>
      </c>
      <c r="D30" s="242">
        <v>9552</v>
      </c>
      <c r="E30" s="242">
        <v>18296</v>
      </c>
      <c r="F30" s="242">
        <v>1509</v>
      </c>
      <c r="G30" s="242">
        <v>17490</v>
      </c>
      <c r="H30" s="242">
        <v>17856</v>
      </c>
      <c r="I30" s="243">
        <f t="shared" si="3"/>
        <v>2.9045168667810088</v>
      </c>
      <c r="J30" s="243">
        <v>-69.656096013738221</v>
      </c>
      <c r="K30" s="220" t="s">
        <v>604</v>
      </c>
      <c r="L30" s="133"/>
      <c r="M30" s="133"/>
    </row>
    <row r="31" spans="1:13" s="5" customFormat="1" ht="12" customHeight="1">
      <c r="A31" s="244" t="s">
        <v>605</v>
      </c>
      <c r="B31" s="241" t="s">
        <v>315</v>
      </c>
      <c r="C31" s="242">
        <v>2158499</v>
      </c>
      <c r="D31" s="242">
        <v>627705</v>
      </c>
      <c r="E31" s="242">
        <v>408978</v>
      </c>
      <c r="F31" s="242">
        <v>12463</v>
      </c>
      <c r="G31" s="242">
        <v>209275</v>
      </c>
      <c r="H31" s="242">
        <v>389903</v>
      </c>
      <c r="I31" s="243">
        <f t="shared" si="3"/>
        <v>931.41751284195448</v>
      </c>
      <c r="J31" s="243">
        <v>80.184631044057454</v>
      </c>
      <c r="K31" s="220" t="s">
        <v>606</v>
      </c>
      <c r="L31" s="133"/>
      <c r="M31" s="133"/>
    </row>
    <row r="32" spans="1:13" s="5" customFormat="1" ht="12" customHeight="1">
      <c r="A32" s="245" t="s">
        <v>607</v>
      </c>
      <c r="B32" s="28" t="s">
        <v>315</v>
      </c>
      <c r="C32" s="246">
        <v>100886</v>
      </c>
      <c r="D32" s="246">
        <v>85656</v>
      </c>
      <c r="E32" s="246">
        <v>70907</v>
      </c>
      <c r="F32" s="246">
        <v>903</v>
      </c>
      <c r="G32" s="246">
        <v>21151</v>
      </c>
      <c r="H32" s="246">
        <v>93392</v>
      </c>
      <c r="I32" s="247">
        <f t="shared" si="3"/>
        <v>376.97981182922797</v>
      </c>
      <c r="J32" s="247">
        <v>37.168827583277562</v>
      </c>
      <c r="K32" s="221" t="s">
        <v>608</v>
      </c>
      <c r="L32" s="133"/>
      <c r="M32" s="133"/>
    </row>
    <row r="33" spans="1:13" s="5" customFormat="1" ht="12" customHeight="1">
      <c r="A33" s="245" t="s">
        <v>609</v>
      </c>
      <c r="B33" s="28" t="s">
        <v>315</v>
      </c>
      <c r="C33" s="246">
        <v>1135690</v>
      </c>
      <c r="D33" s="246">
        <v>82035</v>
      </c>
      <c r="E33" s="246">
        <v>183544</v>
      </c>
      <c r="F33" s="246">
        <v>7693</v>
      </c>
      <c r="G33" s="246">
        <v>99163</v>
      </c>
      <c r="H33" s="246">
        <v>54321</v>
      </c>
      <c r="I33" s="247">
        <f t="shared" si="3"/>
        <v>1045.275959783387</v>
      </c>
      <c r="J33" s="247">
        <v>153.98509577425182</v>
      </c>
      <c r="K33" s="221" t="s">
        <v>610</v>
      </c>
      <c r="L33" s="133"/>
      <c r="M33" s="133"/>
    </row>
    <row r="34" spans="1:13" s="5" customFormat="1" ht="12" customHeight="1">
      <c r="A34" s="10" t="s">
        <v>568</v>
      </c>
      <c r="B34" s="237"/>
      <c r="C34" s="237"/>
      <c r="D34" s="237"/>
      <c r="E34" s="237"/>
      <c r="F34" s="237"/>
      <c r="G34" s="237"/>
      <c r="H34" s="237"/>
      <c r="I34" s="132"/>
      <c r="J34" s="132"/>
      <c r="K34" s="252" t="s">
        <v>569</v>
      </c>
      <c r="L34" s="133"/>
      <c r="M34" s="133"/>
    </row>
    <row r="35" spans="1:13" s="5" customFormat="1" ht="12" customHeight="1">
      <c r="A35" s="240" t="s">
        <v>504</v>
      </c>
      <c r="B35" s="241" t="s">
        <v>611</v>
      </c>
      <c r="C35" s="242">
        <f>+C36+C43+C44+C45</f>
        <v>14799.632619999998</v>
      </c>
      <c r="D35" s="242">
        <f>+D36+D43+D44+D45</f>
        <v>10871.104510000001</v>
      </c>
      <c r="E35" s="242">
        <f>+E36+E43+E44+E45</f>
        <v>4777.9631900000004</v>
      </c>
      <c r="F35" s="242">
        <f>+F36+F43+F44+F45</f>
        <v>139.15724</v>
      </c>
      <c r="G35" s="242">
        <v>2719.8499599999996</v>
      </c>
      <c r="H35" s="242">
        <v>3972.8794499999999</v>
      </c>
      <c r="I35" s="243">
        <f>(+C35/G35*100)-100</f>
        <v>444.13415584144946</v>
      </c>
      <c r="J35" s="243">
        <v>48.719989488965979</v>
      </c>
      <c r="K35" s="219" t="s">
        <v>504</v>
      </c>
      <c r="L35" s="133"/>
      <c r="M35" s="133"/>
    </row>
    <row r="36" spans="1:13" s="5" customFormat="1" ht="12" customHeight="1">
      <c r="A36" s="244" t="s">
        <v>589</v>
      </c>
      <c r="B36" s="28" t="s">
        <v>612</v>
      </c>
      <c r="C36" s="242">
        <v>466.02560999999997</v>
      </c>
      <c r="D36" s="242">
        <v>1437.46578</v>
      </c>
      <c r="E36" s="242">
        <v>100.93615</v>
      </c>
      <c r="F36" s="242">
        <v>16.64697</v>
      </c>
      <c r="G36" s="242">
        <v>740.31543000000011</v>
      </c>
      <c r="H36" s="242">
        <v>348.666</v>
      </c>
      <c r="I36" s="243">
        <f t="shared" ref="I36:I47" si="4">(+C36/G36*100)-100</f>
        <v>-37.050398909016401</v>
      </c>
      <c r="J36" s="243">
        <v>5.5963142069320497</v>
      </c>
      <c r="K36" s="220" t="s">
        <v>590</v>
      </c>
      <c r="L36" s="133"/>
      <c r="M36" s="133"/>
    </row>
    <row r="37" spans="1:13" s="5" customFormat="1" ht="12" customHeight="1">
      <c r="A37" s="245" t="s">
        <v>103</v>
      </c>
      <c r="B37" s="28" t="s">
        <v>612</v>
      </c>
      <c r="C37" s="246">
        <v>248.80806000000001</v>
      </c>
      <c r="D37" s="246">
        <v>504.04609999999997</v>
      </c>
      <c r="E37" s="246">
        <v>19.84506</v>
      </c>
      <c r="F37" s="246">
        <v>2.3853</v>
      </c>
      <c r="G37" s="246">
        <v>350.48834999999997</v>
      </c>
      <c r="H37" s="246">
        <v>98.157730000000001</v>
      </c>
      <c r="I37" s="247">
        <f t="shared" si="4"/>
        <v>-29.011032749020032</v>
      </c>
      <c r="J37" s="247">
        <v>26.319482318048387</v>
      </c>
      <c r="K37" s="221" t="s">
        <v>103</v>
      </c>
      <c r="L37" s="133"/>
      <c r="M37" s="133"/>
    </row>
    <row r="38" spans="1:13" s="5" customFormat="1" ht="12" customHeight="1">
      <c r="A38" s="245" t="s">
        <v>591</v>
      </c>
      <c r="B38" s="28" t="s">
        <v>612</v>
      </c>
      <c r="C38" s="253">
        <v>69.5428</v>
      </c>
      <c r="D38" s="253">
        <v>781.36340000000007</v>
      </c>
      <c r="E38" s="253">
        <v>7.3791799999999999</v>
      </c>
      <c r="F38" s="253">
        <v>0</v>
      </c>
      <c r="G38" s="254" t="s">
        <v>613</v>
      </c>
      <c r="H38" s="254" t="s">
        <v>613</v>
      </c>
      <c r="I38" s="133">
        <v>927137.3</v>
      </c>
      <c r="J38" s="247">
        <v>9462.7486546410728</v>
      </c>
      <c r="K38" s="221" t="s">
        <v>592</v>
      </c>
      <c r="L38" s="133"/>
      <c r="M38" s="133"/>
    </row>
    <row r="39" spans="1:13" s="5" customFormat="1" ht="12" customHeight="1">
      <c r="A39" s="245" t="s">
        <v>593</v>
      </c>
      <c r="B39" s="28" t="s">
        <v>612</v>
      </c>
      <c r="C39" s="246">
        <v>54.548769999999998</v>
      </c>
      <c r="D39" s="246">
        <v>52.531199999999998</v>
      </c>
      <c r="E39" s="246">
        <v>16.775189999999998</v>
      </c>
      <c r="F39" s="246">
        <v>4.5672600000000001</v>
      </c>
      <c r="G39" s="246">
        <v>168.53623999999999</v>
      </c>
      <c r="H39" s="246">
        <v>69.025179999999992</v>
      </c>
      <c r="I39" s="247">
        <f t="shared" si="4"/>
        <v>-67.633803863192867</v>
      </c>
      <c r="J39" s="247">
        <v>-73.016214339924574</v>
      </c>
      <c r="K39" s="221" t="s">
        <v>594</v>
      </c>
      <c r="L39" s="133"/>
      <c r="M39" s="133"/>
    </row>
    <row r="40" spans="1:13" s="5" customFormat="1" ht="12" customHeight="1">
      <c r="A40" s="248" t="s">
        <v>595</v>
      </c>
      <c r="B40" s="28" t="s">
        <v>612</v>
      </c>
      <c r="C40" s="246">
        <v>9.7466699999999999</v>
      </c>
      <c r="D40" s="246">
        <v>12.37856</v>
      </c>
      <c r="E40" s="246">
        <v>6.6265499999999999</v>
      </c>
      <c r="F40" s="246">
        <v>1.58795</v>
      </c>
      <c r="G40" s="246">
        <v>7.4744099999999998</v>
      </c>
      <c r="H40" s="246">
        <v>8.4976599999999998</v>
      </c>
      <c r="I40" s="247">
        <f t="shared" si="4"/>
        <v>30.400526596748108</v>
      </c>
      <c r="J40" s="247">
        <v>-14.290359387619787</v>
      </c>
      <c r="K40" s="221" t="s">
        <v>596</v>
      </c>
      <c r="L40" s="133"/>
      <c r="M40" s="133"/>
    </row>
    <row r="41" spans="1:13" s="5" customFormat="1" ht="12" customHeight="1">
      <c r="A41" s="244" t="s">
        <v>597</v>
      </c>
      <c r="B41" s="241" t="s">
        <v>611</v>
      </c>
      <c r="C41" s="242">
        <v>35.590360000000004</v>
      </c>
      <c r="D41" s="242">
        <v>49.885489999999997</v>
      </c>
      <c r="E41" s="242">
        <v>20.040740000000003</v>
      </c>
      <c r="F41" s="242">
        <v>8.0151699999999995</v>
      </c>
      <c r="G41" s="242">
        <v>123.93827</v>
      </c>
      <c r="H41" s="242">
        <v>137.54968</v>
      </c>
      <c r="I41" s="243">
        <f t="shared" si="4"/>
        <v>-71.283801202001598</v>
      </c>
      <c r="J41" s="243">
        <v>-60.803696472093911</v>
      </c>
      <c r="K41" s="220" t="s">
        <v>598</v>
      </c>
      <c r="L41" s="133"/>
      <c r="M41" s="133"/>
    </row>
    <row r="42" spans="1:13" s="5" customFormat="1" ht="12" customHeight="1">
      <c r="A42" s="245" t="s">
        <v>599</v>
      </c>
      <c r="B42" s="28" t="s">
        <v>612</v>
      </c>
      <c r="C42" s="246">
        <v>46.86748</v>
      </c>
      <c r="D42" s="246">
        <v>37.189029999999995</v>
      </c>
      <c r="E42" s="246">
        <v>24.191779999999998</v>
      </c>
      <c r="F42" s="246">
        <v>0</v>
      </c>
      <c r="G42" s="246">
        <v>63.342089999999999</v>
      </c>
      <c r="H42" s="246">
        <v>16.4712</v>
      </c>
      <c r="I42" s="247">
        <f t="shared" si="4"/>
        <v>-26.008946026252062</v>
      </c>
      <c r="J42" s="247">
        <v>-67.621830284143925</v>
      </c>
      <c r="K42" s="221" t="s">
        <v>600</v>
      </c>
      <c r="L42" s="133"/>
      <c r="M42" s="133"/>
    </row>
    <row r="43" spans="1:13" s="5" customFormat="1" ht="12" customHeight="1">
      <c r="A43" s="244" t="s">
        <v>601</v>
      </c>
      <c r="B43" s="241" t="s">
        <v>611</v>
      </c>
      <c r="C43" s="242">
        <v>1721.9306100000001</v>
      </c>
      <c r="D43" s="242">
        <v>5935.1112699999994</v>
      </c>
      <c r="E43" s="242">
        <v>2326.7008500000002</v>
      </c>
      <c r="F43" s="242">
        <v>43.786089999999994</v>
      </c>
      <c r="G43" s="242">
        <v>739.85838999999999</v>
      </c>
      <c r="H43" s="242">
        <v>1345.8296200000002</v>
      </c>
      <c r="I43" s="243">
        <f t="shared" si="4"/>
        <v>132.73786352547822</v>
      </c>
      <c r="J43" s="243">
        <v>24.051550928362062</v>
      </c>
      <c r="K43" s="220" t="s">
        <v>602</v>
      </c>
      <c r="L43" s="133"/>
      <c r="M43" s="133"/>
    </row>
    <row r="44" spans="1:13" s="5" customFormat="1" ht="12" customHeight="1">
      <c r="A44" s="244" t="s">
        <v>603</v>
      </c>
      <c r="B44" s="241" t="s">
        <v>611</v>
      </c>
      <c r="C44" s="242">
        <v>94.985119999999995</v>
      </c>
      <c r="D44" s="242">
        <v>57.276559999999996</v>
      </c>
      <c r="E44" s="242">
        <v>99.938289999999995</v>
      </c>
      <c r="F44" s="242">
        <v>7.7011000000000003</v>
      </c>
      <c r="G44" s="242">
        <v>85.269739999999999</v>
      </c>
      <c r="H44" s="242">
        <v>123.86086999999999</v>
      </c>
      <c r="I44" s="243">
        <f t="shared" si="4"/>
        <v>11.393701915826185</v>
      </c>
      <c r="J44" s="243">
        <v>-69.836349231430674</v>
      </c>
      <c r="K44" s="220" t="s">
        <v>604</v>
      </c>
      <c r="L44" s="133"/>
      <c r="M44" s="133"/>
    </row>
    <row r="45" spans="1:13" s="5" customFormat="1" ht="12" customHeight="1">
      <c r="A45" s="244" t="s">
        <v>605</v>
      </c>
      <c r="B45" s="241" t="s">
        <v>611</v>
      </c>
      <c r="C45" s="242">
        <v>12516.691279999999</v>
      </c>
      <c r="D45" s="242">
        <v>3441.2509</v>
      </c>
      <c r="E45" s="242">
        <v>2250.3878999999997</v>
      </c>
      <c r="F45" s="242">
        <v>71.023080000000007</v>
      </c>
      <c r="G45" s="242">
        <v>1154.4063999999998</v>
      </c>
      <c r="H45" s="242">
        <v>2154.5229599999998</v>
      </c>
      <c r="I45" s="243">
        <f t="shared" si="4"/>
        <v>984.25345528229923</v>
      </c>
      <c r="J45" s="243">
        <v>88.282744623617702</v>
      </c>
      <c r="K45" s="220" t="s">
        <v>606</v>
      </c>
      <c r="L45" s="133"/>
      <c r="M45" s="133"/>
    </row>
    <row r="46" spans="1:13" s="5" customFormat="1" ht="12" customHeight="1">
      <c r="A46" s="245" t="s">
        <v>607</v>
      </c>
      <c r="B46" s="28" t="s">
        <v>612</v>
      </c>
      <c r="C46" s="246">
        <v>515.93080999999995</v>
      </c>
      <c r="D46" s="246">
        <v>438.53397999999999</v>
      </c>
      <c r="E46" s="246">
        <v>382.96679</v>
      </c>
      <c r="F46" s="246">
        <v>4.5315399999999997</v>
      </c>
      <c r="G46" s="246">
        <v>104.48916</v>
      </c>
      <c r="H46" s="246">
        <v>493.32751999999999</v>
      </c>
      <c r="I46" s="247">
        <f t="shared" si="4"/>
        <v>393.76491303021288</v>
      </c>
      <c r="J46" s="247">
        <v>37.434579930978686</v>
      </c>
      <c r="K46" s="221" t="s">
        <v>608</v>
      </c>
      <c r="L46" s="133"/>
      <c r="M46" s="133"/>
    </row>
    <row r="47" spans="1:13" s="5" customFormat="1" ht="12" customHeight="1" thickBot="1">
      <c r="A47" s="245" t="s">
        <v>609</v>
      </c>
      <c r="B47" s="28" t="s">
        <v>612</v>
      </c>
      <c r="C47" s="246">
        <v>6770.3297000000002</v>
      </c>
      <c r="D47" s="246">
        <v>461.25961999999998</v>
      </c>
      <c r="E47" s="246">
        <v>1008.66268</v>
      </c>
      <c r="F47" s="246">
        <v>45.891169999999995</v>
      </c>
      <c r="G47" s="246">
        <v>570.93407999999999</v>
      </c>
      <c r="H47" s="246">
        <v>298.67842999999999</v>
      </c>
      <c r="I47" s="247">
        <f t="shared" si="4"/>
        <v>1085.8338706983477</v>
      </c>
      <c r="J47" s="247">
        <v>169.24845139324077</v>
      </c>
      <c r="K47" s="221" t="s">
        <v>610</v>
      </c>
      <c r="L47" s="133"/>
      <c r="M47" s="133"/>
    </row>
    <row r="48" spans="1:13" s="5" customFormat="1" ht="12" customHeight="1" thickBot="1">
      <c r="A48" s="255"/>
      <c r="B48" s="808" t="s">
        <v>571</v>
      </c>
      <c r="C48" s="808" t="s">
        <v>572</v>
      </c>
      <c r="D48" s="808"/>
      <c r="E48" s="808"/>
      <c r="F48" s="808"/>
      <c r="G48" s="808"/>
      <c r="H48" s="808"/>
      <c r="I48" s="808" t="s">
        <v>573</v>
      </c>
      <c r="J48" s="808"/>
    </row>
    <row r="49" spans="1:10" s="5" customFormat="1" ht="39.75" customHeight="1" thickBot="1">
      <c r="B49" s="808"/>
      <c r="C49" s="11" t="s">
        <v>574</v>
      </c>
      <c r="D49" s="11" t="s">
        <v>575</v>
      </c>
      <c r="E49" s="11" t="s">
        <v>576</v>
      </c>
      <c r="F49" s="11" t="s">
        <v>577</v>
      </c>
      <c r="G49" s="11" t="s">
        <v>40</v>
      </c>
      <c r="H49" s="11" t="s">
        <v>41</v>
      </c>
      <c r="I49" s="11" t="s">
        <v>127</v>
      </c>
      <c r="J49" s="256" t="s">
        <v>578</v>
      </c>
    </row>
    <row r="50" spans="1:10" s="6" customFormat="1" ht="12" customHeight="1">
      <c r="A50" s="257" t="s">
        <v>579</v>
      </c>
      <c r="B50" s="258"/>
      <c r="C50" s="258"/>
      <c r="D50" s="258"/>
      <c r="E50" s="258"/>
      <c r="F50" s="258"/>
      <c r="G50" s="258"/>
      <c r="H50" s="258"/>
      <c r="I50" s="258"/>
      <c r="J50" s="258"/>
    </row>
    <row r="51" spans="1:10" s="6" customFormat="1" ht="12" customHeight="1">
      <c r="A51" s="6" t="s">
        <v>580</v>
      </c>
      <c r="B51" s="258"/>
      <c r="C51" s="258"/>
      <c r="D51" s="258"/>
      <c r="E51" s="258"/>
      <c r="F51" s="258"/>
      <c r="G51" s="258"/>
      <c r="H51" s="258"/>
      <c r="I51" s="258"/>
      <c r="J51" s="258"/>
    </row>
    <row r="52" spans="1:10" s="6" customFormat="1" ht="12" customHeight="1">
      <c r="B52" s="258"/>
      <c r="C52" s="258"/>
      <c r="D52" s="258"/>
      <c r="E52" s="258"/>
      <c r="F52" s="258"/>
      <c r="G52" s="258"/>
      <c r="H52" s="258"/>
      <c r="I52" s="258"/>
      <c r="J52" s="258"/>
    </row>
    <row r="53" spans="1:10" ht="12" customHeight="1">
      <c r="A53" s="6" t="s">
        <v>581</v>
      </c>
      <c r="B53" s="237"/>
      <c r="C53" s="237"/>
      <c r="D53" s="237"/>
      <c r="E53" s="237"/>
      <c r="F53" s="5"/>
      <c r="G53" s="5"/>
      <c r="H53" s="5"/>
      <c r="I53" s="5"/>
      <c r="J53" s="5"/>
    </row>
    <row r="54" spans="1:10" ht="12" customHeight="1">
      <c r="A54" s="14" t="s">
        <v>614</v>
      </c>
      <c r="B54" s="237"/>
      <c r="C54" s="237"/>
      <c r="D54" s="237"/>
      <c r="E54" s="237"/>
      <c r="F54" s="5"/>
      <c r="G54" s="5"/>
      <c r="H54" s="5"/>
      <c r="I54" s="5"/>
      <c r="J54" s="5"/>
    </row>
    <row r="55" spans="1:10" ht="17.25" customHeight="1">
      <c r="B55" s="237"/>
      <c r="C55" s="237"/>
      <c r="D55" s="237"/>
      <c r="E55" s="237"/>
      <c r="F55" s="5"/>
      <c r="G55" s="5"/>
      <c r="H55" s="5"/>
      <c r="I55" s="5"/>
      <c r="J55" s="5"/>
    </row>
  </sheetData>
  <mergeCells count="8">
    <mergeCell ref="B48:B49"/>
    <mergeCell ref="C48:H48"/>
    <mergeCell ref="I48:J48"/>
    <mergeCell ref="A1:K1"/>
    <mergeCell ref="A2:K2"/>
    <mergeCell ref="B4:B5"/>
    <mergeCell ref="C4:H4"/>
    <mergeCell ref="I4:J4"/>
  </mergeCells>
  <conditionalFormatting sqref="H38">
    <cfRule type="cellIs" dxfId="374" priority="261" operator="between">
      <formula>0.000001</formula>
      <formula>0.05</formula>
    </cfRule>
  </conditionalFormatting>
  <conditionalFormatting sqref="H38">
    <cfRule type="cellIs" dxfId="373" priority="260" operator="between">
      <formula>0.000001</formula>
      <formula>0.05</formula>
    </cfRule>
  </conditionalFormatting>
  <conditionalFormatting sqref="H38">
    <cfRule type="cellIs" dxfId="372" priority="259" operator="between">
      <formula>0.000001</formula>
      <formula>0.05</formula>
    </cfRule>
  </conditionalFormatting>
  <conditionalFormatting sqref="H38">
    <cfRule type="cellIs" dxfId="371" priority="258" operator="between">
      <formula>0.000001</formula>
      <formula>0.05</formula>
    </cfRule>
  </conditionalFormatting>
  <conditionalFormatting sqref="H38">
    <cfRule type="cellIs" dxfId="370" priority="257" operator="between">
      <formula>0.000001</formula>
      <formula>0.05</formula>
    </cfRule>
  </conditionalFormatting>
  <conditionalFormatting sqref="H38">
    <cfRule type="cellIs" dxfId="369" priority="256" operator="between">
      <formula>0.000001</formula>
      <formula>0.05</formula>
    </cfRule>
  </conditionalFormatting>
  <conditionalFormatting sqref="H38">
    <cfRule type="cellIs" dxfId="368" priority="255" operator="between">
      <formula>0.000001</formula>
      <formula>0.05</formula>
    </cfRule>
  </conditionalFormatting>
  <conditionalFormatting sqref="H38">
    <cfRule type="cellIs" dxfId="367" priority="254" operator="between">
      <formula>0.000001</formula>
      <formula>0.05</formula>
    </cfRule>
  </conditionalFormatting>
  <conditionalFormatting sqref="H38">
    <cfRule type="cellIs" dxfId="366" priority="253" operator="between">
      <formula>0.000001</formula>
      <formula>0.05</formula>
    </cfRule>
  </conditionalFormatting>
  <conditionalFormatting sqref="H38">
    <cfRule type="cellIs" dxfId="365" priority="252" operator="between">
      <formula>0.000001</formula>
      <formula>0.05</formula>
    </cfRule>
  </conditionalFormatting>
  <conditionalFormatting sqref="H38">
    <cfRule type="cellIs" dxfId="364" priority="249" operator="between">
      <formula>0.000001</formula>
      <formula>0.05</formula>
    </cfRule>
  </conditionalFormatting>
  <conditionalFormatting sqref="H38">
    <cfRule type="cellIs" dxfId="363" priority="246" operator="between">
      <formula>0.000001</formula>
      <formula>0.05</formula>
    </cfRule>
  </conditionalFormatting>
  <conditionalFormatting sqref="G38:H38">
    <cfRule type="cellIs" dxfId="362" priority="240" operator="between">
      <formula>0.000001</formula>
      <formula>0.05</formula>
    </cfRule>
  </conditionalFormatting>
  <conditionalFormatting sqref="H38">
    <cfRule type="cellIs" dxfId="361" priority="239" operator="between">
      <formula>0.000001</formula>
      <formula>0.05</formula>
    </cfRule>
  </conditionalFormatting>
  <conditionalFormatting sqref="H38">
    <cfRule type="cellIs" dxfId="360" priority="238" operator="between">
      <formula>0.000001</formula>
      <formula>0.05</formula>
    </cfRule>
  </conditionalFormatting>
  <conditionalFormatting sqref="H38">
    <cfRule type="cellIs" dxfId="359" priority="237" operator="between">
      <formula>0.000001</formula>
      <formula>0.05</formula>
    </cfRule>
  </conditionalFormatting>
  <conditionalFormatting sqref="H38">
    <cfRule type="cellIs" dxfId="358" priority="236" operator="between">
      <formula>0.000001</formula>
      <formula>0.05</formula>
    </cfRule>
  </conditionalFormatting>
  <conditionalFormatting sqref="H38">
    <cfRule type="cellIs" dxfId="357" priority="235" operator="between">
      <formula>0.000001</formula>
      <formula>0.05</formula>
    </cfRule>
  </conditionalFormatting>
  <conditionalFormatting sqref="H38">
    <cfRule type="cellIs" dxfId="356" priority="234" operator="between">
      <formula>0.000001</formula>
      <formula>0.05</formula>
    </cfRule>
  </conditionalFormatting>
  <conditionalFormatting sqref="H38">
    <cfRule type="cellIs" dxfId="355" priority="233" operator="between">
      <formula>0.000001</formula>
      <formula>0.05</formula>
    </cfRule>
  </conditionalFormatting>
  <conditionalFormatting sqref="H38">
    <cfRule type="cellIs" dxfId="354" priority="232" operator="between">
      <formula>0.000001</formula>
      <formula>0.05</formula>
    </cfRule>
  </conditionalFormatting>
  <conditionalFormatting sqref="H38">
    <cfRule type="cellIs" dxfId="353" priority="224" operator="between">
      <formula>0.000001</formula>
      <formula>0.05</formula>
    </cfRule>
  </conditionalFormatting>
  <conditionalFormatting sqref="H38">
    <cfRule type="cellIs" dxfId="352" priority="221" operator="between">
      <formula>0.000001</formula>
      <formula>0.05</formula>
    </cfRule>
  </conditionalFormatting>
  <conditionalFormatting sqref="H38">
    <cfRule type="cellIs" dxfId="351" priority="218" operator="between">
      <formula>0.000001</formula>
      <formula>0.05</formula>
    </cfRule>
  </conditionalFormatting>
  <conditionalFormatting sqref="H38">
    <cfRule type="cellIs" dxfId="350" priority="213" operator="between">
      <formula>0.000001</formula>
      <formula>0.05</formula>
    </cfRule>
  </conditionalFormatting>
  <conditionalFormatting sqref="H38">
    <cfRule type="cellIs" dxfId="349" priority="210" operator="between">
      <formula>0.000001</formula>
      <formula>0.05</formula>
    </cfRule>
  </conditionalFormatting>
  <conditionalFormatting sqref="H38">
    <cfRule type="cellIs" dxfId="348" priority="207" operator="between">
      <formula>0.000001</formula>
      <formula>0.05</formula>
    </cfRule>
  </conditionalFormatting>
  <conditionalFormatting sqref="H38">
    <cfRule type="cellIs" dxfId="347" priority="206" operator="between">
      <formula>0.000001</formula>
      <formula>0.05</formula>
    </cfRule>
  </conditionalFormatting>
  <conditionalFormatting sqref="H38">
    <cfRule type="cellIs" dxfId="346" priority="205" operator="between">
      <formula>0.000001</formula>
      <formula>0.05</formula>
    </cfRule>
  </conditionalFormatting>
  <conditionalFormatting sqref="H38">
    <cfRule type="cellIs" dxfId="345" priority="202" operator="between">
      <formula>0.000001</formula>
      <formula>0.05</formula>
    </cfRule>
  </conditionalFormatting>
  <conditionalFormatting sqref="H38">
    <cfRule type="cellIs" dxfId="344" priority="199" operator="between">
      <formula>0.000001</formula>
      <formula>0.05</formula>
    </cfRule>
  </conditionalFormatting>
  <conditionalFormatting sqref="H38">
    <cfRule type="cellIs" dxfId="343" priority="185" operator="between">
      <formula>0.000001</formula>
      <formula>0.05</formula>
    </cfRule>
  </conditionalFormatting>
  <conditionalFormatting sqref="H38">
    <cfRule type="cellIs" dxfId="342" priority="184" operator="between">
      <formula>0.000001</formula>
      <formula>0.05</formula>
    </cfRule>
  </conditionalFormatting>
  <conditionalFormatting sqref="H38">
    <cfRule type="cellIs" dxfId="341" priority="183" operator="between">
      <formula>0.000001</formula>
      <formula>0.05</formula>
    </cfRule>
  </conditionalFormatting>
  <conditionalFormatting sqref="H38">
    <cfRule type="cellIs" dxfId="340" priority="180" operator="between">
      <formula>0.000001</formula>
      <formula>0.05</formula>
    </cfRule>
  </conditionalFormatting>
  <conditionalFormatting sqref="H38">
    <cfRule type="cellIs" dxfId="339" priority="177" operator="between">
      <formula>0.000001</formula>
      <formula>0.05</formula>
    </cfRule>
  </conditionalFormatting>
  <conditionalFormatting sqref="G38:H38">
    <cfRule type="cellIs" dxfId="338" priority="156" operator="between">
      <formula>0.000001</formula>
      <formula>0.05</formula>
    </cfRule>
  </conditionalFormatting>
  <conditionalFormatting sqref="C38:D38">
    <cfRule type="cellIs" dxfId="337" priority="153" operator="between">
      <formula>0.000001</formula>
      <formula>0.05</formula>
    </cfRule>
  </conditionalFormatting>
  <conditionalFormatting sqref="C38:D38">
    <cfRule type="cellIs" dxfId="336" priority="150" operator="between">
      <formula>0.000001</formula>
      <formula>0.05</formula>
    </cfRule>
  </conditionalFormatting>
  <conditionalFormatting sqref="H38">
    <cfRule type="cellIs" dxfId="335" priority="131" operator="between">
      <formula>0.000001</formula>
      <formula>0.05</formula>
    </cfRule>
  </conditionalFormatting>
  <conditionalFormatting sqref="H38">
    <cfRule type="cellIs" dxfId="334" priority="128" operator="between">
      <formula>0.000001</formula>
      <formula>0.05</formula>
    </cfRule>
  </conditionalFormatting>
  <conditionalFormatting sqref="G38:H38">
    <cfRule type="cellIs" dxfId="333" priority="110" operator="between">
      <formula>0.000001</formula>
      <formula>0.05</formula>
    </cfRule>
  </conditionalFormatting>
  <conditionalFormatting sqref="H38">
    <cfRule type="cellIs" dxfId="332" priority="107" operator="between">
      <formula>0.000001</formula>
      <formula>0.05</formula>
    </cfRule>
  </conditionalFormatting>
  <conditionalFormatting sqref="H38">
    <cfRule type="cellIs" dxfId="331" priority="104" operator="between">
      <formula>0.000001</formula>
      <formula>0.05</formula>
    </cfRule>
  </conditionalFormatting>
  <conditionalFormatting sqref="H38">
    <cfRule type="cellIs" dxfId="330" priority="101" operator="between">
      <formula>0.000001</formula>
      <formula>0.05</formula>
    </cfRule>
  </conditionalFormatting>
  <conditionalFormatting sqref="H38">
    <cfRule type="cellIs" dxfId="329" priority="98" operator="between">
      <formula>0.000001</formula>
      <formula>0.05</formula>
    </cfRule>
  </conditionalFormatting>
  <conditionalFormatting sqref="H38">
    <cfRule type="cellIs" dxfId="328" priority="95" operator="between">
      <formula>0.000001</formula>
      <formula>0.05</formula>
    </cfRule>
  </conditionalFormatting>
  <conditionalFormatting sqref="H38">
    <cfRule type="cellIs" dxfId="327" priority="82" operator="between">
      <formula>0.000001</formula>
      <formula>0.05</formula>
    </cfRule>
  </conditionalFormatting>
  <conditionalFormatting sqref="H38">
    <cfRule type="cellIs" dxfId="326" priority="79" operator="between">
      <formula>0.000001</formula>
      <formula>0.05</formula>
    </cfRule>
  </conditionalFormatting>
  <conditionalFormatting sqref="H38">
    <cfRule type="cellIs" dxfId="325" priority="76" operator="between">
      <formula>0.000001</formula>
      <formula>0.05</formula>
    </cfRule>
  </conditionalFormatting>
  <conditionalFormatting sqref="H38">
    <cfRule type="cellIs" dxfId="324" priority="73" operator="between">
      <formula>0.000001</formula>
      <formula>0.05</formula>
    </cfRule>
  </conditionalFormatting>
  <conditionalFormatting sqref="H38">
    <cfRule type="cellIs" dxfId="323" priority="72" stopIfTrue="1" operator="between">
      <formula>0.0001</formula>
      <formula>0.045</formula>
    </cfRule>
  </conditionalFormatting>
  <conditionalFormatting sqref="H38">
    <cfRule type="cellIs" dxfId="322" priority="71" stopIfTrue="1" operator="between">
      <formula>0.001</formula>
      <formula>0.045</formula>
    </cfRule>
  </conditionalFormatting>
  <conditionalFormatting sqref="D38:E38">
    <cfRule type="cellIs" dxfId="321" priority="70" operator="between">
      <formula>0.000001</formula>
      <formula>0.05</formula>
    </cfRule>
  </conditionalFormatting>
  <conditionalFormatting sqref="D38:E38">
    <cfRule type="cellIs" dxfId="320" priority="69" stopIfTrue="1" operator="between">
      <formula>0.0001</formula>
      <formula>0.045</formula>
    </cfRule>
  </conditionalFormatting>
  <conditionalFormatting sqref="D38:E38">
    <cfRule type="cellIs" dxfId="319" priority="68" stopIfTrue="1" operator="between">
      <formula>0.001</formula>
      <formula>0.045</formula>
    </cfRule>
  </conditionalFormatting>
  <conditionalFormatting sqref="D38:E38">
    <cfRule type="cellIs" dxfId="318" priority="67" operator="between">
      <formula>0.000001</formula>
      <formula>0.05</formula>
    </cfRule>
  </conditionalFormatting>
  <conditionalFormatting sqref="D38:E38">
    <cfRule type="cellIs" dxfId="317" priority="66" stopIfTrue="1" operator="between">
      <formula>0.0001</formula>
      <formula>0.045</formula>
    </cfRule>
  </conditionalFormatting>
  <conditionalFormatting sqref="D38:E38">
    <cfRule type="cellIs" dxfId="316" priority="65" stopIfTrue="1" operator="between">
      <formula>0.001</formula>
      <formula>0.045</formula>
    </cfRule>
  </conditionalFormatting>
  <conditionalFormatting sqref="H38">
    <cfRule type="cellIs" dxfId="315" priority="64" operator="between">
      <formula>0.000001</formula>
      <formula>0.05</formula>
    </cfRule>
  </conditionalFormatting>
  <conditionalFormatting sqref="H38">
    <cfRule type="cellIs" dxfId="314" priority="63" stopIfTrue="1" operator="between">
      <formula>0.0001</formula>
      <formula>0.045</formula>
    </cfRule>
  </conditionalFormatting>
  <conditionalFormatting sqref="H38">
    <cfRule type="cellIs" dxfId="313" priority="62" stopIfTrue="1" operator="between">
      <formula>0.001</formula>
      <formula>0.045</formula>
    </cfRule>
  </conditionalFormatting>
  <conditionalFormatting sqref="H38">
    <cfRule type="cellIs" dxfId="312" priority="61" operator="between">
      <formula>0.000001</formula>
      <formula>0.05</formula>
    </cfRule>
  </conditionalFormatting>
  <conditionalFormatting sqref="H38">
    <cfRule type="cellIs" dxfId="311" priority="60" stopIfTrue="1" operator="between">
      <formula>0.0001</formula>
      <formula>0.045</formula>
    </cfRule>
  </conditionalFormatting>
  <conditionalFormatting sqref="H38">
    <cfRule type="cellIs" dxfId="310" priority="59" stopIfTrue="1" operator="between">
      <formula>0.001</formula>
      <formula>0.045</formula>
    </cfRule>
  </conditionalFormatting>
  <conditionalFormatting sqref="H38">
    <cfRule type="cellIs" dxfId="309" priority="58" operator="between">
      <formula>0.000001</formula>
      <formula>0.05</formula>
    </cfRule>
  </conditionalFormatting>
  <conditionalFormatting sqref="H38">
    <cfRule type="cellIs" dxfId="308" priority="57" stopIfTrue="1" operator="between">
      <formula>0.0001</formula>
      <formula>0.045</formula>
    </cfRule>
  </conditionalFormatting>
  <conditionalFormatting sqref="H38">
    <cfRule type="cellIs" dxfId="307" priority="56" stopIfTrue="1" operator="between">
      <formula>0.001</formula>
      <formula>0.045</formula>
    </cfRule>
  </conditionalFormatting>
  <conditionalFormatting sqref="H38">
    <cfRule type="cellIs" dxfId="306" priority="55" operator="between">
      <formula>0.000001</formula>
      <formula>0.05</formula>
    </cfRule>
  </conditionalFormatting>
  <conditionalFormatting sqref="H38">
    <cfRule type="cellIs" dxfId="305" priority="52" operator="between">
      <formula>0.000001</formula>
      <formula>0.05</formula>
    </cfRule>
  </conditionalFormatting>
  <conditionalFormatting sqref="H38">
    <cfRule type="cellIs" dxfId="304" priority="49" operator="between">
      <formula>0.000001</formula>
      <formula>0.05</formula>
    </cfRule>
  </conditionalFormatting>
  <conditionalFormatting sqref="H38">
    <cfRule type="cellIs" dxfId="303" priority="46" operator="between">
      <formula>0.000001</formula>
      <formula>0.05</formula>
    </cfRule>
  </conditionalFormatting>
  <conditionalFormatting sqref="H38">
    <cfRule type="cellIs" dxfId="302" priority="42" operator="between">
      <formula>0.000001</formula>
      <formula>0.05</formula>
    </cfRule>
  </conditionalFormatting>
  <conditionalFormatting sqref="H38">
    <cfRule type="cellIs" dxfId="301" priority="39" operator="between">
      <formula>0.000001</formula>
      <formula>0.05</formula>
    </cfRule>
  </conditionalFormatting>
  <conditionalFormatting sqref="H38">
    <cfRule type="cellIs" dxfId="300" priority="36" operator="between">
      <formula>0.000001</formula>
      <formula>0.05</formula>
    </cfRule>
  </conditionalFormatting>
  <conditionalFormatting sqref="H38">
    <cfRule type="cellIs" dxfId="299" priority="33" operator="between">
      <formula>0.000001</formula>
      <formula>0.05</formula>
    </cfRule>
  </conditionalFormatting>
  <conditionalFormatting sqref="H38">
    <cfRule type="cellIs" dxfId="298" priority="32" stopIfTrue="1" operator="between">
      <formula>0.0001</formula>
      <formula>0.045</formula>
    </cfRule>
  </conditionalFormatting>
  <conditionalFormatting sqref="H38">
    <cfRule type="cellIs" dxfId="297" priority="31" stopIfTrue="1" operator="between">
      <formula>0.001</formula>
      <formula>0.045</formula>
    </cfRule>
  </conditionalFormatting>
  <conditionalFormatting sqref="H38">
    <cfRule type="cellIs" dxfId="296" priority="30" operator="between">
      <formula>0.000001</formula>
      <formula>0.05</formula>
    </cfRule>
  </conditionalFormatting>
  <conditionalFormatting sqref="H38">
    <cfRule type="cellIs" dxfId="295" priority="29" stopIfTrue="1" operator="between">
      <formula>0.0001</formula>
      <formula>0.045</formula>
    </cfRule>
  </conditionalFormatting>
  <conditionalFormatting sqref="H38">
    <cfRule type="cellIs" dxfId="294" priority="28" stopIfTrue="1" operator="between">
      <formula>0.001</formula>
      <formula>0.045</formula>
    </cfRule>
  </conditionalFormatting>
  <conditionalFormatting sqref="H38">
    <cfRule type="cellIs" dxfId="293" priority="27" operator="between">
      <formula>0.000001</formula>
      <formula>0.05</formula>
    </cfRule>
  </conditionalFormatting>
  <conditionalFormatting sqref="H38">
    <cfRule type="cellIs" dxfId="292" priority="26" stopIfTrue="1" operator="between">
      <formula>0.0001</formula>
      <formula>0.045</formula>
    </cfRule>
  </conditionalFormatting>
  <conditionalFormatting sqref="H38">
    <cfRule type="cellIs" dxfId="291" priority="25" stopIfTrue="1" operator="between">
      <formula>0.001</formula>
      <formula>0.045</formula>
    </cfRule>
  </conditionalFormatting>
  <conditionalFormatting sqref="H38">
    <cfRule type="cellIs" dxfId="290" priority="24" operator="between">
      <formula>0.000001</formula>
      <formula>0.05</formula>
    </cfRule>
  </conditionalFormatting>
  <conditionalFormatting sqref="H38">
    <cfRule type="cellIs" dxfId="289" priority="23" stopIfTrue="1" operator="between">
      <formula>0.0001</formula>
      <formula>0.045</formula>
    </cfRule>
  </conditionalFormatting>
  <conditionalFormatting sqref="H38">
    <cfRule type="cellIs" dxfId="288" priority="22" stopIfTrue="1" operator="between">
      <formula>0.001</formula>
      <formula>0.045</formula>
    </cfRule>
  </conditionalFormatting>
  <conditionalFormatting sqref="D38:E38">
    <cfRule type="cellIs" dxfId="287" priority="21" operator="between">
      <formula>0.000001</formula>
      <formula>0.05</formula>
    </cfRule>
  </conditionalFormatting>
  <conditionalFormatting sqref="D38:E38">
    <cfRule type="cellIs" dxfId="286" priority="20" stopIfTrue="1" operator="between">
      <formula>0.0001</formula>
      <formula>0.045</formula>
    </cfRule>
  </conditionalFormatting>
  <conditionalFormatting sqref="D38:E38">
    <cfRule type="cellIs" dxfId="285" priority="19" stopIfTrue="1" operator="between">
      <formula>0.001</formula>
      <formula>0.045</formula>
    </cfRule>
  </conditionalFormatting>
  <conditionalFormatting sqref="D38:E38">
    <cfRule type="cellIs" dxfId="284" priority="18" operator="between">
      <formula>0.000001</formula>
      <formula>0.05</formula>
    </cfRule>
  </conditionalFormatting>
  <conditionalFormatting sqref="D38:E38">
    <cfRule type="cellIs" dxfId="283" priority="17" stopIfTrue="1" operator="between">
      <formula>0.0001</formula>
      <formula>0.045</formula>
    </cfRule>
  </conditionalFormatting>
  <conditionalFormatting sqref="D38:E38">
    <cfRule type="cellIs" dxfId="282" priority="16" stopIfTrue="1" operator="between">
      <formula>0.001</formula>
      <formula>0.045</formula>
    </cfRule>
  </conditionalFormatting>
  <conditionalFormatting sqref="H38">
    <cfRule type="cellIs" dxfId="281" priority="15" operator="between">
      <formula>0.000001</formula>
      <formula>0.05</formula>
    </cfRule>
  </conditionalFormatting>
  <conditionalFormatting sqref="H38">
    <cfRule type="cellIs" dxfId="280" priority="14" stopIfTrue="1" operator="between">
      <formula>0.0001</formula>
      <formula>0.045</formula>
    </cfRule>
  </conditionalFormatting>
  <conditionalFormatting sqref="H38">
    <cfRule type="cellIs" dxfId="279" priority="13" stopIfTrue="1" operator="between">
      <formula>0.001</formula>
      <formula>0.045</formula>
    </cfRule>
  </conditionalFormatting>
  <conditionalFormatting sqref="H38">
    <cfRule type="cellIs" dxfId="278" priority="12" operator="between">
      <formula>0.000001</formula>
      <formula>0.05</formula>
    </cfRule>
  </conditionalFormatting>
  <conditionalFormatting sqref="H38">
    <cfRule type="cellIs" dxfId="277" priority="11" stopIfTrue="1" operator="between">
      <formula>0.0001</formula>
      <formula>0.045</formula>
    </cfRule>
  </conditionalFormatting>
  <conditionalFormatting sqref="H38">
    <cfRule type="cellIs" dxfId="276" priority="10" stopIfTrue="1" operator="between">
      <formula>0.001</formula>
      <formula>0.045</formula>
    </cfRule>
  </conditionalFormatting>
  <conditionalFormatting sqref="H38">
    <cfRule type="cellIs" dxfId="275" priority="9" operator="between">
      <formula>0.000001</formula>
      <formula>0.05</formula>
    </cfRule>
  </conditionalFormatting>
  <conditionalFormatting sqref="H38">
    <cfRule type="cellIs" dxfId="274" priority="8" stopIfTrue="1" operator="between">
      <formula>0.0001</formula>
      <formula>0.045</formula>
    </cfRule>
  </conditionalFormatting>
  <conditionalFormatting sqref="H38">
    <cfRule type="cellIs" dxfId="273" priority="7" stopIfTrue="1" operator="between">
      <formula>0.001</formula>
      <formula>0.045</formula>
    </cfRule>
  </conditionalFormatting>
  <conditionalFormatting sqref="E38:F38">
    <cfRule type="cellIs" dxfId="272" priority="6" operator="between">
      <formula>0.000001</formula>
      <formula>0.05</formula>
    </cfRule>
  </conditionalFormatting>
  <conditionalFormatting sqref="E38:F38">
    <cfRule type="cellIs" dxfId="271" priority="5" stopIfTrue="1" operator="between">
      <formula>0.0001</formula>
      <formula>0.045</formula>
    </cfRule>
  </conditionalFormatting>
  <conditionalFormatting sqref="E38:F38">
    <cfRule type="cellIs" dxfId="270" priority="4" stopIfTrue="1" operator="between">
      <formula>0.001</formula>
      <formula>0.045</formula>
    </cfRule>
  </conditionalFormatting>
  <conditionalFormatting sqref="E38:F38">
    <cfRule type="cellIs" dxfId="269" priority="3" operator="between">
      <formula>0.000001</formula>
      <formula>0.05</formula>
    </cfRule>
  </conditionalFormatting>
  <conditionalFormatting sqref="E38:F38">
    <cfRule type="cellIs" dxfId="268" priority="2" stopIfTrue="1" operator="between">
      <formula>0.0001</formula>
      <formula>0.045</formula>
    </cfRule>
  </conditionalFormatting>
  <conditionalFormatting sqref="E38:F38">
    <cfRule type="cellIs" dxfId="267" priority="1" stopIfTrue="1" operator="between">
      <formula>0.001</formula>
      <formula>0.045</formula>
    </cfRule>
  </conditionalFormatting>
  <conditionalFormatting sqref="G38:H38">
    <cfRule type="cellIs" dxfId="266" priority="310" operator="between">
      <formula>0.000001</formula>
      <formula>0.05</formula>
    </cfRule>
  </conditionalFormatting>
  <conditionalFormatting sqref="H38">
    <cfRule type="cellIs" dxfId="265" priority="309" operator="between">
      <formula>0.000001</formula>
      <formula>0.05</formula>
    </cfRule>
  </conditionalFormatting>
  <conditionalFormatting sqref="H38">
    <cfRule type="cellIs" dxfId="264" priority="308" operator="between">
      <formula>0.000001</formula>
      <formula>0.05</formula>
    </cfRule>
  </conditionalFormatting>
  <conditionalFormatting sqref="H38">
    <cfRule type="cellIs" dxfId="263" priority="307" operator="between">
      <formula>0.000001</formula>
      <formula>0.05</formula>
    </cfRule>
  </conditionalFormatting>
  <conditionalFormatting sqref="H38">
    <cfRule type="cellIs" dxfId="262" priority="306" operator="between">
      <formula>0.000001</formula>
      <formula>0.05</formula>
    </cfRule>
  </conditionalFormatting>
  <conditionalFormatting sqref="H38">
    <cfRule type="cellIs" dxfId="261" priority="305" operator="between">
      <formula>0.000001</formula>
      <formula>0.05</formula>
    </cfRule>
  </conditionalFormatting>
  <conditionalFormatting sqref="H38">
    <cfRule type="cellIs" dxfId="260" priority="304" operator="between">
      <formula>0.000001</formula>
      <formula>0.05</formula>
    </cfRule>
  </conditionalFormatting>
  <conditionalFormatting sqref="H38">
    <cfRule type="cellIs" dxfId="259" priority="303" operator="between">
      <formula>0.000001</formula>
      <formula>0.05</formula>
    </cfRule>
  </conditionalFormatting>
  <conditionalFormatting sqref="H38">
    <cfRule type="cellIs" dxfId="258" priority="302" operator="between">
      <formula>0.000001</formula>
      <formula>0.05</formula>
    </cfRule>
  </conditionalFormatting>
  <conditionalFormatting sqref="H38">
    <cfRule type="cellIs" dxfId="257" priority="301" operator="between">
      <formula>0.000001</formula>
      <formula>0.05</formula>
    </cfRule>
  </conditionalFormatting>
  <conditionalFormatting sqref="H38">
    <cfRule type="cellIs" dxfId="256" priority="300" operator="between">
      <formula>0.000001</formula>
      <formula>0.05</formula>
    </cfRule>
  </conditionalFormatting>
  <conditionalFormatting sqref="G38:H38">
    <cfRule type="cellIs" dxfId="255" priority="297" operator="between">
      <formula>0.000001</formula>
      <formula>0.05</formula>
    </cfRule>
  </conditionalFormatting>
  <conditionalFormatting sqref="H38">
    <cfRule type="cellIs" dxfId="254" priority="296" operator="between">
      <formula>0.000001</formula>
      <formula>0.05</formula>
    </cfRule>
  </conditionalFormatting>
  <conditionalFormatting sqref="H38">
    <cfRule type="cellIs" dxfId="253" priority="295" operator="between">
      <formula>0.000001</formula>
      <formula>0.05</formula>
    </cfRule>
  </conditionalFormatting>
  <conditionalFormatting sqref="H38">
    <cfRule type="cellIs" dxfId="252" priority="294" operator="between">
      <formula>0.000001</formula>
      <formula>0.05</formula>
    </cfRule>
  </conditionalFormatting>
  <conditionalFormatting sqref="H38">
    <cfRule type="cellIs" dxfId="251" priority="293" operator="between">
      <formula>0.000001</formula>
      <formula>0.05</formula>
    </cfRule>
  </conditionalFormatting>
  <conditionalFormatting sqref="H38">
    <cfRule type="cellIs" dxfId="250" priority="292" operator="between">
      <formula>0.000001</formula>
      <formula>0.05</formula>
    </cfRule>
  </conditionalFormatting>
  <conditionalFormatting sqref="H38">
    <cfRule type="cellIs" dxfId="249" priority="291" operator="between">
      <formula>0.000001</formula>
      <formula>0.05</formula>
    </cfRule>
  </conditionalFormatting>
  <conditionalFormatting sqref="H38">
    <cfRule type="cellIs" dxfId="248" priority="290" operator="between">
      <formula>0.000001</formula>
      <formula>0.05</formula>
    </cfRule>
  </conditionalFormatting>
  <conditionalFormatting sqref="H38">
    <cfRule type="cellIs" dxfId="247" priority="289" operator="between">
      <formula>0.000001</formula>
      <formula>0.05</formula>
    </cfRule>
  </conditionalFormatting>
  <conditionalFormatting sqref="H38">
    <cfRule type="cellIs" dxfId="246" priority="288" operator="between">
      <formula>0.000001</formula>
      <formula>0.05</formula>
    </cfRule>
  </conditionalFormatting>
  <conditionalFormatting sqref="H38">
    <cfRule type="cellIs" dxfId="245" priority="287" operator="between">
      <formula>0.000001</formula>
      <formula>0.05</formula>
    </cfRule>
  </conditionalFormatting>
  <conditionalFormatting sqref="H38">
    <cfRule type="cellIs" dxfId="244" priority="284" operator="between">
      <formula>0.000001</formula>
      <formula>0.05</formula>
    </cfRule>
  </conditionalFormatting>
  <conditionalFormatting sqref="G38:H38">
    <cfRule type="cellIs" dxfId="243" priority="281" operator="between">
      <formula>0.000001</formula>
      <formula>0.05</formula>
    </cfRule>
  </conditionalFormatting>
  <conditionalFormatting sqref="H38">
    <cfRule type="cellIs" dxfId="242" priority="280" operator="between">
      <formula>0.000001</formula>
      <formula>0.05</formula>
    </cfRule>
  </conditionalFormatting>
  <conditionalFormatting sqref="H38">
    <cfRule type="cellIs" dxfId="241" priority="279" operator="between">
      <formula>0.000001</formula>
      <formula>0.05</formula>
    </cfRule>
  </conditionalFormatting>
  <conditionalFormatting sqref="H38">
    <cfRule type="cellIs" dxfId="240" priority="278" operator="between">
      <formula>0.000001</formula>
      <formula>0.05</formula>
    </cfRule>
  </conditionalFormatting>
  <conditionalFormatting sqref="H38">
    <cfRule type="cellIs" dxfId="239" priority="277" operator="between">
      <formula>0.000001</formula>
      <formula>0.05</formula>
    </cfRule>
  </conditionalFormatting>
  <conditionalFormatting sqref="H38">
    <cfRule type="cellIs" dxfId="238" priority="276" operator="between">
      <formula>0.000001</formula>
      <formula>0.05</formula>
    </cfRule>
  </conditionalFormatting>
  <conditionalFormatting sqref="H38">
    <cfRule type="cellIs" dxfId="237" priority="275" operator="between">
      <formula>0.000001</formula>
      <formula>0.05</formula>
    </cfRule>
  </conditionalFormatting>
  <conditionalFormatting sqref="H38">
    <cfRule type="cellIs" dxfId="236" priority="274" operator="between">
      <formula>0.000001</formula>
      <formula>0.05</formula>
    </cfRule>
  </conditionalFormatting>
  <conditionalFormatting sqref="H38">
    <cfRule type="cellIs" dxfId="235" priority="273" operator="between">
      <formula>0.000001</formula>
      <formula>0.05</formula>
    </cfRule>
  </conditionalFormatting>
  <conditionalFormatting sqref="H38">
    <cfRule type="cellIs" dxfId="234" priority="272" operator="between">
      <formula>0.000001</formula>
      <formula>0.05</formula>
    </cfRule>
  </conditionalFormatting>
  <conditionalFormatting sqref="H38">
    <cfRule type="cellIs" dxfId="233" priority="271" operator="between">
      <formula>0.000001</formula>
      <formula>0.05</formula>
    </cfRule>
  </conditionalFormatting>
  <conditionalFormatting sqref="H38">
    <cfRule type="cellIs" dxfId="232" priority="268" operator="between">
      <formula>0.000001</formula>
      <formula>0.05</formula>
    </cfRule>
  </conditionalFormatting>
  <conditionalFormatting sqref="H38">
    <cfRule type="cellIs" dxfId="231" priority="265" operator="between">
      <formula>0.000001</formula>
      <formula>0.05</formula>
    </cfRule>
  </conditionalFormatting>
  <conditionalFormatting sqref="G38:H38">
    <cfRule type="cellIs" dxfId="230" priority="262" operator="between">
      <formula>0.000001</formula>
      <formula>0.05</formula>
    </cfRule>
  </conditionalFormatting>
  <conditionalFormatting sqref="H38">
    <cfRule type="cellIs" dxfId="229" priority="182" operator="between">
      <formula>0.000001</formula>
      <formula>0.05</formula>
    </cfRule>
  </conditionalFormatting>
  <conditionalFormatting sqref="H38">
    <cfRule type="cellIs" dxfId="228" priority="181" operator="between">
      <formula>0.000001</formula>
      <formula>0.05</formula>
    </cfRule>
  </conditionalFormatting>
  <conditionalFormatting sqref="H38">
    <cfRule type="cellIs" dxfId="227" priority="179" operator="between">
      <formula>0.000001</formula>
      <formula>0.05</formula>
    </cfRule>
  </conditionalFormatting>
  <conditionalFormatting sqref="H38">
    <cfRule type="cellIs" dxfId="226" priority="178" operator="between">
      <formula>0.000001</formula>
      <formula>0.05</formula>
    </cfRule>
  </conditionalFormatting>
  <conditionalFormatting sqref="H38">
    <cfRule type="cellIs" dxfId="225" priority="159" operator="between">
      <formula>0.000001</formula>
      <formula>0.05</formula>
    </cfRule>
  </conditionalFormatting>
  <conditionalFormatting sqref="C38:D38">
    <cfRule type="cellIs" dxfId="224" priority="149" stopIfTrue="1" operator="between">
      <formula>0.0001</formula>
      <formula>0.045</formula>
    </cfRule>
  </conditionalFormatting>
  <conditionalFormatting sqref="C38:D38">
    <cfRule type="cellIs" dxfId="223" priority="148" stopIfTrue="1" operator="between">
      <formula>0.001</formula>
      <formula>0.045</formula>
    </cfRule>
  </conditionalFormatting>
  <conditionalFormatting sqref="G38:H38">
    <cfRule type="cellIs" dxfId="222" priority="147" operator="between">
      <formula>0.000001</formula>
      <formula>0.05</formula>
    </cfRule>
  </conditionalFormatting>
  <conditionalFormatting sqref="H38">
    <cfRule type="cellIs" dxfId="221" priority="144" operator="between">
      <formula>0.000001</formula>
      <formula>0.05</formula>
    </cfRule>
  </conditionalFormatting>
  <conditionalFormatting sqref="H38">
    <cfRule type="cellIs" dxfId="220" priority="141" operator="between">
      <formula>0.000001</formula>
      <formula>0.05</formula>
    </cfRule>
  </conditionalFormatting>
  <conditionalFormatting sqref="H38">
    <cfRule type="cellIs" dxfId="219" priority="138" operator="between">
      <formula>0.000001</formula>
      <formula>0.05</formula>
    </cfRule>
  </conditionalFormatting>
  <conditionalFormatting sqref="H38">
    <cfRule type="cellIs" dxfId="218" priority="125" operator="between">
      <formula>0.000001</formula>
      <formula>0.05</formula>
    </cfRule>
  </conditionalFormatting>
  <conditionalFormatting sqref="H38">
    <cfRule type="cellIs" dxfId="217" priority="122" operator="between">
      <formula>0.000001</formula>
      <formula>0.05</formula>
    </cfRule>
  </conditionalFormatting>
  <conditionalFormatting sqref="H38">
    <cfRule type="cellIs" dxfId="216" priority="121" stopIfTrue="1" operator="between">
      <formula>0.0001</formula>
      <formula>0.045</formula>
    </cfRule>
  </conditionalFormatting>
  <conditionalFormatting sqref="H38">
    <cfRule type="cellIs" dxfId="215" priority="120" stopIfTrue="1" operator="between">
      <formula>0.001</formula>
      <formula>0.045</formula>
    </cfRule>
  </conditionalFormatting>
  <conditionalFormatting sqref="H38">
    <cfRule type="cellIs" dxfId="214" priority="119" operator="between">
      <formula>0.000001</formula>
      <formula>0.05</formula>
    </cfRule>
  </conditionalFormatting>
  <conditionalFormatting sqref="H38">
    <cfRule type="cellIs" dxfId="213" priority="118" stopIfTrue="1" operator="between">
      <formula>0.0001</formula>
      <formula>0.045</formula>
    </cfRule>
  </conditionalFormatting>
  <conditionalFormatting sqref="H38">
    <cfRule type="cellIs" dxfId="212" priority="117" stopIfTrue="1" operator="between">
      <formula>0.001</formula>
      <formula>0.045</formula>
    </cfRule>
  </conditionalFormatting>
  <conditionalFormatting sqref="G38:H38">
    <cfRule type="cellIs" dxfId="211" priority="116" operator="between">
      <formula>0.000001</formula>
      <formula>0.05</formula>
    </cfRule>
  </conditionalFormatting>
  <conditionalFormatting sqref="G38:H38">
    <cfRule type="cellIs" dxfId="210" priority="115" stopIfTrue="1" operator="between">
      <formula>0.0001</formula>
      <formula>0.045</formula>
    </cfRule>
  </conditionalFormatting>
  <conditionalFormatting sqref="G38:H38">
    <cfRule type="cellIs" dxfId="209" priority="114" stopIfTrue="1" operator="between">
      <formula>0.001</formula>
      <formula>0.045</formula>
    </cfRule>
  </conditionalFormatting>
  <conditionalFormatting sqref="H38">
    <cfRule type="cellIs" dxfId="208" priority="113" operator="between">
      <formula>0.000001</formula>
      <formula>0.05</formula>
    </cfRule>
  </conditionalFormatting>
  <conditionalFormatting sqref="H38">
    <cfRule type="cellIs" dxfId="207" priority="112" stopIfTrue="1" operator="between">
      <formula>0.0001</formula>
      <formula>0.045</formula>
    </cfRule>
  </conditionalFormatting>
  <conditionalFormatting sqref="H38">
    <cfRule type="cellIs" dxfId="206" priority="111" stopIfTrue="1" operator="between">
      <formula>0.001</formula>
      <formula>0.045</formula>
    </cfRule>
  </conditionalFormatting>
  <conditionalFormatting sqref="G38:H38">
    <cfRule type="cellIs" dxfId="205" priority="109" stopIfTrue="1" operator="between">
      <formula>0.0001</formula>
      <formula>0.045</formula>
    </cfRule>
  </conditionalFormatting>
  <conditionalFormatting sqref="G38:H38">
    <cfRule type="cellIs" dxfId="204" priority="108" stopIfTrue="1" operator="between">
      <formula>0.001</formula>
      <formula>0.045</formula>
    </cfRule>
  </conditionalFormatting>
  <conditionalFormatting sqref="H38">
    <cfRule type="cellIs" dxfId="203" priority="106" stopIfTrue="1" operator="between">
      <formula>0.0001</formula>
      <formula>0.045</formula>
    </cfRule>
  </conditionalFormatting>
  <conditionalFormatting sqref="H38">
    <cfRule type="cellIs" dxfId="202" priority="105" stopIfTrue="1" operator="between">
      <formula>0.001</formula>
      <formula>0.045</formula>
    </cfRule>
  </conditionalFormatting>
  <conditionalFormatting sqref="H38">
    <cfRule type="cellIs" dxfId="201" priority="91" operator="between">
      <formula>0.000001</formula>
      <formula>0.05</formula>
    </cfRule>
  </conditionalFormatting>
  <conditionalFormatting sqref="H38">
    <cfRule type="cellIs" dxfId="200" priority="88" operator="between">
      <formula>0.000001</formula>
      <formula>0.05</formula>
    </cfRule>
  </conditionalFormatting>
  <conditionalFormatting sqref="H38">
    <cfRule type="cellIs" dxfId="199" priority="85" operator="between">
      <formula>0.000001</formula>
      <formula>0.05</formula>
    </cfRule>
  </conditionalFormatting>
  <conditionalFormatting sqref="H38">
    <cfRule type="cellIs" dxfId="198" priority="81" stopIfTrue="1" operator="between">
      <formula>0.0001</formula>
      <formula>0.045</formula>
    </cfRule>
  </conditionalFormatting>
  <conditionalFormatting sqref="H38">
    <cfRule type="cellIs" dxfId="197" priority="80" stopIfTrue="1" operator="between">
      <formula>0.001</formula>
      <formula>0.045</formula>
    </cfRule>
  </conditionalFormatting>
  <conditionalFormatting sqref="H38">
    <cfRule type="cellIs" dxfId="196" priority="78" stopIfTrue="1" operator="between">
      <formula>0.0001</formula>
      <formula>0.045</formula>
    </cfRule>
  </conditionalFormatting>
  <conditionalFormatting sqref="H38">
    <cfRule type="cellIs" dxfId="195" priority="77" stopIfTrue="1" operator="between">
      <formula>0.001</formula>
      <formula>0.045</formula>
    </cfRule>
  </conditionalFormatting>
  <conditionalFormatting sqref="H38">
    <cfRule type="cellIs" dxfId="194" priority="75" stopIfTrue="1" operator="between">
      <formula>0.0001</formula>
      <formula>0.045</formula>
    </cfRule>
  </conditionalFormatting>
  <conditionalFormatting sqref="H38">
    <cfRule type="cellIs" dxfId="193" priority="74" stopIfTrue="1" operator="between">
      <formula>0.001</formula>
      <formula>0.045</formula>
    </cfRule>
  </conditionalFormatting>
  <conditionalFormatting sqref="H38">
    <cfRule type="cellIs" dxfId="192" priority="48" operator="between">
      <formula>0.000001</formula>
      <formula>0.05</formula>
    </cfRule>
  </conditionalFormatting>
  <conditionalFormatting sqref="H38">
    <cfRule type="cellIs" dxfId="191" priority="47" operator="between">
      <formula>0.000001</formula>
      <formula>0.05</formula>
    </cfRule>
  </conditionalFormatting>
  <conditionalFormatting sqref="H38">
    <cfRule type="cellIs" dxfId="190" priority="45" operator="between">
      <formula>0.000001</formula>
      <formula>0.05</formula>
    </cfRule>
  </conditionalFormatting>
  <conditionalFormatting sqref="H38">
    <cfRule type="cellIs" dxfId="189" priority="38" stopIfTrue="1" operator="between">
      <formula>0.0001</formula>
      <formula>0.045</formula>
    </cfRule>
  </conditionalFormatting>
  <conditionalFormatting sqref="H38">
    <cfRule type="cellIs" dxfId="188" priority="37" stopIfTrue="1" operator="between">
      <formula>0.001</formula>
      <formula>0.045</formula>
    </cfRule>
  </conditionalFormatting>
  <conditionalFormatting sqref="H38">
    <cfRule type="cellIs" dxfId="187" priority="35" stopIfTrue="1" operator="between">
      <formula>0.0001</formula>
      <formula>0.045</formula>
    </cfRule>
  </conditionalFormatting>
  <conditionalFormatting sqref="H38">
    <cfRule type="cellIs" dxfId="186" priority="34" stopIfTrue="1" operator="between">
      <formula>0.001</formula>
      <formula>0.045</formula>
    </cfRule>
  </conditionalFormatting>
  <conditionalFormatting sqref="G38:H38">
    <cfRule type="cellIs" dxfId="185" priority="365" operator="between">
      <formula>0.000001</formula>
      <formula>0.05</formula>
    </cfRule>
  </conditionalFormatting>
  <conditionalFormatting sqref="G38:H38">
    <cfRule type="cellIs" dxfId="184" priority="364" operator="between">
      <formula>0.000001</formula>
      <formula>0.05</formula>
    </cfRule>
  </conditionalFormatting>
  <conditionalFormatting sqref="H38">
    <cfRule type="cellIs" dxfId="183" priority="363" operator="between">
      <formula>0.000001</formula>
      <formula>0.05</formula>
    </cfRule>
  </conditionalFormatting>
  <conditionalFormatting sqref="G38:H38">
    <cfRule type="cellIs" dxfId="182" priority="362" operator="between">
      <formula>0.000001</formula>
      <formula>0.05</formula>
    </cfRule>
  </conditionalFormatting>
  <conditionalFormatting sqref="H38">
    <cfRule type="cellIs" dxfId="181" priority="361" operator="between">
      <formula>0.000001</formula>
      <formula>0.05</formula>
    </cfRule>
  </conditionalFormatting>
  <conditionalFormatting sqref="H38">
    <cfRule type="cellIs" dxfId="180" priority="360" operator="between">
      <formula>0.000001</formula>
      <formula>0.05</formula>
    </cfRule>
  </conditionalFormatting>
  <conditionalFormatting sqref="G38:H38">
    <cfRule type="cellIs" dxfId="179" priority="359" operator="between">
      <formula>0.000001</formula>
      <formula>0.05</formula>
    </cfRule>
  </conditionalFormatting>
  <conditionalFormatting sqref="H38">
    <cfRule type="cellIs" dxfId="178" priority="358" operator="between">
      <formula>0.000001</formula>
      <formula>0.05</formula>
    </cfRule>
  </conditionalFormatting>
  <conditionalFormatting sqref="H38">
    <cfRule type="cellIs" dxfId="177" priority="357" operator="between">
      <formula>0.000001</formula>
      <formula>0.05</formula>
    </cfRule>
  </conditionalFormatting>
  <conditionalFormatting sqref="H38">
    <cfRule type="cellIs" dxfId="176" priority="356" operator="between">
      <formula>0.000001</formula>
      <formula>0.05</formula>
    </cfRule>
  </conditionalFormatting>
  <conditionalFormatting sqref="G38:H38">
    <cfRule type="cellIs" dxfId="175" priority="355" operator="between">
      <formula>0.000001</formula>
      <formula>0.05</formula>
    </cfRule>
  </conditionalFormatting>
  <conditionalFormatting sqref="H38">
    <cfRule type="cellIs" dxfId="174" priority="354" operator="between">
      <formula>0.000001</formula>
      <formula>0.05</formula>
    </cfRule>
  </conditionalFormatting>
  <conditionalFormatting sqref="H38">
    <cfRule type="cellIs" dxfId="173" priority="353" operator="between">
      <formula>0.000001</formula>
      <formula>0.05</formula>
    </cfRule>
  </conditionalFormatting>
  <conditionalFormatting sqref="H38">
    <cfRule type="cellIs" dxfId="172" priority="352" operator="between">
      <formula>0.000001</formula>
      <formula>0.05</formula>
    </cfRule>
  </conditionalFormatting>
  <conditionalFormatting sqref="H38">
    <cfRule type="cellIs" dxfId="171" priority="351" operator="between">
      <formula>0.000001</formula>
      <formula>0.05</formula>
    </cfRule>
  </conditionalFormatting>
  <conditionalFormatting sqref="G38:H38">
    <cfRule type="cellIs" dxfId="170" priority="350" operator="between">
      <formula>0.000001</formula>
      <formula>0.05</formula>
    </cfRule>
  </conditionalFormatting>
  <conditionalFormatting sqref="H38">
    <cfRule type="cellIs" dxfId="169" priority="349" operator="between">
      <formula>0.000001</formula>
      <formula>0.05</formula>
    </cfRule>
  </conditionalFormatting>
  <conditionalFormatting sqref="H38">
    <cfRule type="cellIs" dxfId="168" priority="348" operator="between">
      <formula>0.000001</formula>
      <formula>0.05</formula>
    </cfRule>
  </conditionalFormatting>
  <conditionalFormatting sqref="H38">
    <cfRule type="cellIs" dxfId="167" priority="347" operator="between">
      <formula>0.000001</formula>
      <formula>0.05</formula>
    </cfRule>
  </conditionalFormatting>
  <conditionalFormatting sqref="H38">
    <cfRule type="cellIs" dxfId="166" priority="346" operator="between">
      <formula>0.000001</formula>
      <formula>0.05</formula>
    </cfRule>
  </conditionalFormatting>
  <conditionalFormatting sqref="H38">
    <cfRule type="cellIs" dxfId="165" priority="345" operator="between">
      <formula>0.000001</formula>
      <formula>0.05</formula>
    </cfRule>
  </conditionalFormatting>
  <conditionalFormatting sqref="G38:H38">
    <cfRule type="cellIs" dxfId="164" priority="344" operator="between">
      <formula>0.000001</formula>
      <formula>0.05</formula>
    </cfRule>
  </conditionalFormatting>
  <conditionalFormatting sqref="H38">
    <cfRule type="cellIs" dxfId="163" priority="343" operator="between">
      <formula>0.000001</formula>
      <formula>0.05</formula>
    </cfRule>
  </conditionalFormatting>
  <conditionalFormatting sqref="H38">
    <cfRule type="cellIs" dxfId="162" priority="342" operator="between">
      <formula>0.000001</formula>
      <formula>0.05</formula>
    </cfRule>
  </conditionalFormatting>
  <conditionalFormatting sqref="H38">
    <cfRule type="cellIs" dxfId="161" priority="341" operator="between">
      <formula>0.000001</formula>
      <formula>0.05</formula>
    </cfRule>
  </conditionalFormatting>
  <conditionalFormatting sqref="H38">
    <cfRule type="cellIs" dxfId="160" priority="340" operator="between">
      <formula>0.000001</formula>
      <formula>0.05</formula>
    </cfRule>
  </conditionalFormatting>
  <conditionalFormatting sqref="H38">
    <cfRule type="cellIs" dxfId="159" priority="339" operator="between">
      <formula>0.000001</formula>
      <formula>0.05</formula>
    </cfRule>
  </conditionalFormatting>
  <conditionalFormatting sqref="H38">
    <cfRule type="cellIs" dxfId="158" priority="338" operator="between">
      <formula>0.000001</formula>
      <formula>0.05</formula>
    </cfRule>
  </conditionalFormatting>
  <conditionalFormatting sqref="G38:H38">
    <cfRule type="cellIs" dxfId="157" priority="337" operator="between">
      <formula>0.000001</formula>
      <formula>0.05</formula>
    </cfRule>
  </conditionalFormatting>
  <conditionalFormatting sqref="H38">
    <cfRule type="cellIs" dxfId="156" priority="336" operator="between">
      <formula>0.000001</formula>
      <formula>0.05</formula>
    </cfRule>
  </conditionalFormatting>
  <conditionalFormatting sqref="H38">
    <cfRule type="cellIs" dxfId="155" priority="335" operator="between">
      <formula>0.000001</formula>
      <formula>0.05</formula>
    </cfRule>
  </conditionalFormatting>
  <conditionalFormatting sqref="H38">
    <cfRule type="cellIs" dxfId="154" priority="334" operator="between">
      <formula>0.000001</formula>
      <formula>0.05</formula>
    </cfRule>
  </conditionalFormatting>
  <conditionalFormatting sqref="H38">
    <cfRule type="cellIs" dxfId="153" priority="333" operator="between">
      <formula>0.000001</formula>
      <formula>0.05</formula>
    </cfRule>
  </conditionalFormatting>
  <conditionalFormatting sqref="H38">
    <cfRule type="cellIs" dxfId="152" priority="332" operator="between">
      <formula>0.000001</formula>
      <formula>0.05</formula>
    </cfRule>
  </conditionalFormatting>
  <conditionalFormatting sqref="H38">
    <cfRule type="cellIs" dxfId="151" priority="331" operator="between">
      <formula>0.000001</formula>
      <formula>0.05</formula>
    </cfRule>
  </conditionalFormatting>
  <conditionalFormatting sqref="H38">
    <cfRule type="cellIs" dxfId="150" priority="330" operator="between">
      <formula>0.000001</formula>
      <formula>0.05</formula>
    </cfRule>
  </conditionalFormatting>
  <conditionalFormatting sqref="G38:H38">
    <cfRule type="cellIs" dxfId="149" priority="329" operator="between">
      <formula>0.000001</formula>
      <formula>0.05</formula>
    </cfRule>
  </conditionalFormatting>
  <conditionalFormatting sqref="H38">
    <cfRule type="cellIs" dxfId="148" priority="328" operator="between">
      <formula>0.000001</formula>
      <formula>0.05</formula>
    </cfRule>
  </conditionalFormatting>
  <conditionalFormatting sqref="H38">
    <cfRule type="cellIs" dxfId="147" priority="327" operator="between">
      <formula>0.000001</formula>
      <formula>0.05</formula>
    </cfRule>
  </conditionalFormatting>
  <conditionalFormatting sqref="H38">
    <cfRule type="cellIs" dxfId="146" priority="326" operator="between">
      <formula>0.000001</formula>
      <formula>0.05</formula>
    </cfRule>
  </conditionalFormatting>
  <conditionalFormatting sqref="H38">
    <cfRule type="cellIs" dxfId="145" priority="325" operator="between">
      <formula>0.000001</formula>
      <formula>0.05</formula>
    </cfRule>
  </conditionalFormatting>
  <conditionalFormatting sqref="H38">
    <cfRule type="cellIs" dxfId="144" priority="324" operator="between">
      <formula>0.000001</formula>
      <formula>0.05</formula>
    </cfRule>
  </conditionalFormatting>
  <conditionalFormatting sqref="H38">
    <cfRule type="cellIs" dxfId="143" priority="323" operator="between">
      <formula>0.000001</formula>
      <formula>0.05</formula>
    </cfRule>
  </conditionalFormatting>
  <conditionalFormatting sqref="H38">
    <cfRule type="cellIs" dxfId="142" priority="322" operator="between">
      <formula>0.000001</formula>
      <formula>0.05</formula>
    </cfRule>
  </conditionalFormatting>
  <conditionalFormatting sqref="H38">
    <cfRule type="cellIs" dxfId="141" priority="321" operator="between">
      <formula>0.000001</formula>
      <formula>0.05</formula>
    </cfRule>
  </conditionalFormatting>
  <conditionalFormatting sqref="G38:H38">
    <cfRule type="cellIs" dxfId="140" priority="320" operator="between">
      <formula>0.000001</formula>
      <formula>0.05</formula>
    </cfRule>
  </conditionalFormatting>
  <conditionalFormatting sqref="H38">
    <cfRule type="cellIs" dxfId="139" priority="319" operator="between">
      <formula>0.000001</formula>
      <formula>0.05</formula>
    </cfRule>
  </conditionalFormatting>
  <conditionalFormatting sqref="H38">
    <cfRule type="cellIs" dxfId="138" priority="318" operator="between">
      <formula>0.000001</formula>
      <formula>0.05</formula>
    </cfRule>
  </conditionalFormatting>
  <conditionalFormatting sqref="H38">
    <cfRule type="cellIs" dxfId="137" priority="317" operator="between">
      <formula>0.000001</formula>
      <formula>0.05</formula>
    </cfRule>
  </conditionalFormatting>
  <conditionalFormatting sqref="H38">
    <cfRule type="cellIs" dxfId="136" priority="316" operator="between">
      <formula>0.000001</formula>
      <formula>0.05</formula>
    </cfRule>
  </conditionalFormatting>
  <conditionalFormatting sqref="H38">
    <cfRule type="cellIs" dxfId="135" priority="315" operator="between">
      <formula>0.000001</formula>
      <formula>0.05</formula>
    </cfRule>
  </conditionalFormatting>
  <conditionalFormatting sqref="H38">
    <cfRule type="cellIs" dxfId="134" priority="314" operator="between">
      <formula>0.000001</formula>
      <formula>0.05</formula>
    </cfRule>
  </conditionalFormatting>
  <conditionalFormatting sqref="H38">
    <cfRule type="cellIs" dxfId="133" priority="313" operator="between">
      <formula>0.000001</formula>
      <formula>0.05</formula>
    </cfRule>
  </conditionalFormatting>
  <conditionalFormatting sqref="H38">
    <cfRule type="cellIs" dxfId="132" priority="312" operator="between">
      <formula>0.000001</formula>
      <formula>0.05</formula>
    </cfRule>
  </conditionalFormatting>
  <conditionalFormatting sqref="H38">
    <cfRule type="cellIs" dxfId="131" priority="311" operator="between">
      <formula>0.000001</formula>
      <formula>0.05</formula>
    </cfRule>
  </conditionalFormatting>
  <conditionalFormatting sqref="G38:H38">
    <cfRule type="cellIs" dxfId="130" priority="299" stopIfTrue="1" operator="between">
      <formula>0.0001</formula>
      <formula>0.045</formula>
    </cfRule>
  </conditionalFormatting>
  <conditionalFormatting sqref="G38:H38">
    <cfRule type="cellIs" dxfId="129" priority="298" stopIfTrue="1" operator="between">
      <formula>0.001</formula>
      <formula>0.045</formula>
    </cfRule>
  </conditionalFormatting>
  <conditionalFormatting sqref="G38:H38">
    <cfRule type="cellIs" dxfId="128" priority="286" stopIfTrue="1" operator="between">
      <formula>0.0001</formula>
      <formula>0.045</formula>
    </cfRule>
  </conditionalFormatting>
  <conditionalFormatting sqref="G38:H38">
    <cfRule type="cellIs" dxfId="127" priority="285" stopIfTrue="1" operator="between">
      <formula>0.001</formula>
      <formula>0.045</formula>
    </cfRule>
  </conditionalFormatting>
  <conditionalFormatting sqref="H38">
    <cfRule type="cellIs" dxfId="126" priority="283" stopIfTrue="1" operator="between">
      <formula>0.0001</formula>
      <formula>0.045</formula>
    </cfRule>
  </conditionalFormatting>
  <conditionalFormatting sqref="H38">
    <cfRule type="cellIs" dxfId="125" priority="282" stopIfTrue="1" operator="between">
      <formula>0.001</formula>
      <formula>0.045</formula>
    </cfRule>
  </conditionalFormatting>
  <conditionalFormatting sqref="G38:H38">
    <cfRule type="cellIs" dxfId="124" priority="270" stopIfTrue="1" operator="between">
      <formula>0.0001</formula>
      <formula>0.045</formula>
    </cfRule>
  </conditionalFormatting>
  <conditionalFormatting sqref="G38:H38">
    <cfRule type="cellIs" dxfId="123" priority="269" stopIfTrue="1" operator="between">
      <formula>0.001</formula>
      <formula>0.045</formula>
    </cfRule>
  </conditionalFormatting>
  <conditionalFormatting sqref="H38">
    <cfRule type="cellIs" dxfId="122" priority="267" stopIfTrue="1" operator="between">
      <formula>0.0001</formula>
      <formula>0.045</formula>
    </cfRule>
  </conditionalFormatting>
  <conditionalFormatting sqref="H38">
    <cfRule type="cellIs" dxfId="121" priority="266" stopIfTrue="1" operator="between">
      <formula>0.001</formula>
      <formula>0.045</formula>
    </cfRule>
  </conditionalFormatting>
  <conditionalFormatting sqref="H38">
    <cfRule type="cellIs" dxfId="120" priority="264" stopIfTrue="1" operator="between">
      <formula>0.0001</formula>
      <formula>0.045</formula>
    </cfRule>
  </conditionalFormatting>
  <conditionalFormatting sqref="H38">
    <cfRule type="cellIs" dxfId="119" priority="263" stopIfTrue="1" operator="between">
      <formula>0.001</formula>
      <formula>0.045</formula>
    </cfRule>
  </conditionalFormatting>
  <conditionalFormatting sqref="G38:H38">
    <cfRule type="cellIs" dxfId="118" priority="251" stopIfTrue="1" operator="between">
      <formula>0.0001</formula>
      <formula>0.045</formula>
    </cfRule>
  </conditionalFormatting>
  <conditionalFormatting sqref="G38:H38">
    <cfRule type="cellIs" dxfId="117" priority="250" stopIfTrue="1" operator="between">
      <formula>0.001</formula>
      <formula>0.045</formula>
    </cfRule>
  </conditionalFormatting>
  <conditionalFormatting sqref="H38">
    <cfRule type="cellIs" dxfId="116" priority="248" stopIfTrue="1" operator="between">
      <formula>0.0001</formula>
      <formula>0.045</formula>
    </cfRule>
  </conditionalFormatting>
  <conditionalFormatting sqref="H38">
    <cfRule type="cellIs" dxfId="115" priority="247" stopIfTrue="1" operator="between">
      <formula>0.001</formula>
      <formula>0.045</formula>
    </cfRule>
  </conditionalFormatting>
  <conditionalFormatting sqref="H38">
    <cfRule type="cellIs" dxfId="114" priority="245" stopIfTrue="1" operator="between">
      <formula>0.0001</formula>
      <formula>0.045</formula>
    </cfRule>
  </conditionalFormatting>
  <conditionalFormatting sqref="H38">
    <cfRule type="cellIs" dxfId="113" priority="244" stopIfTrue="1" operator="between">
      <formula>0.001</formula>
      <formula>0.045</formula>
    </cfRule>
  </conditionalFormatting>
  <conditionalFormatting sqref="H38">
    <cfRule type="cellIs" dxfId="112" priority="243" operator="between">
      <formula>0.000001</formula>
      <formula>0.05</formula>
    </cfRule>
  </conditionalFormatting>
  <conditionalFormatting sqref="H38">
    <cfRule type="cellIs" dxfId="111" priority="242" stopIfTrue="1" operator="between">
      <formula>0.0001</formula>
      <formula>0.045</formula>
    </cfRule>
  </conditionalFormatting>
  <conditionalFormatting sqref="H38">
    <cfRule type="cellIs" dxfId="110" priority="241" stopIfTrue="1" operator="between">
      <formula>0.001</formula>
      <formula>0.045</formula>
    </cfRule>
  </conditionalFormatting>
  <conditionalFormatting sqref="H38">
    <cfRule type="cellIs" dxfId="109" priority="231" operator="between">
      <formula>0.000001</formula>
      <formula>0.05</formula>
    </cfRule>
  </conditionalFormatting>
  <conditionalFormatting sqref="H38">
    <cfRule type="cellIs" dxfId="108" priority="230" operator="between">
      <formula>0.000001</formula>
      <formula>0.05</formula>
    </cfRule>
  </conditionalFormatting>
  <conditionalFormatting sqref="G38:H38">
    <cfRule type="cellIs" dxfId="107" priority="229" stopIfTrue="1" operator="between">
      <formula>0.0001</formula>
      <formula>0.045</formula>
    </cfRule>
  </conditionalFormatting>
  <conditionalFormatting sqref="G38:H38">
    <cfRule type="cellIs" dxfId="106" priority="228" stopIfTrue="1" operator="between">
      <formula>0.001</formula>
      <formula>0.045</formula>
    </cfRule>
  </conditionalFormatting>
  <conditionalFormatting sqref="H38">
    <cfRule type="cellIs" dxfId="105" priority="227" operator="between">
      <formula>0.000001</formula>
      <formula>0.05</formula>
    </cfRule>
  </conditionalFormatting>
  <conditionalFormatting sqref="H38">
    <cfRule type="cellIs" dxfId="104" priority="226" stopIfTrue="1" operator="between">
      <formula>0.0001</formula>
      <formula>0.045</formula>
    </cfRule>
  </conditionalFormatting>
  <conditionalFormatting sqref="H38">
    <cfRule type="cellIs" dxfId="103" priority="225" stopIfTrue="1" operator="between">
      <formula>0.001</formula>
      <formula>0.045</formula>
    </cfRule>
  </conditionalFormatting>
  <conditionalFormatting sqref="H38">
    <cfRule type="cellIs" dxfId="102" priority="223" stopIfTrue="1" operator="between">
      <formula>0.0001</formula>
      <formula>0.045</formula>
    </cfRule>
  </conditionalFormatting>
  <conditionalFormatting sqref="H38">
    <cfRule type="cellIs" dxfId="101" priority="222" stopIfTrue="1" operator="between">
      <formula>0.001</formula>
      <formula>0.045</formula>
    </cfRule>
  </conditionalFormatting>
  <conditionalFormatting sqref="H38">
    <cfRule type="cellIs" dxfId="100" priority="220" stopIfTrue="1" operator="between">
      <formula>0.0001</formula>
      <formula>0.045</formula>
    </cfRule>
  </conditionalFormatting>
  <conditionalFormatting sqref="H38">
    <cfRule type="cellIs" dxfId="99" priority="219" stopIfTrue="1" operator="between">
      <formula>0.001</formula>
      <formula>0.045</formula>
    </cfRule>
  </conditionalFormatting>
  <conditionalFormatting sqref="H38">
    <cfRule type="cellIs" dxfId="98" priority="217" stopIfTrue="1" operator="between">
      <formula>0.0001</formula>
      <formula>0.045</formula>
    </cfRule>
  </conditionalFormatting>
  <conditionalFormatting sqref="H38">
    <cfRule type="cellIs" dxfId="97" priority="216" stopIfTrue="1" operator="between">
      <formula>0.001</formula>
      <formula>0.045</formula>
    </cfRule>
  </conditionalFormatting>
  <conditionalFormatting sqref="G38:H38">
    <cfRule type="cellIs" dxfId="96" priority="215" operator="between">
      <formula>0.000001</formula>
      <formula>0.05</formula>
    </cfRule>
  </conditionalFormatting>
  <conditionalFormatting sqref="H38">
    <cfRule type="cellIs" dxfId="95" priority="214" operator="between">
      <formula>0.000001</formula>
      <formula>0.05</formula>
    </cfRule>
  </conditionalFormatting>
  <conditionalFormatting sqref="H38">
    <cfRule type="cellIs" dxfId="94" priority="212" operator="between">
      <formula>0.000001</formula>
      <formula>0.05</formula>
    </cfRule>
  </conditionalFormatting>
  <conditionalFormatting sqref="H38">
    <cfRule type="cellIs" dxfId="93" priority="211" operator="between">
      <formula>0.000001</formula>
      <formula>0.05</formula>
    </cfRule>
  </conditionalFormatting>
  <conditionalFormatting sqref="H38">
    <cfRule type="cellIs" dxfId="92" priority="209" operator="between">
      <formula>0.000001</formula>
      <formula>0.05</formula>
    </cfRule>
  </conditionalFormatting>
  <conditionalFormatting sqref="H38">
    <cfRule type="cellIs" dxfId="91" priority="208" operator="between">
      <formula>0.000001</formula>
      <formula>0.05</formula>
    </cfRule>
  </conditionalFormatting>
  <conditionalFormatting sqref="G38:H38">
    <cfRule type="cellIs" dxfId="90" priority="204" stopIfTrue="1" operator="between">
      <formula>0.0001</formula>
      <formula>0.045</formula>
    </cfRule>
  </conditionalFormatting>
  <conditionalFormatting sqref="G38:H38">
    <cfRule type="cellIs" dxfId="89" priority="203" stopIfTrue="1" operator="between">
      <formula>0.001</formula>
      <formula>0.045</formula>
    </cfRule>
  </conditionalFormatting>
  <conditionalFormatting sqref="H38">
    <cfRule type="cellIs" dxfId="88" priority="201" stopIfTrue="1" operator="between">
      <formula>0.0001</formula>
      <formula>0.045</formula>
    </cfRule>
  </conditionalFormatting>
  <conditionalFormatting sqref="H38">
    <cfRule type="cellIs" dxfId="87" priority="200" stopIfTrue="1" operator="between">
      <formula>0.001</formula>
      <formula>0.045</formula>
    </cfRule>
  </conditionalFormatting>
  <conditionalFormatting sqref="H38">
    <cfRule type="cellIs" dxfId="86" priority="198" stopIfTrue="1" operator="between">
      <formula>0.0001</formula>
      <formula>0.045</formula>
    </cfRule>
  </conditionalFormatting>
  <conditionalFormatting sqref="H38">
    <cfRule type="cellIs" dxfId="85" priority="197" stopIfTrue="1" operator="between">
      <formula>0.001</formula>
      <formula>0.045</formula>
    </cfRule>
  </conditionalFormatting>
  <conditionalFormatting sqref="H38">
    <cfRule type="cellIs" dxfId="84" priority="196" operator="between">
      <formula>0.000001</formula>
      <formula>0.05</formula>
    </cfRule>
  </conditionalFormatting>
  <conditionalFormatting sqref="H38">
    <cfRule type="cellIs" dxfId="83" priority="195" stopIfTrue="1" operator="between">
      <formula>0.0001</formula>
      <formula>0.045</formula>
    </cfRule>
  </conditionalFormatting>
  <conditionalFormatting sqref="H38">
    <cfRule type="cellIs" dxfId="82" priority="194" stopIfTrue="1" operator="between">
      <formula>0.001</formula>
      <formula>0.045</formula>
    </cfRule>
  </conditionalFormatting>
  <conditionalFormatting sqref="H38">
    <cfRule type="cellIs" dxfId="81" priority="193" operator="between">
      <formula>0.000001</formula>
      <formula>0.05</formula>
    </cfRule>
  </conditionalFormatting>
  <conditionalFormatting sqref="H38">
    <cfRule type="cellIs" dxfId="80" priority="192" stopIfTrue="1" operator="between">
      <formula>0.0001</formula>
      <formula>0.045</formula>
    </cfRule>
  </conditionalFormatting>
  <conditionalFormatting sqref="H38">
    <cfRule type="cellIs" dxfId="79" priority="191" stopIfTrue="1" operator="between">
      <formula>0.001</formula>
      <formula>0.045</formula>
    </cfRule>
  </conditionalFormatting>
  <conditionalFormatting sqref="H38">
    <cfRule type="cellIs" dxfId="78" priority="190" operator="between">
      <formula>0.000001</formula>
      <formula>0.05</formula>
    </cfRule>
  </conditionalFormatting>
  <conditionalFormatting sqref="H38">
    <cfRule type="cellIs" dxfId="77" priority="189" stopIfTrue="1" operator="between">
      <formula>0.0001</formula>
      <formula>0.045</formula>
    </cfRule>
  </conditionalFormatting>
  <conditionalFormatting sqref="H38">
    <cfRule type="cellIs" dxfId="76" priority="188" stopIfTrue="1" operator="between">
      <formula>0.001</formula>
      <formula>0.045</formula>
    </cfRule>
  </conditionalFormatting>
  <conditionalFormatting sqref="G38:H38">
    <cfRule type="cellIs" dxfId="75" priority="187" operator="between">
      <formula>0.000001</formula>
      <formula>0.05</formula>
    </cfRule>
  </conditionalFormatting>
  <conditionalFormatting sqref="H38">
    <cfRule type="cellIs" dxfId="74" priority="186" operator="between">
      <formula>0.000001</formula>
      <formula>0.05</formula>
    </cfRule>
  </conditionalFormatting>
  <conditionalFormatting sqref="G38:H38">
    <cfRule type="cellIs" dxfId="73" priority="176" stopIfTrue="1" operator="between">
      <formula>0.0001</formula>
      <formula>0.045</formula>
    </cfRule>
  </conditionalFormatting>
  <conditionalFormatting sqref="G38:H38">
    <cfRule type="cellIs" dxfId="72" priority="175" stopIfTrue="1" operator="between">
      <formula>0.001</formula>
      <formula>0.045</formula>
    </cfRule>
  </conditionalFormatting>
  <conditionalFormatting sqref="H38">
    <cfRule type="cellIs" dxfId="71" priority="174" operator="between">
      <formula>0.000001</formula>
      <formula>0.05</formula>
    </cfRule>
  </conditionalFormatting>
  <conditionalFormatting sqref="H38">
    <cfRule type="cellIs" dxfId="70" priority="173" stopIfTrue="1" operator="between">
      <formula>0.0001</formula>
      <formula>0.045</formula>
    </cfRule>
  </conditionalFormatting>
  <conditionalFormatting sqref="H38">
    <cfRule type="cellIs" dxfId="69" priority="172" stopIfTrue="1" operator="between">
      <formula>0.001</formula>
      <formula>0.045</formula>
    </cfRule>
  </conditionalFormatting>
  <conditionalFormatting sqref="H38">
    <cfRule type="cellIs" dxfId="68" priority="171" operator="between">
      <formula>0.000001</formula>
      <formula>0.05</formula>
    </cfRule>
  </conditionalFormatting>
  <conditionalFormatting sqref="H38">
    <cfRule type="cellIs" dxfId="67" priority="170" stopIfTrue="1" operator="between">
      <formula>0.0001</formula>
      <formula>0.045</formula>
    </cfRule>
  </conditionalFormatting>
  <conditionalFormatting sqref="H38">
    <cfRule type="cellIs" dxfId="66" priority="169" stopIfTrue="1" operator="between">
      <formula>0.001</formula>
      <formula>0.045</formula>
    </cfRule>
  </conditionalFormatting>
  <conditionalFormatting sqref="H38">
    <cfRule type="cellIs" dxfId="65" priority="168" operator="between">
      <formula>0.000001</formula>
      <formula>0.05</formula>
    </cfRule>
  </conditionalFormatting>
  <conditionalFormatting sqref="H38">
    <cfRule type="cellIs" dxfId="64" priority="167" stopIfTrue="1" operator="between">
      <formula>0.0001</formula>
      <formula>0.045</formula>
    </cfRule>
  </conditionalFormatting>
  <conditionalFormatting sqref="H38">
    <cfRule type="cellIs" dxfId="63" priority="166" stopIfTrue="1" operator="between">
      <formula>0.001</formula>
      <formula>0.045</formula>
    </cfRule>
  </conditionalFormatting>
  <conditionalFormatting sqref="H38">
    <cfRule type="cellIs" dxfId="62" priority="165" operator="between">
      <formula>0.000001</formula>
      <formula>0.05</formula>
    </cfRule>
  </conditionalFormatting>
  <conditionalFormatting sqref="H38">
    <cfRule type="cellIs" dxfId="61" priority="164" stopIfTrue="1" operator="between">
      <formula>0.0001</formula>
      <formula>0.045</formula>
    </cfRule>
  </conditionalFormatting>
  <conditionalFormatting sqref="H38">
    <cfRule type="cellIs" dxfId="60" priority="163" stopIfTrue="1" operator="between">
      <formula>0.001</formula>
      <formula>0.045</formula>
    </cfRule>
  </conditionalFormatting>
  <conditionalFormatting sqref="H38">
    <cfRule type="cellIs" dxfId="59" priority="162" operator="between">
      <formula>0.000001</formula>
      <formula>0.05</formula>
    </cfRule>
  </conditionalFormatting>
  <conditionalFormatting sqref="H38">
    <cfRule type="cellIs" dxfId="58" priority="161" stopIfTrue="1" operator="between">
      <formula>0.0001</formula>
      <formula>0.045</formula>
    </cfRule>
  </conditionalFormatting>
  <conditionalFormatting sqref="H38">
    <cfRule type="cellIs" dxfId="57" priority="160" stopIfTrue="1" operator="between">
      <formula>0.001</formula>
      <formula>0.045</formula>
    </cfRule>
  </conditionalFormatting>
  <conditionalFormatting sqref="H38">
    <cfRule type="cellIs" dxfId="56" priority="158" stopIfTrue="1" operator="between">
      <formula>0.0001</formula>
      <formula>0.045</formula>
    </cfRule>
  </conditionalFormatting>
  <conditionalFormatting sqref="H38">
    <cfRule type="cellIs" dxfId="55" priority="157" stopIfTrue="1" operator="between">
      <formula>0.001</formula>
      <formula>0.045</formula>
    </cfRule>
  </conditionalFormatting>
  <conditionalFormatting sqref="G38:H38">
    <cfRule type="cellIs" dxfId="54" priority="155" stopIfTrue="1" operator="between">
      <formula>0.0001</formula>
      <formula>0.045</formula>
    </cfRule>
  </conditionalFormatting>
  <conditionalFormatting sqref="G38:H38">
    <cfRule type="cellIs" dxfId="53" priority="154" stopIfTrue="1" operator="between">
      <formula>0.001</formula>
      <formula>0.045</formula>
    </cfRule>
  </conditionalFormatting>
  <conditionalFormatting sqref="C38:D38">
    <cfRule type="cellIs" dxfId="52" priority="152" stopIfTrue="1" operator="between">
      <formula>0.0001</formula>
      <formula>0.045</formula>
    </cfRule>
  </conditionalFormatting>
  <conditionalFormatting sqref="C38:D38">
    <cfRule type="cellIs" dxfId="51" priority="151" stopIfTrue="1" operator="between">
      <formula>0.001</formula>
      <formula>0.045</formula>
    </cfRule>
  </conditionalFormatting>
  <conditionalFormatting sqref="H38">
    <cfRule type="cellIs" dxfId="50" priority="146" operator="between">
      <formula>0.000001</formula>
      <formula>0.05</formula>
    </cfRule>
  </conditionalFormatting>
  <conditionalFormatting sqref="H38">
    <cfRule type="cellIs" dxfId="49" priority="145" operator="between">
      <formula>0.000001</formula>
      <formula>0.05</formula>
    </cfRule>
  </conditionalFormatting>
  <conditionalFormatting sqref="H38">
    <cfRule type="cellIs" dxfId="48" priority="143" operator="between">
      <formula>0.000001</formula>
      <formula>0.05</formula>
    </cfRule>
  </conditionalFormatting>
  <conditionalFormatting sqref="H38">
    <cfRule type="cellIs" dxfId="47" priority="142" operator="between">
      <formula>0.000001</formula>
      <formula>0.05</formula>
    </cfRule>
  </conditionalFormatting>
  <conditionalFormatting sqref="H38">
    <cfRule type="cellIs" dxfId="46" priority="140" operator="between">
      <formula>0.000001</formula>
      <formula>0.05</formula>
    </cfRule>
  </conditionalFormatting>
  <conditionalFormatting sqref="H38">
    <cfRule type="cellIs" dxfId="45" priority="139" operator="between">
      <formula>0.000001</formula>
      <formula>0.05</formula>
    </cfRule>
  </conditionalFormatting>
  <conditionalFormatting sqref="H38">
    <cfRule type="cellIs" dxfId="44" priority="137" operator="between">
      <formula>0.000001</formula>
      <formula>0.05</formula>
    </cfRule>
  </conditionalFormatting>
  <conditionalFormatting sqref="G38:H38">
    <cfRule type="cellIs" dxfId="43" priority="136" stopIfTrue="1" operator="between">
      <formula>0.0001</formula>
      <formula>0.045</formula>
    </cfRule>
  </conditionalFormatting>
  <conditionalFormatting sqref="G38:H38">
    <cfRule type="cellIs" dxfId="42" priority="135" stopIfTrue="1" operator="between">
      <formula>0.001</formula>
      <formula>0.045</formula>
    </cfRule>
  </conditionalFormatting>
  <conditionalFormatting sqref="H38">
    <cfRule type="cellIs" dxfId="41" priority="134" operator="between">
      <formula>0.000001</formula>
      <formula>0.05</formula>
    </cfRule>
  </conditionalFormatting>
  <conditionalFormatting sqref="H38">
    <cfRule type="cellIs" dxfId="40" priority="133" stopIfTrue="1" operator="between">
      <formula>0.0001</formula>
      <formula>0.045</formula>
    </cfRule>
  </conditionalFormatting>
  <conditionalFormatting sqref="H38">
    <cfRule type="cellIs" dxfId="39" priority="132" stopIfTrue="1" operator="between">
      <formula>0.001</formula>
      <formula>0.045</formula>
    </cfRule>
  </conditionalFormatting>
  <conditionalFormatting sqref="H38">
    <cfRule type="cellIs" dxfId="38" priority="130" stopIfTrue="1" operator="between">
      <formula>0.0001</formula>
      <formula>0.045</formula>
    </cfRule>
  </conditionalFormatting>
  <conditionalFormatting sqref="H38">
    <cfRule type="cellIs" dxfId="37" priority="129" stopIfTrue="1" operator="between">
      <formula>0.001</formula>
      <formula>0.045</formula>
    </cfRule>
  </conditionalFormatting>
  <conditionalFormatting sqref="H38">
    <cfRule type="cellIs" dxfId="36" priority="127" stopIfTrue="1" operator="between">
      <formula>0.0001</formula>
      <formula>0.045</formula>
    </cfRule>
  </conditionalFormatting>
  <conditionalFormatting sqref="H38">
    <cfRule type="cellIs" dxfId="35" priority="126" stopIfTrue="1" operator="between">
      <formula>0.001</formula>
      <formula>0.045</formula>
    </cfRule>
  </conditionalFormatting>
  <conditionalFormatting sqref="H38">
    <cfRule type="cellIs" dxfId="34" priority="124" stopIfTrue="1" operator="between">
      <formula>0.0001</formula>
      <formula>0.045</formula>
    </cfRule>
  </conditionalFormatting>
  <conditionalFormatting sqref="H38">
    <cfRule type="cellIs" dxfId="33" priority="123" stopIfTrue="1" operator="between">
      <formula>0.001</formula>
      <formula>0.045</formula>
    </cfRule>
  </conditionalFormatting>
  <conditionalFormatting sqref="H38">
    <cfRule type="cellIs" dxfId="32" priority="103" operator="between">
      <formula>0.000001</formula>
      <formula>0.05</formula>
    </cfRule>
  </conditionalFormatting>
  <conditionalFormatting sqref="H38">
    <cfRule type="cellIs" dxfId="31" priority="102" operator="between">
      <formula>0.000001</formula>
      <formula>0.05</formula>
    </cfRule>
  </conditionalFormatting>
  <conditionalFormatting sqref="H38">
    <cfRule type="cellIs" dxfId="30" priority="100" operator="between">
      <formula>0.000001</formula>
      <formula>0.05</formula>
    </cfRule>
  </conditionalFormatting>
  <conditionalFormatting sqref="H38">
    <cfRule type="cellIs" dxfId="29" priority="99" operator="between">
      <formula>0.000001</formula>
      <formula>0.05</formula>
    </cfRule>
  </conditionalFormatting>
  <conditionalFormatting sqref="H38">
    <cfRule type="cellIs" dxfId="28" priority="97" operator="between">
      <formula>0.000001</formula>
      <formula>0.05</formula>
    </cfRule>
  </conditionalFormatting>
  <conditionalFormatting sqref="H38">
    <cfRule type="cellIs" dxfId="27" priority="96" operator="between">
      <formula>0.000001</formula>
      <formula>0.05</formula>
    </cfRule>
  </conditionalFormatting>
  <conditionalFormatting sqref="H38">
    <cfRule type="cellIs" dxfId="26" priority="94" operator="between">
      <formula>0.000001</formula>
      <formula>0.05</formula>
    </cfRule>
  </conditionalFormatting>
  <conditionalFormatting sqref="H38">
    <cfRule type="cellIs" dxfId="25" priority="93" stopIfTrue="1" operator="between">
      <formula>0.0001</formula>
      <formula>0.045</formula>
    </cfRule>
  </conditionalFormatting>
  <conditionalFormatting sqref="H38">
    <cfRule type="cellIs" dxfId="24" priority="92" stopIfTrue="1" operator="between">
      <formula>0.001</formula>
      <formula>0.045</formula>
    </cfRule>
  </conditionalFormatting>
  <conditionalFormatting sqref="H38">
    <cfRule type="cellIs" dxfId="23" priority="90" stopIfTrue="1" operator="between">
      <formula>0.0001</formula>
      <formula>0.045</formula>
    </cfRule>
  </conditionalFormatting>
  <conditionalFormatting sqref="H38">
    <cfRule type="cellIs" dxfId="22" priority="89" stopIfTrue="1" operator="between">
      <formula>0.001</formula>
      <formula>0.045</formula>
    </cfRule>
  </conditionalFormatting>
  <conditionalFormatting sqref="H38">
    <cfRule type="cellIs" dxfId="21" priority="87" stopIfTrue="1" operator="between">
      <formula>0.0001</formula>
      <formula>0.045</formula>
    </cfRule>
  </conditionalFormatting>
  <conditionalFormatting sqref="H38">
    <cfRule type="cellIs" dxfId="20" priority="86" stopIfTrue="1" operator="between">
      <formula>0.001</formula>
      <formula>0.045</formula>
    </cfRule>
  </conditionalFormatting>
  <conditionalFormatting sqref="H38">
    <cfRule type="cellIs" dxfId="19" priority="84" stopIfTrue="1" operator="between">
      <formula>0.0001</formula>
      <formula>0.045</formula>
    </cfRule>
  </conditionalFormatting>
  <conditionalFormatting sqref="H38">
    <cfRule type="cellIs" dxfId="18" priority="83" stopIfTrue="1" operator="between">
      <formula>0.001</formula>
      <formula>0.045</formula>
    </cfRule>
  </conditionalFormatting>
  <conditionalFormatting sqref="H38">
    <cfRule type="cellIs" dxfId="17" priority="54" operator="between">
      <formula>0.000001</formula>
      <formula>0.05</formula>
    </cfRule>
  </conditionalFormatting>
  <conditionalFormatting sqref="H38">
    <cfRule type="cellIs" dxfId="16" priority="53" operator="between">
      <formula>0.000001</formula>
      <formula>0.05</formula>
    </cfRule>
  </conditionalFormatting>
  <conditionalFormatting sqref="H38">
    <cfRule type="cellIs" dxfId="15" priority="51" operator="between">
      <formula>0.000001</formula>
      <formula>0.05</formula>
    </cfRule>
  </conditionalFormatting>
  <conditionalFormatting sqref="H38">
    <cfRule type="cellIs" dxfId="14" priority="50" operator="between">
      <formula>0.000001</formula>
      <formula>0.05</formula>
    </cfRule>
  </conditionalFormatting>
  <conditionalFormatting sqref="H38">
    <cfRule type="cellIs" dxfId="13" priority="44" stopIfTrue="1" operator="between">
      <formula>0.0001</formula>
      <formula>0.045</formula>
    </cfRule>
  </conditionalFormatting>
  <conditionalFormatting sqref="H38">
    <cfRule type="cellIs" dxfId="12" priority="43" stopIfTrue="1" operator="between">
      <formula>0.001</formula>
      <formula>0.045</formula>
    </cfRule>
  </conditionalFormatting>
  <conditionalFormatting sqref="H38">
    <cfRule type="cellIs" dxfId="11" priority="41" stopIfTrue="1" operator="between">
      <formula>0.0001</formula>
      <formula>0.045</formula>
    </cfRule>
  </conditionalFormatting>
  <conditionalFormatting sqref="H38">
    <cfRule type="cellIs" dxfId="10" priority="40" stopIfTrue="1" operator="between">
      <formula>0.001</formula>
      <formula>0.045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7"/>
  <sheetViews>
    <sheetView showGridLines="0" workbookViewId="0"/>
  </sheetViews>
  <sheetFormatPr defaultColWidth="9.1796875" defaultRowHeight="10"/>
  <cols>
    <col min="1" max="1" width="19.453125" style="165" customWidth="1"/>
    <col min="2" max="7" width="11.1796875" style="165" customWidth="1"/>
    <col min="8" max="8" width="24.1796875" style="260" bestFit="1" customWidth="1"/>
    <col min="9" max="16384" width="9.1796875" style="165"/>
  </cols>
  <sheetData>
    <row r="1" spans="1:8" ht="12" customHeight="1">
      <c r="A1" s="855" t="s">
        <v>615</v>
      </c>
      <c r="B1" s="855"/>
      <c r="C1" s="855"/>
      <c r="D1" s="855"/>
      <c r="E1" s="855"/>
      <c r="F1" s="855"/>
      <c r="G1" s="855"/>
      <c r="H1" s="855"/>
    </row>
    <row r="2" spans="1:8" ht="12" customHeight="1">
      <c r="A2" s="835" t="s">
        <v>616</v>
      </c>
      <c r="B2" s="835"/>
      <c r="C2" s="835"/>
      <c r="D2" s="835"/>
      <c r="E2" s="835"/>
      <c r="F2" s="835"/>
      <c r="G2" s="835"/>
      <c r="H2" s="835"/>
    </row>
    <row r="3" spans="1:8" ht="12" customHeight="1" thickBot="1"/>
    <row r="4" spans="1:8" s="166" customFormat="1" ht="12" customHeight="1" thickBot="1">
      <c r="B4" s="838" t="s">
        <v>617</v>
      </c>
      <c r="C4" s="838"/>
      <c r="D4" s="838"/>
      <c r="E4" s="838"/>
      <c r="F4" s="838"/>
      <c r="G4" s="838"/>
      <c r="H4" s="261"/>
    </row>
    <row r="5" spans="1:8" s="166" customFormat="1" ht="12" customHeight="1" thickBot="1">
      <c r="B5" s="847" t="s">
        <v>618</v>
      </c>
      <c r="C5" s="847"/>
      <c r="D5" s="847" t="s">
        <v>619</v>
      </c>
      <c r="E5" s="847"/>
      <c r="F5" s="847" t="s">
        <v>620</v>
      </c>
      <c r="G5" s="847"/>
      <c r="H5" s="261"/>
    </row>
    <row r="6" spans="1:8" s="166" customFormat="1" ht="12" customHeight="1" thickBot="1">
      <c r="B6" s="192" t="s">
        <v>621</v>
      </c>
      <c r="C6" s="262" t="s">
        <v>622</v>
      </c>
      <c r="D6" s="192" t="s">
        <v>621</v>
      </c>
      <c r="E6" s="262" t="s">
        <v>622</v>
      </c>
      <c r="F6" s="192" t="s">
        <v>621</v>
      </c>
      <c r="G6" s="262" t="s">
        <v>622</v>
      </c>
      <c r="H6" s="261"/>
    </row>
    <row r="7" spans="1:8" s="166" customFormat="1" ht="12" customHeight="1" thickBot="1">
      <c r="B7" s="847" t="s">
        <v>623</v>
      </c>
      <c r="C7" s="847"/>
      <c r="D7" s="847" t="s">
        <v>624</v>
      </c>
      <c r="E7" s="847"/>
      <c r="F7" s="847" t="s">
        <v>625</v>
      </c>
      <c r="G7" s="847"/>
      <c r="H7" s="261"/>
    </row>
    <row r="8" spans="1:8" s="166" customFormat="1" ht="12" customHeight="1">
      <c r="A8" s="137" t="s">
        <v>626</v>
      </c>
      <c r="H8" s="263" t="s">
        <v>627</v>
      </c>
    </row>
    <row r="9" spans="1:8" s="166" customFormat="1" ht="12" customHeight="1">
      <c r="A9" s="140" t="s">
        <v>628</v>
      </c>
      <c r="B9" s="264" t="s">
        <v>629</v>
      </c>
      <c r="C9" s="265">
        <v>5</v>
      </c>
      <c r="D9" s="266" t="s">
        <v>361</v>
      </c>
      <c r="E9" s="267">
        <v>2812</v>
      </c>
      <c r="F9" s="266" t="s">
        <v>361</v>
      </c>
      <c r="G9" s="265">
        <v>13</v>
      </c>
      <c r="H9" s="268" t="s">
        <v>630</v>
      </c>
    </row>
    <row r="10" spans="1:8" s="166" customFormat="1" ht="12" customHeight="1">
      <c r="A10" s="140" t="s">
        <v>631</v>
      </c>
      <c r="B10" s="269">
        <v>24</v>
      </c>
      <c r="C10" s="265">
        <v>25</v>
      </c>
      <c r="D10" s="266" t="s">
        <v>361</v>
      </c>
      <c r="E10" s="267">
        <v>2648</v>
      </c>
      <c r="F10" s="266" t="s">
        <v>361</v>
      </c>
      <c r="G10" s="265">
        <v>67</v>
      </c>
      <c r="H10" s="268" t="s">
        <v>632</v>
      </c>
    </row>
    <row r="11" spans="1:8" s="166" customFormat="1" ht="12" customHeight="1">
      <c r="A11" s="140" t="s">
        <v>633</v>
      </c>
      <c r="B11" s="269">
        <v>13</v>
      </c>
      <c r="C11" s="265">
        <v>14</v>
      </c>
      <c r="D11" s="266" t="s">
        <v>361</v>
      </c>
      <c r="E11" s="267">
        <v>1538</v>
      </c>
      <c r="F11" s="266" t="s">
        <v>361</v>
      </c>
      <c r="G11" s="265">
        <v>21</v>
      </c>
      <c r="H11" s="268" t="s">
        <v>633</v>
      </c>
    </row>
    <row r="12" spans="1:8" s="166" customFormat="1" ht="12" customHeight="1">
      <c r="A12" s="140" t="s">
        <v>634</v>
      </c>
      <c r="B12" s="269">
        <v>13</v>
      </c>
      <c r="C12" s="265">
        <v>14</v>
      </c>
      <c r="D12" s="266" t="s">
        <v>361</v>
      </c>
      <c r="E12" s="267">
        <v>1144</v>
      </c>
      <c r="F12" s="266" t="s">
        <v>361</v>
      </c>
      <c r="G12" s="265">
        <v>15</v>
      </c>
      <c r="H12" s="268" t="s">
        <v>635</v>
      </c>
    </row>
    <row r="13" spans="1:8" s="166" customFormat="1" ht="12" customHeight="1">
      <c r="A13" s="140" t="s">
        <v>636</v>
      </c>
      <c r="B13" s="269">
        <v>33</v>
      </c>
      <c r="C13" s="265">
        <v>35</v>
      </c>
      <c r="D13" s="264" t="s">
        <v>637</v>
      </c>
      <c r="E13" s="267">
        <v>1262</v>
      </c>
      <c r="F13" s="266" t="s">
        <v>361</v>
      </c>
      <c r="G13" s="265">
        <v>44</v>
      </c>
      <c r="H13" s="140" t="s">
        <v>638</v>
      </c>
    </row>
    <row r="14" spans="1:8" s="166" customFormat="1" ht="12" customHeight="1">
      <c r="A14" s="140" t="s">
        <v>639</v>
      </c>
      <c r="B14" s="269">
        <v>16</v>
      </c>
      <c r="C14" s="265">
        <v>17</v>
      </c>
      <c r="D14" s="266" t="s">
        <v>361</v>
      </c>
      <c r="E14" s="267">
        <v>3345</v>
      </c>
      <c r="F14" s="266" t="s">
        <v>361</v>
      </c>
      <c r="G14" s="265">
        <v>57</v>
      </c>
      <c r="H14" s="140" t="s">
        <v>640</v>
      </c>
    </row>
    <row r="15" spans="1:8" s="166" customFormat="1" ht="12" customHeight="1">
      <c r="A15" s="270" t="s">
        <v>641</v>
      </c>
      <c r="B15" s="266" t="s">
        <v>361</v>
      </c>
      <c r="C15" s="265">
        <v>29</v>
      </c>
      <c r="D15" s="266" t="s">
        <v>361</v>
      </c>
      <c r="E15" s="267">
        <v>5973</v>
      </c>
      <c r="F15" s="266" t="s">
        <v>361</v>
      </c>
      <c r="G15" s="265">
        <v>173</v>
      </c>
      <c r="H15" s="270" t="s">
        <v>642</v>
      </c>
    </row>
    <row r="16" spans="1:8" s="166" customFormat="1" ht="12" customHeight="1">
      <c r="A16" s="140" t="s">
        <v>643</v>
      </c>
      <c r="B16" s="266" t="s">
        <v>361</v>
      </c>
      <c r="C16" s="265">
        <v>3</v>
      </c>
      <c r="D16" s="266" t="s">
        <v>361</v>
      </c>
      <c r="E16" s="267">
        <v>11170</v>
      </c>
      <c r="F16" s="266" t="s">
        <v>361</v>
      </c>
      <c r="G16" s="265">
        <v>31</v>
      </c>
      <c r="H16" s="271" t="s">
        <v>644</v>
      </c>
    </row>
    <row r="17" spans="1:8" s="166" customFormat="1" ht="12" customHeight="1">
      <c r="A17" s="140" t="s">
        <v>645</v>
      </c>
      <c r="B17" s="266" t="s">
        <v>361</v>
      </c>
      <c r="C17" s="265">
        <v>13</v>
      </c>
      <c r="D17" s="266" t="s">
        <v>361</v>
      </c>
      <c r="E17" s="267">
        <v>27298</v>
      </c>
      <c r="F17" s="266" t="s">
        <v>361</v>
      </c>
      <c r="G17" s="265">
        <v>355</v>
      </c>
      <c r="H17" s="270" t="s">
        <v>646</v>
      </c>
    </row>
    <row r="18" spans="1:8" s="166" customFormat="1" ht="12" customHeight="1">
      <c r="A18" s="270" t="s">
        <v>647</v>
      </c>
      <c r="B18" s="266" t="s">
        <v>361</v>
      </c>
      <c r="C18" s="265">
        <v>8</v>
      </c>
      <c r="D18" s="266" t="s">
        <v>361</v>
      </c>
      <c r="E18" s="267">
        <v>2784</v>
      </c>
      <c r="F18" s="266" t="s">
        <v>361</v>
      </c>
      <c r="G18" s="265">
        <v>22</v>
      </c>
      <c r="H18" s="271" t="s">
        <v>648</v>
      </c>
    </row>
    <row r="19" spans="1:8" s="166" customFormat="1" ht="12" customHeight="1">
      <c r="A19" s="270" t="s">
        <v>649</v>
      </c>
      <c r="B19" s="266" t="s">
        <v>361</v>
      </c>
      <c r="C19" s="265">
        <v>65</v>
      </c>
      <c r="D19" s="266" t="s">
        <v>361</v>
      </c>
      <c r="E19" s="267">
        <v>10596</v>
      </c>
      <c r="F19" s="266" t="s">
        <v>361</v>
      </c>
      <c r="G19" s="265">
        <v>694</v>
      </c>
      <c r="H19" s="270" t="s">
        <v>650</v>
      </c>
    </row>
    <row r="20" spans="1:8" s="166" customFormat="1" ht="12" customHeight="1">
      <c r="A20" s="140" t="s">
        <v>651</v>
      </c>
      <c r="B20" s="266" t="s">
        <v>361</v>
      </c>
      <c r="C20" s="265">
        <v>3</v>
      </c>
      <c r="D20" s="266" t="s">
        <v>361</v>
      </c>
      <c r="E20" s="265">
        <v>987</v>
      </c>
      <c r="F20" s="266" t="s">
        <v>361</v>
      </c>
      <c r="G20" s="265">
        <v>3</v>
      </c>
      <c r="H20" s="140" t="s">
        <v>652</v>
      </c>
    </row>
    <row r="21" spans="1:8" s="272" customFormat="1" ht="12" customHeight="1">
      <c r="A21" s="270" t="s">
        <v>653</v>
      </c>
      <c r="B21" s="266" t="s">
        <v>361</v>
      </c>
      <c r="C21" s="265">
        <v>16</v>
      </c>
      <c r="D21" s="266" t="s">
        <v>361</v>
      </c>
      <c r="E21" s="267">
        <v>98182</v>
      </c>
      <c r="F21" s="266" t="s">
        <v>361</v>
      </c>
      <c r="G21" s="265">
        <v>1569</v>
      </c>
      <c r="H21" s="270" t="s">
        <v>654</v>
      </c>
    </row>
    <row r="22" spans="1:8" s="166" customFormat="1" ht="12" customHeight="1">
      <c r="A22" s="270" t="s">
        <v>655</v>
      </c>
      <c r="B22" s="266" t="s">
        <v>361</v>
      </c>
      <c r="C22" s="265">
        <v>6</v>
      </c>
      <c r="D22" s="266" t="s">
        <v>361</v>
      </c>
      <c r="E22" s="267">
        <v>1592</v>
      </c>
      <c r="F22" s="266" t="s">
        <v>361</v>
      </c>
      <c r="G22" s="265">
        <v>9</v>
      </c>
      <c r="H22" s="270" t="s">
        <v>656</v>
      </c>
    </row>
    <row r="23" spans="1:8" s="166" customFormat="1" ht="12" customHeight="1">
      <c r="A23" s="140" t="s">
        <v>657</v>
      </c>
      <c r="B23" s="266" t="s">
        <v>361</v>
      </c>
      <c r="C23" s="265">
        <v>10</v>
      </c>
      <c r="D23" s="266" t="s">
        <v>361</v>
      </c>
      <c r="E23" s="265">
        <v>690</v>
      </c>
      <c r="F23" s="266" t="s">
        <v>361</v>
      </c>
      <c r="G23" s="265">
        <v>7</v>
      </c>
      <c r="H23" s="140" t="s">
        <v>658</v>
      </c>
    </row>
    <row r="24" spans="1:8" s="166" customFormat="1" ht="12" customHeight="1">
      <c r="A24" s="140" t="s">
        <v>659</v>
      </c>
      <c r="B24" s="266" t="s">
        <v>361</v>
      </c>
      <c r="C24" s="265">
        <v>4</v>
      </c>
      <c r="D24" s="266" t="s">
        <v>361</v>
      </c>
      <c r="E24" s="267">
        <v>10543</v>
      </c>
      <c r="F24" s="266" t="s">
        <v>361</v>
      </c>
      <c r="G24" s="265">
        <v>40</v>
      </c>
      <c r="H24" s="140" t="s">
        <v>660</v>
      </c>
    </row>
    <row r="25" spans="1:8" s="166" customFormat="1" ht="12" customHeight="1">
      <c r="A25" s="270" t="s">
        <v>661</v>
      </c>
      <c r="B25" s="266" t="s">
        <v>361</v>
      </c>
      <c r="C25" s="265">
        <v>14</v>
      </c>
      <c r="D25" s="266" t="s">
        <v>361</v>
      </c>
      <c r="E25" s="267">
        <v>24105</v>
      </c>
      <c r="F25" s="266" t="s">
        <v>361</v>
      </c>
      <c r="G25" s="265">
        <v>341</v>
      </c>
      <c r="H25" s="270" t="s">
        <v>662</v>
      </c>
    </row>
    <row r="26" spans="1:8" s="166" customFormat="1" ht="12" customHeight="1">
      <c r="A26" s="270" t="s">
        <v>663</v>
      </c>
      <c r="B26" s="266" t="s">
        <v>361</v>
      </c>
      <c r="C26" s="265">
        <v>11</v>
      </c>
      <c r="D26" s="266" t="s">
        <v>361</v>
      </c>
      <c r="E26" s="267">
        <v>16191</v>
      </c>
      <c r="F26" s="266" t="s">
        <v>361</v>
      </c>
      <c r="G26" s="265">
        <v>183</v>
      </c>
      <c r="H26" s="270" t="s">
        <v>664</v>
      </c>
    </row>
    <row r="27" spans="1:8" s="166" customFormat="1" ht="12" customHeight="1" thickBot="1">
      <c r="A27" s="270" t="s">
        <v>665</v>
      </c>
      <c r="B27" s="266" t="s">
        <v>361</v>
      </c>
      <c r="C27" s="142">
        <v>171</v>
      </c>
      <c r="D27" s="266" t="s">
        <v>361</v>
      </c>
      <c r="E27" s="273" t="s">
        <v>666</v>
      </c>
      <c r="F27" s="266" t="s">
        <v>361</v>
      </c>
      <c r="G27" s="267" t="s">
        <v>667</v>
      </c>
      <c r="H27" s="268" t="s">
        <v>668</v>
      </c>
    </row>
    <row r="28" spans="1:8" s="166" customFormat="1" ht="12" customHeight="1" thickBot="1">
      <c r="B28" s="838" t="s">
        <v>669</v>
      </c>
      <c r="C28" s="838"/>
      <c r="D28" s="838"/>
      <c r="E28" s="838"/>
      <c r="F28" s="838"/>
      <c r="G28" s="838"/>
      <c r="H28" s="261"/>
    </row>
    <row r="29" spans="1:8" s="166" customFormat="1" ht="12" customHeight="1" thickBot="1">
      <c r="B29" s="847" t="s">
        <v>670</v>
      </c>
      <c r="C29" s="847"/>
      <c r="D29" s="856" t="s">
        <v>671</v>
      </c>
      <c r="E29" s="847"/>
      <c r="F29" s="857" t="s">
        <v>672</v>
      </c>
      <c r="G29" s="857"/>
      <c r="H29" s="261"/>
    </row>
    <row r="30" spans="1:8" s="166" customFormat="1" ht="12" customHeight="1" thickBot="1">
      <c r="B30" s="192" t="s">
        <v>621</v>
      </c>
      <c r="C30" s="262" t="s">
        <v>622</v>
      </c>
      <c r="D30" s="192" t="s">
        <v>621</v>
      </c>
      <c r="E30" s="262" t="s">
        <v>622</v>
      </c>
      <c r="F30" s="192" t="s">
        <v>621</v>
      </c>
      <c r="G30" s="262" t="s">
        <v>622</v>
      </c>
      <c r="H30" s="261"/>
    </row>
    <row r="31" spans="1:8" s="166" customFormat="1" ht="12" customHeight="1" thickBot="1">
      <c r="B31" s="847" t="s">
        <v>623</v>
      </c>
      <c r="C31" s="847"/>
      <c r="D31" s="847" t="s">
        <v>624</v>
      </c>
      <c r="E31" s="847"/>
      <c r="F31" s="847" t="s">
        <v>625</v>
      </c>
      <c r="G31" s="847"/>
      <c r="H31" s="261"/>
    </row>
    <row r="32" spans="1:8" s="166" customFormat="1" ht="12" customHeight="1">
      <c r="A32" s="29" t="s">
        <v>673</v>
      </c>
      <c r="H32" s="261"/>
    </row>
    <row r="33" spans="1:8" s="166" customFormat="1" ht="12" customHeight="1">
      <c r="A33" s="29" t="s">
        <v>674</v>
      </c>
      <c r="H33" s="261"/>
    </row>
    <row r="34" spans="1:8" s="166" customFormat="1" ht="12" customHeight="1">
      <c r="H34" s="261"/>
    </row>
    <row r="35" spans="1:8" s="23" customFormat="1" ht="12" customHeight="1">
      <c r="A35" s="23" t="s">
        <v>675</v>
      </c>
      <c r="H35" s="274"/>
    </row>
    <row r="36" spans="1:8" s="23" customFormat="1" ht="12" customHeight="1">
      <c r="A36" s="23" t="s">
        <v>676</v>
      </c>
      <c r="H36" s="274"/>
    </row>
    <row r="37" spans="1:8" s="23" customFormat="1" ht="12" customHeight="1">
      <c r="A37" s="23" t="s">
        <v>677</v>
      </c>
      <c r="H37" s="274"/>
    </row>
    <row r="38" spans="1:8" s="23" customFormat="1" ht="12" customHeight="1">
      <c r="A38" s="23" t="s">
        <v>678</v>
      </c>
      <c r="H38" s="274"/>
    </row>
    <row r="39" spans="1:8" s="166" customFormat="1" ht="12" customHeight="1">
      <c r="A39" s="275" t="s">
        <v>679</v>
      </c>
      <c r="E39" s="266"/>
      <c r="H39" s="261"/>
    </row>
    <row r="40" spans="1:8" s="166" customFormat="1">
      <c r="A40" s="275"/>
      <c r="E40" s="266"/>
      <c r="H40" s="261"/>
    </row>
    <row r="41" spans="1:8" s="166" customFormat="1">
      <c r="H41" s="261"/>
    </row>
    <row r="42" spans="1:8" s="166" customFormat="1">
      <c r="H42" s="261"/>
    </row>
    <row r="43" spans="1:8" s="166" customFormat="1">
      <c r="H43" s="261"/>
    </row>
    <row r="44" spans="1:8" s="166" customFormat="1">
      <c r="H44" s="261"/>
    </row>
    <row r="45" spans="1:8" s="166" customFormat="1">
      <c r="H45" s="261"/>
    </row>
    <row r="46" spans="1:8" s="166" customFormat="1">
      <c r="C46" s="276"/>
      <c r="H46" s="261"/>
    </row>
    <row r="47" spans="1:8" s="166" customFormat="1">
      <c r="C47" s="276"/>
      <c r="H47" s="261"/>
    </row>
  </sheetData>
  <mergeCells count="16">
    <mergeCell ref="B31:C31"/>
    <mergeCell ref="D31:E31"/>
    <mergeCell ref="F31:G31"/>
    <mergeCell ref="B7:C7"/>
    <mergeCell ref="D7:E7"/>
    <mergeCell ref="F7:G7"/>
    <mergeCell ref="B28:G28"/>
    <mergeCell ref="B29:C29"/>
    <mergeCell ref="D29:E29"/>
    <mergeCell ref="F29:G29"/>
    <mergeCell ref="A1:H1"/>
    <mergeCell ref="A2:H2"/>
    <mergeCell ref="B4:G4"/>
    <mergeCell ref="B5:C5"/>
    <mergeCell ref="D5:E5"/>
    <mergeCell ref="F5:G5"/>
  </mergeCells>
  <pageMargins left="0.7" right="0.7" top="0.75" bottom="0.75" header="0.3" footer="0.3"/>
  <ignoredErrors>
    <ignoredError sqref="B9 D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1"/>
  <sheetViews>
    <sheetView showGridLines="0" workbookViewId="0"/>
  </sheetViews>
  <sheetFormatPr defaultColWidth="9.1796875" defaultRowHeight="10"/>
  <cols>
    <col min="1" max="1" width="21.1796875" style="165" customWidth="1"/>
    <col min="2" max="2" width="6.1796875" style="165" customWidth="1"/>
    <col min="3" max="7" width="9" style="165" customWidth="1"/>
    <col min="8" max="9" width="9.81640625" style="165" customWidth="1"/>
    <col min="10" max="10" width="8.81640625" style="165" bestFit="1" customWidth="1"/>
    <col min="11" max="11" width="18.54296875" style="165" customWidth="1"/>
    <col min="12" max="16384" width="9.1796875" style="165"/>
  </cols>
  <sheetData>
    <row r="1" spans="1:11" ht="12" customHeight="1">
      <c r="A1" s="834" t="s">
        <v>680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11" ht="12" customHeight="1">
      <c r="A2" s="835" t="s">
        <v>681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</row>
    <row r="3" spans="1:11" ht="12" customHeight="1" thickBot="1">
      <c r="B3" s="277"/>
      <c r="C3" s="278"/>
      <c r="D3" s="278"/>
      <c r="E3" s="278"/>
      <c r="F3" s="278"/>
      <c r="G3" s="278"/>
      <c r="H3" s="279"/>
      <c r="I3" s="279"/>
      <c r="J3" s="279"/>
    </row>
    <row r="4" spans="1:11" s="166" customFormat="1" ht="12" customHeight="1" thickBot="1">
      <c r="A4" s="269"/>
      <c r="B4" s="858" t="s">
        <v>682</v>
      </c>
      <c r="C4" s="858" t="s">
        <v>310</v>
      </c>
      <c r="D4" s="858"/>
      <c r="E4" s="858"/>
      <c r="F4" s="858"/>
      <c r="G4" s="858"/>
      <c r="H4" s="859" t="s">
        <v>683</v>
      </c>
      <c r="I4" s="857" t="s">
        <v>87</v>
      </c>
      <c r="J4" s="857"/>
      <c r="K4" s="269"/>
    </row>
    <row r="5" spans="1:11" s="166" customFormat="1" ht="21" customHeight="1" thickBot="1">
      <c r="B5" s="858"/>
      <c r="C5" s="280" t="s">
        <v>499</v>
      </c>
      <c r="D5" s="280" t="s">
        <v>500</v>
      </c>
      <c r="E5" s="280" t="s">
        <v>684</v>
      </c>
      <c r="F5" s="280" t="s">
        <v>685</v>
      </c>
      <c r="G5" s="280" t="s">
        <v>686</v>
      </c>
      <c r="H5" s="859"/>
      <c r="I5" s="281" t="s">
        <v>93</v>
      </c>
      <c r="J5" s="280" t="s">
        <v>94</v>
      </c>
    </row>
    <row r="6" spans="1:11" s="166" customFormat="1" ht="12" customHeight="1">
      <c r="A6" s="137" t="s">
        <v>687</v>
      </c>
      <c r="K6" s="166" t="s">
        <v>687</v>
      </c>
    </row>
    <row r="7" spans="1:11" s="166" customFormat="1" ht="12" customHeight="1">
      <c r="A7" s="144" t="s">
        <v>688</v>
      </c>
      <c r="B7" s="282" t="s">
        <v>689</v>
      </c>
      <c r="C7" s="283">
        <v>40584</v>
      </c>
      <c r="D7" s="283">
        <v>41293</v>
      </c>
      <c r="E7" s="283">
        <v>38024</v>
      </c>
      <c r="F7" s="283">
        <v>37889</v>
      </c>
      <c r="G7" s="283">
        <v>41100</v>
      </c>
      <c r="H7" s="283">
        <v>472371</v>
      </c>
      <c r="I7" s="231">
        <v>-0.89861301035358465</v>
      </c>
      <c r="J7" s="231">
        <v>1.5305749596990865</v>
      </c>
      <c r="K7" s="284" t="s">
        <v>690</v>
      </c>
    </row>
    <row r="8" spans="1:11" s="166" customFormat="1" ht="12" customHeight="1">
      <c r="A8" s="173" t="s">
        <v>691</v>
      </c>
      <c r="B8" s="282"/>
      <c r="C8" s="283"/>
      <c r="D8" s="283"/>
      <c r="E8" s="283"/>
      <c r="F8" s="283"/>
      <c r="G8" s="283"/>
      <c r="H8" s="285"/>
      <c r="I8" s="231"/>
      <c r="J8" s="231"/>
      <c r="K8" s="286" t="s">
        <v>692</v>
      </c>
    </row>
    <row r="9" spans="1:11" s="166" customFormat="1" ht="12" customHeight="1">
      <c r="A9" s="199" t="s">
        <v>693</v>
      </c>
      <c r="B9" s="282" t="s">
        <v>694</v>
      </c>
      <c r="C9" s="283">
        <v>33031</v>
      </c>
      <c r="D9" s="283">
        <v>36677</v>
      </c>
      <c r="E9" s="283">
        <v>35204</v>
      </c>
      <c r="F9" s="283">
        <v>35777</v>
      </c>
      <c r="G9" s="283">
        <v>39352</v>
      </c>
      <c r="H9" s="285">
        <v>416102</v>
      </c>
      <c r="I9" s="231">
        <v>0.99987769080234834</v>
      </c>
      <c r="J9" s="231">
        <v>5.7962649851896115</v>
      </c>
      <c r="K9" s="287" t="s">
        <v>695</v>
      </c>
    </row>
    <row r="10" spans="1:11" s="166" customFormat="1" ht="12" customHeight="1">
      <c r="A10" s="288" t="s">
        <v>696</v>
      </c>
      <c r="B10" s="282" t="s">
        <v>689</v>
      </c>
      <c r="C10" s="283">
        <v>7733</v>
      </c>
      <c r="D10" s="283">
        <v>8672</v>
      </c>
      <c r="E10" s="283">
        <v>8503</v>
      </c>
      <c r="F10" s="283">
        <v>8646</v>
      </c>
      <c r="G10" s="283">
        <v>9733</v>
      </c>
      <c r="H10" s="285">
        <v>103004</v>
      </c>
      <c r="I10" s="231">
        <v>-1.7532715029856434</v>
      </c>
      <c r="J10" s="231">
        <v>5.3447605800895905</v>
      </c>
      <c r="K10" s="289" t="s">
        <v>697</v>
      </c>
    </row>
    <row r="11" spans="1:11" s="166" customFormat="1" ht="12" customHeight="1">
      <c r="A11" s="170" t="s">
        <v>698</v>
      </c>
      <c r="B11" s="282"/>
      <c r="C11" s="283"/>
      <c r="D11" s="283"/>
      <c r="E11" s="283"/>
      <c r="F11" s="283"/>
      <c r="G11" s="283"/>
      <c r="H11" s="285"/>
      <c r="I11" s="231"/>
      <c r="J11" s="231"/>
      <c r="K11" s="290" t="s">
        <v>699</v>
      </c>
    </row>
    <row r="12" spans="1:11" s="166" customFormat="1" ht="12" customHeight="1">
      <c r="A12" s="199" t="s">
        <v>693</v>
      </c>
      <c r="B12" s="282" t="s">
        <v>694</v>
      </c>
      <c r="C12" s="283">
        <v>116936</v>
      </c>
      <c r="D12" s="283">
        <v>46944</v>
      </c>
      <c r="E12" s="283">
        <v>47511</v>
      </c>
      <c r="F12" s="283">
        <v>40690</v>
      </c>
      <c r="G12" s="283">
        <v>54499</v>
      </c>
      <c r="H12" s="285">
        <v>756913</v>
      </c>
      <c r="I12" s="231">
        <v>-1.5425030311194936</v>
      </c>
      <c r="J12" s="231">
        <v>6.4581235337470249</v>
      </c>
      <c r="K12" s="287" t="s">
        <v>695</v>
      </c>
    </row>
    <row r="13" spans="1:11" s="166" customFormat="1" ht="12" customHeight="1">
      <c r="A13" s="288" t="s">
        <v>696</v>
      </c>
      <c r="B13" s="282" t="s">
        <v>689</v>
      </c>
      <c r="C13" s="283">
        <v>1282</v>
      </c>
      <c r="D13" s="283">
        <v>571</v>
      </c>
      <c r="E13" s="283">
        <v>596</v>
      </c>
      <c r="F13" s="283">
        <v>527</v>
      </c>
      <c r="G13" s="283">
        <v>773</v>
      </c>
      <c r="H13" s="285">
        <v>9708</v>
      </c>
      <c r="I13" s="231">
        <v>4.9959049959049953</v>
      </c>
      <c r="J13" s="231">
        <v>9.3982420554428661</v>
      </c>
      <c r="K13" s="289" t="s">
        <v>697</v>
      </c>
    </row>
    <row r="14" spans="1:11" s="166" customFormat="1" ht="12" customHeight="1">
      <c r="A14" s="173" t="s">
        <v>700</v>
      </c>
      <c r="B14" s="282"/>
      <c r="C14" s="283"/>
      <c r="D14" s="283"/>
      <c r="E14" s="283"/>
      <c r="F14" s="283"/>
      <c r="G14" s="283"/>
      <c r="H14" s="285"/>
      <c r="I14" s="231"/>
      <c r="J14" s="231"/>
      <c r="K14" s="286" t="s">
        <v>701</v>
      </c>
    </row>
    <row r="15" spans="1:11" s="166" customFormat="1" ht="12" customHeight="1">
      <c r="A15" s="199" t="s">
        <v>693</v>
      </c>
      <c r="B15" s="282" t="s">
        <v>694</v>
      </c>
      <c r="C15" s="283">
        <v>27377</v>
      </c>
      <c r="D15" s="283">
        <v>7862</v>
      </c>
      <c r="E15" s="283">
        <v>4043</v>
      </c>
      <c r="F15" s="283">
        <v>4059</v>
      </c>
      <c r="G15" s="283">
        <v>5874</v>
      </c>
      <c r="H15" s="285">
        <v>111060</v>
      </c>
      <c r="I15" s="231">
        <v>1.9058254234133634</v>
      </c>
      <c r="J15" s="231">
        <v>14.640213879455391</v>
      </c>
      <c r="K15" s="287" t="s">
        <v>695</v>
      </c>
    </row>
    <row r="16" spans="1:11" s="166" customFormat="1" ht="12" customHeight="1">
      <c r="A16" s="288" t="s">
        <v>696</v>
      </c>
      <c r="B16" s="282" t="s">
        <v>689</v>
      </c>
      <c r="C16" s="283">
        <v>167</v>
      </c>
      <c r="D16" s="283">
        <v>62</v>
      </c>
      <c r="E16" s="283">
        <v>29</v>
      </c>
      <c r="F16" s="283">
        <v>38</v>
      </c>
      <c r="G16" s="283">
        <v>63</v>
      </c>
      <c r="H16" s="285">
        <v>808</v>
      </c>
      <c r="I16" s="231">
        <v>4.375</v>
      </c>
      <c r="J16" s="231">
        <v>14.772727272727273</v>
      </c>
      <c r="K16" s="289" t="s">
        <v>697</v>
      </c>
    </row>
    <row r="17" spans="1:11" s="166" customFormat="1" ht="12" customHeight="1">
      <c r="A17" s="173" t="s">
        <v>702</v>
      </c>
      <c r="B17" s="282"/>
      <c r="C17" s="283"/>
      <c r="D17" s="283"/>
      <c r="E17" s="283"/>
      <c r="F17" s="283"/>
      <c r="G17" s="283"/>
      <c r="H17" s="285"/>
      <c r="I17" s="231"/>
      <c r="J17" s="231"/>
      <c r="K17" s="286" t="s">
        <v>703</v>
      </c>
    </row>
    <row r="18" spans="1:11" s="166" customFormat="1" ht="12" customHeight="1">
      <c r="A18" s="199" t="s">
        <v>693</v>
      </c>
      <c r="B18" s="282" t="s">
        <v>694</v>
      </c>
      <c r="C18" s="283">
        <v>554705</v>
      </c>
      <c r="D18" s="283">
        <v>497185</v>
      </c>
      <c r="E18" s="283">
        <v>461639</v>
      </c>
      <c r="F18" s="283">
        <v>457052</v>
      </c>
      <c r="G18" s="283">
        <v>497284</v>
      </c>
      <c r="H18" s="285">
        <v>5483099</v>
      </c>
      <c r="I18" s="231">
        <v>5.7731361156610328</v>
      </c>
      <c r="J18" s="231">
        <v>3.4567672485525183</v>
      </c>
      <c r="K18" s="287" t="s">
        <v>695</v>
      </c>
    </row>
    <row r="19" spans="1:11" s="166" customFormat="1" ht="12" customHeight="1">
      <c r="A19" s="288" t="s">
        <v>696</v>
      </c>
      <c r="B19" s="282" t="s">
        <v>689</v>
      </c>
      <c r="C19" s="283">
        <v>31400</v>
      </c>
      <c r="D19" s="283">
        <v>31985</v>
      </c>
      <c r="E19" s="283">
        <v>28894</v>
      </c>
      <c r="F19" s="283">
        <v>28668</v>
      </c>
      <c r="G19" s="283">
        <v>30530</v>
      </c>
      <c r="H19" s="285">
        <v>358763</v>
      </c>
      <c r="I19" s="231">
        <v>-0.9401224051990662</v>
      </c>
      <c r="J19" s="231">
        <v>0.26494138032223358</v>
      </c>
      <c r="K19" s="289" t="s">
        <v>697</v>
      </c>
    </row>
    <row r="20" spans="1:11" s="166" customFormat="1" ht="12" customHeight="1">
      <c r="A20" s="173" t="s">
        <v>704</v>
      </c>
      <c r="B20" s="282"/>
      <c r="C20" s="283"/>
      <c r="D20" s="283"/>
      <c r="E20" s="283"/>
      <c r="F20" s="283"/>
      <c r="G20" s="283"/>
      <c r="H20" s="285"/>
      <c r="I20" s="231"/>
      <c r="J20" s="231"/>
      <c r="K20" s="286" t="s">
        <v>705</v>
      </c>
    </row>
    <row r="21" spans="1:11" s="166" customFormat="1" ht="12" customHeight="1">
      <c r="A21" s="199" t="s">
        <v>693</v>
      </c>
      <c r="B21" s="282" t="s">
        <v>694</v>
      </c>
      <c r="C21" s="283">
        <v>21</v>
      </c>
      <c r="D21" s="283">
        <v>23</v>
      </c>
      <c r="E21" s="283">
        <v>21</v>
      </c>
      <c r="F21" s="283">
        <v>49</v>
      </c>
      <c r="G21" s="283">
        <v>4</v>
      </c>
      <c r="H21" s="285">
        <v>458</v>
      </c>
      <c r="I21" s="231">
        <v>23.52941176470588</v>
      </c>
      <c r="J21" s="231">
        <v>12.807881773399016</v>
      </c>
      <c r="K21" s="287" t="s">
        <v>695</v>
      </c>
    </row>
    <row r="22" spans="1:11" s="166" customFormat="1" ht="12" customHeight="1">
      <c r="A22" s="288" t="s">
        <v>696</v>
      </c>
      <c r="B22" s="282" t="s">
        <v>689</v>
      </c>
      <c r="C22" s="283">
        <v>2</v>
      </c>
      <c r="D22" s="283">
        <v>3</v>
      </c>
      <c r="E22" s="283">
        <v>2</v>
      </c>
      <c r="F22" s="283">
        <v>10</v>
      </c>
      <c r="G22" s="283">
        <v>1</v>
      </c>
      <c r="H22" s="285">
        <v>88</v>
      </c>
      <c r="I22" s="231">
        <v>0</v>
      </c>
      <c r="J22" s="231">
        <v>11.39240506329114</v>
      </c>
      <c r="K22" s="289" t="s">
        <v>697</v>
      </c>
    </row>
    <row r="23" spans="1:11" s="166" customFormat="1" ht="12" customHeight="1">
      <c r="A23" s="166" t="s">
        <v>706</v>
      </c>
      <c r="B23" s="282"/>
      <c r="C23" s="283"/>
      <c r="D23" s="283"/>
      <c r="E23" s="283"/>
      <c r="F23" s="283"/>
      <c r="G23" s="283"/>
      <c r="H23" s="285"/>
      <c r="I23" s="231"/>
      <c r="J23" s="231"/>
      <c r="K23" s="166" t="s">
        <v>627</v>
      </c>
    </row>
    <row r="24" spans="1:11" s="166" customFormat="1" ht="12" customHeight="1">
      <c r="A24" s="284" t="s">
        <v>707</v>
      </c>
      <c r="B24" s="282" t="s">
        <v>689</v>
      </c>
      <c r="C24" s="283">
        <v>38273</v>
      </c>
      <c r="D24" s="283">
        <v>38954</v>
      </c>
      <c r="E24" s="283">
        <v>35816</v>
      </c>
      <c r="F24" s="283">
        <v>35800</v>
      </c>
      <c r="G24" s="283">
        <v>38865</v>
      </c>
      <c r="H24" s="283">
        <v>446855</v>
      </c>
      <c r="I24" s="231">
        <v>-1.5156193711080233</v>
      </c>
      <c r="J24" s="231">
        <v>1.2385928027041966</v>
      </c>
      <c r="K24" s="284" t="s">
        <v>690</v>
      </c>
    </row>
    <row r="25" spans="1:11" s="166" customFormat="1" ht="12" customHeight="1">
      <c r="A25" s="286" t="s">
        <v>691</v>
      </c>
      <c r="B25" s="282"/>
      <c r="C25" s="283"/>
      <c r="D25" s="283"/>
      <c r="E25" s="283"/>
      <c r="F25" s="283"/>
      <c r="G25" s="283"/>
      <c r="H25" s="285"/>
      <c r="I25" s="231"/>
      <c r="J25" s="231"/>
      <c r="K25" s="286" t="s">
        <v>692</v>
      </c>
    </row>
    <row r="26" spans="1:11" s="166" customFormat="1" ht="12" customHeight="1">
      <c r="A26" s="287" t="s">
        <v>693</v>
      </c>
      <c r="B26" s="282" t="s">
        <v>694</v>
      </c>
      <c r="C26" s="283">
        <v>25245</v>
      </c>
      <c r="D26" s="283">
        <v>28533</v>
      </c>
      <c r="E26" s="283">
        <v>28038</v>
      </c>
      <c r="F26" s="283">
        <v>28839</v>
      </c>
      <c r="G26" s="283">
        <v>32184</v>
      </c>
      <c r="H26" s="285">
        <v>333753</v>
      </c>
      <c r="I26" s="231">
        <v>-2.769218918502542</v>
      </c>
      <c r="J26" s="231">
        <v>5.1803413012306381</v>
      </c>
      <c r="K26" s="287" t="s">
        <v>695</v>
      </c>
    </row>
    <row r="27" spans="1:11" s="166" customFormat="1" ht="12" customHeight="1">
      <c r="A27" s="289" t="s">
        <v>696</v>
      </c>
      <c r="B27" s="282" t="s">
        <v>689</v>
      </c>
      <c r="C27" s="283">
        <v>5998</v>
      </c>
      <c r="D27" s="283">
        <v>6843</v>
      </c>
      <c r="E27" s="283">
        <v>6885</v>
      </c>
      <c r="F27" s="283">
        <v>7095</v>
      </c>
      <c r="G27" s="283">
        <v>8052</v>
      </c>
      <c r="H27" s="285">
        <v>83887</v>
      </c>
      <c r="I27" s="231">
        <v>-5.8546539004865794</v>
      </c>
      <c r="J27" s="231">
        <v>4.3747122718393445</v>
      </c>
      <c r="K27" s="289" t="s">
        <v>697</v>
      </c>
    </row>
    <row r="28" spans="1:11" s="166" customFormat="1" ht="12" customHeight="1">
      <c r="A28" s="286" t="s">
        <v>698</v>
      </c>
      <c r="B28" s="282"/>
      <c r="C28" s="283"/>
      <c r="D28" s="283"/>
      <c r="E28" s="283"/>
      <c r="F28" s="283"/>
      <c r="G28" s="283"/>
      <c r="H28" s="285"/>
      <c r="I28" s="231"/>
      <c r="J28" s="231"/>
      <c r="K28" s="290" t="s">
        <v>699</v>
      </c>
    </row>
    <row r="29" spans="1:11" s="166" customFormat="1" ht="12" customHeight="1">
      <c r="A29" s="287" t="s">
        <v>693</v>
      </c>
      <c r="B29" s="282" t="s">
        <v>694</v>
      </c>
      <c r="C29" s="283">
        <v>116720</v>
      </c>
      <c r="D29" s="283">
        <v>46890</v>
      </c>
      <c r="E29" s="283">
        <v>47448</v>
      </c>
      <c r="F29" s="283">
        <v>40606</v>
      </c>
      <c r="G29" s="283">
        <v>54404</v>
      </c>
      <c r="H29" s="285">
        <v>755708</v>
      </c>
      <c r="I29" s="231">
        <v>-1.5702214501357712</v>
      </c>
      <c r="J29" s="231">
        <v>6.4250054570931647</v>
      </c>
      <c r="K29" s="287" t="s">
        <v>695</v>
      </c>
    </row>
    <row r="30" spans="1:11" s="166" customFormat="1" ht="12" customHeight="1">
      <c r="A30" s="289" t="s">
        <v>696</v>
      </c>
      <c r="B30" s="282" t="s">
        <v>689</v>
      </c>
      <c r="C30" s="283">
        <v>1279</v>
      </c>
      <c r="D30" s="283">
        <v>570</v>
      </c>
      <c r="E30" s="283">
        <v>595</v>
      </c>
      <c r="F30" s="283">
        <v>525</v>
      </c>
      <c r="G30" s="283">
        <v>772</v>
      </c>
      <c r="H30" s="285">
        <v>9691</v>
      </c>
      <c r="I30" s="231">
        <v>5.0082101806239736</v>
      </c>
      <c r="J30" s="231">
        <v>9.3422091842491248</v>
      </c>
      <c r="K30" s="289" t="s">
        <v>697</v>
      </c>
    </row>
    <row r="31" spans="1:11" s="166" customFormat="1" ht="12" customHeight="1">
      <c r="A31" s="286" t="s">
        <v>700</v>
      </c>
      <c r="B31" s="282"/>
      <c r="C31" s="283"/>
      <c r="D31" s="283"/>
      <c r="E31" s="283"/>
      <c r="F31" s="283"/>
      <c r="G31" s="283"/>
      <c r="H31" s="285"/>
      <c r="I31" s="231"/>
      <c r="J31" s="231"/>
      <c r="K31" s="286" t="s">
        <v>701</v>
      </c>
    </row>
    <row r="32" spans="1:11" s="166" customFormat="1" ht="12" customHeight="1">
      <c r="A32" s="287" t="s">
        <v>693</v>
      </c>
      <c r="B32" s="282" t="s">
        <v>694</v>
      </c>
      <c r="C32" s="283">
        <v>27102</v>
      </c>
      <c r="D32" s="283">
        <v>7751</v>
      </c>
      <c r="E32" s="283">
        <v>3979</v>
      </c>
      <c r="F32" s="283">
        <v>3980</v>
      </c>
      <c r="G32" s="283">
        <v>5740</v>
      </c>
      <c r="H32" s="285">
        <v>109515</v>
      </c>
      <c r="I32" s="231">
        <v>2.0637192136777887</v>
      </c>
      <c r="J32" s="231">
        <v>14.501542161116628</v>
      </c>
      <c r="K32" s="287" t="s">
        <v>695</v>
      </c>
    </row>
    <row r="33" spans="1:11" s="166" customFormat="1" ht="12" customHeight="1">
      <c r="A33" s="289" t="s">
        <v>696</v>
      </c>
      <c r="B33" s="282" t="s">
        <v>689</v>
      </c>
      <c r="C33" s="283">
        <v>164</v>
      </c>
      <c r="D33" s="283">
        <v>61</v>
      </c>
      <c r="E33" s="283">
        <v>28</v>
      </c>
      <c r="F33" s="283">
        <v>37</v>
      </c>
      <c r="G33" s="283">
        <v>61</v>
      </c>
      <c r="H33" s="285">
        <v>791</v>
      </c>
      <c r="I33" s="231">
        <v>4.4585987261146496</v>
      </c>
      <c r="J33" s="231">
        <v>14.471780028943559</v>
      </c>
      <c r="K33" s="289" t="s">
        <v>697</v>
      </c>
    </row>
    <row r="34" spans="1:11" s="166" customFormat="1" ht="12" customHeight="1">
      <c r="A34" s="286" t="s">
        <v>702</v>
      </c>
      <c r="B34" s="282"/>
      <c r="C34" s="283"/>
      <c r="D34" s="283"/>
      <c r="E34" s="283"/>
      <c r="F34" s="283"/>
      <c r="G34" s="283"/>
      <c r="H34" s="285"/>
      <c r="I34" s="231"/>
      <c r="J34" s="231"/>
      <c r="K34" s="286" t="s">
        <v>703</v>
      </c>
    </row>
    <row r="35" spans="1:11" s="166" customFormat="1" ht="12" customHeight="1">
      <c r="A35" s="287" t="s">
        <v>693</v>
      </c>
      <c r="B35" s="282" t="s">
        <v>694</v>
      </c>
      <c r="C35" s="283">
        <v>547487</v>
      </c>
      <c r="D35" s="283">
        <v>490835</v>
      </c>
      <c r="E35" s="283">
        <v>453971</v>
      </c>
      <c r="F35" s="283">
        <v>450381</v>
      </c>
      <c r="G35" s="283">
        <v>490513</v>
      </c>
      <c r="H35" s="285">
        <v>5406206</v>
      </c>
      <c r="I35" s="231">
        <v>5.8485874919765832</v>
      </c>
      <c r="J35" s="231">
        <v>3.5189154173926216</v>
      </c>
      <c r="K35" s="287" t="s">
        <v>695</v>
      </c>
    </row>
    <row r="36" spans="1:11" s="166" customFormat="1" ht="12" customHeight="1">
      <c r="A36" s="289" t="s">
        <v>696</v>
      </c>
      <c r="B36" s="282" t="s">
        <v>689</v>
      </c>
      <c r="C36" s="283">
        <v>30830</v>
      </c>
      <c r="D36" s="283">
        <v>31477</v>
      </c>
      <c r="E36" s="283">
        <v>28306</v>
      </c>
      <c r="F36" s="283">
        <v>28133</v>
      </c>
      <c r="G36" s="283">
        <v>29979</v>
      </c>
      <c r="H36" s="285">
        <v>352398</v>
      </c>
      <c r="I36" s="231">
        <v>-0.91277238542135375</v>
      </c>
      <c r="J36" s="231">
        <v>0.28857318489174238</v>
      </c>
      <c r="K36" s="289" t="s">
        <v>697</v>
      </c>
    </row>
    <row r="37" spans="1:11" s="166" customFormat="1" ht="12" customHeight="1">
      <c r="A37" s="286" t="s">
        <v>704</v>
      </c>
      <c r="B37" s="282"/>
      <c r="C37" s="283"/>
      <c r="D37" s="283"/>
      <c r="E37" s="283"/>
      <c r="F37" s="283"/>
      <c r="G37" s="283"/>
      <c r="H37" s="285"/>
      <c r="I37" s="231"/>
      <c r="J37" s="231"/>
      <c r="K37" s="286" t="s">
        <v>705</v>
      </c>
    </row>
    <row r="38" spans="1:11" s="166" customFormat="1" ht="12" customHeight="1">
      <c r="A38" s="287" t="s">
        <v>693</v>
      </c>
      <c r="B38" s="282" t="s">
        <v>694</v>
      </c>
      <c r="C38" s="283">
        <v>21</v>
      </c>
      <c r="D38" s="283">
        <v>23</v>
      </c>
      <c r="E38" s="283">
        <v>21</v>
      </c>
      <c r="F38" s="283">
        <v>49</v>
      </c>
      <c r="G38" s="283">
        <v>4</v>
      </c>
      <c r="H38" s="285">
        <v>458</v>
      </c>
      <c r="I38" s="231">
        <v>23.52941176470588</v>
      </c>
      <c r="J38" s="231">
        <v>12.807881773399016</v>
      </c>
      <c r="K38" s="287" t="s">
        <v>695</v>
      </c>
    </row>
    <row r="39" spans="1:11" s="166" customFormat="1" ht="12" customHeight="1" thickBot="1">
      <c r="A39" s="289" t="s">
        <v>696</v>
      </c>
      <c r="B39" s="282" t="s">
        <v>689</v>
      </c>
      <c r="C39" s="283">
        <v>2</v>
      </c>
      <c r="D39" s="283">
        <v>3</v>
      </c>
      <c r="E39" s="283">
        <v>2</v>
      </c>
      <c r="F39" s="283">
        <v>10</v>
      </c>
      <c r="G39" s="283">
        <v>1</v>
      </c>
      <c r="H39" s="291">
        <v>88</v>
      </c>
      <c r="I39" s="292">
        <v>0</v>
      </c>
      <c r="J39" s="292">
        <v>11.39240506329114</v>
      </c>
      <c r="K39" s="289" t="s">
        <v>697</v>
      </c>
    </row>
    <row r="40" spans="1:11" s="166" customFormat="1" ht="12" customHeight="1" thickBot="1">
      <c r="A40" s="269"/>
      <c r="B40" s="858" t="s">
        <v>571</v>
      </c>
      <c r="C40" s="858" t="s">
        <v>375</v>
      </c>
      <c r="D40" s="858"/>
      <c r="E40" s="858"/>
      <c r="F40" s="858"/>
      <c r="G40" s="858"/>
      <c r="H40" s="859" t="s">
        <v>708</v>
      </c>
      <c r="I40" s="857" t="s">
        <v>534</v>
      </c>
      <c r="J40" s="857"/>
      <c r="K40" s="269"/>
    </row>
    <row r="41" spans="1:11" s="166" customFormat="1" ht="37.5" customHeight="1" thickBot="1">
      <c r="B41" s="858"/>
      <c r="C41" s="280" t="s">
        <v>537</v>
      </c>
      <c r="D41" s="280" t="s">
        <v>500</v>
      </c>
      <c r="E41" s="280" t="s">
        <v>709</v>
      </c>
      <c r="F41" s="280" t="s">
        <v>710</v>
      </c>
      <c r="G41" s="280" t="s">
        <v>711</v>
      </c>
      <c r="H41" s="859"/>
      <c r="I41" s="281" t="s">
        <v>378</v>
      </c>
      <c r="J41" s="280" t="s">
        <v>712</v>
      </c>
    </row>
    <row r="42" spans="1:11" s="166" customFormat="1" ht="12" customHeight="1">
      <c r="A42" s="23" t="s">
        <v>713</v>
      </c>
      <c r="B42" s="23"/>
    </row>
    <row r="43" spans="1:11" s="166" customFormat="1" ht="12" customHeight="1">
      <c r="A43" s="23" t="s">
        <v>714</v>
      </c>
      <c r="B43" s="23"/>
    </row>
    <row r="44" spans="1:11" s="166" customFormat="1"/>
    <row r="45" spans="1:11" s="166" customFormat="1"/>
    <row r="46" spans="1:11" s="166" customFormat="1"/>
    <row r="47" spans="1:11" s="166" customFormat="1"/>
    <row r="48" spans="1:11" s="166" customFormat="1"/>
    <row r="49" s="166" customFormat="1"/>
    <row r="50" s="166" customFormat="1"/>
    <row r="51" s="166" customFormat="1"/>
    <row r="52" s="166" customFormat="1"/>
    <row r="53" s="166" customFormat="1"/>
    <row r="54" s="166" customFormat="1"/>
    <row r="55" s="166" customFormat="1"/>
    <row r="56" s="166" customFormat="1"/>
    <row r="57" s="166" customFormat="1"/>
    <row r="58" s="166" customFormat="1"/>
    <row r="59" s="166" customFormat="1"/>
    <row r="60" s="166" customFormat="1"/>
    <row r="61" s="166" customFormat="1"/>
    <row r="62" s="166" customFormat="1"/>
    <row r="63" s="166" customFormat="1"/>
    <row r="64" s="166" customFormat="1"/>
    <row r="65" s="166" customFormat="1"/>
    <row r="66" s="166" customFormat="1"/>
    <row r="67" s="166" customFormat="1"/>
    <row r="68" s="166" customFormat="1"/>
    <row r="69" s="166" customFormat="1"/>
    <row r="70" s="166" customFormat="1"/>
    <row r="71" s="166" customFormat="1"/>
    <row r="72" s="166" customFormat="1"/>
    <row r="73" s="166" customFormat="1"/>
    <row r="74" s="166" customFormat="1"/>
    <row r="75" s="166" customFormat="1"/>
    <row r="76" s="166" customFormat="1"/>
    <row r="77" s="166" customFormat="1"/>
    <row r="78" s="166" customFormat="1"/>
    <row r="79" s="166" customFormat="1"/>
    <row r="80" s="166" customFormat="1"/>
    <row r="81" s="166" customFormat="1"/>
    <row r="82" s="166" customFormat="1"/>
    <row r="83" s="166" customFormat="1"/>
    <row r="84" s="166" customFormat="1"/>
    <row r="85" s="166" customFormat="1"/>
    <row r="86" s="166" customFormat="1"/>
    <row r="87" s="166" customFormat="1"/>
    <row r="88" s="166" customFormat="1"/>
    <row r="89" s="166" customFormat="1"/>
    <row r="90" s="166" customFormat="1"/>
    <row r="91" s="166" customFormat="1"/>
  </sheetData>
  <mergeCells count="10">
    <mergeCell ref="B40:B41"/>
    <mergeCell ref="C40:G40"/>
    <mergeCell ref="H40:H41"/>
    <mergeCell ref="I40:J40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1"/>
  <sheetViews>
    <sheetView showGridLines="0" workbookViewId="0"/>
  </sheetViews>
  <sheetFormatPr defaultColWidth="9.1796875" defaultRowHeight="10"/>
  <cols>
    <col min="1" max="1" width="16.1796875" style="165" customWidth="1"/>
    <col min="2" max="2" width="6.1796875" style="165" customWidth="1"/>
    <col min="3" max="7" width="9" style="165" customWidth="1"/>
    <col min="8" max="10" width="9.81640625" style="165" customWidth="1"/>
    <col min="11" max="11" width="16.1796875" style="165" customWidth="1"/>
    <col min="12" max="16384" width="9.1796875" style="165"/>
  </cols>
  <sheetData>
    <row r="1" spans="1:11" s="293" customFormat="1" ht="10.5">
      <c r="A1" s="834" t="s">
        <v>715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11" s="293" customFormat="1" ht="10.5">
      <c r="A2" s="860" t="s">
        <v>716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</row>
    <row r="3" spans="1:11" ht="10.5" thickBot="1"/>
    <row r="4" spans="1:11" s="166" customFormat="1" ht="10.5" thickBot="1">
      <c r="B4" s="857" t="s">
        <v>546</v>
      </c>
      <c r="C4" s="857" t="s">
        <v>310</v>
      </c>
      <c r="D4" s="857"/>
      <c r="E4" s="857"/>
      <c r="F4" s="857"/>
      <c r="G4" s="857"/>
      <c r="H4" s="859" t="s">
        <v>717</v>
      </c>
      <c r="I4" s="857" t="s">
        <v>87</v>
      </c>
      <c r="J4" s="857"/>
    </row>
    <row r="5" spans="1:11" s="166" customFormat="1" ht="20.5" thickBot="1">
      <c r="B5" s="857"/>
      <c r="C5" s="280" t="s">
        <v>499</v>
      </c>
      <c r="D5" s="280" t="s">
        <v>500</v>
      </c>
      <c r="E5" s="280" t="s">
        <v>684</v>
      </c>
      <c r="F5" s="280" t="s">
        <v>685</v>
      </c>
      <c r="G5" s="280" t="s">
        <v>686</v>
      </c>
      <c r="H5" s="859"/>
      <c r="I5" s="281" t="s">
        <v>93</v>
      </c>
      <c r="J5" s="280" t="s">
        <v>94</v>
      </c>
    </row>
    <row r="6" spans="1:11" s="166" customFormat="1">
      <c r="A6" s="137" t="s">
        <v>718</v>
      </c>
      <c r="K6" s="137" t="s">
        <v>719</v>
      </c>
    </row>
    <row r="7" spans="1:11" s="166" customFormat="1">
      <c r="A7" s="144" t="s">
        <v>720</v>
      </c>
      <c r="B7" s="294" t="s">
        <v>721</v>
      </c>
      <c r="C7" s="295">
        <v>17102.359241000002</v>
      </c>
      <c r="D7" s="295">
        <v>17039.055779999999</v>
      </c>
      <c r="E7" s="295">
        <v>19144.661545999996</v>
      </c>
      <c r="F7" s="295">
        <v>20082.928512999999</v>
      </c>
      <c r="G7" s="295">
        <v>17932.664376000001</v>
      </c>
      <c r="H7" s="295">
        <v>212095.35958700001</v>
      </c>
      <c r="I7" s="17">
        <v>-10.962147422928362</v>
      </c>
      <c r="J7" s="17">
        <v>-2.6156009814538059</v>
      </c>
      <c r="K7" s="144" t="s">
        <v>722</v>
      </c>
    </row>
    <row r="8" spans="1:11" s="166" customFormat="1">
      <c r="A8" s="144" t="s">
        <v>696</v>
      </c>
      <c r="B8" s="282" t="s">
        <v>723</v>
      </c>
      <c r="C8" s="295">
        <v>25763.949359379418</v>
      </c>
      <c r="D8" s="295">
        <v>22553.661657073029</v>
      </c>
      <c r="E8" s="295">
        <v>27806.202210860552</v>
      </c>
      <c r="F8" s="295">
        <v>29713.152223091623</v>
      </c>
      <c r="G8" s="295">
        <v>25274.996935759802</v>
      </c>
      <c r="H8" s="295">
        <v>302794.83219437848</v>
      </c>
      <c r="I8" s="17">
        <v>-9.9182277423916201</v>
      </c>
      <c r="J8" s="17">
        <v>-3.7479443167989226</v>
      </c>
      <c r="K8" s="144" t="s">
        <v>697</v>
      </c>
    </row>
    <row r="9" spans="1:11" s="166" customFormat="1">
      <c r="A9" s="29" t="s">
        <v>724</v>
      </c>
      <c r="B9" s="282"/>
      <c r="C9" s="296"/>
      <c r="D9" s="296"/>
      <c r="E9" s="297"/>
      <c r="F9" s="297"/>
      <c r="G9" s="297"/>
      <c r="H9" s="296"/>
      <c r="I9" s="17"/>
      <c r="J9" s="17"/>
      <c r="K9" s="29" t="s">
        <v>725</v>
      </c>
    </row>
    <row r="10" spans="1:11" s="166" customFormat="1">
      <c r="A10" s="144" t="s">
        <v>726</v>
      </c>
      <c r="B10" s="282" t="s">
        <v>721</v>
      </c>
      <c r="C10" s="295">
        <v>163422.61500000002</v>
      </c>
      <c r="D10" s="295">
        <v>175650.00200000004</v>
      </c>
      <c r="E10" s="295">
        <v>162939.42000000001</v>
      </c>
      <c r="F10" s="295">
        <v>152832.63399999999</v>
      </c>
      <c r="G10" s="295">
        <v>159424.799</v>
      </c>
      <c r="H10" s="295">
        <v>1815614.4200000004</v>
      </c>
      <c r="I10" s="17">
        <v>-6.1674059803064685</v>
      </c>
      <c r="J10" s="17">
        <v>-3.4857690747916967</v>
      </c>
      <c r="K10" s="144" t="s">
        <v>722</v>
      </c>
    </row>
    <row r="11" spans="1:11" s="166" customFormat="1" ht="10.5" thickBot="1">
      <c r="A11" s="144" t="s">
        <v>727</v>
      </c>
      <c r="B11" s="282" t="s">
        <v>723</v>
      </c>
      <c r="C11" s="295">
        <v>10132.20213</v>
      </c>
      <c r="D11" s="295">
        <v>10890.300124000001</v>
      </c>
      <c r="E11" s="295">
        <v>10102.24404</v>
      </c>
      <c r="F11" s="295">
        <v>9475.6233080000002</v>
      </c>
      <c r="G11" s="295">
        <v>9884.3375380000016</v>
      </c>
      <c r="H11" s="295">
        <v>112568.09404000001</v>
      </c>
      <c r="I11" s="17">
        <v>-6.1674059803064862</v>
      </c>
      <c r="J11" s="17">
        <v>-3.4857690747917052</v>
      </c>
      <c r="K11" s="298" t="s">
        <v>728</v>
      </c>
    </row>
    <row r="12" spans="1:11" s="166" customFormat="1" ht="10.5" thickBot="1">
      <c r="B12" s="857" t="s">
        <v>571</v>
      </c>
      <c r="C12" s="857" t="s">
        <v>375</v>
      </c>
      <c r="D12" s="857"/>
      <c r="E12" s="857"/>
      <c r="F12" s="857"/>
      <c r="G12" s="857"/>
      <c r="H12" s="859" t="s">
        <v>729</v>
      </c>
      <c r="I12" s="857" t="s">
        <v>534</v>
      </c>
      <c r="J12" s="857"/>
    </row>
    <row r="13" spans="1:11" s="166" customFormat="1" ht="20.5" thickBot="1">
      <c r="B13" s="857"/>
      <c r="C13" s="280" t="s">
        <v>537</v>
      </c>
      <c r="D13" s="280" t="s">
        <v>500</v>
      </c>
      <c r="E13" s="280" t="s">
        <v>709</v>
      </c>
      <c r="F13" s="280" t="s">
        <v>710</v>
      </c>
      <c r="G13" s="280" t="s">
        <v>711</v>
      </c>
      <c r="H13" s="859"/>
      <c r="I13" s="281" t="s">
        <v>378</v>
      </c>
      <c r="J13" s="280" t="s">
        <v>712</v>
      </c>
    </row>
    <row r="14" spans="1:11" s="166" customFormat="1">
      <c r="A14" s="29" t="s">
        <v>730</v>
      </c>
    </row>
    <row r="15" spans="1:11" s="166" customFormat="1">
      <c r="A15" s="29" t="s">
        <v>731</v>
      </c>
    </row>
    <row r="16" spans="1:11" s="166" customFormat="1"/>
    <row r="17" spans="3:10" s="166" customFormat="1">
      <c r="C17" s="299"/>
      <c r="D17" s="299"/>
      <c r="E17" s="299"/>
      <c r="F17" s="299"/>
      <c r="G17" s="299"/>
      <c r="H17" s="299"/>
      <c r="I17" s="175"/>
      <c r="J17" s="175"/>
    </row>
    <row r="18" spans="3:10" s="166" customFormat="1">
      <c r="C18" s="299"/>
      <c r="D18" s="299"/>
      <c r="E18" s="299"/>
      <c r="F18" s="299"/>
      <c r="G18" s="299"/>
      <c r="H18" s="299"/>
      <c r="I18" s="175"/>
      <c r="J18" s="175"/>
    </row>
    <row r="19" spans="3:10" s="166" customFormat="1">
      <c r="C19" s="299"/>
      <c r="D19" s="299"/>
      <c r="E19" s="299"/>
      <c r="F19" s="299"/>
      <c r="G19" s="299"/>
      <c r="H19" s="299"/>
      <c r="I19" s="175"/>
      <c r="J19" s="175"/>
    </row>
    <row r="20" spans="3:10" s="166" customFormat="1">
      <c r="C20" s="299"/>
      <c r="D20" s="299"/>
      <c r="E20" s="299"/>
      <c r="F20" s="299"/>
      <c r="G20" s="299"/>
      <c r="H20" s="299"/>
      <c r="I20" s="175"/>
      <c r="J20" s="175"/>
    </row>
    <row r="21" spans="3:10" s="166" customFormat="1">
      <c r="C21" s="299"/>
      <c r="D21" s="299"/>
      <c r="E21" s="299"/>
      <c r="F21" s="299"/>
      <c r="G21" s="299"/>
      <c r="H21" s="299"/>
      <c r="I21" s="175"/>
      <c r="J21" s="175"/>
    </row>
  </sheetData>
  <mergeCells count="10">
    <mergeCell ref="B12:B13"/>
    <mergeCell ref="C12:G12"/>
    <mergeCell ref="H12:H13"/>
    <mergeCell ref="I12:J12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3"/>
  <sheetViews>
    <sheetView showGridLines="0" workbookViewId="0"/>
  </sheetViews>
  <sheetFormatPr defaultColWidth="9.1796875" defaultRowHeight="10"/>
  <cols>
    <col min="1" max="1" width="23.81640625" style="165" customWidth="1"/>
    <col min="2" max="2" width="6.1796875" style="165" customWidth="1"/>
    <col min="3" max="7" width="9" style="165" customWidth="1"/>
    <col min="8" max="10" width="9.81640625" style="165" customWidth="1"/>
    <col min="11" max="11" width="21" style="165" customWidth="1"/>
    <col min="12" max="16384" width="9.1796875" style="165"/>
  </cols>
  <sheetData>
    <row r="1" spans="1:11" s="300" customFormat="1" ht="10.5">
      <c r="A1" s="834" t="s">
        <v>732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11" s="300" customFormat="1" ht="10.5">
      <c r="A2" s="860" t="s">
        <v>733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</row>
    <row r="3" spans="1:11" ht="10.5" thickBot="1"/>
    <row r="4" spans="1:11" s="166" customFormat="1" ht="10.5" thickBot="1">
      <c r="B4" s="857" t="s">
        <v>546</v>
      </c>
      <c r="C4" s="857" t="s">
        <v>310</v>
      </c>
      <c r="D4" s="857"/>
      <c r="E4" s="857"/>
      <c r="F4" s="857"/>
      <c r="G4" s="857"/>
      <c r="H4" s="859" t="s">
        <v>683</v>
      </c>
      <c r="I4" s="857" t="s">
        <v>87</v>
      </c>
      <c r="J4" s="857"/>
    </row>
    <row r="5" spans="1:11" s="166" customFormat="1" ht="20.5" thickBot="1">
      <c r="B5" s="857"/>
      <c r="C5" s="280" t="s">
        <v>499</v>
      </c>
      <c r="D5" s="280" t="s">
        <v>500</v>
      </c>
      <c r="E5" s="280" t="s">
        <v>684</v>
      </c>
      <c r="F5" s="280" t="s">
        <v>685</v>
      </c>
      <c r="G5" s="280" t="s">
        <v>686</v>
      </c>
      <c r="H5" s="859"/>
      <c r="I5" s="281" t="s">
        <v>93</v>
      </c>
      <c r="J5" s="280" t="s">
        <v>94</v>
      </c>
    </row>
    <row r="6" spans="1:11" s="166" customFormat="1">
      <c r="A6" s="137" t="s">
        <v>734</v>
      </c>
      <c r="B6" s="282"/>
      <c r="C6" s="5"/>
      <c r="D6" s="5"/>
      <c r="E6" s="5"/>
      <c r="F6" s="5"/>
      <c r="G6" s="5"/>
      <c r="K6" s="137" t="s">
        <v>735</v>
      </c>
    </row>
    <row r="7" spans="1:11" s="166" customFormat="1">
      <c r="A7" s="140" t="s">
        <v>736</v>
      </c>
      <c r="B7" s="301" t="s">
        <v>723</v>
      </c>
      <c r="C7" s="295">
        <v>152492.17473599999</v>
      </c>
      <c r="D7" s="295">
        <v>144500.724652</v>
      </c>
      <c r="E7" s="295">
        <v>149105.295403</v>
      </c>
      <c r="F7" s="295">
        <v>147895.337516</v>
      </c>
      <c r="G7" s="295">
        <v>158028.09624399999</v>
      </c>
      <c r="H7" s="295">
        <v>1909086.7823910003</v>
      </c>
      <c r="I7" s="141">
        <v>-2.1428884512912534</v>
      </c>
      <c r="J7" s="141">
        <v>-0.70334311636904268</v>
      </c>
      <c r="K7" s="140" t="s">
        <v>737</v>
      </c>
    </row>
    <row r="8" spans="1:11" s="166" customFormat="1">
      <c r="A8" s="137" t="s">
        <v>738</v>
      </c>
      <c r="B8" s="301"/>
      <c r="C8" s="302"/>
      <c r="D8" s="302"/>
      <c r="E8" s="302"/>
      <c r="F8" s="302"/>
      <c r="G8" s="302"/>
      <c r="H8" s="302"/>
      <c r="I8" s="141"/>
      <c r="J8" s="141"/>
      <c r="K8" s="137" t="s">
        <v>739</v>
      </c>
    </row>
    <row r="9" spans="1:11" s="166" customFormat="1">
      <c r="A9" s="140" t="s">
        <v>740</v>
      </c>
      <c r="B9" s="301" t="s">
        <v>723</v>
      </c>
      <c r="C9" s="295">
        <v>50341.111259999998</v>
      </c>
      <c r="D9" s="295">
        <v>47504.936453000002</v>
      </c>
      <c r="E9" s="295">
        <v>44230.504165999999</v>
      </c>
      <c r="F9" s="295">
        <v>43995.836193999996</v>
      </c>
      <c r="G9" s="295">
        <v>52057.133435000003</v>
      </c>
      <c r="H9" s="295">
        <v>662696.29580299999</v>
      </c>
      <c r="I9" s="141">
        <v>-18.413702078025718</v>
      </c>
      <c r="J9" s="141">
        <v>-7.2562484516776173</v>
      </c>
      <c r="K9" s="268" t="s">
        <v>741</v>
      </c>
    </row>
    <row r="10" spans="1:11" s="166" customFormat="1">
      <c r="A10" s="144" t="s">
        <v>742</v>
      </c>
      <c r="B10" s="301" t="s">
        <v>723</v>
      </c>
      <c r="C10" s="295">
        <v>1009.495</v>
      </c>
      <c r="D10" s="295">
        <v>987.03</v>
      </c>
      <c r="E10" s="295">
        <v>1023.19</v>
      </c>
      <c r="F10" s="295">
        <v>953.62</v>
      </c>
      <c r="G10" s="295">
        <v>879.38499999999999</v>
      </c>
      <c r="H10" s="295">
        <v>11011.191999999999</v>
      </c>
      <c r="I10" s="141">
        <v>16.485792586182029</v>
      </c>
      <c r="J10" s="141">
        <v>20.043149804937364</v>
      </c>
      <c r="K10" s="268" t="s">
        <v>743</v>
      </c>
    </row>
    <row r="11" spans="1:11" s="166" customFormat="1">
      <c r="A11" s="144" t="s">
        <v>744</v>
      </c>
      <c r="B11" s="301" t="s">
        <v>723</v>
      </c>
      <c r="C11" s="295">
        <v>2015.575</v>
      </c>
      <c r="D11" s="295">
        <v>1343.075</v>
      </c>
      <c r="E11" s="295">
        <v>2010.3109999999999</v>
      </c>
      <c r="F11" s="295">
        <v>2029.2020000000002</v>
      </c>
      <c r="G11" s="295">
        <v>2007.538</v>
      </c>
      <c r="H11" s="295">
        <v>24842.877</v>
      </c>
      <c r="I11" s="141">
        <v>26.897409261182997</v>
      </c>
      <c r="J11" s="141">
        <v>0.94114277007464764</v>
      </c>
      <c r="K11" s="268" t="s">
        <v>745</v>
      </c>
    </row>
    <row r="12" spans="1:11" s="166" customFormat="1">
      <c r="A12" s="144" t="s">
        <v>746</v>
      </c>
      <c r="B12" s="301" t="s">
        <v>723</v>
      </c>
      <c r="C12" s="295">
        <v>2616.2379999999998</v>
      </c>
      <c r="D12" s="295">
        <v>2210.8229999999999</v>
      </c>
      <c r="E12" s="295">
        <v>2228.3560000000002</v>
      </c>
      <c r="F12" s="295">
        <v>2313.076</v>
      </c>
      <c r="G12" s="295">
        <v>2148.4989999999998</v>
      </c>
      <c r="H12" s="295">
        <v>30720.686999999998</v>
      </c>
      <c r="I12" s="141">
        <v>1.6722317045493307</v>
      </c>
      <c r="J12" s="141">
        <v>-3.4428516887395433</v>
      </c>
      <c r="K12" s="303" t="s">
        <v>747</v>
      </c>
    </row>
    <row r="13" spans="1:11" s="166" customFormat="1">
      <c r="A13" s="144" t="s">
        <v>748</v>
      </c>
      <c r="B13" s="301" t="s">
        <v>723</v>
      </c>
      <c r="C13" s="295">
        <v>5487.33</v>
      </c>
      <c r="D13" s="295">
        <v>5426.2749999999996</v>
      </c>
      <c r="E13" s="295">
        <v>5198.308</v>
      </c>
      <c r="F13" s="295">
        <v>5453.0360000000001</v>
      </c>
      <c r="G13" s="295">
        <v>5301.2969999999996</v>
      </c>
      <c r="H13" s="295">
        <v>63851.087</v>
      </c>
      <c r="I13" s="141">
        <v>7.6904659339235915</v>
      </c>
      <c r="J13" s="141">
        <v>1.6273549251629531</v>
      </c>
      <c r="K13" s="303" t="s">
        <v>749</v>
      </c>
    </row>
    <row r="14" spans="1:11" s="166" customFormat="1" ht="10.5" thickBot="1">
      <c r="A14" s="144" t="s">
        <v>750</v>
      </c>
      <c r="B14" s="301" t="s">
        <v>723</v>
      </c>
      <c r="C14" s="295">
        <v>8728.9570000000003</v>
      </c>
      <c r="D14" s="295">
        <v>9850.9309999999987</v>
      </c>
      <c r="E14" s="295">
        <v>9397.2880000000005</v>
      </c>
      <c r="F14" s="295">
        <v>10978.563</v>
      </c>
      <c r="G14" s="295">
        <v>9736.0319999999992</v>
      </c>
      <c r="H14" s="295">
        <v>117605.04800000001</v>
      </c>
      <c r="I14" s="141">
        <v>-1.3669930909096979</v>
      </c>
      <c r="J14" s="141">
        <v>0.11163329988137789</v>
      </c>
      <c r="K14" s="303" t="s">
        <v>751</v>
      </c>
    </row>
    <row r="15" spans="1:11" s="166" customFormat="1" ht="10.5" thickBot="1">
      <c r="B15" s="857" t="s">
        <v>571</v>
      </c>
      <c r="C15" s="857" t="s">
        <v>375</v>
      </c>
      <c r="D15" s="857"/>
      <c r="E15" s="857"/>
      <c r="F15" s="857"/>
      <c r="G15" s="857"/>
      <c r="H15" s="859" t="s">
        <v>729</v>
      </c>
      <c r="I15" s="857" t="s">
        <v>534</v>
      </c>
      <c r="J15" s="857"/>
    </row>
    <row r="16" spans="1:11" s="166" customFormat="1" ht="20.5" thickBot="1">
      <c r="B16" s="857"/>
      <c r="C16" s="280" t="s">
        <v>537</v>
      </c>
      <c r="D16" s="280" t="s">
        <v>500</v>
      </c>
      <c r="E16" s="280" t="s">
        <v>709</v>
      </c>
      <c r="F16" s="280" t="s">
        <v>710</v>
      </c>
      <c r="G16" s="280" t="s">
        <v>711</v>
      </c>
      <c r="H16" s="859"/>
      <c r="I16" s="281" t="s">
        <v>378</v>
      </c>
      <c r="J16" s="280" t="s">
        <v>712</v>
      </c>
    </row>
    <row r="17" spans="1:11" s="166" customFormat="1">
      <c r="A17" s="23" t="s">
        <v>752</v>
      </c>
    </row>
    <row r="18" spans="1:11" s="166" customFormat="1">
      <c r="A18" s="23" t="s">
        <v>753</v>
      </c>
    </row>
    <row r="19" spans="1:11" s="166" customFormat="1">
      <c r="B19" s="304"/>
      <c r="C19" s="305"/>
      <c r="D19" s="305"/>
      <c r="E19" s="305"/>
      <c r="F19" s="305"/>
      <c r="G19" s="305"/>
      <c r="H19" s="305"/>
      <c r="I19" s="304"/>
      <c r="J19" s="306"/>
    </row>
    <row r="20" spans="1:11" s="166" customFormat="1">
      <c r="B20" s="282"/>
      <c r="C20" s="5"/>
      <c r="D20" s="5"/>
      <c r="E20" s="5"/>
      <c r="F20" s="5"/>
      <c r="G20" s="5"/>
    </row>
    <row r="21" spans="1:11" s="166" customFormat="1">
      <c r="A21" s="7"/>
      <c r="K21" s="7"/>
    </row>
    <row r="22" spans="1:11" s="166" customFormat="1"/>
    <row r="23" spans="1:1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</row>
  </sheetData>
  <mergeCells count="10">
    <mergeCell ref="B15:B16"/>
    <mergeCell ref="C15:G15"/>
    <mergeCell ref="H15:H16"/>
    <mergeCell ref="I15:J15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62"/>
  <sheetViews>
    <sheetView showGridLines="0" workbookViewId="0"/>
  </sheetViews>
  <sheetFormatPr defaultColWidth="9.1796875" defaultRowHeight="10"/>
  <cols>
    <col min="1" max="1" width="20.54296875" style="260" customWidth="1"/>
    <col min="2" max="2" width="8.81640625" style="165" bestFit="1" customWidth="1"/>
    <col min="3" max="7" width="9" style="165" customWidth="1"/>
    <col min="8" max="10" width="9.81640625" style="165" customWidth="1"/>
    <col min="11" max="11" width="20.54296875" style="260" customWidth="1"/>
    <col min="12" max="16384" width="9.1796875" style="165"/>
  </cols>
  <sheetData>
    <row r="1" spans="1:20" s="293" customFormat="1" ht="12" customHeight="1">
      <c r="A1" s="834" t="s">
        <v>754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20" s="293" customFormat="1" ht="12" customHeight="1">
      <c r="A2" s="835" t="s">
        <v>755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</row>
    <row r="3" spans="1:20" s="293" customFormat="1" ht="12" customHeight="1" thickBo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20" s="166" customFormat="1" ht="12" customHeight="1" thickBot="1">
      <c r="A4" s="261"/>
      <c r="B4" s="847" t="s">
        <v>546</v>
      </c>
      <c r="C4" s="847" t="s">
        <v>310</v>
      </c>
      <c r="D4" s="847"/>
      <c r="E4" s="847"/>
      <c r="F4" s="847"/>
      <c r="G4" s="847"/>
      <c r="H4" s="861" t="s">
        <v>683</v>
      </c>
      <c r="I4" s="862" t="s">
        <v>87</v>
      </c>
      <c r="J4" s="862"/>
      <c r="K4" s="261"/>
    </row>
    <row r="5" spans="1:20" s="166" customFormat="1" ht="21" customHeight="1" thickBot="1">
      <c r="A5" s="261"/>
      <c r="B5" s="847"/>
      <c r="C5" s="280" t="s">
        <v>499</v>
      </c>
      <c r="D5" s="280" t="s">
        <v>500</v>
      </c>
      <c r="E5" s="280" t="s">
        <v>684</v>
      </c>
      <c r="F5" s="191" t="s">
        <v>685</v>
      </c>
      <c r="G5" s="191" t="s">
        <v>686</v>
      </c>
      <c r="H5" s="861"/>
      <c r="I5" s="192" t="s">
        <v>93</v>
      </c>
      <c r="J5" s="191" t="s">
        <v>94</v>
      </c>
      <c r="K5" s="261"/>
    </row>
    <row r="6" spans="1:20" s="166" customFormat="1" ht="12" customHeight="1">
      <c r="A6" s="263" t="s">
        <v>756</v>
      </c>
      <c r="K6" s="263" t="s">
        <v>756</v>
      </c>
    </row>
    <row r="7" spans="1:20" s="166" customFormat="1" ht="12" customHeight="1">
      <c r="A7" s="140" t="s">
        <v>757</v>
      </c>
      <c r="K7" s="173" t="s">
        <v>757</v>
      </c>
    </row>
    <row r="8" spans="1:20" s="166" customFormat="1" ht="12" customHeight="1">
      <c r="A8" s="170" t="s">
        <v>758</v>
      </c>
      <c r="B8" s="301" t="s">
        <v>723</v>
      </c>
      <c r="C8" s="295">
        <v>4904.3337999999985</v>
      </c>
      <c r="D8" s="295">
        <v>15057.666939999999</v>
      </c>
      <c r="E8" s="295">
        <v>17798.834372999998</v>
      </c>
      <c r="F8" s="295">
        <v>18838.3793802</v>
      </c>
      <c r="G8" s="295">
        <v>20437.365280000005</v>
      </c>
      <c r="H8" s="295">
        <v>140562.25612320003</v>
      </c>
      <c r="I8" s="308">
        <v>19.254512772137609</v>
      </c>
      <c r="J8" s="308">
        <v>27.256486125275721</v>
      </c>
      <c r="K8" s="288" t="s">
        <v>728</v>
      </c>
      <c r="M8" s="299"/>
      <c r="N8" s="299"/>
      <c r="O8" s="299"/>
      <c r="P8" s="299"/>
      <c r="Q8" s="299"/>
      <c r="R8" s="299"/>
      <c r="S8" s="299"/>
      <c r="T8" s="299"/>
    </row>
    <row r="9" spans="1:20" s="166" customFormat="1" ht="12" customHeight="1">
      <c r="A9" s="173" t="s">
        <v>759</v>
      </c>
      <c r="B9" s="301" t="s">
        <v>760</v>
      </c>
      <c r="C9" s="295">
        <v>21257.960300999999</v>
      </c>
      <c r="D9" s="295">
        <v>32676.217170000004</v>
      </c>
      <c r="E9" s="295">
        <v>33661.478480000005</v>
      </c>
      <c r="F9" s="295">
        <v>34633.767240000001</v>
      </c>
      <c r="G9" s="295">
        <v>38606.725370000015</v>
      </c>
      <c r="H9" s="295">
        <v>335045.20151619997</v>
      </c>
      <c r="I9" s="308">
        <v>34.045710545363058</v>
      </c>
      <c r="J9" s="308">
        <v>27.76387016003401</v>
      </c>
      <c r="K9" s="199" t="s">
        <v>761</v>
      </c>
      <c r="M9" s="299"/>
      <c r="N9" s="299"/>
      <c r="O9" s="299"/>
      <c r="P9" s="299"/>
      <c r="Q9" s="299"/>
      <c r="R9" s="299"/>
      <c r="S9" s="299"/>
      <c r="T9" s="299"/>
    </row>
    <row r="10" spans="1:20" s="166" customFormat="1" ht="12" customHeight="1">
      <c r="A10" s="144" t="s">
        <v>762</v>
      </c>
      <c r="B10" s="301"/>
      <c r="C10" s="295"/>
      <c r="D10" s="295"/>
      <c r="E10" s="295"/>
      <c r="F10" s="295"/>
      <c r="G10" s="295"/>
      <c r="H10" s="295"/>
      <c r="I10" s="308"/>
      <c r="J10" s="308"/>
      <c r="K10" s="173" t="s">
        <v>763</v>
      </c>
      <c r="M10" s="299"/>
      <c r="N10" s="299"/>
      <c r="O10" s="299"/>
      <c r="P10" s="299"/>
      <c r="Q10" s="299"/>
      <c r="R10" s="299"/>
      <c r="S10" s="299"/>
      <c r="T10" s="299"/>
    </row>
    <row r="11" spans="1:20" s="166" customFormat="1" ht="12" customHeight="1">
      <c r="A11" s="170" t="s">
        <v>758</v>
      </c>
      <c r="B11" s="301" t="s">
        <v>723</v>
      </c>
      <c r="C11" s="295">
        <v>1.09446</v>
      </c>
      <c r="D11" s="295">
        <v>0.69477999999999995</v>
      </c>
      <c r="E11" s="295">
        <v>0.55446000000000006</v>
      </c>
      <c r="F11" s="295">
        <v>0.49737999999999999</v>
      </c>
      <c r="G11" s="295">
        <v>0.99807000000000001</v>
      </c>
      <c r="H11" s="295">
        <v>107.68315000000001</v>
      </c>
      <c r="I11" s="308">
        <v>5.5694883864495619</v>
      </c>
      <c r="J11" s="308">
        <v>-17.837550330467568</v>
      </c>
      <c r="K11" s="288" t="s">
        <v>728</v>
      </c>
      <c r="M11" s="299"/>
      <c r="N11" s="299"/>
      <c r="O11" s="299"/>
      <c r="P11" s="299"/>
      <c r="Q11" s="299"/>
      <c r="R11" s="299"/>
      <c r="S11" s="299"/>
      <c r="T11" s="299"/>
    </row>
    <row r="12" spans="1:20" s="166" customFormat="1" ht="12" customHeight="1">
      <c r="A12" s="173" t="s">
        <v>759</v>
      </c>
      <c r="B12" s="301" t="s">
        <v>760</v>
      </c>
      <c r="C12" s="295">
        <v>210.26962</v>
      </c>
      <c r="D12" s="295">
        <v>75.116669999999999</v>
      </c>
      <c r="E12" s="295">
        <v>0.63240999999999992</v>
      </c>
      <c r="F12" s="295">
        <v>1.9352499999999999</v>
      </c>
      <c r="G12" s="295">
        <v>4.3681999999999999</v>
      </c>
      <c r="H12" s="295">
        <v>1245.2264299999999</v>
      </c>
      <c r="I12" s="308">
        <v>-7.8882205086478949</v>
      </c>
      <c r="J12" s="308">
        <v>-23.623689860812892</v>
      </c>
      <c r="K12" s="199" t="s">
        <v>761</v>
      </c>
      <c r="M12" s="299"/>
      <c r="N12" s="299"/>
      <c r="O12" s="299"/>
      <c r="P12" s="299"/>
      <c r="Q12" s="299"/>
      <c r="R12" s="299"/>
      <c r="S12" s="299"/>
      <c r="T12" s="299"/>
    </row>
    <row r="13" spans="1:20" s="166" customFormat="1" ht="12" customHeight="1">
      <c r="A13" s="144" t="s">
        <v>764</v>
      </c>
      <c r="B13" s="301"/>
      <c r="C13" s="295"/>
      <c r="D13" s="295"/>
      <c r="E13" s="295"/>
      <c r="F13" s="295"/>
      <c r="G13" s="295"/>
      <c r="H13" s="295"/>
      <c r="I13" s="308"/>
      <c r="J13" s="308"/>
      <c r="K13" s="170" t="s">
        <v>765</v>
      </c>
      <c r="M13" s="299"/>
      <c r="N13" s="299"/>
      <c r="O13" s="299"/>
      <c r="P13" s="299"/>
      <c r="Q13" s="299"/>
      <c r="R13" s="299"/>
      <c r="S13" s="299"/>
      <c r="T13" s="299"/>
    </row>
    <row r="14" spans="1:20" s="166" customFormat="1" ht="12" customHeight="1">
      <c r="A14" s="170" t="s">
        <v>758</v>
      </c>
      <c r="B14" s="301" t="s">
        <v>723</v>
      </c>
      <c r="C14" s="295">
        <v>2590.4242299999983</v>
      </c>
      <c r="D14" s="295">
        <v>11797.351269999999</v>
      </c>
      <c r="E14" s="295">
        <v>14648.535142999999</v>
      </c>
      <c r="F14" s="295">
        <v>17356.471630199998</v>
      </c>
      <c r="G14" s="295">
        <v>19063.285910000006</v>
      </c>
      <c r="H14" s="295">
        <v>117747.4022332</v>
      </c>
      <c r="I14" s="308">
        <v>-3.8711783862749725</v>
      </c>
      <c r="J14" s="308">
        <v>26.736680103260269</v>
      </c>
      <c r="K14" s="288" t="s">
        <v>728</v>
      </c>
      <c r="M14" s="299"/>
      <c r="N14" s="299"/>
      <c r="O14" s="299"/>
      <c r="P14" s="299"/>
      <c r="Q14" s="299"/>
      <c r="R14" s="299"/>
      <c r="S14" s="299"/>
      <c r="T14" s="299"/>
    </row>
    <row r="15" spans="1:20" s="166" customFormat="1" ht="12" customHeight="1">
      <c r="A15" s="173" t="s">
        <v>759</v>
      </c>
      <c r="B15" s="301" t="s">
        <v>760</v>
      </c>
      <c r="C15" s="295">
        <v>10227.423261000002</v>
      </c>
      <c r="D15" s="295">
        <v>19223.794790000007</v>
      </c>
      <c r="E15" s="295">
        <v>22151.872370000012</v>
      </c>
      <c r="F15" s="295">
        <v>26238.734390000005</v>
      </c>
      <c r="G15" s="295">
        <v>29906.115110000017</v>
      </c>
      <c r="H15" s="295">
        <v>220165.03973620001</v>
      </c>
      <c r="I15" s="308">
        <v>21.673894790692501</v>
      </c>
      <c r="J15" s="308">
        <v>22.030172730593701</v>
      </c>
      <c r="K15" s="199" t="s">
        <v>761</v>
      </c>
      <c r="M15" s="299"/>
      <c r="N15" s="299"/>
      <c r="O15" s="299"/>
      <c r="P15" s="299"/>
      <c r="Q15" s="299"/>
      <c r="R15" s="299"/>
      <c r="S15" s="299"/>
      <c r="T15" s="299"/>
    </row>
    <row r="16" spans="1:20" s="166" customFormat="1" ht="12" customHeight="1">
      <c r="A16" s="140" t="s">
        <v>766</v>
      </c>
      <c r="B16" s="301"/>
      <c r="C16" s="295"/>
      <c r="D16" s="295"/>
      <c r="E16" s="295"/>
      <c r="F16" s="295"/>
      <c r="G16" s="295"/>
      <c r="H16" s="295"/>
      <c r="I16" s="308"/>
      <c r="J16" s="308"/>
      <c r="K16" s="173" t="s">
        <v>767</v>
      </c>
      <c r="M16" s="299"/>
      <c r="N16" s="299"/>
      <c r="O16" s="299"/>
      <c r="P16" s="299"/>
      <c r="Q16" s="299"/>
      <c r="R16" s="299"/>
      <c r="S16" s="299"/>
      <c r="T16" s="299"/>
    </row>
    <row r="17" spans="1:20" s="166" customFormat="1" ht="12" customHeight="1">
      <c r="A17" s="170" t="s">
        <v>758</v>
      </c>
      <c r="B17" s="301" t="s">
        <v>723</v>
      </c>
      <c r="C17" s="295">
        <v>135.89668</v>
      </c>
      <c r="D17" s="295">
        <v>138.42982000000001</v>
      </c>
      <c r="E17" s="295">
        <v>123.23064999999998</v>
      </c>
      <c r="F17" s="295">
        <v>138.34587999999999</v>
      </c>
      <c r="G17" s="295">
        <v>155.13366999999997</v>
      </c>
      <c r="H17" s="295">
        <v>1744.0117500000001</v>
      </c>
      <c r="I17" s="308">
        <v>27.550202883925124</v>
      </c>
      <c r="J17" s="308">
        <v>25.755237495494338</v>
      </c>
      <c r="K17" s="288" t="s">
        <v>728</v>
      </c>
      <c r="M17" s="299"/>
      <c r="N17" s="299"/>
      <c r="O17" s="299"/>
      <c r="P17" s="299"/>
      <c r="Q17" s="299"/>
      <c r="R17" s="299"/>
      <c r="S17" s="299"/>
      <c r="T17" s="299"/>
    </row>
    <row r="18" spans="1:20" s="166" customFormat="1" ht="12" customHeight="1">
      <c r="A18" s="173" t="s">
        <v>759</v>
      </c>
      <c r="B18" s="301" t="s">
        <v>760</v>
      </c>
      <c r="C18" s="295">
        <v>1659.95463</v>
      </c>
      <c r="D18" s="295">
        <v>1573.78549</v>
      </c>
      <c r="E18" s="295">
        <v>1641.0176000000001</v>
      </c>
      <c r="F18" s="295">
        <v>2031.8097900000007</v>
      </c>
      <c r="G18" s="295">
        <v>1838.8140499999997</v>
      </c>
      <c r="H18" s="295">
        <v>19072.047399999999</v>
      </c>
      <c r="I18" s="308">
        <v>17.596298131709311</v>
      </c>
      <c r="J18" s="308">
        <v>32.600143040380182</v>
      </c>
      <c r="K18" s="199" t="s">
        <v>761</v>
      </c>
      <c r="M18" s="299"/>
      <c r="N18" s="299"/>
      <c r="O18" s="299"/>
      <c r="P18" s="299"/>
      <c r="Q18" s="299"/>
      <c r="R18" s="299"/>
      <c r="S18" s="299"/>
      <c r="T18" s="299"/>
    </row>
    <row r="19" spans="1:20" s="166" customFormat="1" ht="12" customHeight="1">
      <c r="A19" s="140" t="s">
        <v>768</v>
      </c>
      <c r="B19" s="301"/>
      <c r="C19" s="295"/>
      <c r="D19" s="295"/>
      <c r="E19" s="295"/>
      <c r="F19" s="295"/>
      <c r="G19" s="295"/>
      <c r="H19" s="295"/>
      <c r="I19" s="308"/>
      <c r="J19" s="308"/>
      <c r="K19" s="173" t="s">
        <v>769</v>
      </c>
      <c r="M19" s="299"/>
      <c r="N19" s="299"/>
      <c r="O19" s="299"/>
      <c r="P19" s="299"/>
      <c r="Q19" s="299"/>
      <c r="R19" s="299"/>
      <c r="S19" s="299"/>
      <c r="T19" s="299"/>
    </row>
    <row r="20" spans="1:20" s="166" customFormat="1" ht="12" customHeight="1">
      <c r="A20" s="170" t="s">
        <v>758</v>
      </c>
      <c r="B20" s="301" t="s">
        <v>723</v>
      </c>
      <c r="C20" s="295">
        <v>2176.9184300000002</v>
      </c>
      <c r="D20" s="295">
        <v>3121.1910699999999</v>
      </c>
      <c r="E20" s="295">
        <v>3026.5141199999998</v>
      </c>
      <c r="F20" s="295">
        <v>1343.0644899999998</v>
      </c>
      <c r="G20" s="295">
        <v>1217.9476299999999</v>
      </c>
      <c r="H20" s="295">
        <v>20963.15899</v>
      </c>
      <c r="I20" s="308">
        <v>66.15537411723119</v>
      </c>
      <c r="J20" s="308">
        <v>30.767574189610187</v>
      </c>
      <c r="K20" s="288" t="s">
        <v>728</v>
      </c>
      <c r="M20" s="299"/>
      <c r="N20" s="299"/>
      <c r="O20" s="299"/>
      <c r="P20" s="299"/>
      <c r="Q20" s="299"/>
      <c r="R20" s="299"/>
      <c r="S20" s="299"/>
      <c r="T20" s="299"/>
    </row>
    <row r="21" spans="1:20" s="166" customFormat="1" ht="12" customHeight="1">
      <c r="A21" s="173" t="s">
        <v>759</v>
      </c>
      <c r="B21" s="301" t="s">
        <v>760</v>
      </c>
      <c r="C21" s="295">
        <v>9160.3127899999999</v>
      </c>
      <c r="D21" s="295">
        <v>11803.52022</v>
      </c>
      <c r="E21" s="295">
        <v>9867.9560999999976</v>
      </c>
      <c r="F21" s="295">
        <v>6361.2878099999998</v>
      </c>
      <c r="G21" s="295">
        <v>6857.4280099999996</v>
      </c>
      <c r="H21" s="295">
        <v>94562.887949999989</v>
      </c>
      <c r="I21" s="308">
        <v>57.575343785190945</v>
      </c>
      <c r="J21" s="308">
        <v>43.699943019743486</v>
      </c>
      <c r="K21" s="199" t="s">
        <v>761</v>
      </c>
      <c r="M21" s="299"/>
      <c r="N21" s="299"/>
      <c r="O21" s="299"/>
      <c r="P21" s="299"/>
      <c r="Q21" s="299"/>
      <c r="R21" s="299"/>
      <c r="S21" s="299"/>
      <c r="T21" s="299"/>
    </row>
    <row r="22" spans="1:20" s="166" customFormat="1" ht="12" customHeight="1">
      <c r="A22" s="263" t="s">
        <v>770</v>
      </c>
      <c r="B22" s="301"/>
      <c r="C22" s="295"/>
      <c r="D22" s="295"/>
      <c r="E22" s="295"/>
      <c r="F22" s="295"/>
      <c r="G22" s="295"/>
      <c r="H22" s="295"/>
      <c r="I22" s="308"/>
      <c r="J22" s="308"/>
      <c r="K22" s="263" t="s">
        <v>627</v>
      </c>
      <c r="M22" s="299"/>
      <c r="N22" s="299"/>
      <c r="O22" s="299"/>
      <c r="P22" s="299"/>
      <c r="Q22" s="299"/>
      <c r="R22" s="299"/>
      <c r="S22" s="299"/>
      <c r="T22" s="299"/>
    </row>
    <row r="23" spans="1:20" s="166" customFormat="1" ht="12" customHeight="1">
      <c r="A23" s="140" t="s">
        <v>771</v>
      </c>
      <c r="B23" s="301"/>
      <c r="C23" s="295"/>
      <c r="D23" s="295"/>
      <c r="E23" s="295"/>
      <c r="F23" s="295"/>
      <c r="G23" s="295"/>
      <c r="H23" s="295"/>
      <c r="I23" s="308"/>
      <c r="J23" s="308"/>
      <c r="K23" s="173" t="s">
        <v>771</v>
      </c>
      <c r="M23" s="299"/>
      <c r="N23" s="299"/>
      <c r="O23" s="299"/>
      <c r="P23" s="299"/>
      <c r="Q23" s="299"/>
      <c r="R23" s="299"/>
      <c r="S23" s="299"/>
      <c r="T23" s="299"/>
    </row>
    <row r="24" spans="1:20" s="166" customFormat="1" ht="12" customHeight="1">
      <c r="A24" s="170" t="s">
        <v>758</v>
      </c>
      <c r="B24" s="301" t="s">
        <v>723</v>
      </c>
      <c r="C24" s="295">
        <v>4430.9838999999974</v>
      </c>
      <c r="D24" s="295">
        <v>14549.709109999998</v>
      </c>
      <c r="E24" s="295">
        <v>16442.94845</v>
      </c>
      <c r="F24" s="295">
        <v>15736.481469999999</v>
      </c>
      <c r="G24" s="295">
        <v>17147.120850000007</v>
      </c>
      <c r="H24" s="295">
        <v>123520.10520999999</v>
      </c>
      <c r="I24" s="308">
        <v>17.289696170221724</v>
      </c>
      <c r="J24" s="308">
        <v>26.157552182616328</v>
      </c>
      <c r="K24" s="288" t="s">
        <v>728</v>
      </c>
      <c r="M24" s="299"/>
      <c r="N24" s="299"/>
      <c r="O24" s="299"/>
      <c r="P24" s="299"/>
      <c r="Q24" s="299"/>
      <c r="R24" s="299"/>
      <c r="S24" s="299"/>
      <c r="T24" s="299"/>
    </row>
    <row r="25" spans="1:20" s="166" customFormat="1" ht="12" customHeight="1">
      <c r="A25" s="173" t="s">
        <v>759</v>
      </c>
      <c r="B25" s="301" t="s">
        <v>760</v>
      </c>
      <c r="C25" s="295">
        <v>18596.19109</v>
      </c>
      <c r="D25" s="295">
        <v>30171.974290000006</v>
      </c>
      <c r="E25" s="295">
        <v>29640.912240000012</v>
      </c>
      <c r="F25" s="295">
        <v>28399.117590000002</v>
      </c>
      <c r="G25" s="295">
        <v>30583.919210000018</v>
      </c>
      <c r="H25" s="295">
        <v>284233.59333</v>
      </c>
      <c r="I25" s="308">
        <v>30.441860077658255</v>
      </c>
      <c r="J25" s="308">
        <v>29.846732469113828</v>
      </c>
      <c r="K25" s="199" t="s">
        <v>761</v>
      </c>
      <c r="M25" s="299"/>
      <c r="N25" s="299"/>
      <c r="O25" s="299"/>
      <c r="P25" s="299"/>
      <c r="Q25" s="299"/>
      <c r="R25" s="299"/>
      <c r="S25" s="299"/>
      <c r="T25" s="299"/>
    </row>
    <row r="26" spans="1:20" s="166" customFormat="1" ht="12" customHeight="1">
      <c r="A26" s="140" t="s">
        <v>772</v>
      </c>
      <c r="B26" s="137"/>
      <c r="C26" s="295"/>
      <c r="D26" s="295"/>
      <c r="E26" s="295"/>
      <c r="F26" s="295"/>
      <c r="G26" s="295"/>
      <c r="H26" s="295"/>
      <c r="I26" s="183"/>
      <c r="J26" s="183"/>
      <c r="K26" s="173" t="s">
        <v>763</v>
      </c>
      <c r="M26" s="299"/>
      <c r="N26" s="299"/>
      <c r="O26" s="299"/>
      <c r="P26" s="299"/>
      <c r="Q26" s="299"/>
      <c r="R26" s="299"/>
      <c r="S26" s="299"/>
      <c r="T26" s="299"/>
    </row>
    <row r="27" spans="1:20" s="166" customFormat="1" ht="12" customHeight="1">
      <c r="A27" s="170" t="s">
        <v>758</v>
      </c>
      <c r="B27" s="301" t="s">
        <v>723</v>
      </c>
      <c r="C27" s="295">
        <v>1.09446</v>
      </c>
      <c r="D27" s="295">
        <v>0.69477999999999995</v>
      </c>
      <c r="E27" s="295">
        <v>0.55446000000000006</v>
      </c>
      <c r="F27" s="295">
        <v>0.49737999999999999</v>
      </c>
      <c r="G27" s="295">
        <v>0.99807000000000001</v>
      </c>
      <c r="H27" s="295">
        <v>107.68315000000001</v>
      </c>
      <c r="I27" s="308">
        <v>5.5694883864495619</v>
      </c>
      <c r="J27" s="308">
        <v>-17.837550330467568</v>
      </c>
      <c r="K27" s="288" t="s">
        <v>728</v>
      </c>
      <c r="M27" s="299"/>
      <c r="N27" s="299"/>
      <c r="O27" s="299"/>
      <c r="P27" s="299"/>
      <c r="Q27" s="299"/>
      <c r="R27" s="299"/>
      <c r="S27" s="299"/>
      <c r="T27" s="299"/>
    </row>
    <row r="28" spans="1:20" s="166" customFormat="1" ht="12" customHeight="1">
      <c r="A28" s="173" t="s">
        <v>759</v>
      </c>
      <c r="B28" s="301" t="s">
        <v>760</v>
      </c>
      <c r="C28" s="295">
        <v>210.26962</v>
      </c>
      <c r="D28" s="295">
        <v>75.116669999999999</v>
      </c>
      <c r="E28" s="295">
        <v>0.63240999999999992</v>
      </c>
      <c r="F28" s="295">
        <v>1.9352499999999999</v>
      </c>
      <c r="G28" s="295">
        <v>4.3681999999999999</v>
      </c>
      <c r="H28" s="295">
        <v>1245.2264299999999</v>
      </c>
      <c r="I28" s="308">
        <v>-7.8882205086478949</v>
      </c>
      <c r="J28" s="308">
        <v>-23.623689860812892</v>
      </c>
      <c r="K28" s="288" t="s">
        <v>761</v>
      </c>
      <c r="M28" s="299"/>
      <c r="N28" s="299"/>
      <c r="O28" s="299"/>
      <c r="P28" s="299"/>
      <c r="Q28" s="299"/>
      <c r="R28" s="299"/>
      <c r="S28" s="299"/>
      <c r="T28" s="299"/>
    </row>
    <row r="29" spans="1:20" s="166" customFormat="1" ht="12" customHeight="1">
      <c r="A29" s="140" t="s">
        <v>773</v>
      </c>
      <c r="B29" s="137"/>
      <c r="C29" s="295"/>
      <c r="D29" s="295"/>
      <c r="E29" s="295"/>
      <c r="F29" s="295"/>
      <c r="G29" s="295"/>
      <c r="H29" s="295"/>
      <c r="I29" s="183"/>
      <c r="J29" s="183"/>
      <c r="K29" s="173" t="s">
        <v>765</v>
      </c>
      <c r="M29" s="299"/>
      <c r="N29" s="299"/>
      <c r="O29" s="299"/>
      <c r="P29" s="299"/>
      <c r="Q29" s="299"/>
      <c r="R29" s="299"/>
      <c r="S29" s="299"/>
      <c r="T29" s="299"/>
    </row>
    <row r="30" spans="1:20" s="166" customFormat="1" ht="12" customHeight="1">
      <c r="A30" s="170" t="s">
        <v>758</v>
      </c>
      <c r="B30" s="301" t="s">
        <v>723</v>
      </c>
      <c r="C30" s="295">
        <v>2179.1580099999983</v>
      </c>
      <c r="D30" s="295">
        <v>11362.525879999999</v>
      </c>
      <c r="E30" s="295">
        <v>13339.93634</v>
      </c>
      <c r="F30" s="295">
        <v>14296.512849999999</v>
      </c>
      <c r="G30" s="295">
        <v>15818.401130000006</v>
      </c>
      <c r="H30" s="295">
        <v>101258.55711000004</v>
      </c>
      <c r="I30" s="308">
        <v>-8.6550726487642358</v>
      </c>
      <c r="J30" s="308">
        <v>24.61520838475279</v>
      </c>
      <c r="K30" s="288" t="s">
        <v>728</v>
      </c>
      <c r="M30" s="299"/>
      <c r="N30" s="299"/>
      <c r="O30" s="299"/>
      <c r="P30" s="299"/>
      <c r="Q30" s="299"/>
      <c r="R30" s="299"/>
      <c r="S30" s="299"/>
      <c r="T30" s="299"/>
    </row>
    <row r="31" spans="1:20" s="166" customFormat="1" ht="12" customHeight="1">
      <c r="A31" s="173" t="s">
        <v>759</v>
      </c>
      <c r="B31" s="301" t="s">
        <v>760</v>
      </c>
      <c r="C31" s="295">
        <v>7932.7611100000013</v>
      </c>
      <c r="D31" s="295">
        <v>17144.226080000008</v>
      </c>
      <c r="E31" s="295">
        <v>18454.949380000013</v>
      </c>
      <c r="F31" s="295">
        <v>20341.392730000003</v>
      </c>
      <c r="G31" s="295">
        <v>22252.324550000016</v>
      </c>
      <c r="H31" s="295">
        <v>173012.21359000006</v>
      </c>
      <c r="I31" s="308">
        <v>14.193309762825091</v>
      </c>
      <c r="J31" s="308">
        <v>21.639831046946391</v>
      </c>
      <c r="K31" s="288" t="s">
        <v>761</v>
      </c>
      <c r="M31" s="299"/>
      <c r="N31" s="299"/>
      <c r="O31" s="299"/>
      <c r="P31" s="299"/>
      <c r="Q31" s="299"/>
      <c r="R31" s="299"/>
      <c r="S31" s="299"/>
      <c r="T31" s="299"/>
    </row>
    <row r="32" spans="1:20" s="166" customFormat="1" ht="12" customHeight="1">
      <c r="A32" s="173" t="s">
        <v>774</v>
      </c>
      <c r="B32" s="301"/>
      <c r="C32" s="295"/>
      <c r="D32" s="295"/>
      <c r="E32" s="295"/>
      <c r="F32" s="295"/>
      <c r="G32" s="295"/>
      <c r="H32" s="295"/>
      <c r="I32" s="308"/>
      <c r="J32" s="308"/>
      <c r="K32" s="288" t="s">
        <v>775</v>
      </c>
      <c r="M32" s="299"/>
      <c r="N32" s="299"/>
      <c r="O32" s="299"/>
      <c r="P32" s="299"/>
      <c r="Q32" s="299"/>
      <c r="R32" s="299"/>
      <c r="S32" s="299"/>
      <c r="T32" s="299"/>
    </row>
    <row r="33" spans="1:20" s="166" customFormat="1" ht="12" customHeight="1">
      <c r="A33" s="199" t="s">
        <v>776</v>
      </c>
      <c r="B33" s="301"/>
      <c r="C33" s="295"/>
      <c r="D33" s="295"/>
      <c r="E33" s="295"/>
      <c r="F33" s="295"/>
      <c r="G33" s="295"/>
      <c r="H33" s="295"/>
      <c r="I33" s="308"/>
      <c r="J33" s="308"/>
      <c r="K33" s="309" t="s">
        <v>777</v>
      </c>
      <c r="M33" s="299"/>
      <c r="N33" s="299"/>
      <c r="O33" s="299"/>
      <c r="P33" s="299"/>
      <c r="Q33" s="299"/>
      <c r="R33" s="299"/>
      <c r="S33" s="299"/>
      <c r="T33" s="299"/>
    </row>
    <row r="34" spans="1:20" s="166" customFormat="1" ht="12" customHeight="1">
      <c r="A34" s="310" t="s">
        <v>778</v>
      </c>
      <c r="B34" s="301" t="s">
        <v>723</v>
      </c>
      <c r="C34" s="295">
        <v>677.27419999999995</v>
      </c>
      <c r="D34" s="295">
        <v>1132.0421000000001</v>
      </c>
      <c r="E34" s="295">
        <v>1990.9464</v>
      </c>
      <c r="F34" s="295">
        <v>2529.1597000000002</v>
      </c>
      <c r="G34" s="295">
        <v>2265.4825000000001</v>
      </c>
      <c r="H34" s="295">
        <v>21667.924500000001</v>
      </c>
      <c r="I34" s="308">
        <v>9.5689551968368871</v>
      </c>
      <c r="J34" s="308">
        <v>26.80297511200288</v>
      </c>
      <c r="K34" s="311" t="s">
        <v>728</v>
      </c>
      <c r="M34" s="299"/>
      <c r="N34" s="299"/>
      <c r="O34" s="299"/>
      <c r="P34" s="299"/>
      <c r="Q34" s="299"/>
      <c r="R34" s="299"/>
      <c r="S34" s="299"/>
      <c r="T34" s="299"/>
    </row>
    <row r="35" spans="1:20" s="166" customFormat="1" ht="12" customHeight="1">
      <c r="A35" s="310" t="s">
        <v>779</v>
      </c>
      <c r="B35" s="301" t="s">
        <v>760</v>
      </c>
      <c r="C35" s="295">
        <v>1005.2545799999999</v>
      </c>
      <c r="D35" s="295">
        <v>1296.05612</v>
      </c>
      <c r="E35" s="295">
        <v>2010.4031499999999</v>
      </c>
      <c r="F35" s="295">
        <v>2425.3212800000001</v>
      </c>
      <c r="G35" s="295">
        <v>2547.0790999999999</v>
      </c>
      <c r="H35" s="295">
        <v>24662.878370000002</v>
      </c>
      <c r="I35" s="308">
        <v>10.838269569395534</v>
      </c>
      <c r="J35" s="308">
        <v>37.685061787756034</v>
      </c>
      <c r="K35" s="312" t="s">
        <v>761</v>
      </c>
      <c r="M35" s="299"/>
      <c r="N35" s="299"/>
      <c r="O35" s="299"/>
      <c r="P35" s="299"/>
      <c r="Q35" s="299"/>
      <c r="R35" s="299"/>
      <c r="S35" s="299"/>
      <c r="T35" s="299"/>
    </row>
    <row r="36" spans="1:20" s="166" customFormat="1" ht="12" customHeight="1">
      <c r="A36" s="199" t="s">
        <v>780</v>
      </c>
      <c r="B36" s="301"/>
      <c r="C36" s="295"/>
      <c r="D36" s="295"/>
      <c r="E36" s="295"/>
      <c r="F36" s="295"/>
      <c r="G36" s="295"/>
      <c r="H36" s="295"/>
      <c r="I36" s="308"/>
      <c r="J36" s="308"/>
      <c r="K36" s="313" t="s">
        <v>781</v>
      </c>
      <c r="M36" s="299"/>
      <c r="N36" s="299"/>
      <c r="O36" s="299"/>
      <c r="P36" s="299"/>
      <c r="Q36" s="299"/>
      <c r="R36" s="299"/>
      <c r="S36" s="299"/>
      <c r="T36" s="299"/>
    </row>
    <row r="37" spans="1:20" s="166" customFormat="1" ht="12" customHeight="1">
      <c r="A37" s="310" t="s">
        <v>778</v>
      </c>
      <c r="B37" s="301" t="s">
        <v>723</v>
      </c>
      <c r="C37" s="295">
        <v>0</v>
      </c>
      <c r="D37" s="295">
        <v>1428.5619999999999</v>
      </c>
      <c r="E37" s="295">
        <v>1363.7716</v>
      </c>
      <c r="F37" s="295">
        <v>3021.4578999999999</v>
      </c>
      <c r="G37" s="295">
        <v>2807.2890000000002</v>
      </c>
      <c r="H37" s="295">
        <v>9630.3546000000006</v>
      </c>
      <c r="I37" s="308" t="s">
        <v>346</v>
      </c>
      <c r="J37" s="308">
        <v>75.901241026147758</v>
      </c>
      <c r="K37" s="311" t="s">
        <v>728</v>
      </c>
      <c r="M37" s="299"/>
      <c r="N37" s="299"/>
      <c r="O37" s="299"/>
      <c r="P37" s="299"/>
      <c r="Q37" s="299"/>
      <c r="R37" s="299"/>
      <c r="S37" s="299"/>
      <c r="T37" s="299"/>
    </row>
    <row r="38" spans="1:20" s="166" customFormat="1" ht="12" customHeight="1">
      <c r="A38" s="310" t="s">
        <v>779</v>
      </c>
      <c r="B38" s="301" t="s">
        <v>760</v>
      </c>
      <c r="C38" s="295">
        <v>0</v>
      </c>
      <c r="D38" s="295">
        <v>3679.3940400000001</v>
      </c>
      <c r="E38" s="295">
        <v>2970.3544500000003</v>
      </c>
      <c r="F38" s="295">
        <v>5184.46569</v>
      </c>
      <c r="G38" s="295">
        <v>4663.48009</v>
      </c>
      <c r="H38" s="295">
        <v>17903.557080000002</v>
      </c>
      <c r="I38" s="308" t="s">
        <v>346</v>
      </c>
      <c r="J38" s="308">
        <v>94.904723100041579</v>
      </c>
      <c r="K38" s="312" t="s">
        <v>761</v>
      </c>
      <c r="M38" s="299"/>
      <c r="N38" s="299"/>
      <c r="O38" s="299"/>
      <c r="P38" s="299"/>
      <c r="Q38" s="299"/>
      <c r="R38" s="299"/>
      <c r="S38" s="299"/>
      <c r="T38" s="299"/>
    </row>
    <row r="39" spans="1:20" s="166" customFormat="1" ht="12" customHeight="1">
      <c r="A39" s="199" t="s">
        <v>782</v>
      </c>
      <c r="B39" s="301"/>
      <c r="C39" s="295"/>
      <c r="D39" s="295"/>
      <c r="E39" s="295"/>
      <c r="F39" s="295"/>
      <c r="G39" s="295"/>
      <c r="H39" s="295"/>
      <c r="I39" s="308"/>
      <c r="J39" s="308"/>
      <c r="K39" s="313" t="s">
        <v>783</v>
      </c>
      <c r="M39" s="299"/>
      <c r="N39" s="299"/>
      <c r="O39" s="299"/>
      <c r="P39" s="299"/>
      <c r="Q39" s="299"/>
      <c r="R39" s="299"/>
      <c r="S39" s="299"/>
      <c r="T39" s="299"/>
    </row>
    <row r="40" spans="1:20" s="166" customFormat="1" ht="12" customHeight="1">
      <c r="A40" s="310" t="s">
        <v>778</v>
      </c>
      <c r="B40" s="301" t="s">
        <v>723</v>
      </c>
      <c r="C40" s="295">
        <v>0</v>
      </c>
      <c r="D40" s="295">
        <v>4441.7653</v>
      </c>
      <c r="E40" s="295">
        <v>4491.0745999999999</v>
      </c>
      <c r="F40" s="295">
        <v>3649.9636</v>
      </c>
      <c r="G40" s="295">
        <v>3837.4642999999996</v>
      </c>
      <c r="H40" s="314">
        <v>26671.565799999997</v>
      </c>
      <c r="I40" s="308" t="s">
        <v>346</v>
      </c>
      <c r="J40" s="308">
        <v>83.906581382600336</v>
      </c>
      <c r="K40" s="311" t="s">
        <v>728</v>
      </c>
      <c r="M40" s="299"/>
      <c r="N40" s="299"/>
      <c r="O40" s="299"/>
      <c r="P40" s="299"/>
      <c r="Q40" s="299"/>
      <c r="R40" s="299"/>
      <c r="S40" s="299"/>
      <c r="T40" s="299"/>
    </row>
    <row r="41" spans="1:20" s="166" customFormat="1" ht="12" customHeight="1">
      <c r="A41" s="310" t="s">
        <v>779</v>
      </c>
      <c r="B41" s="301" t="s">
        <v>760</v>
      </c>
      <c r="C41" s="295">
        <v>0</v>
      </c>
      <c r="D41" s="295">
        <v>3409.6860699999997</v>
      </c>
      <c r="E41" s="295">
        <v>3894.3893399999997</v>
      </c>
      <c r="F41" s="295">
        <v>3868.9399100000001</v>
      </c>
      <c r="G41" s="295">
        <v>4813.73459</v>
      </c>
      <c r="H41" s="314">
        <v>30226.20162</v>
      </c>
      <c r="I41" s="308" t="s">
        <v>346</v>
      </c>
      <c r="J41" s="308">
        <v>37.103260324990039</v>
      </c>
      <c r="K41" s="312" t="s">
        <v>761</v>
      </c>
      <c r="M41" s="299"/>
      <c r="N41" s="299"/>
      <c r="O41" s="299"/>
      <c r="P41" s="299"/>
      <c r="Q41" s="299"/>
      <c r="R41" s="299"/>
      <c r="S41" s="299"/>
      <c r="T41" s="299"/>
    </row>
    <row r="42" spans="1:20" s="166" customFormat="1" ht="12" customHeight="1">
      <c r="A42" s="140" t="s">
        <v>784</v>
      </c>
      <c r="B42" s="301"/>
      <c r="C42" s="295"/>
      <c r="D42" s="295"/>
      <c r="E42" s="295"/>
      <c r="F42" s="295"/>
      <c r="G42" s="295"/>
      <c r="H42" s="295"/>
      <c r="I42" s="308"/>
      <c r="J42" s="308"/>
      <c r="K42" s="173" t="s">
        <v>767</v>
      </c>
      <c r="M42" s="299"/>
      <c r="N42" s="299"/>
      <c r="O42" s="299"/>
      <c r="P42" s="299"/>
      <c r="Q42" s="299"/>
      <c r="R42" s="299"/>
      <c r="S42" s="299"/>
      <c r="T42" s="299"/>
    </row>
    <row r="43" spans="1:20" s="166" customFormat="1" ht="12" customHeight="1">
      <c r="A43" s="170" t="s">
        <v>758</v>
      </c>
      <c r="B43" s="301" t="s">
        <v>723</v>
      </c>
      <c r="C43" s="295">
        <v>134.66398000000001</v>
      </c>
      <c r="D43" s="295">
        <v>137.16722000000001</v>
      </c>
      <c r="E43" s="295">
        <v>122.57969999999999</v>
      </c>
      <c r="F43" s="295">
        <v>136.80457999999999</v>
      </c>
      <c r="G43" s="295">
        <v>152.71931999999998</v>
      </c>
      <c r="H43" s="295">
        <v>1697.4993200000001</v>
      </c>
      <c r="I43" s="308">
        <v>26.55969214555191</v>
      </c>
      <c r="J43" s="308">
        <v>23.373248210918209</v>
      </c>
      <c r="K43" s="288" t="s">
        <v>728</v>
      </c>
      <c r="M43" s="299"/>
      <c r="N43" s="299"/>
      <c r="O43" s="299"/>
      <c r="P43" s="299"/>
      <c r="Q43" s="299"/>
      <c r="R43" s="299"/>
      <c r="S43" s="299"/>
      <c r="T43" s="299"/>
    </row>
    <row r="44" spans="1:20" s="166" customFormat="1" ht="12" customHeight="1">
      <c r="A44" s="173" t="s">
        <v>759</v>
      </c>
      <c r="B44" s="301" t="s">
        <v>760</v>
      </c>
      <c r="C44" s="295">
        <v>1647.8999799999999</v>
      </c>
      <c r="D44" s="295">
        <v>1561.6094900000001</v>
      </c>
      <c r="E44" s="295">
        <v>1634.9110700000001</v>
      </c>
      <c r="F44" s="295">
        <v>2006.0941900000007</v>
      </c>
      <c r="G44" s="295">
        <v>1803.3344899999997</v>
      </c>
      <c r="H44" s="295">
        <v>18783.940599999998</v>
      </c>
      <c r="I44" s="308">
        <v>16.776319057596464</v>
      </c>
      <c r="J44" s="308">
        <v>31.611193920291342</v>
      </c>
      <c r="K44" s="288" t="s">
        <v>761</v>
      </c>
      <c r="M44" s="299"/>
      <c r="N44" s="299"/>
      <c r="O44" s="299"/>
      <c r="P44" s="299"/>
      <c r="Q44" s="299"/>
      <c r="R44" s="299"/>
      <c r="S44" s="299"/>
      <c r="T44" s="299"/>
    </row>
    <row r="45" spans="1:20" s="166" customFormat="1" ht="12" customHeight="1">
      <c r="A45" s="140" t="s">
        <v>785</v>
      </c>
      <c r="B45" s="301"/>
      <c r="C45" s="295"/>
      <c r="D45" s="295"/>
      <c r="E45" s="295"/>
      <c r="F45" s="295"/>
      <c r="G45" s="295"/>
      <c r="H45" s="295"/>
      <c r="I45" s="308"/>
      <c r="J45" s="308"/>
      <c r="K45" s="173" t="s">
        <v>769</v>
      </c>
      <c r="M45" s="299"/>
      <c r="N45" s="299"/>
      <c r="O45" s="299"/>
      <c r="P45" s="299"/>
      <c r="Q45" s="299"/>
      <c r="R45" s="299"/>
      <c r="S45" s="299"/>
      <c r="T45" s="299"/>
    </row>
    <row r="46" spans="1:20" s="166" customFormat="1" ht="12" customHeight="1">
      <c r="A46" s="170" t="s">
        <v>758</v>
      </c>
      <c r="B46" s="301" t="s">
        <v>723</v>
      </c>
      <c r="C46" s="295">
        <v>2116.06745</v>
      </c>
      <c r="D46" s="295">
        <v>3049.3212299999996</v>
      </c>
      <c r="E46" s="295">
        <v>2979.8779500000001</v>
      </c>
      <c r="F46" s="295">
        <v>1302.6666599999996</v>
      </c>
      <c r="G46" s="295">
        <v>1175.0023299999998</v>
      </c>
      <c r="H46" s="295">
        <v>20456.365629999997</v>
      </c>
      <c r="I46" s="308">
        <v>64.708490947887327</v>
      </c>
      <c r="J46" s="308">
        <v>35.066046935172302</v>
      </c>
      <c r="K46" s="288" t="s">
        <v>728</v>
      </c>
      <c r="M46" s="299"/>
      <c r="N46" s="299"/>
      <c r="O46" s="299"/>
      <c r="P46" s="299"/>
      <c r="Q46" s="299"/>
      <c r="R46" s="299"/>
      <c r="S46" s="299"/>
      <c r="T46" s="299"/>
    </row>
    <row r="47" spans="1:20" s="166" customFormat="1" ht="12" customHeight="1">
      <c r="A47" s="173" t="s">
        <v>759</v>
      </c>
      <c r="B47" s="301" t="s">
        <v>760</v>
      </c>
      <c r="C47" s="295">
        <v>8805.2603799999997</v>
      </c>
      <c r="D47" s="295">
        <v>11391.02205</v>
      </c>
      <c r="E47" s="295">
        <v>9550.4193799999975</v>
      </c>
      <c r="F47" s="295">
        <v>6049.69542</v>
      </c>
      <c r="G47" s="295">
        <v>6523.8919699999997</v>
      </c>
      <c r="H47" s="295">
        <v>91192.212709999993</v>
      </c>
      <c r="I47" s="308">
        <v>55.293198292033416</v>
      </c>
      <c r="J47" s="308">
        <v>50.077454907036234</v>
      </c>
      <c r="K47" s="288" t="s">
        <v>761</v>
      </c>
      <c r="M47" s="299"/>
      <c r="N47" s="299"/>
      <c r="O47" s="299"/>
      <c r="P47" s="299"/>
      <c r="Q47" s="299"/>
      <c r="R47" s="299"/>
      <c r="S47" s="299"/>
      <c r="T47" s="299"/>
    </row>
    <row r="48" spans="1:20" s="166" customFormat="1" ht="12" customHeight="1">
      <c r="A48" s="263" t="s">
        <v>786</v>
      </c>
      <c r="B48" s="301"/>
      <c r="C48" s="295"/>
      <c r="D48" s="295"/>
      <c r="E48" s="295"/>
      <c r="F48" s="295"/>
      <c r="G48" s="295"/>
      <c r="H48" s="295"/>
      <c r="I48" s="308"/>
      <c r="J48" s="308"/>
      <c r="K48" s="263" t="s">
        <v>786</v>
      </c>
      <c r="M48" s="299"/>
      <c r="N48" s="299"/>
      <c r="O48" s="299"/>
      <c r="P48" s="299"/>
      <c r="Q48" s="299"/>
      <c r="R48" s="299"/>
      <c r="S48" s="299"/>
      <c r="T48" s="299"/>
    </row>
    <row r="49" spans="1:20" s="166" customFormat="1" ht="12" customHeight="1">
      <c r="A49" s="140" t="s">
        <v>787</v>
      </c>
      <c r="B49" s="301"/>
      <c r="C49" s="295"/>
      <c r="D49" s="295"/>
      <c r="E49" s="295"/>
      <c r="F49" s="295"/>
      <c r="G49" s="295"/>
      <c r="H49" s="295"/>
      <c r="I49" s="308"/>
      <c r="J49" s="308"/>
      <c r="K49" s="140" t="s">
        <v>787</v>
      </c>
      <c r="M49" s="299"/>
      <c r="N49" s="299"/>
      <c r="O49" s="299"/>
      <c r="P49" s="299"/>
      <c r="Q49" s="299"/>
      <c r="R49" s="299"/>
      <c r="S49" s="299"/>
      <c r="T49" s="299"/>
    </row>
    <row r="50" spans="1:20" s="166" customFormat="1" ht="12" customHeight="1">
      <c r="A50" s="170" t="s">
        <v>758</v>
      </c>
      <c r="B50" s="301" t="s">
        <v>723</v>
      </c>
      <c r="C50" s="295">
        <v>316.12010000000009</v>
      </c>
      <c r="D50" s="295">
        <v>301.48493000000008</v>
      </c>
      <c r="E50" s="295">
        <v>1119.7650230000002</v>
      </c>
      <c r="F50" s="295">
        <v>2682.1189101999994</v>
      </c>
      <c r="G50" s="295">
        <v>2824.2524300000005</v>
      </c>
      <c r="H50" s="295">
        <v>11852.302063200001</v>
      </c>
      <c r="I50" s="308">
        <v>87.119491905510088</v>
      </c>
      <c r="J50" s="308">
        <v>54.257934390251215</v>
      </c>
      <c r="K50" s="170" t="s">
        <v>728</v>
      </c>
      <c r="M50" s="299"/>
      <c r="N50" s="299"/>
      <c r="O50" s="299"/>
      <c r="P50" s="299"/>
      <c r="Q50" s="299"/>
      <c r="R50" s="299"/>
      <c r="S50" s="299"/>
      <c r="T50" s="299"/>
    </row>
    <row r="51" spans="1:20" s="166" customFormat="1" ht="12" customHeight="1">
      <c r="A51" s="173" t="s">
        <v>759</v>
      </c>
      <c r="B51" s="301" t="s">
        <v>760</v>
      </c>
      <c r="C51" s="295">
        <v>2214.9410600000006</v>
      </c>
      <c r="D51" s="295">
        <v>1897.0005899999999</v>
      </c>
      <c r="E51" s="295">
        <v>3357.8626400000003</v>
      </c>
      <c r="F51" s="295">
        <v>5341.1466800000017</v>
      </c>
      <c r="G51" s="295">
        <v>6541.6990300000025</v>
      </c>
      <c r="H51" s="295">
        <v>36726.343560000001</v>
      </c>
      <c r="I51" s="308">
        <v>98.488264192310965</v>
      </c>
      <c r="J51" s="308">
        <v>27.436946468356627</v>
      </c>
      <c r="K51" s="173" t="s">
        <v>761</v>
      </c>
      <c r="M51" s="299"/>
      <c r="N51" s="299"/>
      <c r="O51" s="299"/>
      <c r="P51" s="299"/>
      <c r="Q51" s="299"/>
      <c r="R51" s="299"/>
      <c r="S51" s="299"/>
      <c r="T51" s="299"/>
    </row>
    <row r="52" spans="1:20" s="166" customFormat="1" ht="12" customHeight="1">
      <c r="A52" s="263" t="s">
        <v>788</v>
      </c>
      <c r="B52" s="301"/>
      <c r="C52" s="295"/>
      <c r="D52" s="295"/>
      <c r="E52" s="295"/>
      <c r="F52" s="295"/>
      <c r="G52" s="295"/>
      <c r="H52" s="295"/>
      <c r="I52" s="308"/>
      <c r="J52" s="308"/>
      <c r="K52" s="263" t="s">
        <v>788</v>
      </c>
    </row>
    <row r="53" spans="1:20" s="166" customFormat="1" ht="12" customHeight="1">
      <c r="A53" s="140" t="s">
        <v>771</v>
      </c>
      <c r="B53" s="301"/>
      <c r="C53" s="295"/>
      <c r="D53" s="295"/>
      <c r="E53" s="295"/>
      <c r="F53" s="295"/>
      <c r="G53" s="295"/>
      <c r="H53" s="295"/>
      <c r="I53" s="308"/>
      <c r="J53" s="308"/>
      <c r="K53" s="140" t="s">
        <v>771</v>
      </c>
    </row>
    <row r="54" spans="1:20" s="166" customFormat="1" ht="12" customHeight="1">
      <c r="A54" s="170" t="s">
        <v>758</v>
      </c>
      <c r="B54" s="301" t="s">
        <v>723</v>
      </c>
      <c r="C54" s="295">
        <v>157.22980000000004</v>
      </c>
      <c r="D54" s="295">
        <v>206.47289999999998</v>
      </c>
      <c r="E54" s="295">
        <v>236.12090000000018</v>
      </c>
      <c r="F54" s="295">
        <v>419.779</v>
      </c>
      <c r="G54" s="295">
        <v>465.99200000000002</v>
      </c>
      <c r="H54" s="295">
        <v>5189.8488499999994</v>
      </c>
      <c r="I54" s="308">
        <v>-5.1354128391655394</v>
      </c>
      <c r="J54" s="308">
        <v>6.720378356022068</v>
      </c>
      <c r="K54" s="170" t="s">
        <v>728</v>
      </c>
    </row>
    <row r="55" spans="1:20" s="166" customFormat="1" ht="12" customHeight="1" thickBot="1">
      <c r="A55" s="173" t="s">
        <v>759</v>
      </c>
      <c r="B55" s="301" t="s">
        <v>760</v>
      </c>
      <c r="C55" s="295">
        <v>446.82815100000005</v>
      </c>
      <c r="D55" s="295">
        <v>607.24229000000003</v>
      </c>
      <c r="E55" s="295">
        <v>662.70359999999994</v>
      </c>
      <c r="F55" s="295">
        <v>893.50297</v>
      </c>
      <c r="G55" s="295">
        <v>1481.1071299999999</v>
      </c>
      <c r="H55" s="295">
        <v>14085.264626199998</v>
      </c>
      <c r="I55" s="308">
        <v>-8.1598489756326682</v>
      </c>
      <c r="J55" s="308">
        <v>-2.9893644594948281</v>
      </c>
      <c r="K55" s="173" t="s">
        <v>761</v>
      </c>
    </row>
    <row r="56" spans="1:20" s="166" customFormat="1" ht="12" customHeight="1" thickBot="1">
      <c r="A56" s="261"/>
      <c r="B56" s="847" t="s">
        <v>571</v>
      </c>
      <c r="C56" s="847" t="s">
        <v>375</v>
      </c>
      <c r="D56" s="847"/>
      <c r="E56" s="847"/>
      <c r="F56" s="847"/>
      <c r="G56" s="847"/>
      <c r="H56" s="859" t="s">
        <v>729</v>
      </c>
      <c r="I56" s="847" t="s">
        <v>534</v>
      </c>
      <c r="J56" s="847"/>
      <c r="K56" s="261"/>
    </row>
    <row r="57" spans="1:20" s="166" customFormat="1" ht="21" customHeight="1" thickBot="1">
      <c r="A57" s="261"/>
      <c r="B57" s="847"/>
      <c r="C57" s="280" t="s">
        <v>537</v>
      </c>
      <c r="D57" s="280" t="s">
        <v>500</v>
      </c>
      <c r="E57" s="280" t="s">
        <v>709</v>
      </c>
      <c r="F57" s="191" t="s">
        <v>710</v>
      </c>
      <c r="G57" s="191" t="s">
        <v>711</v>
      </c>
      <c r="H57" s="859"/>
      <c r="I57" s="192" t="s">
        <v>378</v>
      </c>
      <c r="J57" s="280" t="s">
        <v>712</v>
      </c>
      <c r="K57" s="261"/>
    </row>
    <row r="58" spans="1:20" s="315" customFormat="1" ht="26" customHeight="1">
      <c r="A58" s="848" t="s">
        <v>789</v>
      </c>
      <c r="B58" s="848"/>
      <c r="C58" s="848"/>
      <c r="D58" s="848"/>
      <c r="E58" s="848"/>
      <c r="F58" s="848"/>
      <c r="G58" s="848"/>
      <c r="H58" s="848"/>
      <c r="I58" s="848"/>
      <c r="J58" s="848"/>
      <c r="K58" s="848"/>
    </row>
    <row r="59" spans="1:20" s="315" customFormat="1" ht="23.5" customHeight="1">
      <c r="A59" s="848" t="s">
        <v>790</v>
      </c>
      <c r="B59" s="848"/>
      <c r="C59" s="848"/>
      <c r="D59" s="848"/>
      <c r="E59" s="848"/>
      <c r="F59" s="848"/>
      <c r="G59" s="848"/>
      <c r="H59" s="848"/>
      <c r="I59" s="848"/>
      <c r="J59" s="848"/>
      <c r="K59" s="848"/>
    </row>
    <row r="60" spans="1:20">
      <c r="A60" s="261"/>
      <c r="B60" s="166"/>
      <c r="C60" s="166"/>
      <c r="D60" s="166"/>
      <c r="E60" s="166"/>
      <c r="F60" s="166"/>
      <c r="G60" s="166"/>
      <c r="H60" s="166"/>
      <c r="I60" s="166"/>
      <c r="J60" s="166"/>
      <c r="K60" s="261"/>
    </row>
    <row r="61" spans="1:20">
      <c r="A61" s="261"/>
      <c r="B61" s="166"/>
      <c r="C61" s="166"/>
      <c r="D61" s="166"/>
      <c r="E61" s="166"/>
      <c r="F61" s="166"/>
      <c r="G61" s="166"/>
      <c r="H61" s="166"/>
      <c r="I61" s="166"/>
      <c r="J61" s="166"/>
      <c r="K61" s="261"/>
    </row>
    <row r="62" spans="1:20">
      <c r="A62" s="261"/>
      <c r="B62" s="166"/>
      <c r="C62" s="166"/>
      <c r="D62" s="166"/>
      <c r="E62" s="166"/>
      <c r="F62" s="166"/>
      <c r="G62" s="166"/>
      <c r="H62" s="166"/>
      <c r="I62" s="166"/>
      <c r="J62" s="166"/>
      <c r="K62" s="261"/>
    </row>
  </sheetData>
  <mergeCells count="12">
    <mergeCell ref="A59:K59"/>
    <mergeCell ref="A1:K1"/>
    <mergeCell ref="A2:K2"/>
    <mergeCell ref="B4:B5"/>
    <mergeCell ref="C4:G4"/>
    <mergeCell ref="H4:H5"/>
    <mergeCell ref="I4:J4"/>
    <mergeCell ref="B56:B57"/>
    <mergeCell ref="C56:G56"/>
    <mergeCell ref="H56:H57"/>
    <mergeCell ref="I56:J56"/>
    <mergeCell ref="A58:K5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57"/>
  <sheetViews>
    <sheetView showGridLines="0" workbookViewId="0"/>
  </sheetViews>
  <sheetFormatPr defaultColWidth="9.1796875" defaultRowHeight="10"/>
  <cols>
    <col min="1" max="1" width="27.54296875" style="207" customWidth="1"/>
    <col min="2" max="7" width="9" style="207" customWidth="1"/>
    <col min="8" max="8" width="10.1796875" style="207" customWidth="1"/>
    <col min="9" max="9" width="9.81640625" style="207" customWidth="1"/>
    <col min="10" max="10" width="25.81640625" style="207" customWidth="1"/>
    <col min="11" max="11" width="38.1796875" style="207" customWidth="1"/>
    <col min="12" max="16384" width="9.1796875" style="207"/>
  </cols>
  <sheetData>
    <row r="1" spans="1:10" s="316" customFormat="1" ht="12" customHeight="1">
      <c r="A1" s="834" t="s">
        <v>792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s="316" customFormat="1" ht="12" customHeight="1">
      <c r="A2" s="835" t="s">
        <v>793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0" ht="12" customHeight="1" thickBot="1"/>
    <row r="4" spans="1:10" s="5" customFormat="1" ht="12" customHeight="1" thickBot="1">
      <c r="B4" s="864" t="s">
        <v>310</v>
      </c>
      <c r="C4" s="864"/>
      <c r="D4" s="864"/>
      <c r="E4" s="864"/>
      <c r="F4" s="864"/>
      <c r="G4" s="864"/>
      <c r="H4" s="865" t="s">
        <v>794</v>
      </c>
      <c r="I4" s="866" t="s">
        <v>390</v>
      </c>
    </row>
    <row r="5" spans="1:10" s="5" customFormat="1" ht="45" customHeight="1" thickBot="1">
      <c r="A5" s="317"/>
      <c r="B5" s="318" t="s">
        <v>498</v>
      </c>
      <c r="C5" s="318" t="s">
        <v>499</v>
      </c>
      <c r="D5" s="318" t="s">
        <v>500</v>
      </c>
      <c r="E5" s="318" t="s">
        <v>684</v>
      </c>
      <c r="F5" s="318" t="s">
        <v>685</v>
      </c>
      <c r="G5" s="318" t="s">
        <v>686</v>
      </c>
      <c r="H5" s="865"/>
      <c r="I5" s="866"/>
      <c r="J5" s="317"/>
    </row>
    <row r="6" spans="1:10" s="5" customFormat="1" ht="12" customHeight="1">
      <c r="A6" s="7" t="s">
        <v>795</v>
      </c>
      <c r="J6" s="7" t="s">
        <v>627</v>
      </c>
    </row>
    <row r="7" spans="1:10" s="5" customFormat="1" ht="12" customHeight="1">
      <c r="A7" s="12" t="s">
        <v>796</v>
      </c>
      <c r="J7" s="7" t="s">
        <v>797</v>
      </c>
    </row>
    <row r="8" spans="1:10" s="5" customFormat="1" ht="12" customHeight="1">
      <c r="A8" s="58" t="s">
        <v>798</v>
      </c>
      <c r="B8" s="319" t="s">
        <v>361</v>
      </c>
      <c r="C8" s="319" t="s">
        <v>361</v>
      </c>
      <c r="D8" s="319" t="s">
        <v>361</v>
      </c>
      <c r="E8" s="319" t="s">
        <v>361</v>
      </c>
      <c r="F8" s="319">
        <v>23.52</v>
      </c>
      <c r="G8" s="319">
        <v>23.24</v>
      </c>
      <c r="H8" s="7">
        <v>23.28</v>
      </c>
      <c r="I8" s="319" t="s">
        <v>361</v>
      </c>
      <c r="J8" s="58" t="s">
        <v>799</v>
      </c>
    </row>
    <row r="9" spans="1:10" s="5" customFormat="1" ht="12" customHeight="1">
      <c r="A9" s="58" t="s">
        <v>800</v>
      </c>
      <c r="B9" s="320" t="s">
        <v>361</v>
      </c>
      <c r="C9" s="320" t="s">
        <v>361</v>
      </c>
      <c r="D9" s="320" t="s">
        <v>361</v>
      </c>
      <c r="E9" s="320">
        <v>27.4</v>
      </c>
      <c r="F9" s="320">
        <v>27.4</v>
      </c>
      <c r="G9" s="319">
        <v>27.35</v>
      </c>
      <c r="H9" s="321">
        <v>27.36</v>
      </c>
      <c r="I9" s="319" t="s">
        <v>361</v>
      </c>
      <c r="J9" s="58" t="s">
        <v>630</v>
      </c>
    </row>
    <row r="10" spans="1:10" s="5" customFormat="1" ht="12" customHeight="1">
      <c r="A10" s="58" t="s">
        <v>801</v>
      </c>
      <c r="B10" s="320" t="s">
        <v>361</v>
      </c>
      <c r="C10" s="320" t="s">
        <v>361</v>
      </c>
      <c r="D10" s="320" t="s">
        <v>361</v>
      </c>
      <c r="E10" s="320">
        <v>25</v>
      </c>
      <c r="F10" s="320">
        <v>21</v>
      </c>
      <c r="G10" s="320">
        <v>20.5</v>
      </c>
      <c r="H10" s="321">
        <v>20.420000000000002</v>
      </c>
      <c r="I10" s="319" t="s">
        <v>361</v>
      </c>
      <c r="J10" s="322" t="s">
        <v>633</v>
      </c>
    </row>
    <row r="11" spans="1:10" s="5" customFormat="1" ht="12" customHeight="1">
      <c r="A11" s="58" t="s">
        <v>802</v>
      </c>
      <c r="B11" s="320" t="s">
        <v>361</v>
      </c>
      <c r="C11" s="320" t="s">
        <v>361</v>
      </c>
      <c r="D11" s="320" t="s">
        <v>361</v>
      </c>
      <c r="E11" s="320">
        <v>18</v>
      </c>
      <c r="F11" s="320">
        <v>18</v>
      </c>
      <c r="G11" s="320">
        <v>18</v>
      </c>
      <c r="H11" s="321">
        <v>18</v>
      </c>
      <c r="I11" s="319" t="s">
        <v>361</v>
      </c>
      <c r="J11" s="322" t="s">
        <v>635</v>
      </c>
    </row>
    <row r="12" spans="1:10" s="5" customFormat="1" ht="12" customHeight="1">
      <c r="A12" s="58" t="s">
        <v>803</v>
      </c>
      <c r="B12" s="320" t="s">
        <v>361</v>
      </c>
      <c r="C12" s="320" t="s">
        <v>361</v>
      </c>
      <c r="D12" s="320" t="s">
        <v>361</v>
      </c>
      <c r="E12" s="320">
        <v>25</v>
      </c>
      <c r="F12" s="320">
        <v>20.2</v>
      </c>
      <c r="G12" s="319">
        <v>20.13</v>
      </c>
      <c r="H12" s="321">
        <v>20.010000000000002</v>
      </c>
      <c r="I12" s="319" t="s">
        <v>361</v>
      </c>
      <c r="J12" s="58" t="s">
        <v>638</v>
      </c>
    </row>
    <row r="13" spans="1:10" s="5" customFormat="1" ht="12" customHeight="1">
      <c r="A13" s="58" t="s">
        <v>804</v>
      </c>
      <c r="B13" s="320" t="s">
        <v>361</v>
      </c>
      <c r="C13" s="320" t="s">
        <v>361</v>
      </c>
      <c r="D13" s="320" t="s">
        <v>361</v>
      </c>
      <c r="E13" s="320">
        <v>23.5</v>
      </c>
      <c r="F13" s="320">
        <v>22.3</v>
      </c>
      <c r="G13" s="320">
        <v>22</v>
      </c>
      <c r="H13" s="7">
        <v>22.06</v>
      </c>
      <c r="I13" s="323" t="s">
        <v>361</v>
      </c>
      <c r="J13" s="58" t="s">
        <v>805</v>
      </c>
    </row>
    <row r="14" spans="1:10" s="5" customFormat="1" ht="12" customHeight="1">
      <c r="A14" s="58" t="s">
        <v>806</v>
      </c>
      <c r="B14" s="319" t="s">
        <v>361</v>
      </c>
      <c r="C14" s="319" t="s">
        <v>361</v>
      </c>
      <c r="D14" s="319" t="s">
        <v>361</v>
      </c>
      <c r="E14" s="319" t="s">
        <v>361</v>
      </c>
      <c r="F14" s="319" t="s">
        <v>361</v>
      </c>
      <c r="G14" s="319" t="s">
        <v>361</v>
      </c>
      <c r="H14" s="320" t="s">
        <v>361</v>
      </c>
      <c r="I14" s="319" t="s">
        <v>361</v>
      </c>
      <c r="J14" s="58" t="s">
        <v>807</v>
      </c>
    </row>
    <row r="15" spans="1:10" s="5" customFormat="1" ht="12" customHeight="1">
      <c r="A15" s="58" t="s">
        <v>808</v>
      </c>
      <c r="B15" s="320">
        <v>34.54</v>
      </c>
      <c r="C15" s="320">
        <v>33.966733870967744</v>
      </c>
      <c r="D15" s="320">
        <v>34.622673434856175</v>
      </c>
      <c r="E15" s="320">
        <v>34</v>
      </c>
      <c r="F15" s="320" t="s">
        <v>361</v>
      </c>
      <c r="G15" s="320" t="s">
        <v>361</v>
      </c>
      <c r="H15" s="7">
        <v>35.49</v>
      </c>
      <c r="I15" s="323">
        <v>-3.8</v>
      </c>
      <c r="J15" s="58" t="s">
        <v>642</v>
      </c>
    </row>
    <row r="16" spans="1:10" s="5" customFormat="1" ht="12" customHeight="1">
      <c r="A16" s="58" t="s">
        <v>809</v>
      </c>
      <c r="B16" s="320">
        <v>23.96</v>
      </c>
      <c r="C16" s="320">
        <v>24.04</v>
      </c>
      <c r="D16" s="319">
        <v>24.08</v>
      </c>
      <c r="E16" s="320">
        <v>24.08</v>
      </c>
      <c r="F16" s="320">
        <v>25.5</v>
      </c>
      <c r="G16" s="319" t="s">
        <v>361</v>
      </c>
      <c r="H16" s="321">
        <v>24.2</v>
      </c>
      <c r="I16" s="320" t="s">
        <v>361</v>
      </c>
      <c r="J16" s="58" t="s">
        <v>810</v>
      </c>
    </row>
    <row r="17" spans="1:10" s="5" customFormat="1" ht="12" customHeight="1">
      <c r="A17" s="324" t="s">
        <v>811</v>
      </c>
      <c r="B17" s="325"/>
      <c r="C17" s="7"/>
      <c r="D17" s="7"/>
      <c r="E17" s="7"/>
      <c r="F17" s="7"/>
      <c r="G17" s="7"/>
      <c r="H17" s="7"/>
      <c r="I17" s="7"/>
      <c r="J17" s="32" t="s">
        <v>812</v>
      </c>
    </row>
    <row r="18" spans="1:10" s="5" customFormat="1" ht="12" customHeight="1">
      <c r="A18" s="12" t="s">
        <v>813</v>
      </c>
      <c r="B18" s="326">
        <v>24.63</v>
      </c>
      <c r="C18" s="326">
        <v>23.83</v>
      </c>
      <c r="D18" s="326">
        <v>26.22</v>
      </c>
      <c r="E18" s="326">
        <v>17.21</v>
      </c>
      <c r="F18" s="326">
        <v>17.86</v>
      </c>
      <c r="G18" s="326">
        <v>13.09</v>
      </c>
      <c r="H18" s="327">
        <v>24.74</v>
      </c>
      <c r="I18" s="17">
        <v>-20</v>
      </c>
      <c r="J18" s="328" t="s">
        <v>814</v>
      </c>
    </row>
    <row r="19" spans="1:10" s="5" customFormat="1" ht="12" customHeight="1">
      <c r="A19" s="12" t="s">
        <v>815</v>
      </c>
      <c r="B19" s="326">
        <v>29.11</v>
      </c>
      <c r="C19" s="326">
        <v>26.99</v>
      </c>
      <c r="D19" s="326">
        <v>75</v>
      </c>
      <c r="E19" s="326">
        <v>18</v>
      </c>
      <c r="F19" s="326">
        <v>18.100000000000001</v>
      </c>
      <c r="G19" s="326">
        <v>18.87</v>
      </c>
      <c r="H19" s="327">
        <v>33.57</v>
      </c>
      <c r="I19" s="17">
        <v>-13.5</v>
      </c>
      <c r="J19" s="58" t="s">
        <v>816</v>
      </c>
    </row>
    <row r="20" spans="1:10" s="5" customFormat="1" ht="12" customHeight="1">
      <c r="A20" s="12" t="s">
        <v>817</v>
      </c>
      <c r="B20" s="326">
        <v>24.01</v>
      </c>
      <c r="C20" s="326">
        <v>23.56</v>
      </c>
      <c r="D20" s="326">
        <v>22.01</v>
      </c>
      <c r="E20" s="326">
        <v>17.21</v>
      </c>
      <c r="F20" s="326">
        <v>17.84</v>
      </c>
      <c r="G20" s="326">
        <v>12.75</v>
      </c>
      <c r="H20" s="327">
        <v>22.65</v>
      </c>
      <c r="I20" s="17">
        <v>-21</v>
      </c>
      <c r="J20" s="58" t="s">
        <v>818</v>
      </c>
    </row>
    <row r="21" spans="1:10" s="5" customFormat="1" ht="12" customHeight="1">
      <c r="A21" s="7" t="s">
        <v>819</v>
      </c>
      <c r="B21" s="326"/>
      <c r="C21" s="326"/>
      <c r="D21" s="326"/>
      <c r="E21" s="326"/>
      <c r="F21" s="326"/>
      <c r="G21" s="326"/>
      <c r="H21" s="326"/>
      <c r="I21" s="323"/>
      <c r="J21" s="7" t="s">
        <v>820</v>
      </c>
    </row>
    <row r="22" spans="1:10" s="5" customFormat="1" ht="12" customHeight="1">
      <c r="A22" s="12" t="s">
        <v>821</v>
      </c>
      <c r="B22" s="326">
        <v>72.319999999999993</v>
      </c>
      <c r="C22" s="326">
        <v>70.599999999999994</v>
      </c>
      <c r="D22" s="326">
        <v>72.099999999999994</v>
      </c>
      <c r="E22" s="326">
        <v>78.33</v>
      </c>
      <c r="F22" s="326">
        <v>82.81</v>
      </c>
      <c r="G22" s="326" t="s">
        <v>361</v>
      </c>
      <c r="H22" s="326">
        <v>79.67</v>
      </c>
      <c r="I22" s="323">
        <v>-8.1</v>
      </c>
      <c r="J22" s="329" t="s">
        <v>822</v>
      </c>
    </row>
    <row r="23" spans="1:10" s="5" customFormat="1" ht="12" customHeight="1">
      <c r="A23" s="12" t="s">
        <v>823</v>
      </c>
      <c r="B23" s="326">
        <v>83.06</v>
      </c>
      <c r="C23" s="326">
        <v>81.52</v>
      </c>
      <c r="D23" s="326">
        <v>90.34</v>
      </c>
      <c r="E23" s="326">
        <v>91.66</v>
      </c>
      <c r="F23" s="326">
        <v>97.67</v>
      </c>
      <c r="G23" s="326">
        <v>110.8</v>
      </c>
      <c r="H23" s="326">
        <v>91.82</v>
      </c>
      <c r="I23" s="323">
        <v>-9.5</v>
      </c>
      <c r="J23" s="329" t="s">
        <v>824</v>
      </c>
    </row>
    <row r="24" spans="1:10" s="5" customFormat="1" ht="12" customHeight="1">
      <c r="A24" s="12" t="s">
        <v>825</v>
      </c>
      <c r="B24" s="326">
        <v>319.08</v>
      </c>
      <c r="C24" s="326">
        <v>447.76</v>
      </c>
      <c r="D24" s="326">
        <v>374.14</v>
      </c>
      <c r="E24" s="326">
        <v>294.81</v>
      </c>
      <c r="F24" s="326">
        <v>280.45999999999998</v>
      </c>
      <c r="G24" s="326">
        <v>303.24</v>
      </c>
      <c r="H24" s="326">
        <v>273.81</v>
      </c>
      <c r="I24" s="323">
        <v>-13.7</v>
      </c>
      <c r="J24" s="329" t="s">
        <v>826</v>
      </c>
    </row>
    <row r="25" spans="1:10" s="5" customFormat="1" ht="12" customHeight="1">
      <c r="A25" s="12" t="s">
        <v>827</v>
      </c>
      <c r="B25" s="326">
        <v>60.83</v>
      </c>
      <c r="C25" s="326">
        <v>70</v>
      </c>
      <c r="D25" s="326">
        <v>80</v>
      </c>
      <c r="E25" s="326">
        <v>63.67</v>
      </c>
      <c r="F25" s="326">
        <v>63.67</v>
      </c>
      <c r="G25" s="326">
        <v>63.67</v>
      </c>
      <c r="H25" s="326">
        <v>65.84</v>
      </c>
      <c r="I25" s="323">
        <v>-0.4</v>
      </c>
      <c r="J25" s="329" t="s">
        <v>828</v>
      </c>
    </row>
    <row r="26" spans="1:10" s="5" customFormat="1" ht="12" customHeight="1">
      <c r="A26" s="12" t="s">
        <v>829</v>
      </c>
      <c r="B26" s="326">
        <v>69.900000000000006</v>
      </c>
      <c r="C26" s="326">
        <v>79.010000000000005</v>
      </c>
      <c r="D26" s="326">
        <v>86.93</v>
      </c>
      <c r="E26" s="326">
        <v>96.45</v>
      </c>
      <c r="F26" s="326">
        <v>102.37</v>
      </c>
      <c r="G26" s="326">
        <v>92.06</v>
      </c>
      <c r="H26" s="326">
        <v>77.959999999999994</v>
      </c>
      <c r="I26" s="323">
        <v>21.9</v>
      </c>
      <c r="J26" s="329" t="s">
        <v>830</v>
      </c>
    </row>
    <row r="27" spans="1:10" s="5" customFormat="1" ht="12" customHeight="1">
      <c r="A27" s="12" t="s">
        <v>831</v>
      </c>
      <c r="B27" s="326">
        <v>155.11000000000001</v>
      </c>
      <c r="C27" s="326">
        <v>155.11000000000001</v>
      </c>
      <c r="D27" s="326">
        <v>155.11000000000001</v>
      </c>
      <c r="E27" s="326" t="s">
        <v>361</v>
      </c>
      <c r="F27" s="326" t="s">
        <v>361</v>
      </c>
      <c r="G27" s="326">
        <v>178.57</v>
      </c>
      <c r="H27" s="326">
        <v>173.71</v>
      </c>
      <c r="I27" s="323">
        <v>-13.9</v>
      </c>
      <c r="J27" s="329" t="s">
        <v>832</v>
      </c>
    </row>
    <row r="28" spans="1:10" s="5" customFormat="1" ht="12" customHeight="1">
      <c r="A28" s="30" t="s">
        <v>833</v>
      </c>
      <c r="B28" s="326" t="s">
        <v>361</v>
      </c>
      <c r="C28" s="326">
        <v>50</v>
      </c>
      <c r="D28" s="326">
        <v>49</v>
      </c>
      <c r="E28" s="326">
        <v>51</v>
      </c>
      <c r="F28" s="326">
        <v>65</v>
      </c>
      <c r="G28" s="326" t="s">
        <v>361</v>
      </c>
      <c r="H28" s="326">
        <v>54.46</v>
      </c>
      <c r="I28" s="320" t="s">
        <v>361</v>
      </c>
      <c r="J28" s="12" t="s">
        <v>834</v>
      </c>
    </row>
    <row r="29" spans="1:10" s="5" customFormat="1" ht="12" customHeight="1">
      <c r="A29" s="30" t="s">
        <v>835</v>
      </c>
      <c r="B29" s="326">
        <v>37.07</v>
      </c>
      <c r="C29" s="326">
        <v>35.28</v>
      </c>
      <c r="D29" s="326">
        <v>36.17</v>
      </c>
      <c r="E29" s="326" t="s">
        <v>361</v>
      </c>
      <c r="F29" s="326" t="s">
        <v>361</v>
      </c>
      <c r="G29" s="326" t="s">
        <v>361</v>
      </c>
      <c r="H29" s="326">
        <v>35.76</v>
      </c>
      <c r="I29" s="323">
        <v>-2.4</v>
      </c>
      <c r="J29" s="12" t="s">
        <v>836</v>
      </c>
    </row>
    <row r="30" spans="1:10" s="5" customFormat="1" ht="12" customHeight="1">
      <c r="A30" s="7" t="s">
        <v>837</v>
      </c>
      <c r="B30" s="326"/>
      <c r="C30" s="326"/>
      <c r="D30" s="326"/>
      <c r="E30" s="326"/>
      <c r="F30" s="326"/>
      <c r="G30" s="326"/>
      <c r="H30" s="326"/>
      <c r="I30" s="323"/>
      <c r="J30" s="32" t="s">
        <v>838</v>
      </c>
    </row>
    <row r="31" spans="1:10" s="5" customFormat="1" ht="12" customHeight="1">
      <c r="A31" s="12" t="s">
        <v>839</v>
      </c>
      <c r="B31" s="326" t="s">
        <v>361</v>
      </c>
      <c r="C31" s="326" t="s">
        <v>361</v>
      </c>
      <c r="D31" s="326" t="s">
        <v>361</v>
      </c>
      <c r="E31" s="326" t="s">
        <v>361</v>
      </c>
      <c r="F31" s="326" t="s">
        <v>361</v>
      </c>
      <c r="G31" s="326" t="s">
        <v>361</v>
      </c>
      <c r="H31" s="326" t="s">
        <v>361</v>
      </c>
      <c r="I31" s="323" t="s">
        <v>361</v>
      </c>
      <c r="J31" s="329" t="s">
        <v>840</v>
      </c>
    </row>
    <row r="32" spans="1:10" s="5" customFormat="1" ht="12" customHeight="1">
      <c r="A32" s="12" t="s">
        <v>841</v>
      </c>
      <c r="B32" s="326" t="s">
        <v>361</v>
      </c>
      <c r="C32" s="326">
        <v>225</v>
      </c>
      <c r="D32" s="326">
        <v>232.3</v>
      </c>
      <c r="E32" s="326">
        <v>262.79000000000002</v>
      </c>
      <c r="F32" s="326">
        <v>200</v>
      </c>
      <c r="G32" s="326" t="s">
        <v>361</v>
      </c>
      <c r="H32" s="326">
        <v>243.06</v>
      </c>
      <c r="I32" s="320" t="s">
        <v>361</v>
      </c>
      <c r="J32" s="329" t="s">
        <v>842</v>
      </c>
    </row>
    <row r="33" spans="1:10" s="5" customFormat="1" ht="12" customHeight="1">
      <c r="A33" s="12" t="s">
        <v>843</v>
      </c>
      <c r="B33" s="326">
        <v>251.75</v>
      </c>
      <c r="C33" s="326">
        <v>203.5</v>
      </c>
      <c r="D33" s="326">
        <v>170</v>
      </c>
      <c r="E33" s="326">
        <v>138.25</v>
      </c>
      <c r="F33" s="326">
        <v>140</v>
      </c>
      <c r="G33" s="326">
        <v>127</v>
      </c>
      <c r="H33" s="326">
        <v>133.81</v>
      </c>
      <c r="I33" s="323">
        <v>214.7</v>
      </c>
      <c r="J33" s="329" t="s">
        <v>844</v>
      </c>
    </row>
    <row r="34" spans="1:10" s="5" customFormat="1" ht="12" customHeight="1">
      <c r="A34" s="7" t="s">
        <v>845</v>
      </c>
      <c r="B34" s="326"/>
      <c r="C34" s="326"/>
      <c r="D34" s="326"/>
      <c r="E34" s="326"/>
      <c r="F34" s="326"/>
      <c r="G34" s="326"/>
      <c r="H34" s="326"/>
      <c r="I34" s="323"/>
      <c r="J34" s="25" t="s">
        <v>846</v>
      </c>
    </row>
    <row r="35" spans="1:10" s="5" customFormat="1" ht="12" customHeight="1">
      <c r="A35" s="12" t="s">
        <v>847</v>
      </c>
      <c r="B35" s="326">
        <v>22.09</v>
      </c>
      <c r="C35" s="326">
        <v>53.99</v>
      </c>
      <c r="D35" s="326">
        <v>39.74</v>
      </c>
      <c r="E35" s="326">
        <v>70.58</v>
      </c>
      <c r="F35" s="326">
        <v>62.41</v>
      </c>
      <c r="G35" s="326">
        <v>45.47</v>
      </c>
      <c r="H35" s="326">
        <v>53.58</v>
      </c>
      <c r="I35" s="323">
        <v>-74.3</v>
      </c>
      <c r="J35" s="330" t="s">
        <v>848</v>
      </c>
    </row>
    <row r="36" spans="1:10" s="5" customFormat="1" ht="12" customHeight="1">
      <c r="A36" s="12" t="s">
        <v>849</v>
      </c>
      <c r="B36" s="326">
        <v>16.38</v>
      </c>
      <c r="C36" s="326">
        <v>33.75</v>
      </c>
      <c r="D36" s="326">
        <v>26.85</v>
      </c>
      <c r="E36" s="326">
        <v>19.670000000000002</v>
      </c>
      <c r="F36" s="326">
        <v>19.16</v>
      </c>
      <c r="G36" s="326">
        <v>25.5</v>
      </c>
      <c r="H36" s="326">
        <v>29.79</v>
      </c>
      <c r="I36" s="323">
        <v>-59.3</v>
      </c>
      <c r="J36" s="329" t="s">
        <v>850</v>
      </c>
    </row>
    <row r="37" spans="1:10" s="5" customFormat="1" ht="12" customHeight="1">
      <c r="A37" s="12" t="s">
        <v>851</v>
      </c>
      <c r="B37" s="326">
        <v>35</v>
      </c>
      <c r="C37" s="326">
        <v>31.8</v>
      </c>
      <c r="D37" s="326">
        <v>30</v>
      </c>
      <c r="E37" s="326">
        <v>28.75</v>
      </c>
      <c r="F37" s="326">
        <v>22.6</v>
      </c>
      <c r="G37" s="326">
        <v>24.06</v>
      </c>
      <c r="H37" s="326">
        <v>25.94</v>
      </c>
      <c r="I37" s="323">
        <v>-8.6</v>
      </c>
      <c r="J37" s="329" t="s">
        <v>852</v>
      </c>
    </row>
    <row r="38" spans="1:10" s="5" customFormat="1" ht="12" customHeight="1">
      <c r="A38" s="12" t="s">
        <v>853</v>
      </c>
      <c r="B38" s="320">
        <v>43.8</v>
      </c>
      <c r="C38" s="320">
        <v>58.54</v>
      </c>
      <c r="D38" s="320">
        <v>118.01</v>
      </c>
      <c r="E38" s="320">
        <v>107.1</v>
      </c>
      <c r="F38" s="320">
        <v>42.73</v>
      </c>
      <c r="G38" s="320">
        <v>35.700000000000003</v>
      </c>
      <c r="H38" s="326">
        <v>45.69</v>
      </c>
      <c r="I38" s="323">
        <v>-40.700000000000003</v>
      </c>
      <c r="J38" s="330" t="s">
        <v>854</v>
      </c>
    </row>
    <row r="39" spans="1:10" s="5" customFormat="1" ht="12" customHeight="1">
      <c r="A39" s="12" t="s">
        <v>855</v>
      </c>
      <c r="B39" s="326">
        <v>74.09</v>
      </c>
      <c r="C39" s="326">
        <v>68.180000000000007</v>
      </c>
      <c r="D39" s="326">
        <v>70.38</v>
      </c>
      <c r="E39" s="326">
        <v>73.36</v>
      </c>
      <c r="F39" s="326">
        <v>69.81</v>
      </c>
      <c r="G39" s="326">
        <v>74.319999999999993</v>
      </c>
      <c r="H39" s="326">
        <v>68.849999999999994</v>
      </c>
      <c r="I39" s="323">
        <v>15.6</v>
      </c>
      <c r="J39" s="330" t="s">
        <v>856</v>
      </c>
    </row>
    <row r="40" spans="1:10" s="5" customFormat="1" ht="12" customHeight="1">
      <c r="A40" s="12" t="s">
        <v>857</v>
      </c>
      <c r="B40" s="326">
        <v>29.03</v>
      </c>
      <c r="C40" s="326">
        <v>28.93</v>
      </c>
      <c r="D40" s="326">
        <v>29.23</v>
      </c>
      <c r="E40" s="326">
        <v>30.15</v>
      </c>
      <c r="F40" s="326">
        <v>28.72</v>
      </c>
      <c r="G40" s="326">
        <v>26.62</v>
      </c>
      <c r="H40" s="326">
        <v>28.92</v>
      </c>
      <c r="I40" s="323">
        <v>34.1</v>
      </c>
      <c r="J40" s="330" t="s">
        <v>858</v>
      </c>
    </row>
    <row r="41" spans="1:10" s="5" customFormat="1" ht="12" customHeight="1">
      <c r="A41" s="12" t="s">
        <v>859</v>
      </c>
      <c r="B41" s="326">
        <v>35</v>
      </c>
      <c r="C41" s="326">
        <v>32</v>
      </c>
      <c r="D41" s="326">
        <v>28.97</v>
      </c>
      <c r="E41" s="326">
        <v>27.78</v>
      </c>
      <c r="F41" s="326">
        <v>24.48</v>
      </c>
      <c r="G41" s="326">
        <v>24.5</v>
      </c>
      <c r="H41" s="326">
        <v>43.1</v>
      </c>
      <c r="I41" s="323">
        <v>-57.6</v>
      </c>
      <c r="J41" s="330" t="s">
        <v>860</v>
      </c>
    </row>
    <row r="42" spans="1:10" s="5" customFormat="1" ht="12" customHeight="1">
      <c r="A42" s="12" t="s">
        <v>861</v>
      </c>
      <c r="B42" s="326">
        <v>174.6</v>
      </c>
      <c r="C42" s="326">
        <v>252.75</v>
      </c>
      <c r="D42" s="326">
        <v>206.38</v>
      </c>
      <c r="E42" s="326">
        <v>220.03</v>
      </c>
      <c r="F42" s="326">
        <v>134.65</v>
      </c>
      <c r="G42" s="326">
        <v>138.13</v>
      </c>
      <c r="H42" s="326">
        <v>160.54</v>
      </c>
      <c r="I42" s="323">
        <v>-30.2</v>
      </c>
      <c r="J42" s="330" t="s">
        <v>862</v>
      </c>
    </row>
    <row r="43" spans="1:10" s="5" customFormat="1" ht="12" customHeight="1">
      <c r="A43" s="12" t="s">
        <v>863</v>
      </c>
      <c r="B43" s="326">
        <v>30.25</v>
      </c>
      <c r="C43" s="326">
        <v>29.25</v>
      </c>
      <c r="D43" s="326">
        <v>28.25</v>
      </c>
      <c r="E43" s="326">
        <v>29</v>
      </c>
      <c r="F43" s="326">
        <v>25.85</v>
      </c>
      <c r="G43" s="326">
        <v>25.25</v>
      </c>
      <c r="H43" s="326">
        <v>36.64</v>
      </c>
      <c r="I43" s="323">
        <v>-65.8</v>
      </c>
      <c r="J43" s="330" t="s">
        <v>864</v>
      </c>
    </row>
    <row r="44" spans="1:10" s="5" customFormat="1" ht="12" customHeight="1">
      <c r="A44" s="7" t="s">
        <v>865</v>
      </c>
      <c r="B44" s="326"/>
      <c r="C44" s="326"/>
      <c r="D44" s="326"/>
      <c r="E44" s="326"/>
      <c r="F44" s="326"/>
      <c r="G44" s="326"/>
      <c r="H44" s="326"/>
      <c r="I44" s="323"/>
      <c r="J44" s="85" t="s">
        <v>866</v>
      </c>
    </row>
    <row r="45" spans="1:10" s="5" customFormat="1" ht="12" customHeight="1">
      <c r="A45" s="12" t="s">
        <v>867</v>
      </c>
      <c r="B45" s="320" t="s">
        <v>361</v>
      </c>
      <c r="C45" s="320">
        <v>318.51</v>
      </c>
      <c r="D45" s="320">
        <v>323.11</v>
      </c>
      <c r="E45" s="320">
        <v>319.77</v>
      </c>
      <c r="F45" s="320">
        <v>309.25</v>
      </c>
      <c r="G45" s="320">
        <v>316.16000000000003</v>
      </c>
      <c r="H45" s="326">
        <v>313</v>
      </c>
      <c r="I45" s="323" t="s">
        <v>361</v>
      </c>
      <c r="J45" s="331" t="s">
        <v>868</v>
      </c>
    </row>
    <row r="46" spans="1:10" s="5" customFormat="1" ht="12" customHeight="1">
      <c r="A46" s="12" t="s">
        <v>869</v>
      </c>
      <c r="B46" s="320" t="s">
        <v>361</v>
      </c>
      <c r="C46" s="320">
        <v>458.74</v>
      </c>
      <c r="D46" s="320">
        <v>445.83</v>
      </c>
      <c r="E46" s="320">
        <v>400.9</v>
      </c>
      <c r="F46" s="320">
        <v>396.4</v>
      </c>
      <c r="G46" s="320">
        <v>395.35</v>
      </c>
      <c r="H46" s="326">
        <v>404.86</v>
      </c>
      <c r="I46" s="323" t="s">
        <v>361</v>
      </c>
      <c r="J46" s="331" t="s">
        <v>870</v>
      </c>
    </row>
    <row r="47" spans="1:10" s="5" customFormat="1" ht="12" customHeight="1">
      <c r="A47" s="12" t="s">
        <v>871</v>
      </c>
      <c r="B47" s="320" t="s">
        <v>361</v>
      </c>
      <c r="C47" s="320">
        <v>253.55</v>
      </c>
      <c r="D47" s="320">
        <v>256.47000000000003</v>
      </c>
      <c r="E47" s="320">
        <v>253.42</v>
      </c>
      <c r="F47" s="320">
        <v>247.37</v>
      </c>
      <c r="G47" s="320">
        <v>243.7</v>
      </c>
      <c r="H47" s="326">
        <v>246.73</v>
      </c>
      <c r="I47" s="323" t="s">
        <v>361</v>
      </c>
      <c r="J47" s="331" t="s">
        <v>872</v>
      </c>
    </row>
    <row r="48" spans="1:10" s="5" customFormat="1" ht="12" customHeight="1">
      <c r="A48" s="12" t="s">
        <v>873</v>
      </c>
      <c r="B48" s="320" t="s">
        <v>361</v>
      </c>
      <c r="C48" s="320">
        <v>283.35000000000002</v>
      </c>
      <c r="D48" s="320">
        <v>279.17</v>
      </c>
      <c r="E48" s="320">
        <v>272.72000000000003</v>
      </c>
      <c r="F48" s="320">
        <v>277.79000000000002</v>
      </c>
      <c r="G48" s="320">
        <v>283.45</v>
      </c>
      <c r="H48" s="326">
        <v>277.88</v>
      </c>
      <c r="I48" s="323" t="s">
        <v>361</v>
      </c>
      <c r="J48" s="331" t="s">
        <v>874</v>
      </c>
    </row>
    <row r="49" spans="1:11" s="5" customFormat="1" ht="12" customHeight="1">
      <c r="A49" s="12" t="s">
        <v>875</v>
      </c>
      <c r="B49" s="320" t="s">
        <v>361</v>
      </c>
      <c r="C49" s="320">
        <v>36.74</v>
      </c>
      <c r="D49" s="320">
        <v>36.75</v>
      </c>
      <c r="E49" s="320">
        <v>36.729999999999997</v>
      </c>
      <c r="F49" s="320">
        <v>36.75</v>
      </c>
      <c r="G49" s="320">
        <v>36.83</v>
      </c>
      <c r="H49" s="326">
        <v>36.99</v>
      </c>
      <c r="I49" s="323" t="s">
        <v>361</v>
      </c>
      <c r="J49" s="331" t="s">
        <v>876</v>
      </c>
      <c r="K49" s="332"/>
    </row>
    <row r="50" spans="1:11" s="5" customFormat="1" ht="12" customHeight="1">
      <c r="A50" s="12" t="s">
        <v>877</v>
      </c>
      <c r="B50" s="320" t="s">
        <v>361</v>
      </c>
      <c r="C50" s="320">
        <v>44.06</v>
      </c>
      <c r="D50" s="320">
        <v>43.52</v>
      </c>
      <c r="E50" s="320">
        <v>42.76</v>
      </c>
      <c r="F50" s="320">
        <v>42.53</v>
      </c>
      <c r="G50" s="320">
        <v>42.76</v>
      </c>
      <c r="H50" s="326">
        <v>42.99</v>
      </c>
      <c r="I50" s="323" t="s">
        <v>361</v>
      </c>
      <c r="J50" s="331" t="s">
        <v>878</v>
      </c>
      <c r="K50" s="333"/>
    </row>
    <row r="51" spans="1:11" s="5" customFormat="1" ht="12" customHeight="1">
      <c r="A51" s="7" t="s">
        <v>879</v>
      </c>
      <c r="B51" s="326"/>
      <c r="C51" s="326"/>
      <c r="D51" s="326"/>
      <c r="E51" s="326"/>
      <c r="F51" s="326"/>
      <c r="G51" s="326"/>
      <c r="H51" s="326"/>
      <c r="I51" s="323"/>
      <c r="J51" s="25" t="s">
        <v>880</v>
      </c>
      <c r="K51" s="85"/>
    </row>
    <row r="52" spans="1:11" s="5" customFormat="1" ht="12" customHeight="1">
      <c r="A52" s="12" t="s">
        <v>881</v>
      </c>
      <c r="B52" s="320">
        <v>357.3</v>
      </c>
      <c r="C52" s="320">
        <v>368.5</v>
      </c>
      <c r="D52" s="320">
        <v>335</v>
      </c>
      <c r="E52" s="320">
        <v>357.87</v>
      </c>
      <c r="F52" s="320">
        <v>357.87</v>
      </c>
      <c r="G52" s="320">
        <v>340.63</v>
      </c>
      <c r="H52" s="326">
        <v>327.23</v>
      </c>
      <c r="I52" s="323">
        <v>21.7</v>
      </c>
      <c r="J52" s="334" t="s">
        <v>882</v>
      </c>
      <c r="K52" s="5" t="s">
        <v>883</v>
      </c>
    </row>
    <row r="53" spans="1:11" s="5" customFormat="1" ht="12" customHeight="1">
      <c r="A53" s="12" t="s">
        <v>884</v>
      </c>
      <c r="B53" s="320">
        <v>335.5</v>
      </c>
      <c r="C53" s="320">
        <v>353.1</v>
      </c>
      <c r="D53" s="320">
        <v>300.24</v>
      </c>
      <c r="E53" s="320" t="s">
        <v>361</v>
      </c>
      <c r="F53" s="320">
        <v>352</v>
      </c>
      <c r="G53" s="320" t="s">
        <v>361</v>
      </c>
      <c r="H53" s="326">
        <v>292.41000000000003</v>
      </c>
      <c r="I53" s="323">
        <v>32.9</v>
      </c>
      <c r="J53" s="334" t="s">
        <v>885</v>
      </c>
    </row>
    <row r="54" spans="1:11" s="5" customFormat="1" ht="12" customHeight="1">
      <c r="A54" s="7" t="s">
        <v>886</v>
      </c>
      <c r="B54" s="326"/>
      <c r="C54" s="326"/>
      <c r="D54" s="326"/>
      <c r="E54" s="326"/>
      <c r="F54" s="326"/>
      <c r="G54" s="326"/>
      <c r="H54" s="326"/>
      <c r="I54" s="323"/>
      <c r="J54" s="25" t="s">
        <v>887</v>
      </c>
    </row>
    <row r="55" spans="1:11" s="5" customFormat="1" ht="12" customHeight="1">
      <c r="A55" s="12" t="s">
        <v>888</v>
      </c>
      <c r="B55" s="326">
        <v>34.869999999999997</v>
      </c>
      <c r="C55" s="326">
        <v>36.75</v>
      </c>
      <c r="D55" s="326">
        <v>32.36</v>
      </c>
      <c r="E55" s="326">
        <v>33.96</v>
      </c>
      <c r="F55" s="326">
        <v>26.64</v>
      </c>
      <c r="G55" s="326">
        <v>24.5</v>
      </c>
      <c r="H55" s="326">
        <v>28.61</v>
      </c>
      <c r="I55" s="323">
        <v>18.7</v>
      </c>
      <c r="J55" s="334" t="s">
        <v>889</v>
      </c>
    </row>
    <row r="56" spans="1:11" s="5" customFormat="1" ht="12" customHeight="1">
      <c r="A56" s="12" t="s">
        <v>890</v>
      </c>
      <c r="B56" s="326">
        <v>16.53</v>
      </c>
      <c r="C56" s="326">
        <v>18.7</v>
      </c>
      <c r="D56" s="326">
        <v>18.43</v>
      </c>
      <c r="E56" s="326">
        <v>22.1</v>
      </c>
      <c r="F56" s="326">
        <v>13.24</v>
      </c>
      <c r="G56" s="326">
        <v>11.7</v>
      </c>
      <c r="H56" s="326">
        <v>14.07</v>
      </c>
      <c r="I56" s="323">
        <v>-22.6</v>
      </c>
      <c r="J56" s="334" t="s">
        <v>891</v>
      </c>
    </row>
    <row r="57" spans="1:11" s="5" customFormat="1" ht="12" customHeight="1">
      <c r="A57" s="12" t="s">
        <v>892</v>
      </c>
      <c r="B57" s="326">
        <v>49.31</v>
      </c>
      <c r="C57" s="326">
        <v>66</v>
      </c>
      <c r="D57" s="326">
        <v>51.66</v>
      </c>
      <c r="E57" s="326">
        <v>52.1</v>
      </c>
      <c r="F57" s="327">
        <v>43.84</v>
      </c>
      <c r="G57" s="326">
        <v>36.24</v>
      </c>
      <c r="H57" s="327">
        <v>51.16</v>
      </c>
      <c r="I57" s="17">
        <v>-22.4</v>
      </c>
      <c r="J57" s="334" t="s">
        <v>893</v>
      </c>
    </row>
    <row r="58" spans="1:11" s="5" customFormat="1" ht="12" customHeight="1" thickBot="1">
      <c r="A58" s="12" t="s">
        <v>894</v>
      </c>
      <c r="B58" s="326">
        <v>16.63</v>
      </c>
      <c r="C58" s="326">
        <v>15.61</v>
      </c>
      <c r="D58" s="326">
        <v>15.1</v>
      </c>
      <c r="E58" s="326">
        <v>14.99</v>
      </c>
      <c r="F58" s="326">
        <v>11.78</v>
      </c>
      <c r="G58" s="326">
        <v>11.56</v>
      </c>
      <c r="H58" s="327">
        <v>15.25</v>
      </c>
      <c r="I58" s="323">
        <v>4.5999999999999996</v>
      </c>
      <c r="J58" s="334" t="s">
        <v>895</v>
      </c>
    </row>
    <row r="59" spans="1:11" s="5" customFormat="1" ht="12" customHeight="1" thickBot="1">
      <c r="B59" s="864" t="s">
        <v>375</v>
      </c>
      <c r="C59" s="864"/>
      <c r="D59" s="864"/>
      <c r="E59" s="864"/>
      <c r="F59" s="864"/>
      <c r="G59" s="864"/>
      <c r="H59" s="865" t="s">
        <v>896</v>
      </c>
      <c r="I59" s="865" t="s">
        <v>897</v>
      </c>
    </row>
    <row r="60" spans="1:11" s="5" customFormat="1" ht="36.75" customHeight="1" thickBot="1">
      <c r="A60" s="317"/>
      <c r="B60" s="318" t="s">
        <v>498</v>
      </c>
      <c r="C60" s="318" t="s">
        <v>537</v>
      </c>
      <c r="D60" s="318" t="s">
        <v>500</v>
      </c>
      <c r="E60" s="318" t="s">
        <v>709</v>
      </c>
      <c r="F60" s="318" t="s">
        <v>710</v>
      </c>
      <c r="G60" s="318" t="s">
        <v>711</v>
      </c>
      <c r="H60" s="865"/>
      <c r="I60" s="865"/>
      <c r="J60" s="317"/>
    </row>
    <row r="61" spans="1:11" s="5" customFormat="1" ht="12" customHeight="1">
      <c r="B61" s="335" t="s">
        <v>883</v>
      </c>
      <c r="C61" s="335"/>
      <c r="D61" s="335" t="s">
        <v>883</v>
      </c>
      <c r="E61" s="335" t="s">
        <v>883</v>
      </c>
      <c r="F61" s="335" t="s">
        <v>883</v>
      </c>
      <c r="G61" s="335" t="s">
        <v>883</v>
      </c>
      <c r="H61" s="336"/>
      <c r="I61" s="231"/>
    </row>
    <row r="62" spans="1:11" s="5" customFormat="1" ht="12" customHeight="1">
      <c r="A62" s="32" t="s">
        <v>898</v>
      </c>
    </row>
    <row r="63" spans="1:11" s="5" customFormat="1" ht="12" customHeight="1">
      <c r="A63" s="337" t="s">
        <v>899</v>
      </c>
    </row>
    <row r="64" spans="1:11" s="5" customFormat="1" ht="12" customHeight="1"/>
    <row r="65" spans="1:10" s="166" customFormat="1" ht="12" customHeight="1">
      <c r="A65" s="863" t="s">
        <v>900</v>
      </c>
      <c r="B65" s="863"/>
      <c r="C65" s="863"/>
      <c r="D65" s="863"/>
      <c r="E65" s="863"/>
      <c r="F65" s="863"/>
      <c r="G65" s="863"/>
      <c r="H65" s="863"/>
      <c r="I65" s="863"/>
      <c r="J65" s="863"/>
    </row>
    <row r="66" spans="1:10" s="166" customFormat="1" ht="12" customHeight="1">
      <c r="A66" s="863" t="s">
        <v>901</v>
      </c>
      <c r="B66" s="863"/>
      <c r="C66" s="863"/>
      <c r="D66" s="863"/>
      <c r="E66" s="863"/>
      <c r="F66" s="863"/>
      <c r="G66" s="863"/>
      <c r="H66" s="863"/>
      <c r="I66" s="863"/>
      <c r="J66" s="863"/>
    </row>
    <row r="67" spans="1:10" s="5" customFormat="1"/>
    <row r="68" spans="1:10" s="5" customFormat="1"/>
    <row r="69" spans="1:10" s="5" customFormat="1"/>
    <row r="70" spans="1:10" s="5" customFormat="1"/>
    <row r="71" spans="1:10" s="5" customFormat="1"/>
    <row r="72" spans="1:10" s="5" customFormat="1"/>
    <row r="73" spans="1:10" s="5" customFormat="1"/>
    <row r="74" spans="1:10" s="5" customFormat="1"/>
    <row r="75" spans="1:10" s="5" customFormat="1"/>
    <row r="76" spans="1:10" s="5" customFormat="1"/>
    <row r="77" spans="1:10" s="5" customFormat="1"/>
    <row r="78" spans="1:10" s="5" customFormat="1"/>
    <row r="79" spans="1:10" s="5" customFormat="1"/>
    <row r="80" spans="1:1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</sheetData>
  <mergeCells count="10">
    <mergeCell ref="A65:J65"/>
    <mergeCell ref="A66:J66"/>
    <mergeCell ref="A1:J1"/>
    <mergeCell ref="A2:J2"/>
    <mergeCell ref="B4:G4"/>
    <mergeCell ref="H4:H5"/>
    <mergeCell ref="I4:I5"/>
    <mergeCell ref="B59:G59"/>
    <mergeCell ref="H59:H60"/>
    <mergeCell ref="I59:I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45AB-615C-4E30-8386-221A24C2D62E}">
  <dimension ref="A1:A58"/>
  <sheetViews>
    <sheetView showGridLines="0" workbookViewId="0">
      <selection activeCell="D2" sqref="D2"/>
    </sheetView>
  </sheetViews>
  <sheetFormatPr defaultRowHeight="12.5"/>
  <cols>
    <col min="1" max="1" width="68.453125" customWidth="1"/>
  </cols>
  <sheetData>
    <row r="1" spans="1:1" ht="27" customHeight="1">
      <c r="A1" s="948" t="s">
        <v>1947</v>
      </c>
    </row>
    <row r="2" spans="1:1">
      <c r="A2" s="27" t="s">
        <v>1</v>
      </c>
    </row>
    <row r="3" spans="1:1">
      <c r="A3" s="27" t="s">
        <v>55</v>
      </c>
    </row>
    <row r="4" spans="1:1">
      <c r="A4" s="27" t="s">
        <v>84</v>
      </c>
    </row>
    <row r="5" spans="1:1">
      <c r="A5" s="27" t="s">
        <v>147</v>
      </c>
    </row>
    <row r="6" spans="1:1">
      <c r="A6" s="27" t="s">
        <v>309</v>
      </c>
    </row>
    <row r="7" spans="1:1">
      <c r="A7" s="27" t="s">
        <v>388</v>
      </c>
    </row>
    <row r="8" spans="1:1">
      <c r="A8" s="27" t="s">
        <v>446</v>
      </c>
    </row>
    <row r="9" spans="1:1">
      <c r="A9" s="27" t="s">
        <v>471</v>
      </c>
    </row>
    <row r="10" spans="1:1">
      <c r="A10" s="27" t="s">
        <v>492</v>
      </c>
    </row>
    <row r="11" spans="1:1">
      <c r="A11" s="27" t="s">
        <v>545</v>
      </c>
    </row>
    <row r="12" spans="1:1">
      <c r="A12" s="27" t="s">
        <v>584</v>
      </c>
    </row>
    <row r="13" spans="1:1">
      <c r="A13" s="27" t="s">
        <v>616</v>
      </c>
    </row>
    <row r="14" spans="1:1">
      <c r="A14" s="27" t="s">
        <v>681</v>
      </c>
    </row>
    <row r="15" spans="1:1">
      <c r="A15" s="27" t="s">
        <v>716</v>
      </c>
    </row>
    <row r="16" spans="1:1">
      <c r="A16" s="27" t="s">
        <v>733</v>
      </c>
    </row>
    <row r="17" spans="1:1">
      <c r="A17" s="27" t="s">
        <v>755</v>
      </c>
    </row>
    <row r="18" spans="1:1">
      <c r="A18" s="27" t="s">
        <v>793</v>
      </c>
    </row>
    <row r="19" spans="1:1">
      <c r="A19" s="27" t="s">
        <v>903</v>
      </c>
    </row>
    <row r="20" spans="1:1">
      <c r="A20" s="27" t="s">
        <v>944</v>
      </c>
    </row>
    <row r="21" spans="1:1">
      <c r="A21" s="27" t="s">
        <v>1015</v>
      </c>
    </row>
    <row r="22" spans="1:1">
      <c r="A22" s="27" t="s">
        <v>1035</v>
      </c>
    </row>
    <row r="23" spans="1:1">
      <c r="A23" s="27" t="s">
        <v>1084</v>
      </c>
    </row>
    <row r="24" spans="1:1">
      <c r="A24" s="27" t="s">
        <v>1084</v>
      </c>
    </row>
    <row r="25" spans="1:1">
      <c r="A25" s="27" t="s">
        <v>1178</v>
      </c>
    </row>
    <row r="26" spans="1:1">
      <c r="A26" s="27" t="s">
        <v>1220</v>
      </c>
    </row>
    <row r="27" spans="1:1">
      <c r="A27" s="27" t="s">
        <v>1259</v>
      </c>
    </row>
    <row r="28" spans="1:1">
      <c r="A28" s="27" t="s">
        <v>1259</v>
      </c>
    </row>
    <row r="29" spans="1:1">
      <c r="A29" s="27" t="s">
        <v>1299</v>
      </c>
    </row>
    <row r="30" spans="1:1">
      <c r="A30" s="27" t="s">
        <v>1342</v>
      </c>
    </row>
    <row r="31" spans="1:1">
      <c r="A31" s="27" t="s">
        <v>1342</v>
      </c>
    </row>
    <row r="32" spans="1:1">
      <c r="A32" s="27" t="s">
        <v>1429</v>
      </c>
    </row>
    <row r="33" spans="1:1">
      <c r="A33" s="27" t="s">
        <v>1458</v>
      </c>
    </row>
    <row r="34" spans="1:1">
      <c r="A34" s="27" t="s">
        <v>1479</v>
      </c>
    </row>
    <row r="35" spans="1:1">
      <c r="A35" s="27" t="s">
        <v>1520</v>
      </c>
    </row>
    <row r="36" spans="1:1">
      <c r="A36" s="27" t="s">
        <v>1592</v>
      </c>
    </row>
    <row r="37" spans="1:1">
      <c r="A37" s="27" t="s">
        <v>1594</v>
      </c>
    </row>
    <row r="38" spans="1:1">
      <c r="A38" s="27" t="s">
        <v>1596</v>
      </c>
    </row>
    <row r="39" spans="1:1">
      <c r="A39" s="27" t="s">
        <v>1598</v>
      </c>
    </row>
    <row r="40" spans="1:1">
      <c r="A40" s="27" t="s">
        <v>1366</v>
      </c>
    </row>
    <row r="41" spans="1:1">
      <c r="A41" s="27" t="s">
        <v>1425</v>
      </c>
    </row>
    <row r="42" spans="1:1">
      <c r="A42" s="27" t="s">
        <v>1943</v>
      </c>
    </row>
    <row r="43" spans="1:1">
      <c r="A43" s="27" t="s">
        <v>1600</v>
      </c>
    </row>
    <row r="44" spans="1:1">
      <c r="A44" s="27" t="s">
        <v>1656</v>
      </c>
    </row>
    <row r="45" spans="1:1">
      <c r="A45" s="27" t="s">
        <v>1682</v>
      </c>
    </row>
    <row r="46" spans="1:1">
      <c r="A46" s="27" t="s">
        <v>1750</v>
      </c>
    </row>
    <row r="47" spans="1:1">
      <c r="A47" s="27" t="s">
        <v>1784</v>
      </c>
    </row>
    <row r="48" spans="1:1">
      <c r="A48" s="27" t="s">
        <v>1801</v>
      </c>
    </row>
    <row r="49" spans="1:1">
      <c r="A49" s="27" t="s">
        <v>1836</v>
      </c>
    </row>
    <row r="50" spans="1:1">
      <c r="A50" s="27" t="s">
        <v>1841</v>
      </c>
    </row>
    <row r="51" spans="1:1">
      <c r="A51" s="27" t="s">
        <v>1844</v>
      </c>
    </row>
    <row r="52" spans="1:1">
      <c r="A52" s="27" t="s">
        <v>1629</v>
      </c>
    </row>
    <row r="53" spans="1:1">
      <c r="A53" s="27" t="s">
        <v>1847</v>
      </c>
    </row>
    <row r="54" spans="1:1">
      <c r="A54" s="27" t="s">
        <v>1877</v>
      </c>
    </row>
    <row r="55" spans="1:1">
      <c r="A55" s="27" t="s">
        <v>1880</v>
      </c>
    </row>
    <row r="56" spans="1:1">
      <c r="A56" s="27" t="s">
        <v>1890</v>
      </c>
    </row>
    <row r="58" spans="1:1" s="165" customFormat="1" ht="10">
      <c r="A58" s="165" t="s">
        <v>1945</v>
      </c>
    </row>
  </sheetData>
  <hyperlinks>
    <hyperlink ref="A2" location="'2.1.'!A2" display="2.1 - Quarterly national accounts (Rv)" xr:uid="{DAB3A299-EC9E-405B-9DD3-4A2635D1882D}"/>
    <hyperlink ref="A3" location="'2.2.'!A2" display="2.2 - Quarterly national accounts (Rv)" xr:uid="{13E6C50C-1737-4085-ACAF-901BC208C12C}"/>
    <hyperlink ref="A4" location="'3.1.'!A2" display="3.1 - Live births, deaths and marriages " xr:uid="{2A8FA6E1-08F3-47E0-9AE6-20334EA5783D}"/>
    <hyperlink ref="A5" location="'3.2.'!A2" display="3.2 Deaths by cause of death (ICD-10 - European short list), by month of death" xr:uid="{497C1A4F-4B3F-497D-A744-063266449256}"/>
    <hyperlink ref="A6" location="'3.3.'!A2" display="3.3 - Social Security Benefits - Number and value of benefits, by type of benefit" xr:uid="{1299562C-B09C-4B96-A0F6-796AA8B1B976}"/>
    <hyperlink ref="A7" location="'3.4.'!A2" display="3.4 - Total, active, employed and unemployed population" xr:uid="{7FD0BA45-D181-49EC-8687-8AF7ED81C33D}"/>
    <hyperlink ref="A8" location="'3.5.'!A2" display="3.5 - Employed population by professional status and economic sector" xr:uid="{F1673570-EB77-45B6-A0AF-2C7A6A84A506}"/>
    <hyperlink ref="A9" location="'3.6.'!A2" display="3.6 - Unemployed population by unemployment status and unemployment duration" xr:uid="{BFF571AE-27D2-4A13-8E8E-171F42DDE1F5}"/>
    <hyperlink ref="A10" location="'3.7.'!A2" display="3.7 - Consumer price index" xr:uid="{F5BB6B1F-63FA-4B5A-9D40-3ADC1735DC71}"/>
    <hyperlink ref="A11" location="'3.8.'!A2" display="3.8 - Cinema exhibition - Sessions, spectators and revenues by region" xr:uid="{DD0874DC-F3E5-4FF8-9821-015AF8F41CD1}"/>
    <hyperlink ref="A12" location="'3.9.'!A2" display="3.9 - Cinema exhibition - Sessions, spectators and revenues by country of origin" xr:uid="{D1C10C3D-AAC3-449F-8594-CCAE76976F5E}"/>
    <hyperlink ref="A13" location="'4.1.'!A2" display="4.1 - Crop early estimates" xr:uid="{B9F41B33-C2C5-44E1-987E-6BCF1FBA2672}"/>
    <hyperlink ref="A14" location="'4.2.'!A2" display="4.2 - Animal production - Livestock slaughterings approved for consumption " xr:uid="{D9346BA6-CA22-48FF-BADD-104B36C35C4C}"/>
    <hyperlink ref="A15" location="'4.3.'!A2" display="4.3 - Animal production - Poultry industry" xr:uid="{50DCE63B-FFCE-408D-AE70-340891436E29}"/>
    <hyperlink ref="A16" location="'4.4.'!A2" display="4.4 - Animal production - Cow's milk and dairy products" xr:uid="{A48F0E3F-891D-46A9-9640-29D215046C03}"/>
    <hyperlink ref="A17" location="'4.5.'!A2" display="4.5 - Nominal Catch" xr:uid="{99094CDC-FC8A-4C3B-87A6-102F56F50461}"/>
    <hyperlink ref="A18" location="'4.6.'!A2" display="4.6 - Monthly producer prices of vegetables products" xr:uid="{12FA99D6-9067-4CC0-B756-C68DE0C65ADA}"/>
    <hyperlink ref="A19" location="'4.7.'!A2" display="4.7 - Monthly producer prices of some livestock and animal products" xr:uid="{751CAB3E-6012-4F06-9701-D81FA0EB2D42}"/>
    <hyperlink ref="A20" location="'5.1.'!A2" display="5.1 -  Index of industrial production" xr:uid="{DF4CE3E2-05D4-412C-B215-656AB4FE845E}"/>
    <hyperlink ref="A21" location="'5.2.'!A2" display="5.2 - Index of turnover in industry" xr:uid="{4C994939-32E9-4B87-84A6-B3AD3E8E7A39}"/>
    <hyperlink ref="A22" location="'5.3.'!A2" display="5.3 - Index of employment in industry " xr:uid="{DB52CE64-4B13-458C-98FB-BDAAD5052D25}"/>
    <hyperlink ref="A23" location="'5.4.a.'!A2" display="5.4 - Short-term statistics on industry " xr:uid="{8372F5B6-6F33-4E39-BD8D-B5CAFFDE94F0}"/>
    <hyperlink ref="A24" location="'5.4.'!A2" display="5.4 - Short-term statistics on industry " xr:uid="{86FDEAC8-4DDF-49DF-9B41-EC5ED71ADB0F}"/>
    <hyperlink ref="A25" location="'5.5.'!A2" display="5.5 - Building permits" xr:uid="{5B3E667F-B2BB-40A5-9A2E-1D9C2DBF1D58}"/>
    <hyperlink ref="A26" location="'5.6.'!A2" display="5.6 - Construction works completed " xr:uid="{F1EB2889-695C-4455-9964-F0165F6286B0}"/>
    <hyperlink ref="A27" location="'5.7.a.'!A2" display="5.7 - Short-term statistics on construction and public works " xr:uid="{6FA039A8-E0E1-4EF8-BC09-A49B78E00C08}"/>
    <hyperlink ref="A28" location="'5.7.'!A2" display="5.7 - Short-term statistics on construction and public works " xr:uid="{F64019EC-96B4-4F33-AEC5-95ED58348026}"/>
    <hyperlink ref="A29" location="'5.8.'!A2" display="5.8 - Indexes of output prices" xr:uid="{4C87EA9B-D2F6-4431-8568-03483A9D2E33}"/>
    <hyperlink ref="A31" location="'6.1.a.'!A2" display="6.1 - Trade survey" xr:uid="{45EE83DF-FCBF-49AB-B3A4-31B92F71B711}"/>
    <hyperlink ref="A30" location="'6.1.'!A2" display="6.1 - Trade survey" xr:uid="{49FE1EB0-1FAC-4DC6-9046-211CBCF84537}"/>
    <hyperlink ref="A40" location="'6.10.'!A2" display="6.10 - Intra-EU Trade - Exports of goods (FOB) by groups of products" xr:uid="{CB4AB038-78E4-432E-8DC6-07109B4F9302}"/>
    <hyperlink ref="A41" location="'6.11.'!A2" display="6.11 - Extra-EU Trade - Imports of goods (CIF) by groups of products" xr:uid="{117A1E27-0610-493B-BD4F-9EA1FB56F000}"/>
    <hyperlink ref="A42" location="'6.12.'!A2" display="6.12 - Extra-EU Trade - Exports of goods (FOB) by groups of products" xr:uid="{D331CC4C-B2C5-44DE-8F1C-CFAEA3B86F53}"/>
    <hyperlink ref="A32" location="'6.2.'!A2" display="6.2 - Trade survey" xr:uid="{E522DFB5-A53A-44F8-B1BF-69D4160E230F}"/>
    <hyperlink ref="A33" location="'6.3.'!A2" display="6.3 - Sales of new vehicles" xr:uid="{2E511EAB-4C05-4BBB-9D86-9EA6933ADA0C}"/>
    <hyperlink ref="A34" location="'6.4.'!A2" display="6.4 - Evolution of International Trade" xr:uid="{65C40B8E-5B30-457A-A813-807ADB111B8D}"/>
    <hyperlink ref="A35" location="'6.5.'!A2" display="6.5 - International Trade - Imports of goods (CIF) by main trading partners" xr:uid="{B37B54DC-F22C-4E36-8B7D-7C3CC3EA96DC}"/>
    <hyperlink ref="A36" location="'6.6.'!A2" display="6.6 - International Trade - Exports of goods (FOB) by main trading partners" xr:uid="{2595842E-297C-4DB1-862E-E97C95A0BE8C}"/>
    <hyperlink ref="A37" location="'6.7.'!A2" display="6.7 - International Trade - Imports of goods (CIF) by groups of products" xr:uid="{7F6B56BB-69C5-4140-86B0-9C0917DCA9C4}"/>
    <hyperlink ref="A38" location="'6.8.'!A2" display="6.8 - International Trade - Exports of goods (FOB) by groups of products" xr:uid="{26EB8048-AA2E-49B3-9E01-5896141AFEFB}"/>
    <hyperlink ref="A39" location="'6.9.'!A2" display="6.9 - Intra-EU Trade - Imports of goods (CIF) by groups of products" xr:uid="{1C0CB897-8EB8-4CF4-A1F4-D596E1DE04DA}"/>
    <hyperlink ref="A43" location="'7.1.'!A2" display="7.1 - Railway transport" xr:uid="{99FBEAD0-0FE5-45E1-BCB8-0BD396A79E72}"/>
    <hyperlink ref="A52" location="'7.10.'!A2" display="7.10 - Revenue from accommodation in tourist accommodation establishments, by NUTS " xr:uid="{381338C7-7C90-4DB6-924C-EC7F8CB78E18}"/>
    <hyperlink ref="A44" location="'7.2.'!A2" display="7.2 - Inland waterways transport" xr:uid="{41DD49A7-7CA2-4074-A8CA-0BFA3FD3BFE2}"/>
    <hyperlink ref="A45" location="'7.3.'!A2" display="7.3 - Maritime transport" xr:uid="{784D6E0B-992A-429B-85BD-C819BCA03FBD}"/>
    <hyperlink ref="A46" location="'7.4.'!A2" display="7.4 - Air transport" xr:uid="{76E1DAF3-D063-4C93-A49A-6D24E4066650}"/>
    <hyperlink ref="A47" location="'7.5.'!A2" display="7.5 - Revenue per available room (RevPAR) in tourist accommodation establishments, by NUTS II" xr:uid="{47CA2F43-999C-40DD-BB77-AC20CBBE15F7}"/>
    <hyperlink ref="A48" location="'7.6.'!A2" display="7.6 - Overnight stays in tourism accommodation establishments, by country of residence" xr:uid="{54F39491-C7C6-4D9C-89C3-E8144ECCC415}"/>
    <hyperlink ref="A49" location="'7.7.'!A2" display="7.7 -  Guests in tourist accommodation establishments, by NUTS" xr:uid="{59767F90-19B8-4BE4-A94E-7E46AD71FC3D}"/>
    <hyperlink ref="A50" location="'7.8.'!A2" display="7.8 - Overnight stays in tourist accommodation establishments, by NUTS" xr:uid="{6C7A12D7-FCB0-4BD8-99DD-7F2A2652C365}"/>
    <hyperlink ref="A51" location="'7.9.'!A2" display="7.9 - Total revenue in tourist accommodation establishments, by NUTS II" xr:uid="{FA65260F-B8D5-4398-8141-FCB2094B924B}"/>
    <hyperlink ref="A53" location="'8_1.'!A2" display="8.1 - Formation of legal persons and equivalent entities, by legal form" xr:uid="{DE593117-0DA1-4DCB-88B1-0C930D255A46}"/>
    <hyperlink ref="A54" location="'8_2.'!A2" display="8.2 - Dissolution of legal persons and equivalent entities, by legal form" xr:uid="{6A2C0B27-1515-4F9C-A9E0-8EA445E67FC2}"/>
    <hyperlink ref="A55" location="'8_3.'!A2" display="8.3 - Formation of legal persons and equivalent entities, by form of constitution" xr:uid="{0155124B-DFEA-49D4-969D-F01189E26B89}"/>
    <hyperlink ref="A56" location="'9.1.'!A2" display="9.1 - Harmonized index of consumer prices" xr:uid="{A481CF6C-AB88-4093-8DF6-823D1FC0E668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17"/>
  <sheetViews>
    <sheetView showGridLines="0" workbookViewId="0"/>
  </sheetViews>
  <sheetFormatPr defaultColWidth="9.1796875" defaultRowHeight="10"/>
  <cols>
    <col min="1" max="1" width="41.1796875" style="338" bestFit="1" customWidth="1"/>
    <col min="2" max="7" width="9" style="207" customWidth="1"/>
    <col min="8" max="8" width="10.81640625" style="207" customWidth="1"/>
    <col min="9" max="9" width="9.81640625" style="207" customWidth="1"/>
    <col min="10" max="10" width="16.54296875" style="338" customWidth="1"/>
    <col min="11" max="16384" width="9.1796875" style="207"/>
  </cols>
  <sheetData>
    <row r="1" spans="1:12" ht="12" customHeight="1">
      <c r="A1" s="867" t="s">
        <v>902</v>
      </c>
      <c r="B1" s="867"/>
      <c r="C1" s="867"/>
      <c r="D1" s="867"/>
      <c r="E1" s="867"/>
      <c r="F1" s="867"/>
      <c r="G1" s="867"/>
      <c r="H1" s="867"/>
      <c r="I1" s="867"/>
      <c r="J1" s="867"/>
    </row>
    <row r="2" spans="1:12" ht="12" customHeight="1">
      <c r="A2" s="854" t="s">
        <v>903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2" ht="12" customHeight="1" thickBot="1"/>
    <row r="4" spans="1:12" s="5" customFormat="1" ht="12" customHeight="1" thickBot="1">
      <c r="A4" s="25"/>
      <c r="B4" s="808" t="s">
        <v>904</v>
      </c>
      <c r="C4" s="808"/>
      <c r="D4" s="808"/>
      <c r="E4" s="808"/>
      <c r="F4" s="808"/>
      <c r="G4" s="808"/>
      <c r="H4" s="865" t="s">
        <v>905</v>
      </c>
      <c r="I4" s="865" t="s">
        <v>906</v>
      </c>
      <c r="J4" s="25"/>
    </row>
    <row r="5" spans="1:12" s="5" customFormat="1" ht="33.75" customHeight="1" thickBot="1">
      <c r="A5" s="25"/>
      <c r="B5" s="318" t="s">
        <v>498</v>
      </c>
      <c r="C5" s="318" t="s">
        <v>499</v>
      </c>
      <c r="D5" s="318" t="s">
        <v>500</v>
      </c>
      <c r="E5" s="318" t="s">
        <v>684</v>
      </c>
      <c r="F5" s="318" t="s">
        <v>685</v>
      </c>
      <c r="G5" s="318" t="s">
        <v>686</v>
      </c>
      <c r="H5" s="865"/>
      <c r="I5" s="865"/>
      <c r="J5" s="25"/>
    </row>
    <row r="6" spans="1:12" s="5" customFormat="1" ht="12" customHeight="1">
      <c r="A6" s="32" t="s">
        <v>907</v>
      </c>
      <c r="J6" s="25" t="s">
        <v>627</v>
      </c>
    </row>
    <row r="7" spans="1:12" s="5" customFormat="1" ht="12" customHeight="1">
      <c r="A7" s="339" t="s">
        <v>691</v>
      </c>
      <c r="J7" s="25" t="s">
        <v>692</v>
      </c>
      <c r="K7" s="340"/>
      <c r="L7"/>
    </row>
    <row r="8" spans="1:12" s="5" customFormat="1" ht="12" customHeight="1">
      <c r="A8" s="334" t="s">
        <v>908</v>
      </c>
      <c r="B8" s="5">
        <v>431.88</v>
      </c>
      <c r="C8" s="341">
        <v>422.73</v>
      </c>
      <c r="D8" s="341">
        <v>420.43</v>
      </c>
      <c r="E8" s="341">
        <v>412.51</v>
      </c>
      <c r="F8" s="341">
        <v>411.79</v>
      </c>
      <c r="G8" s="341">
        <v>411.91</v>
      </c>
      <c r="H8" s="342">
        <v>413.84</v>
      </c>
      <c r="I8" s="133">
        <v>4.8</v>
      </c>
      <c r="J8" s="25" t="s">
        <v>909</v>
      </c>
      <c r="K8" s="340"/>
      <c r="L8" s="343"/>
    </row>
    <row r="9" spans="1:12" s="5" customFormat="1" ht="12" customHeight="1">
      <c r="A9" s="334" t="s">
        <v>910</v>
      </c>
      <c r="B9" s="342">
        <v>243.14</v>
      </c>
      <c r="C9" s="344">
        <v>244.83</v>
      </c>
      <c r="D9" s="344">
        <v>242.07</v>
      </c>
      <c r="E9" s="344">
        <v>240.77</v>
      </c>
      <c r="F9" s="344">
        <v>240.77</v>
      </c>
      <c r="G9" s="344">
        <v>240.77</v>
      </c>
      <c r="H9" s="344">
        <v>240.53</v>
      </c>
      <c r="I9" s="231">
        <v>2</v>
      </c>
      <c r="J9" s="25" t="s">
        <v>911</v>
      </c>
      <c r="K9" s="340"/>
      <c r="L9"/>
    </row>
    <row r="10" spans="1:12" s="5" customFormat="1" ht="12" customHeight="1">
      <c r="A10" s="334" t="s">
        <v>912</v>
      </c>
      <c r="C10" s="344"/>
      <c r="D10" s="344"/>
      <c r="E10" s="344"/>
      <c r="F10" s="344"/>
      <c r="G10" s="344"/>
      <c r="H10" s="344"/>
      <c r="I10" s="231"/>
      <c r="J10" s="32" t="s">
        <v>913</v>
      </c>
      <c r="K10" s="340"/>
      <c r="L10"/>
    </row>
    <row r="11" spans="1:12" s="5" customFormat="1" ht="12" customHeight="1">
      <c r="A11" s="334" t="s">
        <v>914</v>
      </c>
      <c r="B11" s="342">
        <v>407.94</v>
      </c>
      <c r="C11" s="344">
        <v>400.56</v>
      </c>
      <c r="D11" s="344">
        <v>387.16</v>
      </c>
      <c r="E11" s="344">
        <v>376.78</v>
      </c>
      <c r="F11" s="344">
        <v>368.37</v>
      </c>
      <c r="G11" s="344">
        <v>366.46</v>
      </c>
      <c r="H11" s="344">
        <v>369.3</v>
      </c>
      <c r="I11" s="231">
        <v>13.9</v>
      </c>
      <c r="J11" s="25" t="s">
        <v>915</v>
      </c>
      <c r="K11" s="340"/>
      <c r="L11"/>
    </row>
    <row r="12" spans="1:12" s="5" customFormat="1" ht="12" customHeight="1">
      <c r="A12" s="334" t="s">
        <v>916</v>
      </c>
      <c r="B12" s="342">
        <v>406.27</v>
      </c>
      <c r="C12" s="344">
        <v>399.38</v>
      </c>
      <c r="D12" s="344">
        <v>363.74</v>
      </c>
      <c r="E12" s="344">
        <v>373.65</v>
      </c>
      <c r="F12" s="344">
        <v>364.56</v>
      </c>
      <c r="G12" s="344">
        <v>362.29</v>
      </c>
      <c r="H12" s="344">
        <v>364.08</v>
      </c>
      <c r="I12" s="231">
        <v>14.6</v>
      </c>
      <c r="J12" s="25" t="s">
        <v>917</v>
      </c>
      <c r="K12" s="340"/>
      <c r="L12"/>
    </row>
    <row r="13" spans="1:12" s="5" customFormat="1" ht="12" customHeight="1">
      <c r="A13" s="345" t="s">
        <v>918</v>
      </c>
      <c r="B13" s="342">
        <v>202.35</v>
      </c>
      <c r="C13" s="344">
        <v>198.48</v>
      </c>
      <c r="D13" s="344">
        <v>194.57</v>
      </c>
      <c r="E13" s="344">
        <v>192.61</v>
      </c>
      <c r="F13" s="344">
        <v>192.21</v>
      </c>
      <c r="G13" s="344">
        <v>191.62</v>
      </c>
      <c r="H13" s="344">
        <v>191.34</v>
      </c>
      <c r="I13" s="231">
        <v>7.8</v>
      </c>
      <c r="J13" s="25" t="s">
        <v>919</v>
      </c>
      <c r="K13" s="340"/>
      <c r="L13"/>
    </row>
    <row r="14" spans="1:12" s="5" customFormat="1" ht="12" customHeight="1">
      <c r="A14" s="339" t="s">
        <v>702</v>
      </c>
      <c r="C14" s="344"/>
      <c r="D14" s="344"/>
      <c r="E14" s="344"/>
      <c r="F14" s="344"/>
      <c r="G14" s="344"/>
      <c r="H14" s="344"/>
      <c r="I14" s="231"/>
      <c r="J14" s="25" t="s">
        <v>703</v>
      </c>
      <c r="K14" s="340"/>
      <c r="L14"/>
    </row>
    <row r="15" spans="1:12" s="5" customFormat="1" ht="12" customHeight="1">
      <c r="A15" s="334" t="s">
        <v>920</v>
      </c>
      <c r="B15" s="342">
        <v>320.95999999999998</v>
      </c>
      <c r="C15" s="344">
        <v>355.82</v>
      </c>
      <c r="D15" s="344">
        <v>287.29000000000002</v>
      </c>
      <c r="E15" s="344">
        <v>285.68</v>
      </c>
      <c r="F15" s="344">
        <v>312.22000000000003</v>
      </c>
      <c r="G15" s="344">
        <v>336.38</v>
      </c>
      <c r="H15" s="344">
        <v>318.35000000000002</v>
      </c>
      <c r="I15" s="231">
        <v>18</v>
      </c>
      <c r="J15" s="25" t="s">
        <v>921</v>
      </c>
      <c r="K15" s="340"/>
      <c r="L15"/>
    </row>
    <row r="16" spans="1:12" s="5" customFormat="1" ht="12" customHeight="1">
      <c r="A16" s="334" t="s">
        <v>922</v>
      </c>
      <c r="B16" s="5">
        <v>126.26</v>
      </c>
      <c r="C16" s="344">
        <v>125.75</v>
      </c>
      <c r="D16" s="344">
        <v>125.03</v>
      </c>
      <c r="E16" s="344">
        <v>131.68</v>
      </c>
      <c r="F16" s="344">
        <v>149.1</v>
      </c>
      <c r="G16" s="344">
        <v>156.02000000000001</v>
      </c>
      <c r="H16" s="344">
        <v>161.37</v>
      </c>
      <c r="I16" s="231">
        <v>-11.2</v>
      </c>
      <c r="J16" s="25" t="s">
        <v>923</v>
      </c>
      <c r="K16" s="340"/>
      <c r="L16"/>
    </row>
    <row r="17" spans="1:12" s="5" customFormat="1" ht="12" customHeight="1">
      <c r="A17" s="339" t="s">
        <v>924</v>
      </c>
      <c r="C17" s="344"/>
      <c r="D17" s="344"/>
      <c r="E17" s="344"/>
      <c r="F17" s="344"/>
      <c r="G17" s="344"/>
      <c r="H17" s="344"/>
      <c r="I17" s="231"/>
      <c r="J17" s="25" t="s">
        <v>925</v>
      </c>
      <c r="K17" s="340"/>
      <c r="L17"/>
    </row>
    <row r="18" spans="1:12" s="5" customFormat="1" ht="12" customHeight="1">
      <c r="A18" s="334" t="s">
        <v>926</v>
      </c>
      <c r="B18" s="5">
        <v>432.51</v>
      </c>
      <c r="C18" s="344">
        <v>480.1</v>
      </c>
      <c r="D18" s="344">
        <v>406.44</v>
      </c>
      <c r="E18" s="344">
        <v>375.97</v>
      </c>
      <c r="F18" s="344">
        <v>359.8</v>
      </c>
      <c r="G18" s="344">
        <v>353.33</v>
      </c>
      <c r="H18" s="344">
        <v>379.23</v>
      </c>
      <c r="I18" s="231">
        <v>15.6</v>
      </c>
      <c r="J18" s="25" t="s">
        <v>927</v>
      </c>
      <c r="K18" s="340"/>
      <c r="L18"/>
    </row>
    <row r="19" spans="1:12" s="5" customFormat="1" ht="12" customHeight="1">
      <c r="A19" s="334" t="s">
        <v>928</v>
      </c>
      <c r="B19" s="5">
        <v>335</v>
      </c>
      <c r="C19" s="344">
        <v>367.27</v>
      </c>
      <c r="D19" s="344">
        <v>336.81</v>
      </c>
      <c r="E19" s="344">
        <v>294.2</v>
      </c>
      <c r="F19" s="344">
        <v>272.25</v>
      </c>
      <c r="G19" s="344">
        <v>260.16000000000003</v>
      </c>
      <c r="H19" s="344">
        <v>294.16000000000003</v>
      </c>
      <c r="I19" s="231">
        <v>15.5</v>
      </c>
      <c r="J19" s="25" t="s">
        <v>929</v>
      </c>
      <c r="K19" s="340"/>
      <c r="L19" s="343"/>
    </row>
    <row r="20" spans="1:12" s="5" customFormat="1" ht="12" customHeight="1">
      <c r="A20" s="334" t="s">
        <v>930</v>
      </c>
      <c r="B20" s="342">
        <v>468.7</v>
      </c>
      <c r="C20" s="344">
        <v>607.62</v>
      </c>
      <c r="D20" s="344">
        <v>499.46</v>
      </c>
      <c r="E20" s="344">
        <v>452.06</v>
      </c>
      <c r="F20" s="344">
        <v>444.05</v>
      </c>
      <c r="G20" s="344">
        <v>430.65</v>
      </c>
      <c r="H20" s="344">
        <v>474.78</v>
      </c>
      <c r="I20" s="231">
        <v>12.7</v>
      </c>
      <c r="J20" s="25" t="s">
        <v>931</v>
      </c>
      <c r="K20" s="340"/>
      <c r="L20" s="343"/>
    </row>
    <row r="21" spans="1:12" s="5" customFormat="1" ht="12" customHeight="1">
      <c r="A21" s="339" t="s">
        <v>932</v>
      </c>
      <c r="C21" s="344"/>
      <c r="D21" s="344"/>
      <c r="E21" s="344"/>
      <c r="F21" s="344"/>
      <c r="G21" s="344"/>
      <c r="H21" s="344"/>
      <c r="I21" s="231"/>
      <c r="J21" s="25" t="s">
        <v>933</v>
      </c>
      <c r="K21" s="340"/>
      <c r="L21" s="343"/>
    </row>
    <row r="22" spans="1:12" s="5" customFormat="1" ht="12" customHeight="1">
      <c r="A22" s="334" t="s">
        <v>934</v>
      </c>
      <c r="B22" s="342">
        <v>95</v>
      </c>
      <c r="C22" s="344">
        <v>95</v>
      </c>
      <c r="D22" s="344">
        <v>95</v>
      </c>
      <c r="E22" s="344">
        <v>92.5</v>
      </c>
      <c r="F22" s="344">
        <v>85</v>
      </c>
      <c r="G22" s="344">
        <v>85</v>
      </c>
      <c r="H22" s="344">
        <v>92.65</v>
      </c>
      <c r="I22" s="231">
        <v>21.8</v>
      </c>
      <c r="J22" s="32" t="s">
        <v>935</v>
      </c>
      <c r="K22" s="340"/>
      <c r="L22"/>
    </row>
    <row r="23" spans="1:12" s="5" customFormat="1" ht="12" customHeight="1">
      <c r="A23" s="334" t="s">
        <v>936</v>
      </c>
      <c r="B23" s="5">
        <v>33.520000000000003</v>
      </c>
      <c r="C23" s="344">
        <v>29.01</v>
      </c>
      <c r="D23" s="344">
        <v>27.74</v>
      </c>
      <c r="E23" s="344">
        <v>26.97</v>
      </c>
      <c r="F23" s="344">
        <v>25.26</v>
      </c>
      <c r="G23" s="344">
        <v>24.46</v>
      </c>
      <c r="H23" s="344">
        <v>21.42</v>
      </c>
      <c r="I23" s="231">
        <v>189.2</v>
      </c>
      <c r="J23" s="32" t="s">
        <v>937</v>
      </c>
      <c r="K23" s="340"/>
      <c r="L23"/>
    </row>
    <row r="24" spans="1:12" s="5" customFormat="1" ht="12" customHeight="1">
      <c r="A24" s="334" t="s">
        <v>938</v>
      </c>
      <c r="B24" s="5">
        <v>143.84</v>
      </c>
      <c r="C24" s="344">
        <v>133.84</v>
      </c>
      <c r="D24" s="344">
        <v>133.84</v>
      </c>
      <c r="E24" s="344">
        <v>133.84</v>
      </c>
      <c r="F24" s="344">
        <v>133.84</v>
      </c>
      <c r="G24" s="344">
        <v>133.84</v>
      </c>
      <c r="H24" s="344">
        <v>133.84</v>
      </c>
      <c r="I24" s="231">
        <v>7.5</v>
      </c>
      <c r="J24" s="32" t="s">
        <v>939</v>
      </c>
      <c r="K24" s="340"/>
      <c r="L24"/>
    </row>
    <row r="25" spans="1:12" s="5" customFormat="1" ht="12" customHeight="1" thickBot="1">
      <c r="A25" s="339" t="s">
        <v>940</v>
      </c>
      <c r="B25" s="342">
        <v>9.2100000000000009</v>
      </c>
      <c r="C25" s="344">
        <v>9.1999999999999993</v>
      </c>
      <c r="D25" s="344">
        <v>9.1999999999999993</v>
      </c>
      <c r="E25" s="344">
        <v>8.8000000000000007</v>
      </c>
      <c r="F25" s="344">
        <v>8.31</v>
      </c>
      <c r="G25" s="344">
        <v>8.2200000000000006</v>
      </c>
      <c r="H25" s="344">
        <v>8.34</v>
      </c>
      <c r="I25" s="231">
        <v>28.8</v>
      </c>
      <c r="J25" s="25" t="s">
        <v>941</v>
      </c>
      <c r="K25" s="340"/>
      <c r="L25"/>
    </row>
    <row r="26" spans="1:12" s="5" customFormat="1" ht="12" customHeight="1" thickBot="1">
      <c r="A26" s="25"/>
      <c r="B26" s="808" t="s">
        <v>375</v>
      </c>
      <c r="C26" s="808"/>
      <c r="D26" s="808"/>
      <c r="E26" s="808"/>
      <c r="F26" s="808"/>
      <c r="G26" s="808"/>
      <c r="H26" s="819" t="s">
        <v>896</v>
      </c>
      <c r="I26" s="819" t="s">
        <v>298</v>
      </c>
      <c r="J26" s="25"/>
      <c r="L26"/>
    </row>
    <row r="27" spans="1:12" s="5" customFormat="1" ht="35.25" customHeight="1" thickBot="1">
      <c r="A27" s="25"/>
      <c r="B27" s="318" t="s">
        <v>498</v>
      </c>
      <c r="C27" s="318" t="s">
        <v>537</v>
      </c>
      <c r="D27" s="318" t="s">
        <v>500</v>
      </c>
      <c r="E27" s="318" t="s">
        <v>709</v>
      </c>
      <c r="F27" s="318" t="s">
        <v>710</v>
      </c>
      <c r="G27" s="318" t="s">
        <v>711</v>
      </c>
      <c r="H27" s="820"/>
      <c r="I27" s="820"/>
      <c r="J27" s="25"/>
      <c r="L27"/>
    </row>
    <row r="28" spans="1:12" s="5" customFormat="1" ht="12" customHeight="1">
      <c r="A28" s="32" t="s">
        <v>898</v>
      </c>
      <c r="J28" s="25"/>
      <c r="L28"/>
    </row>
    <row r="29" spans="1:12" s="5" customFormat="1" ht="12" customHeight="1">
      <c r="A29" s="32" t="s">
        <v>899</v>
      </c>
      <c r="B29" s="317"/>
      <c r="J29" s="25"/>
      <c r="L29"/>
    </row>
    <row r="30" spans="1:12" s="5" customFormat="1" ht="12" customHeight="1">
      <c r="A30" s="25"/>
      <c r="J30" s="25"/>
      <c r="L30"/>
    </row>
    <row r="31" spans="1:12" s="166" customFormat="1" ht="12" customHeight="1">
      <c r="A31" s="863" t="s">
        <v>942</v>
      </c>
      <c r="B31" s="863"/>
      <c r="C31" s="863"/>
      <c r="D31" s="863"/>
      <c r="E31" s="863"/>
      <c r="F31" s="863"/>
      <c r="G31" s="863"/>
      <c r="H31" s="863"/>
      <c r="I31" s="863"/>
      <c r="J31" s="23"/>
    </row>
    <row r="32" spans="1:12" s="166" customFormat="1" ht="12" customHeight="1">
      <c r="A32" s="863" t="s">
        <v>901</v>
      </c>
      <c r="B32" s="863"/>
      <c r="C32" s="863"/>
      <c r="D32" s="863"/>
      <c r="E32" s="863"/>
      <c r="F32" s="863"/>
      <c r="G32" s="863"/>
      <c r="H32" s="863"/>
      <c r="I32" s="863"/>
      <c r="J32" s="23"/>
    </row>
    <row r="33" spans="1:10" s="5" customFormat="1">
      <c r="A33" s="25"/>
      <c r="J33" s="25"/>
    </row>
    <row r="34" spans="1:10" s="5" customFormat="1">
      <c r="A34" s="25"/>
      <c r="J34" s="25"/>
    </row>
    <row r="35" spans="1:10" s="5" customFormat="1">
      <c r="A35" s="25"/>
      <c r="J35" s="25"/>
    </row>
    <row r="36" spans="1:10" s="5" customFormat="1">
      <c r="A36" s="25"/>
      <c r="J36" s="25"/>
    </row>
    <row r="37" spans="1:10" s="5" customFormat="1">
      <c r="A37" s="25"/>
      <c r="J37" s="25"/>
    </row>
    <row r="38" spans="1:10" s="5" customFormat="1">
      <c r="A38" s="25"/>
      <c r="J38" s="25"/>
    </row>
    <row r="39" spans="1:10" s="5" customFormat="1">
      <c r="A39" s="25"/>
      <c r="J39" s="25"/>
    </row>
    <row r="40" spans="1:10" s="5" customFormat="1">
      <c r="A40" s="25"/>
      <c r="J40" s="25"/>
    </row>
    <row r="41" spans="1:10" s="5" customFormat="1">
      <c r="A41" s="25"/>
      <c r="J41" s="25"/>
    </row>
    <row r="42" spans="1:10" s="5" customFormat="1">
      <c r="A42" s="25"/>
      <c r="J42" s="25"/>
    </row>
    <row r="43" spans="1:10" s="5" customFormat="1">
      <c r="A43" s="25"/>
      <c r="J43" s="25"/>
    </row>
    <row r="44" spans="1:10" s="5" customFormat="1">
      <c r="A44" s="25"/>
      <c r="J44" s="25"/>
    </row>
    <row r="45" spans="1:10" s="5" customFormat="1">
      <c r="A45" s="25"/>
      <c r="J45" s="25"/>
    </row>
    <row r="46" spans="1:10" s="5" customFormat="1">
      <c r="A46" s="25"/>
      <c r="J46" s="25"/>
    </row>
    <row r="47" spans="1:10" s="5" customFormat="1">
      <c r="A47" s="25"/>
      <c r="J47" s="25"/>
    </row>
    <row r="48" spans="1:10" s="5" customFormat="1">
      <c r="A48" s="25"/>
      <c r="J48" s="25"/>
    </row>
    <row r="49" spans="1:10" s="5" customFormat="1">
      <c r="A49" s="25"/>
      <c r="J49" s="25"/>
    </row>
    <row r="50" spans="1:10" s="5" customFormat="1">
      <c r="A50" s="25"/>
      <c r="J50" s="25"/>
    </row>
    <row r="51" spans="1:10" s="5" customFormat="1">
      <c r="A51" s="25"/>
      <c r="J51" s="25"/>
    </row>
    <row r="52" spans="1:10" s="5" customFormat="1">
      <c r="A52" s="25"/>
      <c r="J52" s="25"/>
    </row>
    <row r="53" spans="1:10" s="5" customFormat="1">
      <c r="A53" s="25"/>
      <c r="J53" s="25"/>
    </row>
    <row r="54" spans="1:10" s="5" customFormat="1">
      <c r="A54" s="25"/>
      <c r="J54" s="25"/>
    </row>
    <row r="55" spans="1:10" s="5" customFormat="1">
      <c r="A55" s="25"/>
      <c r="J55" s="25"/>
    </row>
    <row r="56" spans="1:10" s="5" customFormat="1">
      <c r="A56" s="25"/>
      <c r="J56" s="25"/>
    </row>
    <row r="57" spans="1:10" s="5" customFormat="1">
      <c r="A57" s="25"/>
      <c r="J57" s="25"/>
    </row>
    <row r="58" spans="1:10" s="5" customFormat="1">
      <c r="A58" s="25"/>
      <c r="J58" s="25"/>
    </row>
    <row r="59" spans="1:10" s="5" customFormat="1">
      <c r="A59" s="25"/>
      <c r="J59" s="25"/>
    </row>
    <row r="60" spans="1:10" s="5" customFormat="1">
      <c r="A60" s="25"/>
      <c r="J60" s="25"/>
    </row>
    <row r="61" spans="1:10" s="5" customFormat="1">
      <c r="A61" s="25"/>
      <c r="J61" s="25"/>
    </row>
    <row r="62" spans="1:10" s="5" customFormat="1">
      <c r="A62" s="25"/>
      <c r="J62" s="25"/>
    </row>
    <row r="63" spans="1:10" s="5" customFormat="1">
      <c r="A63" s="25"/>
      <c r="J63" s="25"/>
    </row>
    <row r="64" spans="1:10" s="5" customFormat="1">
      <c r="A64" s="25"/>
      <c r="J64" s="25"/>
    </row>
    <row r="65" spans="1:10" s="5" customFormat="1">
      <c r="A65" s="25"/>
      <c r="J65" s="25"/>
    </row>
    <row r="66" spans="1:10" s="5" customFormat="1">
      <c r="A66" s="25"/>
      <c r="J66" s="25"/>
    </row>
    <row r="67" spans="1:10" s="5" customFormat="1">
      <c r="A67" s="25"/>
      <c r="J67" s="25"/>
    </row>
    <row r="68" spans="1:10" s="5" customFormat="1">
      <c r="A68" s="25"/>
      <c r="J68" s="25"/>
    </row>
    <row r="69" spans="1:10" s="5" customFormat="1">
      <c r="A69" s="25"/>
      <c r="J69" s="25"/>
    </row>
    <row r="70" spans="1:10" s="5" customFormat="1">
      <c r="A70" s="25"/>
      <c r="J70" s="25"/>
    </row>
    <row r="71" spans="1:10" s="5" customFormat="1">
      <c r="A71" s="25"/>
      <c r="J71" s="25"/>
    </row>
    <row r="72" spans="1:10" s="5" customFormat="1">
      <c r="A72" s="25"/>
      <c r="J72" s="25"/>
    </row>
    <row r="73" spans="1:10" s="5" customFormat="1">
      <c r="A73" s="25"/>
      <c r="J73" s="25"/>
    </row>
    <row r="74" spans="1:10" s="5" customFormat="1">
      <c r="A74" s="25"/>
      <c r="J74" s="25"/>
    </row>
    <row r="75" spans="1:10" s="5" customFormat="1">
      <c r="A75" s="25"/>
      <c r="J75" s="25"/>
    </row>
    <row r="76" spans="1:10" s="5" customFormat="1">
      <c r="A76" s="25"/>
      <c r="J76" s="25"/>
    </row>
    <row r="77" spans="1:10" s="5" customFormat="1">
      <c r="A77" s="25"/>
      <c r="J77" s="25"/>
    </row>
    <row r="78" spans="1:10" s="5" customFormat="1">
      <c r="A78" s="25"/>
      <c r="J78" s="25"/>
    </row>
    <row r="79" spans="1:10" s="5" customFormat="1">
      <c r="A79" s="25"/>
      <c r="J79" s="25"/>
    </row>
    <row r="80" spans="1:10" s="5" customFormat="1">
      <c r="A80" s="25"/>
      <c r="J80" s="25"/>
    </row>
    <row r="81" spans="1:10" s="5" customFormat="1">
      <c r="A81" s="25"/>
      <c r="J81" s="25"/>
    </row>
    <row r="82" spans="1:10" s="5" customFormat="1">
      <c r="A82" s="25"/>
      <c r="J82" s="25"/>
    </row>
    <row r="83" spans="1:10" s="5" customFormat="1">
      <c r="A83" s="25"/>
      <c r="J83" s="25"/>
    </row>
    <row r="84" spans="1:10" s="5" customFormat="1">
      <c r="A84" s="25"/>
      <c r="J84" s="25"/>
    </row>
    <row r="85" spans="1:10" s="5" customFormat="1">
      <c r="A85" s="25"/>
      <c r="J85" s="25"/>
    </row>
    <row r="86" spans="1:10" s="5" customFormat="1">
      <c r="A86" s="25"/>
      <c r="J86" s="25"/>
    </row>
    <row r="87" spans="1:10" s="5" customFormat="1">
      <c r="A87" s="25"/>
      <c r="J87" s="25"/>
    </row>
    <row r="88" spans="1:10" s="5" customFormat="1">
      <c r="A88" s="25"/>
      <c r="J88" s="25"/>
    </row>
    <row r="89" spans="1:10" s="5" customFormat="1">
      <c r="A89" s="25"/>
      <c r="J89" s="25"/>
    </row>
    <row r="90" spans="1:10" s="5" customFormat="1">
      <c r="A90" s="25"/>
      <c r="J90" s="25"/>
    </row>
    <row r="91" spans="1:10" s="5" customFormat="1">
      <c r="A91" s="25"/>
      <c r="J91" s="25"/>
    </row>
    <row r="92" spans="1:10" s="5" customFormat="1">
      <c r="A92" s="25"/>
      <c r="J92" s="25"/>
    </row>
    <row r="93" spans="1:10" s="5" customFormat="1">
      <c r="A93" s="25"/>
      <c r="J93" s="25"/>
    </row>
    <row r="94" spans="1:10" s="5" customFormat="1">
      <c r="A94" s="25"/>
      <c r="J94" s="25"/>
    </row>
    <row r="95" spans="1:10" s="5" customFormat="1">
      <c r="A95" s="25"/>
      <c r="J95" s="25"/>
    </row>
    <row r="96" spans="1:10" s="5" customFormat="1">
      <c r="A96" s="25"/>
      <c r="J96" s="25"/>
    </row>
    <row r="97" spans="1:10" s="5" customFormat="1">
      <c r="A97" s="25"/>
      <c r="J97" s="25"/>
    </row>
    <row r="98" spans="1:10" s="5" customFormat="1">
      <c r="A98" s="25"/>
      <c r="J98" s="25"/>
    </row>
    <row r="99" spans="1:10" s="5" customFormat="1">
      <c r="A99" s="25"/>
      <c r="J99" s="25"/>
    </row>
    <row r="100" spans="1:10" s="5" customFormat="1">
      <c r="A100" s="25"/>
      <c r="J100" s="25"/>
    </row>
    <row r="101" spans="1:10" s="5" customFormat="1">
      <c r="A101" s="25"/>
      <c r="J101" s="25"/>
    </row>
    <row r="102" spans="1:10" s="5" customFormat="1">
      <c r="A102" s="25"/>
      <c r="J102" s="25"/>
    </row>
    <row r="103" spans="1:10" s="5" customFormat="1">
      <c r="A103" s="25"/>
      <c r="J103" s="25"/>
    </row>
    <row r="104" spans="1:10" s="5" customFormat="1">
      <c r="A104" s="25"/>
      <c r="J104" s="25"/>
    </row>
    <row r="105" spans="1:10" s="5" customFormat="1">
      <c r="A105" s="25"/>
      <c r="J105" s="25"/>
    </row>
    <row r="106" spans="1:10" s="5" customFormat="1">
      <c r="A106" s="25"/>
      <c r="J106" s="25"/>
    </row>
    <row r="107" spans="1:10" s="5" customFormat="1">
      <c r="A107" s="25"/>
      <c r="J107" s="25"/>
    </row>
    <row r="108" spans="1:10" s="5" customFormat="1">
      <c r="A108" s="25"/>
      <c r="J108" s="25"/>
    </row>
    <row r="109" spans="1:10" s="5" customFormat="1">
      <c r="A109" s="25"/>
      <c r="J109" s="25"/>
    </row>
    <row r="110" spans="1:10" s="5" customFormat="1">
      <c r="A110" s="25"/>
      <c r="J110" s="25"/>
    </row>
    <row r="111" spans="1:10" s="5" customFormat="1">
      <c r="A111" s="25"/>
      <c r="J111" s="25"/>
    </row>
    <row r="112" spans="1:10" s="5" customFormat="1">
      <c r="A112" s="25"/>
      <c r="J112" s="25"/>
    </row>
    <row r="113" spans="1:10" s="5" customFormat="1">
      <c r="A113" s="25"/>
      <c r="J113" s="25"/>
    </row>
    <row r="114" spans="1:10" s="5" customFormat="1">
      <c r="A114" s="25"/>
      <c r="J114" s="25"/>
    </row>
    <row r="115" spans="1:10" s="5" customFormat="1">
      <c r="A115" s="25"/>
      <c r="J115" s="25"/>
    </row>
    <row r="116" spans="1:10" s="5" customFormat="1">
      <c r="A116" s="25"/>
      <c r="J116" s="25"/>
    </row>
    <row r="117" spans="1:10" s="5" customFormat="1">
      <c r="A117" s="25"/>
      <c r="J117" s="25"/>
    </row>
  </sheetData>
  <mergeCells count="10">
    <mergeCell ref="A31:I31"/>
    <mergeCell ref="A32:I32"/>
    <mergeCell ref="A1:J1"/>
    <mergeCell ref="A2:J2"/>
    <mergeCell ref="B4:G4"/>
    <mergeCell ref="H4:H5"/>
    <mergeCell ref="I4:I5"/>
    <mergeCell ref="B26:G26"/>
    <mergeCell ref="H26:H27"/>
    <mergeCell ref="I26:I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P85"/>
  <sheetViews>
    <sheetView showGridLines="0" workbookViewId="0"/>
  </sheetViews>
  <sheetFormatPr defaultColWidth="5.90625" defaultRowHeight="10"/>
  <cols>
    <col min="1" max="1" width="9.36328125" style="378" customWidth="1"/>
    <col min="2" max="9" width="9.36328125" style="165" customWidth="1"/>
    <col min="10" max="10" width="12.36328125" style="165" customWidth="1"/>
    <col min="11" max="11" width="9.36328125" style="165" customWidth="1"/>
    <col min="12" max="12" width="11.453125" style="165" customWidth="1"/>
    <col min="13" max="13" width="9.36328125" style="379" customWidth="1"/>
    <col min="14" max="16384" width="5.90625" style="165"/>
  </cols>
  <sheetData>
    <row r="1" spans="1:13" s="293" customFormat="1" ht="12" customHeight="1">
      <c r="A1" s="834" t="s">
        <v>943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</row>
    <row r="2" spans="1:13" ht="12" customHeight="1">
      <c r="A2" s="869" t="s">
        <v>944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</row>
    <row r="3" spans="1:13" s="85" customFormat="1" ht="12" customHeight="1" thickBot="1">
      <c r="B3" s="25"/>
      <c r="C3" s="25"/>
      <c r="D3" s="25"/>
      <c r="E3" s="25"/>
      <c r="F3" s="25"/>
      <c r="G3" s="25"/>
      <c r="H3" s="25"/>
      <c r="K3" s="346"/>
      <c r="L3" s="346" t="s">
        <v>945</v>
      </c>
      <c r="M3" s="346"/>
    </row>
    <row r="4" spans="1:13" s="347" customFormat="1" ht="12" customHeight="1" thickBot="1">
      <c r="A4" s="870" t="s">
        <v>946</v>
      </c>
      <c r="B4" s="819" t="s">
        <v>504</v>
      </c>
      <c r="C4" s="874" t="s">
        <v>947</v>
      </c>
      <c r="D4" s="875"/>
      <c r="E4" s="875"/>
      <c r="F4" s="875"/>
      <c r="G4" s="875"/>
      <c r="H4" s="876"/>
      <c r="I4" s="865" t="s">
        <v>948</v>
      </c>
      <c r="J4" s="865"/>
      <c r="K4" s="865"/>
      <c r="L4" s="865"/>
      <c r="M4" s="877"/>
    </row>
    <row r="5" spans="1:13" s="347" customFormat="1" ht="12" customHeight="1" thickBot="1">
      <c r="A5" s="871"/>
      <c r="B5" s="873"/>
      <c r="C5" s="880" t="s">
        <v>949</v>
      </c>
      <c r="D5" s="880"/>
      <c r="E5" s="880"/>
      <c r="F5" s="880" t="s">
        <v>950</v>
      </c>
      <c r="G5" s="866" t="s">
        <v>951</v>
      </c>
      <c r="H5" s="866" t="s">
        <v>952</v>
      </c>
      <c r="I5" s="865" t="s">
        <v>953</v>
      </c>
      <c r="J5" s="865" t="s">
        <v>954</v>
      </c>
      <c r="K5" s="881" t="s">
        <v>955</v>
      </c>
      <c r="L5" s="881" t="s">
        <v>956</v>
      </c>
      <c r="M5" s="878"/>
    </row>
    <row r="6" spans="1:13" s="348" customFormat="1" ht="77.400000000000006" customHeight="1" thickBot="1">
      <c r="A6" s="872"/>
      <c r="B6" s="820"/>
      <c r="C6" s="318" t="s">
        <v>957</v>
      </c>
      <c r="D6" s="318" t="s">
        <v>958</v>
      </c>
      <c r="E6" s="318" t="s">
        <v>959</v>
      </c>
      <c r="F6" s="880"/>
      <c r="G6" s="866"/>
      <c r="H6" s="866"/>
      <c r="I6" s="865"/>
      <c r="J6" s="865"/>
      <c r="K6" s="865"/>
      <c r="L6" s="865"/>
      <c r="M6" s="879"/>
    </row>
    <row r="7" spans="1:13" s="85" customFormat="1" ht="12" customHeight="1">
      <c r="A7" s="349"/>
      <c r="B7" s="868" t="s">
        <v>960</v>
      </c>
      <c r="C7" s="868"/>
      <c r="D7" s="868"/>
      <c r="E7" s="868"/>
      <c r="F7" s="337"/>
      <c r="G7" s="337"/>
      <c r="H7" s="337"/>
      <c r="I7" s="337"/>
      <c r="J7" s="350"/>
      <c r="K7" s="350"/>
      <c r="L7" s="350"/>
      <c r="M7" s="351"/>
    </row>
    <row r="8" spans="1:13" s="85" customFormat="1" ht="12" customHeight="1">
      <c r="A8" s="352" t="s">
        <v>961</v>
      </c>
      <c r="B8" s="113">
        <v>100.57</v>
      </c>
      <c r="C8" s="113">
        <v>96.32</v>
      </c>
      <c r="D8" s="113">
        <v>113.53</v>
      </c>
      <c r="E8" s="113">
        <v>94.3</v>
      </c>
      <c r="F8" s="113">
        <v>99.31</v>
      </c>
      <c r="G8" s="113">
        <v>102.16</v>
      </c>
      <c r="H8" s="113">
        <v>110.02</v>
      </c>
      <c r="I8" s="113">
        <v>98.42</v>
      </c>
      <c r="J8" s="113">
        <v>98.66</v>
      </c>
      <c r="K8" s="113">
        <v>111.74</v>
      </c>
      <c r="L8" s="113">
        <v>96.99</v>
      </c>
      <c r="M8" s="352" t="s">
        <v>962</v>
      </c>
    </row>
    <row r="9" spans="1:13" s="85" customFormat="1" ht="12" customHeight="1">
      <c r="A9" s="352" t="s">
        <v>963</v>
      </c>
      <c r="B9" s="113">
        <v>102.08</v>
      </c>
      <c r="C9" s="113">
        <v>95.08</v>
      </c>
      <c r="D9" s="113">
        <v>114.99</v>
      </c>
      <c r="E9" s="113">
        <v>92.74</v>
      </c>
      <c r="F9" s="113">
        <v>100.17</v>
      </c>
      <c r="G9" s="113">
        <v>104.16</v>
      </c>
      <c r="H9" s="113">
        <v>117.78</v>
      </c>
      <c r="I9" s="113">
        <v>115.53</v>
      </c>
      <c r="J9" s="113">
        <v>98.36</v>
      </c>
      <c r="K9" s="113">
        <v>122</v>
      </c>
      <c r="L9" s="113">
        <v>98</v>
      </c>
      <c r="M9" s="352" t="s">
        <v>964</v>
      </c>
    </row>
    <row r="10" spans="1:13" s="85" customFormat="1" ht="12" customHeight="1">
      <c r="A10" s="352" t="s">
        <v>965</v>
      </c>
      <c r="B10" s="113">
        <v>101.7</v>
      </c>
      <c r="C10" s="113">
        <v>101.21</v>
      </c>
      <c r="D10" s="113">
        <v>115.18</v>
      </c>
      <c r="E10" s="113">
        <v>99.57</v>
      </c>
      <c r="F10" s="113">
        <v>98.49</v>
      </c>
      <c r="G10" s="113">
        <v>101.54</v>
      </c>
      <c r="H10" s="113">
        <v>109.13</v>
      </c>
      <c r="I10" s="113">
        <v>117.42</v>
      </c>
      <c r="J10" s="113">
        <v>99.42</v>
      </c>
      <c r="K10" s="113">
        <v>113.16</v>
      </c>
      <c r="L10" s="113">
        <v>100.23</v>
      </c>
      <c r="M10" s="352" t="s">
        <v>966</v>
      </c>
    </row>
    <row r="11" spans="1:13" s="85" customFormat="1" ht="12" customHeight="1">
      <c r="A11" s="352" t="s">
        <v>967</v>
      </c>
      <c r="B11" s="113">
        <v>102.18</v>
      </c>
      <c r="C11" s="113">
        <v>101.66</v>
      </c>
      <c r="D11" s="113">
        <v>116.19</v>
      </c>
      <c r="E11" s="113">
        <v>99.96</v>
      </c>
      <c r="F11" s="113">
        <v>101.57</v>
      </c>
      <c r="G11" s="113">
        <v>99.76</v>
      </c>
      <c r="H11" s="113">
        <v>106.41</v>
      </c>
      <c r="I11" s="113">
        <v>120.7</v>
      </c>
      <c r="J11" s="113">
        <v>100.23</v>
      </c>
      <c r="K11" s="113">
        <v>111.54</v>
      </c>
      <c r="L11" s="113">
        <v>99.42</v>
      </c>
      <c r="M11" s="352" t="s">
        <v>961</v>
      </c>
    </row>
    <row r="12" spans="1:13" s="85" customFormat="1" ht="12" customHeight="1">
      <c r="A12" s="352" t="s">
        <v>968</v>
      </c>
      <c r="B12" s="113">
        <v>97.34</v>
      </c>
      <c r="C12" s="113">
        <v>97.66</v>
      </c>
      <c r="D12" s="113">
        <v>117.53</v>
      </c>
      <c r="E12" s="113">
        <v>95.33</v>
      </c>
      <c r="F12" s="113">
        <v>99.77</v>
      </c>
      <c r="G12" s="113">
        <v>92.07</v>
      </c>
      <c r="H12" s="113">
        <v>96.36</v>
      </c>
      <c r="I12" s="113">
        <v>134.11000000000001</v>
      </c>
      <c r="J12" s="113">
        <v>96.46</v>
      </c>
      <c r="K12" s="113">
        <v>98.7</v>
      </c>
      <c r="L12" s="113">
        <v>99.69</v>
      </c>
      <c r="M12" s="352" t="s">
        <v>969</v>
      </c>
    </row>
    <row r="13" spans="1:13" s="85" customFormat="1" ht="12" customHeight="1">
      <c r="A13" s="352" t="s">
        <v>970</v>
      </c>
      <c r="B13" s="113">
        <v>95.21</v>
      </c>
      <c r="C13" s="113">
        <v>94.36</v>
      </c>
      <c r="D13" s="113">
        <v>113.48</v>
      </c>
      <c r="E13" s="113">
        <v>92.12</v>
      </c>
      <c r="F13" s="113">
        <v>95.98</v>
      </c>
      <c r="G13" s="113">
        <v>87.36</v>
      </c>
      <c r="H13" s="113">
        <v>101.97</v>
      </c>
      <c r="I13" s="113">
        <v>138.41999999999999</v>
      </c>
      <c r="J13" s="113">
        <v>92.44</v>
      </c>
      <c r="K13" s="113">
        <v>106.76</v>
      </c>
      <c r="L13" s="113">
        <v>96.2</v>
      </c>
      <c r="M13" s="352" t="s">
        <v>965</v>
      </c>
    </row>
    <row r="14" spans="1:13" s="85" customFormat="1" ht="12" customHeight="1">
      <c r="A14" s="352" t="s">
        <v>971</v>
      </c>
      <c r="B14" s="113">
        <v>98.65</v>
      </c>
      <c r="C14" s="113">
        <v>97.07</v>
      </c>
      <c r="D14" s="113">
        <v>117.13</v>
      </c>
      <c r="E14" s="113">
        <v>94.72</v>
      </c>
      <c r="F14" s="113">
        <v>101.24</v>
      </c>
      <c r="G14" s="113">
        <v>93.77</v>
      </c>
      <c r="H14" s="113">
        <v>100.73</v>
      </c>
      <c r="I14" s="113">
        <v>162.41999999999999</v>
      </c>
      <c r="J14" s="113">
        <v>96.22</v>
      </c>
      <c r="K14" s="113">
        <v>106.17</v>
      </c>
      <c r="L14" s="113">
        <v>102.99</v>
      </c>
      <c r="M14" s="352" t="s">
        <v>972</v>
      </c>
    </row>
    <row r="15" spans="1:13" s="85" customFormat="1" ht="12" customHeight="1">
      <c r="A15" s="352" t="s">
        <v>973</v>
      </c>
      <c r="B15" s="113">
        <v>96.73</v>
      </c>
      <c r="C15" s="113">
        <v>99.12</v>
      </c>
      <c r="D15" s="113">
        <v>117.84</v>
      </c>
      <c r="E15" s="113">
        <v>96.92</v>
      </c>
      <c r="F15" s="113">
        <v>100.48</v>
      </c>
      <c r="G15" s="113">
        <v>86.77</v>
      </c>
      <c r="H15" s="113">
        <v>93.06</v>
      </c>
      <c r="I15" s="113">
        <v>108.78</v>
      </c>
      <c r="J15" s="113">
        <v>96.38</v>
      </c>
      <c r="K15" s="113">
        <v>97.29</v>
      </c>
      <c r="L15" s="113">
        <v>105.74</v>
      </c>
      <c r="M15" s="352" t="s">
        <v>974</v>
      </c>
    </row>
    <row r="16" spans="1:13" s="85" customFormat="1" ht="12" customHeight="1">
      <c r="A16" s="352" t="s">
        <v>975</v>
      </c>
      <c r="B16" s="113">
        <v>98.58</v>
      </c>
      <c r="C16" s="113">
        <v>96.68</v>
      </c>
      <c r="D16" s="113">
        <v>123.09</v>
      </c>
      <c r="E16" s="113">
        <v>93.59</v>
      </c>
      <c r="F16" s="113">
        <v>101.11</v>
      </c>
      <c r="G16" s="113">
        <v>94.59</v>
      </c>
      <c r="H16" s="113">
        <v>100.66</v>
      </c>
      <c r="I16" s="113">
        <v>136.71</v>
      </c>
      <c r="J16" s="113">
        <v>96.88</v>
      </c>
      <c r="K16" s="113">
        <v>104.48</v>
      </c>
      <c r="L16" s="113">
        <v>100.49</v>
      </c>
      <c r="M16" s="352" t="s">
        <v>970</v>
      </c>
    </row>
    <row r="17" spans="1:94" s="85" customFormat="1" ht="12" customHeight="1">
      <c r="A17" s="352" t="s">
        <v>976</v>
      </c>
      <c r="B17" s="113">
        <v>99.02</v>
      </c>
      <c r="C17" s="113">
        <v>101.59</v>
      </c>
      <c r="D17" s="113">
        <v>124.53</v>
      </c>
      <c r="E17" s="113">
        <v>98.9</v>
      </c>
      <c r="F17" s="113">
        <v>101.5</v>
      </c>
      <c r="G17" s="113">
        <v>96.92</v>
      </c>
      <c r="H17" s="113">
        <v>90.89</v>
      </c>
      <c r="I17" s="113">
        <v>127.9</v>
      </c>
      <c r="J17" s="113">
        <v>98.2</v>
      </c>
      <c r="K17" s="113">
        <v>100.98</v>
      </c>
      <c r="L17" s="113">
        <v>98.04</v>
      </c>
      <c r="M17" s="352" t="s">
        <v>971</v>
      </c>
    </row>
    <row r="18" spans="1:94" s="85" customFormat="1" ht="12" customHeight="1">
      <c r="A18" s="352" t="s">
        <v>977</v>
      </c>
      <c r="B18" s="113">
        <v>101.04</v>
      </c>
      <c r="C18" s="113">
        <v>101.4</v>
      </c>
      <c r="D18" s="113">
        <v>122.77</v>
      </c>
      <c r="E18" s="113">
        <v>98.89</v>
      </c>
      <c r="F18" s="113">
        <v>103.78</v>
      </c>
      <c r="G18" s="113">
        <v>102.67</v>
      </c>
      <c r="H18" s="113">
        <v>93.55</v>
      </c>
      <c r="I18" s="113">
        <v>128.55000000000001</v>
      </c>
      <c r="J18" s="113">
        <v>99.74</v>
      </c>
      <c r="K18" s="113">
        <v>105.79</v>
      </c>
      <c r="L18" s="127">
        <v>99.68</v>
      </c>
      <c r="M18" s="352" t="s">
        <v>978</v>
      </c>
    </row>
    <row r="19" spans="1:94" s="85" customFormat="1" ht="12" customHeight="1">
      <c r="A19" s="352" t="s">
        <v>979</v>
      </c>
      <c r="B19" s="113">
        <v>102.46</v>
      </c>
      <c r="C19" s="113">
        <v>99.99</v>
      </c>
      <c r="D19" s="113">
        <v>121.83</v>
      </c>
      <c r="E19" s="113">
        <v>97.43</v>
      </c>
      <c r="F19" s="113">
        <v>104.37</v>
      </c>
      <c r="G19" s="113">
        <v>108.58</v>
      </c>
      <c r="H19" s="113">
        <v>98.36</v>
      </c>
      <c r="I19" s="127">
        <v>146.11000000000001</v>
      </c>
      <c r="J19" s="113">
        <v>101.09</v>
      </c>
      <c r="K19" s="113">
        <v>106.23</v>
      </c>
      <c r="L19" s="127">
        <v>96.54</v>
      </c>
      <c r="M19" s="352" t="s">
        <v>980</v>
      </c>
    </row>
    <row r="20" spans="1:94" s="85" customFormat="1" ht="12" customHeight="1">
      <c r="A20" s="352" t="s">
        <v>981</v>
      </c>
      <c r="B20" s="113">
        <v>97.35</v>
      </c>
      <c r="C20" s="113">
        <v>98.32</v>
      </c>
      <c r="D20" s="127">
        <v>115.26</v>
      </c>
      <c r="E20" s="127">
        <v>96.34</v>
      </c>
      <c r="F20" s="113">
        <v>100.77</v>
      </c>
      <c r="G20" s="127">
        <v>92.82</v>
      </c>
      <c r="H20" s="113">
        <v>92.57</v>
      </c>
      <c r="I20" s="127">
        <v>146.47</v>
      </c>
      <c r="J20" s="113">
        <v>97.02</v>
      </c>
      <c r="K20" s="113">
        <v>94.61</v>
      </c>
      <c r="L20" s="127" t="s">
        <v>361</v>
      </c>
      <c r="M20" s="352" t="s">
        <v>982</v>
      </c>
    </row>
    <row r="21" spans="1:94" s="85" customFormat="1" ht="12" customHeight="1">
      <c r="A21" s="353"/>
      <c r="B21" s="353" t="s">
        <v>983</v>
      </c>
      <c r="C21" s="353"/>
      <c r="D21" s="353"/>
      <c r="E21" s="353"/>
      <c r="F21" s="337"/>
      <c r="G21" s="337"/>
      <c r="H21" s="337"/>
      <c r="I21" s="337"/>
      <c r="J21" s="350" t="s">
        <v>984</v>
      </c>
      <c r="K21" s="350"/>
      <c r="L21" s="350"/>
      <c r="M21" s="354"/>
    </row>
    <row r="22" spans="1:94" s="85" customFormat="1" ht="12" customHeight="1">
      <c r="A22" s="352" t="s">
        <v>961</v>
      </c>
      <c r="B22" s="113">
        <v>-1.1000000000000001</v>
      </c>
      <c r="C22" s="113">
        <v>0.5</v>
      </c>
      <c r="D22" s="113">
        <v>-7</v>
      </c>
      <c r="E22" s="113">
        <v>1.6</v>
      </c>
      <c r="F22" s="113">
        <v>-4.2</v>
      </c>
      <c r="G22" s="113">
        <v>-1.9</v>
      </c>
      <c r="H22" s="113">
        <v>2.9</v>
      </c>
      <c r="I22" s="113">
        <v>-17.100000000000001</v>
      </c>
      <c r="J22" s="113">
        <v>-0.9</v>
      </c>
      <c r="K22" s="113">
        <v>-0.3</v>
      </c>
      <c r="L22" s="113">
        <v>-0.8</v>
      </c>
      <c r="M22" s="352" t="s">
        <v>962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</row>
    <row r="23" spans="1:94" s="85" customFormat="1" ht="12" customHeight="1">
      <c r="A23" s="352" t="s">
        <v>963</v>
      </c>
      <c r="B23" s="113">
        <v>1.5</v>
      </c>
      <c r="C23" s="113">
        <v>-1.3</v>
      </c>
      <c r="D23" s="113">
        <v>1.3</v>
      </c>
      <c r="E23" s="113">
        <v>-1.7</v>
      </c>
      <c r="F23" s="113">
        <v>0.9</v>
      </c>
      <c r="G23" s="113">
        <v>2</v>
      </c>
      <c r="H23" s="113">
        <v>7.1</v>
      </c>
      <c r="I23" s="113">
        <v>17.399999999999999</v>
      </c>
      <c r="J23" s="113">
        <v>-0.3</v>
      </c>
      <c r="K23" s="113">
        <v>9.1999999999999993</v>
      </c>
      <c r="L23" s="113">
        <v>1</v>
      </c>
      <c r="M23" s="352" t="s">
        <v>964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</row>
    <row r="24" spans="1:94" s="85" customFormat="1" ht="12" customHeight="1">
      <c r="A24" s="352" t="s">
        <v>965</v>
      </c>
      <c r="B24" s="113">
        <v>-0.4</v>
      </c>
      <c r="C24" s="113">
        <v>6.4</v>
      </c>
      <c r="D24" s="113">
        <v>0.2</v>
      </c>
      <c r="E24" s="113">
        <v>7.4</v>
      </c>
      <c r="F24" s="113">
        <v>-1.7</v>
      </c>
      <c r="G24" s="113">
        <v>-2.5</v>
      </c>
      <c r="H24" s="113">
        <v>-7.3</v>
      </c>
      <c r="I24" s="113">
        <v>1.6</v>
      </c>
      <c r="J24" s="113">
        <v>1.1000000000000001</v>
      </c>
      <c r="K24" s="113">
        <v>-7.2</v>
      </c>
      <c r="L24" s="113">
        <v>2.2999999999999998</v>
      </c>
      <c r="M24" s="352" t="s">
        <v>966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</row>
    <row r="25" spans="1:94" s="85" customFormat="1" ht="12" customHeight="1">
      <c r="A25" s="352" t="s">
        <v>967</v>
      </c>
      <c r="B25" s="113">
        <v>0.5</v>
      </c>
      <c r="C25" s="113">
        <v>0.4</v>
      </c>
      <c r="D25" s="113">
        <v>0.9</v>
      </c>
      <c r="E25" s="113">
        <v>0.4</v>
      </c>
      <c r="F25" s="113">
        <v>3.1</v>
      </c>
      <c r="G25" s="113">
        <v>-1.8</v>
      </c>
      <c r="H25" s="113">
        <v>-2.5</v>
      </c>
      <c r="I25" s="113">
        <v>2.8</v>
      </c>
      <c r="J25" s="113">
        <v>0.8</v>
      </c>
      <c r="K25" s="113">
        <v>-1.4</v>
      </c>
      <c r="L25" s="113">
        <v>-0.8</v>
      </c>
      <c r="M25" s="352" t="s">
        <v>961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</row>
    <row r="26" spans="1:94" s="85" customFormat="1" ht="12" customHeight="1">
      <c r="A26" s="352" t="s">
        <v>968</v>
      </c>
      <c r="B26" s="113">
        <v>-4.7</v>
      </c>
      <c r="C26" s="113">
        <v>-3.9</v>
      </c>
      <c r="D26" s="113">
        <v>1.2</v>
      </c>
      <c r="E26" s="113">
        <v>-4.5999999999999996</v>
      </c>
      <c r="F26" s="113">
        <v>-1.8</v>
      </c>
      <c r="G26" s="113">
        <v>-7.7</v>
      </c>
      <c r="H26" s="113">
        <v>-9.4</v>
      </c>
      <c r="I26" s="113">
        <v>11.1</v>
      </c>
      <c r="J26" s="113">
        <v>-3.8</v>
      </c>
      <c r="K26" s="113">
        <v>-11.5</v>
      </c>
      <c r="L26" s="113">
        <v>0.3</v>
      </c>
      <c r="M26" s="352" t="s">
        <v>969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</row>
    <row r="27" spans="1:94" s="85" customFormat="1" ht="12" customHeight="1">
      <c r="A27" s="352" t="s">
        <v>970</v>
      </c>
      <c r="B27" s="113">
        <v>-2.2000000000000002</v>
      </c>
      <c r="C27" s="113">
        <v>-3.4</v>
      </c>
      <c r="D27" s="113">
        <v>-3.4</v>
      </c>
      <c r="E27" s="113">
        <v>-3.4</v>
      </c>
      <c r="F27" s="113">
        <v>-3.8</v>
      </c>
      <c r="G27" s="113">
        <v>-5.0999999999999996</v>
      </c>
      <c r="H27" s="113">
        <v>5.8</v>
      </c>
      <c r="I27" s="113">
        <v>3.2</v>
      </c>
      <c r="J27" s="113">
        <v>-4.2</v>
      </c>
      <c r="K27" s="113">
        <v>8.1999999999999993</v>
      </c>
      <c r="L27" s="113">
        <v>-3.5</v>
      </c>
      <c r="M27" s="352" t="s">
        <v>965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</row>
    <row r="28" spans="1:94" s="85" customFormat="1" ht="12" customHeight="1">
      <c r="A28" s="352" t="s">
        <v>971</v>
      </c>
      <c r="B28" s="113">
        <v>3.6</v>
      </c>
      <c r="C28" s="113">
        <v>2.9</v>
      </c>
      <c r="D28" s="113">
        <v>3.2</v>
      </c>
      <c r="E28" s="113">
        <v>2.8</v>
      </c>
      <c r="F28" s="113">
        <v>5.5</v>
      </c>
      <c r="G28" s="113">
        <v>7.3</v>
      </c>
      <c r="H28" s="113">
        <v>-1.2</v>
      </c>
      <c r="I28" s="113">
        <v>17.3</v>
      </c>
      <c r="J28" s="113">
        <v>4.0999999999999996</v>
      </c>
      <c r="K28" s="113">
        <v>-0.6</v>
      </c>
      <c r="L28" s="113">
        <v>7.1</v>
      </c>
      <c r="M28" s="352" t="s">
        <v>972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</row>
    <row r="29" spans="1:94" s="85" customFormat="1" ht="12" customHeight="1">
      <c r="A29" s="352" t="s">
        <v>973</v>
      </c>
      <c r="B29" s="113">
        <v>-1.9</v>
      </c>
      <c r="C29" s="113">
        <v>2.1</v>
      </c>
      <c r="D29" s="113">
        <v>0.6</v>
      </c>
      <c r="E29" s="113">
        <v>2.2999999999999998</v>
      </c>
      <c r="F29" s="113">
        <v>-0.8</v>
      </c>
      <c r="G29" s="113">
        <v>-7.5</v>
      </c>
      <c r="H29" s="113">
        <v>-7.6</v>
      </c>
      <c r="I29" s="113">
        <v>-33</v>
      </c>
      <c r="J29" s="113">
        <v>0.2</v>
      </c>
      <c r="K29" s="113">
        <v>-8.4</v>
      </c>
      <c r="L29" s="113">
        <v>2.7</v>
      </c>
      <c r="M29" s="352" t="s">
        <v>974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</row>
    <row r="30" spans="1:94" s="85" customFormat="1" ht="12" customHeight="1">
      <c r="A30" s="352" t="s">
        <v>975</v>
      </c>
      <c r="B30" s="113">
        <v>1.9</v>
      </c>
      <c r="C30" s="113">
        <v>-2.5</v>
      </c>
      <c r="D30" s="113">
        <v>4.5</v>
      </c>
      <c r="E30" s="113">
        <v>-3.4</v>
      </c>
      <c r="F30" s="113">
        <v>0.6</v>
      </c>
      <c r="G30" s="113">
        <v>9</v>
      </c>
      <c r="H30" s="113">
        <v>8.1999999999999993</v>
      </c>
      <c r="I30" s="113">
        <v>25.7</v>
      </c>
      <c r="J30" s="113">
        <v>0.5</v>
      </c>
      <c r="K30" s="113">
        <v>7.4</v>
      </c>
      <c r="L30" s="113">
        <v>-5</v>
      </c>
      <c r="M30" s="352" t="s">
        <v>970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</row>
    <row r="31" spans="1:94" s="85" customFormat="1" ht="12" customHeight="1">
      <c r="A31" s="352" t="s">
        <v>976</v>
      </c>
      <c r="B31" s="113">
        <v>0.4</v>
      </c>
      <c r="C31" s="113">
        <v>5.0999999999999996</v>
      </c>
      <c r="D31" s="113">
        <v>1.2</v>
      </c>
      <c r="E31" s="113">
        <v>5.7</v>
      </c>
      <c r="F31" s="113">
        <v>0.4</v>
      </c>
      <c r="G31" s="113">
        <v>2.5</v>
      </c>
      <c r="H31" s="113">
        <v>-9.6999999999999993</v>
      </c>
      <c r="I31" s="113">
        <v>-6.4</v>
      </c>
      <c r="J31" s="113">
        <v>1.4</v>
      </c>
      <c r="K31" s="113">
        <v>-3.3</v>
      </c>
      <c r="L31" s="113">
        <v>-2.4</v>
      </c>
      <c r="M31" s="352" t="s">
        <v>971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</row>
    <row r="32" spans="1:94" s="85" customFormat="1" ht="12" customHeight="1">
      <c r="A32" s="352" t="s">
        <v>977</v>
      </c>
      <c r="B32" s="113">
        <v>2</v>
      </c>
      <c r="C32" s="113">
        <v>-0.2</v>
      </c>
      <c r="D32" s="113">
        <v>-1.4</v>
      </c>
      <c r="E32" s="113">
        <v>0</v>
      </c>
      <c r="F32" s="113">
        <v>2.2000000000000002</v>
      </c>
      <c r="G32" s="113">
        <v>5.9</v>
      </c>
      <c r="H32" s="113">
        <v>2.9</v>
      </c>
      <c r="I32" s="113">
        <v>0.5</v>
      </c>
      <c r="J32" s="113">
        <v>1.6</v>
      </c>
      <c r="K32" s="113">
        <v>4.8</v>
      </c>
      <c r="L32" s="127">
        <v>1.7</v>
      </c>
      <c r="M32" s="352" t="s">
        <v>978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</row>
    <row r="33" spans="1:94" s="85" customFormat="1" ht="12" customHeight="1">
      <c r="A33" s="352" t="s">
        <v>979</v>
      </c>
      <c r="B33" s="113">
        <v>1.4</v>
      </c>
      <c r="C33" s="113">
        <v>-1.4</v>
      </c>
      <c r="D33" s="113">
        <v>-0.8</v>
      </c>
      <c r="E33" s="113">
        <v>-1.5</v>
      </c>
      <c r="F33" s="113">
        <v>0.6</v>
      </c>
      <c r="G33" s="113">
        <v>5.8</v>
      </c>
      <c r="H33" s="113">
        <v>5.0999999999999996</v>
      </c>
      <c r="I33" s="127">
        <v>13.7</v>
      </c>
      <c r="J33" s="113">
        <v>1.4</v>
      </c>
      <c r="K33" s="113">
        <v>0.4</v>
      </c>
      <c r="L33" s="127">
        <v>-3.2</v>
      </c>
      <c r="M33" s="352" t="s">
        <v>980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</row>
    <row r="34" spans="1:94" s="85" customFormat="1" ht="12" customHeight="1">
      <c r="A34" s="352" t="s">
        <v>981</v>
      </c>
      <c r="B34" s="113">
        <v>-5</v>
      </c>
      <c r="C34" s="113">
        <v>-1.7</v>
      </c>
      <c r="D34" s="127">
        <v>-5.4</v>
      </c>
      <c r="E34" s="127">
        <v>-1.1000000000000001</v>
      </c>
      <c r="F34" s="113">
        <v>-3.4</v>
      </c>
      <c r="G34" s="127">
        <v>-14.5</v>
      </c>
      <c r="H34" s="113">
        <v>-5.9</v>
      </c>
      <c r="I34" s="127">
        <v>0.2</v>
      </c>
      <c r="J34" s="113">
        <v>-4</v>
      </c>
      <c r="K34" s="113">
        <v>-10.9</v>
      </c>
      <c r="L34" s="127" t="s">
        <v>361</v>
      </c>
      <c r="M34" s="352" t="s">
        <v>982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</row>
    <row r="35" spans="1:94" s="85" customFormat="1" ht="12" customHeight="1">
      <c r="A35" s="353"/>
      <c r="B35" s="882" t="s">
        <v>985</v>
      </c>
      <c r="C35" s="882"/>
      <c r="D35" s="882"/>
      <c r="E35" s="882"/>
      <c r="F35" s="882"/>
      <c r="G35" s="113"/>
      <c r="H35" s="113"/>
      <c r="I35" s="113"/>
      <c r="J35" s="350" t="s">
        <v>984</v>
      </c>
      <c r="K35" s="350"/>
      <c r="L35" s="350"/>
      <c r="M35" s="354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</row>
    <row r="36" spans="1:94" s="85" customFormat="1" ht="12" customHeight="1">
      <c r="A36" s="352" t="s">
        <v>961</v>
      </c>
      <c r="B36" s="113">
        <v>-6.1</v>
      </c>
      <c r="C36" s="113">
        <v>-5.7</v>
      </c>
      <c r="D36" s="113">
        <v>0.7</v>
      </c>
      <c r="E36" s="113">
        <v>-6.5</v>
      </c>
      <c r="F36" s="113">
        <v>-3</v>
      </c>
      <c r="G36" s="113">
        <v>-9.6999999999999993</v>
      </c>
      <c r="H36" s="113">
        <v>-8.9</v>
      </c>
      <c r="I36" s="113">
        <v>-20</v>
      </c>
      <c r="J36" s="113">
        <v>-4.9000000000000004</v>
      </c>
      <c r="K36" s="113">
        <v>-10.199999999999999</v>
      </c>
      <c r="L36" s="113">
        <v>0.2</v>
      </c>
      <c r="M36" s="352" t="s">
        <v>962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</row>
    <row r="37" spans="1:94" s="85" customFormat="1" ht="12" customHeight="1">
      <c r="A37" s="352" t="s">
        <v>963</v>
      </c>
      <c r="B37" s="113">
        <v>-2.4</v>
      </c>
      <c r="C37" s="113">
        <v>-8.5</v>
      </c>
      <c r="D37" s="113">
        <v>-0.3</v>
      </c>
      <c r="E37" s="113">
        <v>-9.6</v>
      </c>
      <c r="F37" s="113">
        <v>-3</v>
      </c>
      <c r="G37" s="113">
        <v>-7.7</v>
      </c>
      <c r="H37" s="113">
        <v>16.2</v>
      </c>
      <c r="I37" s="113">
        <v>-0.8</v>
      </c>
      <c r="J37" s="113">
        <v>-6</v>
      </c>
      <c r="K37" s="113">
        <v>17.8</v>
      </c>
      <c r="L37" s="113">
        <v>-0.8</v>
      </c>
      <c r="M37" s="352" t="s">
        <v>964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</row>
    <row r="38" spans="1:94" s="85" customFormat="1" ht="12" customHeight="1">
      <c r="A38" s="352" t="s">
        <v>965</v>
      </c>
      <c r="B38" s="113">
        <v>6</v>
      </c>
      <c r="C38" s="113">
        <v>4.5999999999999996</v>
      </c>
      <c r="D38" s="113">
        <v>50.8</v>
      </c>
      <c r="E38" s="113">
        <v>0.4</v>
      </c>
      <c r="F38" s="113">
        <v>7.9</v>
      </c>
      <c r="G38" s="113">
        <v>12.5</v>
      </c>
      <c r="H38" s="113">
        <v>0.5</v>
      </c>
      <c r="I38" s="113">
        <v>16.899999999999999</v>
      </c>
      <c r="J38" s="113">
        <v>6.6</v>
      </c>
      <c r="K38" s="113">
        <v>2.2000000000000002</v>
      </c>
      <c r="L38" s="113">
        <v>3.4</v>
      </c>
      <c r="M38" s="352" t="s">
        <v>966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</row>
    <row r="39" spans="1:94" s="85" customFormat="1" ht="12" customHeight="1">
      <c r="A39" s="352" t="s">
        <v>967</v>
      </c>
      <c r="B39" s="113">
        <v>37.200000000000003</v>
      </c>
      <c r="C39" s="113">
        <v>49</v>
      </c>
      <c r="D39" s="113">
        <v>170.1</v>
      </c>
      <c r="E39" s="113">
        <v>40.4</v>
      </c>
      <c r="F39" s="113">
        <v>32.1</v>
      </c>
      <c r="G39" s="113">
        <v>72.400000000000006</v>
      </c>
      <c r="H39" s="113">
        <v>11.1</v>
      </c>
      <c r="I39" s="113">
        <v>17.600000000000001</v>
      </c>
      <c r="J39" s="113">
        <v>44.3</v>
      </c>
      <c r="K39" s="113">
        <v>11.8</v>
      </c>
      <c r="L39" s="113">
        <v>17.2</v>
      </c>
      <c r="M39" s="352" t="s">
        <v>961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</row>
    <row r="40" spans="1:94" s="85" customFormat="1" ht="12" customHeight="1">
      <c r="A40" s="352" t="s">
        <v>968</v>
      </c>
      <c r="B40" s="113">
        <v>26.7</v>
      </c>
      <c r="C40" s="113">
        <v>30.8</v>
      </c>
      <c r="D40" s="113">
        <v>67.7</v>
      </c>
      <c r="E40" s="113">
        <v>26.8</v>
      </c>
      <c r="F40" s="113">
        <v>30.2</v>
      </c>
      <c r="G40" s="113">
        <v>19.8</v>
      </c>
      <c r="H40" s="113">
        <v>18.3</v>
      </c>
      <c r="I40" s="113">
        <v>13.5</v>
      </c>
      <c r="J40" s="113">
        <v>31.5</v>
      </c>
      <c r="K40" s="113">
        <v>7</v>
      </c>
      <c r="L40" s="113">
        <v>11.3</v>
      </c>
      <c r="M40" s="352" t="s">
        <v>969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</row>
    <row r="41" spans="1:94" s="85" customFormat="1" ht="12" customHeight="1">
      <c r="A41" s="352" t="s">
        <v>970</v>
      </c>
      <c r="B41" s="113">
        <v>10.9</v>
      </c>
      <c r="C41" s="113">
        <v>10</v>
      </c>
      <c r="D41" s="113">
        <v>10.9</v>
      </c>
      <c r="E41" s="113">
        <v>9.8000000000000007</v>
      </c>
      <c r="F41" s="113">
        <v>16.7</v>
      </c>
      <c r="G41" s="113">
        <v>-2.7</v>
      </c>
      <c r="H41" s="113">
        <v>13.7</v>
      </c>
      <c r="I41" s="113">
        <v>16.100000000000001</v>
      </c>
      <c r="J41" s="113">
        <v>10.9</v>
      </c>
      <c r="K41" s="113">
        <v>10.6</v>
      </c>
      <c r="L41" s="113">
        <v>7.6</v>
      </c>
      <c r="M41" s="352" t="s">
        <v>965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</row>
    <row r="42" spans="1:94" s="85" customFormat="1" ht="12" customHeight="1">
      <c r="A42" s="352" t="s">
        <v>971</v>
      </c>
      <c r="B42" s="113">
        <v>0.7</v>
      </c>
      <c r="C42" s="113">
        <v>-5.0999999999999996</v>
      </c>
      <c r="D42" s="113">
        <v>-0.6</v>
      </c>
      <c r="E42" s="113">
        <v>-5.7</v>
      </c>
      <c r="F42" s="113">
        <v>8.1999999999999993</v>
      </c>
      <c r="G42" s="113">
        <v>0.4</v>
      </c>
      <c r="H42" s="113">
        <v>-0.9</v>
      </c>
      <c r="I42" s="113">
        <v>30.6</v>
      </c>
      <c r="J42" s="113">
        <v>0.1</v>
      </c>
      <c r="K42" s="113">
        <v>0.6</v>
      </c>
      <c r="L42" s="113">
        <v>6.1</v>
      </c>
      <c r="M42" s="352" t="s">
        <v>972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</row>
    <row r="43" spans="1:94" s="85" customFormat="1" ht="12" customHeight="1">
      <c r="A43" s="352" t="s">
        <v>973</v>
      </c>
      <c r="B43" s="113">
        <v>-9.6</v>
      </c>
      <c r="C43" s="113">
        <v>-4.3</v>
      </c>
      <c r="D43" s="113">
        <v>-3.3</v>
      </c>
      <c r="E43" s="113">
        <v>-4.4000000000000004</v>
      </c>
      <c r="F43" s="113">
        <v>-1.9</v>
      </c>
      <c r="G43" s="113">
        <v>-24.7</v>
      </c>
      <c r="H43" s="113">
        <v>-19.600000000000001</v>
      </c>
      <c r="I43" s="113">
        <v>-2.9</v>
      </c>
      <c r="J43" s="113">
        <v>-7.7</v>
      </c>
      <c r="K43" s="113">
        <v>-19.5</v>
      </c>
      <c r="L43" s="113">
        <v>0.1</v>
      </c>
      <c r="M43" s="352" t="s">
        <v>974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</row>
    <row r="44" spans="1:94" s="85" customFormat="1" ht="12" customHeight="1">
      <c r="A44" s="352" t="s">
        <v>975</v>
      </c>
      <c r="B44" s="113">
        <v>-5.0999999999999996</v>
      </c>
      <c r="C44" s="113">
        <v>-3.2</v>
      </c>
      <c r="D44" s="113">
        <v>1.9</v>
      </c>
      <c r="E44" s="113">
        <v>-3.9</v>
      </c>
      <c r="F44" s="113">
        <v>4.5</v>
      </c>
      <c r="G44" s="113">
        <v>-13.7</v>
      </c>
      <c r="H44" s="113">
        <v>-16.899999999999999</v>
      </c>
      <c r="I44" s="113">
        <v>43.1</v>
      </c>
      <c r="J44" s="113">
        <v>-3</v>
      </c>
      <c r="K44" s="113">
        <v>-18.100000000000001</v>
      </c>
      <c r="L44" s="113">
        <v>2.4</v>
      </c>
      <c r="M44" s="352" t="s">
        <v>970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</row>
    <row r="45" spans="1:94" s="85" customFormat="1" ht="12" customHeight="1">
      <c r="A45" s="352" t="s">
        <v>976</v>
      </c>
      <c r="B45" s="113">
        <v>-6.2</v>
      </c>
      <c r="C45" s="113">
        <v>0.8</v>
      </c>
      <c r="D45" s="113">
        <v>4</v>
      </c>
      <c r="E45" s="113">
        <v>0.4</v>
      </c>
      <c r="F45" s="113">
        <v>0.7</v>
      </c>
      <c r="G45" s="113">
        <v>-10.199999999999999</v>
      </c>
      <c r="H45" s="113">
        <v>-26</v>
      </c>
      <c r="I45" s="113">
        <v>23.1</v>
      </c>
      <c r="J45" s="113">
        <v>-3.4</v>
      </c>
      <c r="K45" s="113">
        <v>-21.5</v>
      </c>
      <c r="L45" s="113">
        <v>1.7</v>
      </c>
      <c r="M45" s="352" t="s">
        <v>971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</row>
    <row r="46" spans="1:94" s="85" customFormat="1" ht="12" customHeight="1">
      <c r="A46" s="352" t="s">
        <v>977</v>
      </c>
      <c r="B46" s="113">
        <v>1</v>
      </c>
      <c r="C46" s="113">
        <v>7.5</v>
      </c>
      <c r="D46" s="113">
        <v>8.5</v>
      </c>
      <c r="E46" s="113">
        <v>7.3</v>
      </c>
      <c r="F46" s="113">
        <v>3.5</v>
      </c>
      <c r="G46" s="113">
        <v>-1.1000000000000001</v>
      </c>
      <c r="H46" s="113">
        <v>-13</v>
      </c>
      <c r="I46" s="113">
        <v>30.8</v>
      </c>
      <c r="J46" s="113">
        <v>1.8</v>
      </c>
      <c r="K46" s="113">
        <v>-5.6</v>
      </c>
      <c r="L46" s="127">
        <v>2.2000000000000002</v>
      </c>
      <c r="M46" s="352" t="s">
        <v>978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</row>
    <row r="47" spans="1:94" s="85" customFormat="1" ht="12" customHeight="1">
      <c r="A47" s="352" t="s">
        <v>979</v>
      </c>
      <c r="B47" s="113">
        <v>0.8</v>
      </c>
      <c r="C47" s="113">
        <v>4.3</v>
      </c>
      <c r="D47" s="113">
        <v>-0.2</v>
      </c>
      <c r="E47" s="113">
        <v>5</v>
      </c>
      <c r="F47" s="113">
        <v>0.7</v>
      </c>
      <c r="G47" s="113">
        <v>4.3</v>
      </c>
      <c r="H47" s="113">
        <v>-8</v>
      </c>
      <c r="I47" s="127">
        <v>23.1</v>
      </c>
      <c r="J47" s="113">
        <v>1.6</v>
      </c>
      <c r="K47" s="113">
        <v>-5.2</v>
      </c>
      <c r="L47" s="127">
        <v>-1.3</v>
      </c>
      <c r="M47" s="352" t="s">
        <v>980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</row>
    <row r="48" spans="1:94" s="85" customFormat="1" ht="12" customHeight="1">
      <c r="A48" s="352" t="s">
        <v>981</v>
      </c>
      <c r="B48" s="113">
        <v>-3.2</v>
      </c>
      <c r="C48" s="113">
        <v>2.1</v>
      </c>
      <c r="D48" s="127">
        <v>1.5</v>
      </c>
      <c r="E48" s="127">
        <v>2.2000000000000002</v>
      </c>
      <c r="F48" s="113">
        <v>1.5</v>
      </c>
      <c r="G48" s="127">
        <v>-9.1</v>
      </c>
      <c r="H48" s="113">
        <v>-15.9</v>
      </c>
      <c r="I48" s="127">
        <v>48.8</v>
      </c>
      <c r="J48" s="113">
        <v>-1.7</v>
      </c>
      <c r="K48" s="113">
        <v>-15.3</v>
      </c>
      <c r="L48" s="127" t="s">
        <v>361</v>
      </c>
      <c r="M48" s="352" t="s">
        <v>982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</row>
    <row r="49" spans="1:94" s="85" customFormat="1" ht="12" customHeight="1">
      <c r="A49" s="353"/>
      <c r="B49" s="355" t="s">
        <v>986</v>
      </c>
      <c r="C49" s="337"/>
      <c r="D49" s="337"/>
      <c r="E49" s="337"/>
      <c r="F49" s="337"/>
      <c r="G49" s="337"/>
      <c r="H49" s="337"/>
      <c r="I49" s="350"/>
      <c r="J49" s="350"/>
      <c r="K49" s="350"/>
      <c r="L49" s="350"/>
      <c r="M49" s="354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</row>
    <row r="50" spans="1:94" s="85" customFormat="1" ht="12" customHeight="1">
      <c r="A50" s="352" t="s">
        <v>961</v>
      </c>
      <c r="B50" s="113">
        <v>-7.7</v>
      </c>
      <c r="C50" s="113">
        <v>-8.5</v>
      </c>
      <c r="D50" s="113">
        <v>-3.3</v>
      </c>
      <c r="E50" s="113">
        <v>-9.1999999999999993</v>
      </c>
      <c r="F50" s="113">
        <v>-6.6</v>
      </c>
      <c r="G50" s="113">
        <v>-14</v>
      </c>
      <c r="H50" s="113">
        <v>-2.7</v>
      </c>
      <c r="I50" s="113">
        <v>-6.8</v>
      </c>
      <c r="J50" s="113">
        <v>-8.6999999999999993</v>
      </c>
      <c r="K50" s="113">
        <v>-2.5</v>
      </c>
      <c r="L50" s="113">
        <v>-5.3</v>
      </c>
      <c r="M50" s="352" t="s">
        <v>962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</row>
    <row r="51" spans="1:94" s="85" customFormat="1" ht="12" customHeight="1">
      <c r="A51" s="352" t="s">
        <v>963</v>
      </c>
      <c r="B51" s="113">
        <v>-8</v>
      </c>
      <c r="C51" s="113">
        <v>-9.1</v>
      </c>
      <c r="D51" s="113">
        <v>-4</v>
      </c>
      <c r="E51" s="113">
        <v>-9.8000000000000007</v>
      </c>
      <c r="F51" s="113">
        <v>-6.8</v>
      </c>
      <c r="G51" s="113">
        <v>-14.6</v>
      </c>
      <c r="H51" s="113">
        <v>-2.2999999999999998</v>
      </c>
      <c r="I51" s="113">
        <v>-7.1</v>
      </c>
      <c r="J51" s="113">
        <v>-9.1999999999999993</v>
      </c>
      <c r="K51" s="113">
        <v>-2</v>
      </c>
      <c r="L51" s="113">
        <v>-5</v>
      </c>
      <c r="M51" s="352" t="s">
        <v>964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</row>
    <row r="52" spans="1:94" s="85" customFormat="1" ht="12" customHeight="1">
      <c r="A52" s="352" t="s">
        <v>965</v>
      </c>
      <c r="B52" s="113">
        <v>-7</v>
      </c>
      <c r="C52" s="113">
        <v>-8.1</v>
      </c>
      <c r="D52" s="113">
        <v>1.4</v>
      </c>
      <c r="E52" s="113">
        <v>-9.3000000000000007</v>
      </c>
      <c r="F52" s="113">
        <v>-5.5</v>
      </c>
      <c r="G52" s="113">
        <v>-12.5</v>
      </c>
      <c r="H52" s="113">
        <v>-3.2</v>
      </c>
      <c r="I52" s="113">
        <v>-5.3</v>
      </c>
      <c r="J52" s="113">
        <v>-7.9</v>
      </c>
      <c r="K52" s="113">
        <v>-2.8</v>
      </c>
      <c r="L52" s="113">
        <v>-4.3</v>
      </c>
      <c r="M52" s="352" t="s">
        <v>966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</row>
    <row r="53" spans="1:94" s="85" customFormat="1" ht="12" customHeight="1">
      <c r="A53" s="352" t="s">
        <v>967</v>
      </c>
      <c r="B53" s="113">
        <v>-2.2999999999999998</v>
      </c>
      <c r="C53" s="113">
        <v>-2.2999999999999998</v>
      </c>
      <c r="D53" s="113">
        <v>12.8</v>
      </c>
      <c r="E53" s="113">
        <v>-4.0999999999999996</v>
      </c>
      <c r="F53" s="113">
        <v>-1.4</v>
      </c>
      <c r="G53" s="113">
        <v>-5.6</v>
      </c>
      <c r="H53" s="113">
        <v>-1.4</v>
      </c>
      <c r="I53" s="113">
        <v>-3.7</v>
      </c>
      <c r="J53" s="113">
        <v>-2.6</v>
      </c>
      <c r="K53" s="113">
        <v>-0.8</v>
      </c>
      <c r="L53" s="113">
        <v>-1.8</v>
      </c>
      <c r="M53" s="352" t="s">
        <v>961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</row>
    <row r="54" spans="1:94" s="85" customFormat="1" ht="12" customHeight="1">
      <c r="A54" s="352" t="s">
        <v>968</v>
      </c>
      <c r="B54" s="113">
        <v>1.8</v>
      </c>
      <c r="C54" s="113">
        <v>2.7</v>
      </c>
      <c r="D54" s="113">
        <v>21.1</v>
      </c>
      <c r="E54" s="113">
        <v>0.5</v>
      </c>
      <c r="F54" s="113">
        <v>2.8</v>
      </c>
      <c r="G54" s="113">
        <v>-1.7</v>
      </c>
      <c r="H54" s="113">
        <v>1.6</v>
      </c>
      <c r="I54" s="113">
        <v>-3.1</v>
      </c>
      <c r="J54" s="113">
        <v>2.1</v>
      </c>
      <c r="K54" s="113">
        <v>0.8</v>
      </c>
      <c r="L54" s="113">
        <v>0.2</v>
      </c>
      <c r="M54" s="352" t="s">
        <v>969</v>
      </c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</row>
    <row r="55" spans="1:94" s="85" customFormat="1" ht="12" customHeight="1">
      <c r="A55" s="352" t="s">
        <v>970</v>
      </c>
      <c r="B55" s="113">
        <v>3.9</v>
      </c>
      <c r="C55" s="113">
        <v>4.5</v>
      </c>
      <c r="D55" s="113">
        <v>22.5</v>
      </c>
      <c r="E55" s="113">
        <v>2.4</v>
      </c>
      <c r="F55" s="113">
        <v>5.4</v>
      </c>
      <c r="G55" s="113">
        <v>-0.4</v>
      </c>
      <c r="H55" s="113">
        <v>3.7</v>
      </c>
      <c r="I55" s="113">
        <v>-0.9</v>
      </c>
      <c r="J55" s="113">
        <v>4.4000000000000004</v>
      </c>
      <c r="K55" s="113">
        <v>2.4</v>
      </c>
      <c r="L55" s="113">
        <v>1.6</v>
      </c>
      <c r="M55" s="352" t="s">
        <v>965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</row>
    <row r="56" spans="1:94" s="85" customFormat="1" ht="12" customHeight="1">
      <c r="A56" s="352" t="s">
        <v>971</v>
      </c>
      <c r="B56" s="113">
        <v>4.7</v>
      </c>
      <c r="C56" s="113">
        <v>4.3</v>
      </c>
      <c r="D56" s="113">
        <v>21.2</v>
      </c>
      <c r="E56" s="113">
        <v>2.2999999999999998</v>
      </c>
      <c r="F56" s="113">
        <v>6.9</v>
      </c>
      <c r="G56" s="113">
        <v>0.9</v>
      </c>
      <c r="H56" s="113">
        <v>4.7</v>
      </c>
      <c r="I56" s="113">
        <v>2.7</v>
      </c>
      <c r="J56" s="113">
        <v>5</v>
      </c>
      <c r="K56" s="113">
        <v>3.6</v>
      </c>
      <c r="L56" s="113">
        <v>2.6</v>
      </c>
      <c r="M56" s="352" t="s">
        <v>972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</row>
    <row r="57" spans="1:94" s="85" customFormat="1" ht="12" customHeight="1">
      <c r="A57" s="352" t="s">
        <v>973</v>
      </c>
      <c r="B57" s="113">
        <v>3.6</v>
      </c>
      <c r="C57" s="113">
        <v>3.7</v>
      </c>
      <c r="D57" s="113">
        <v>19.2</v>
      </c>
      <c r="E57" s="113">
        <v>1.8</v>
      </c>
      <c r="F57" s="113">
        <v>6.5</v>
      </c>
      <c r="G57" s="113">
        <v>-1.2</v>
      </c>
      <c r="H57" s="113">
        <v>1.8</v>
      </c>
      <c r="I57" s="113">
        <v>3.7</v>
      </c>
      <c r="J57" s="113">
        <v>4.0999999999999996</v>
      </c>
      <c r="K57" s="113">
        <v>1</v>
      </c>
      <c r="L57" s="113">
        <v>2.6</v>
      </c>
      <c r="M57" s="352" t="s">
        <v>974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</row>
    <row r="58" spans="1:94" s="85" customFormat="1" ht="12" customHeight="1">
      <c r="A58" s="352" t="s">
        <v>975</v>
      </c>
      <c r="B58" s="113">
        <v>2.8</v>
      </c>
      <c r="C58" s="113">
        <v>3.4</v>
      </c>
      <c r="D58" s="113">
        <v>17.600000000000001</v>
      </c>
      <c r="E58" s="113">
        <v>1.6</v>
      </c>
      <c r="F58" s="113">
        <v>7</v>
      </c>
      <c r="G58" s="113">
        <v>-2.1</v>
      </c>
      <c r="H58" s="113">
        <v>-1.4</v>
      </c>
      <c r="I58" s="113">
        <v>8</v>
      </c>
      <c r="J58" s="113">
        <v>3.7</v>
      </c>
      <c r="K58" s="113">
        <v>-2</v>
      </c>
      <c r="L58" s="113">
        <v>3.3</v>
      </c>
      <c r="M58" s="352" t="s">
        <v>970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</row>
    <row r="59" spans="1:94" s="85" customFormat="1" ht="12" customHeight="1">
      <c r="A59" s="352" t="s">
        <v>976</v>
      </c>
      <c r="B59" s="113">
        <v>2.1</v>
      </c>
      <c r="C59" s="113">
        <v>3.6</v>
      </c>
      <c r="D59" s="113">
        <v>16.5</v>
      </c>
      <c r="E59" s="113">
        <v>1.9</v>
      </c>
      <c r="F59" s="113">
        <v>7.1</v>
      </c>
      <c r="G59" s="113">
        <v>-2.7</v>
      </c>
      <c r="H59" s="113">
        <v>-4.9000000000000004</v>
      </c>
      <c r="I59" s="113">
        <v>11.4</v>
      </c>
      <c r="J59" s="113">
        <v>3.5</v>
      </c>
      <c r="K59" s="113">
        <v>-5</v>
      </c>
      <c r="L59" s="113">
        <v>3.9</v>
      </c>
      <c r="M59" s="352" t="s">
        <v>971</v>
      </c>
    </row>
    <row r="60" spans="1:94" s="85" customFormat="1" ht="12" customHeight="1">
      <c r="A60" s="352" t="s">
        <v>977</v>
      </c>
      <c r="B60" s="113">
        <v>2.5</v>
      </c>
      <c r="C60" s="113">
        <v>4.3</v>
      </c>
      <c r="D60" s="113">
        <v>16.399999999999999</v>
      </c>
      <c r="E60" s="113">
        <v>2.8</v>
      </c>
      <c r="F60" s="113">
        <v>7.2</v>
      </c>
      <c r="G60" s="113">
        <v>-2.2000000000000002</v>
      </c>
      <c r="H60" s="113">
        <v>-5.0999999999999996</v>
      </c>
      <c r="I60" s="113">
        <v>14.5</v>
      </c>
      <c r="J60" s="113">
        <v>3.8</v>
      </c>
      <c r="K60" s="113">
        <v>-4.5999999999999996</v>
      </c>
      <c r="L60" s="127">
        <v>4.2</v>
      </c>
      <c r="M60" s="352" t="s">
        <v>978</v>
      </c>
    </row>
    <row r="61" spans="1:94" s="85" customFormat="1" ht="12" customHeight="1">
      <c r="A61" s="352" t="s">
        <v>979</v>
      </c>
      <c r="B61" s="113">
        <v>3</v>
      </c>
      <c r="C61" s="113">
        <v>4.8</v>
      </c>
      <c r="D61" s="113">
        <v>14.8</v>
      </c>
      <c r="E61" s="113">
        <v>3.5</v>
      </c>
      <c r="F61" s="113">
        <v>6.9</v>
      </c>
      <c r="G61" s="113">
        <v>-0.4</v>
      </c>
      <c r="H61" s="113">
        <v>-4.3</v>
      </c>
      <c r="I61" s="127">
        <v>15.2</v>
      </c>
      <c r="J61" s="113">
        <v>4.0999999999999996</v>
      </c>
      <c r="K61" s="113">
        <v>-3.7</v>
      </c>
      <c r="L61" s="127">
        <v>3.9</v>
      </c>
      <c r="M61" s="352" t="s">
        <v>980</v>
      </c>
    </row>
    <row r="62" spans="1:94" s="85" customFormat="1" ht="12" customHeight="1" thickBot="1">
      <c r="A62" s="352" t="s">
        <v>981</v>
      </c>
      <c r="B62" s="113">
        <v>3.3</v>
      </c>
      <c r="C62" s="113">
        <v>5.5</v>
      </c>
      <c r="D62" s="127">
        <v>14.9</v>
      </c>
      <c r="E62" s="127">
        <v>4.3</v>
      </c>
      <c r="F62" s="113">
        <v>7.3</v>
      </c>
      <c r="G62" s="127">
        <v>-0.2</v>
      </c>
      <c r="H62" s="113">
        <v>-4.8</v>
      </c>
      <c r="I62" s="127">
        <v>21</v>
      </c>
      <c r="J62" s="113">
        <v>4.5</v>
      </c>
      <c r="K62" s="113">
        <v>-4.0999999999999996</v>
      </c>
      <c r="L62" s="127" t="s">
        <v>361</v>
      </c>
      <c r="M62" s="352" t="s">
        <v>982</v>
      </c>
    </row>
    <row r="63" spans="1:94" s="347" customFormat="1" ht="12" customHeight="1" thickBot="1">
      <c r="A63" s="883"/>
      <c r="B63" s="819" t="s">
        <v>504</v>
      </c>
      <c r="C63" s="874" t="s">
        <v>987</v>
      </c>
      <c r="D63" s="875"/>
      <c r="E63" s="875"/>
      <c r="F63" s="875"/>
      <c r="G63" s="875"/>
      <c r="H63" s="876"/>
      <c r="I63" s="865" t="s">
        <v>988</v>
      </c>
      <c r="J63" s="865"/>
      <c r="K63" s="865"/>
      <c r="L63" s="865"/>
      <c r="M63" s="808" t="s">
        <v>989</v>
      </c>
    </row>
    <row r="64" spans="1:94" s="347" customFormat="1" ht="12" customHeight="1" thickBot="1">
      <c r="A64" s="884"/>
      <c r="B64" s="873"/>
      <c r="C64" s="880" t="s">
        <v>990</v>
      </c>
      <c r="D64" s="880"/>
      <c r="E64" s="880"/>
      <c r="F64" s="880" t="s">
        <v>991</v>
      </c>
      <c r="G64" s="866" t="s">
        <v>992</v>
      </c>
      <c r="H64" s="866" t="s">
        <v>993</v>
      </c>
      <c r="I64" s="865" t="s">
        <v>994</v>
      </c>
      <c r="J64" s="865" t="s">
        <v>995</v>
      </c>
      <c r="K64" s="881" t="s">
        <v>996</v>
      </c>
      <c r="L64" s="881" t="s">
        <v>997</v>
      </c>
      <c r="M64" s="808"/>
    </row>
    <row r="65" spans="1:17" s="348" customFormat="1" ht="52.25" customHeight="1" thickBot="1">
      <c r="A65" s="885"/>
      <c r="B65" s="820"/>
      <c r="C65" s="318" t="s">
        <v>957</v>
      </c>
      <c r="D65" s="318" t="s">
        <v>998</v>
      </c>
      <c r="E65" s="318" t="s">
        <v>999</v>
      </c>
      <c r="F65" s="880"/>
      <c r="G65" s="866"/>
      <c r="H65" s="866"/>
      <c r="I65" s="865"/>
      <c r="J65" s="865"/>
      <c r="K65" s="865"/>
      <c r="L65" s="865"/>
      <c r="M65" s="808"/>
    </row>
    <row r="66" spans="1:17" s="356" customFormat="1" ht="12" customHeight="1">
      <c r="A66" s="85" t="s">
        <v>1000</v>
      </c>
      <c r="B66" s="85"/>
      <c r="C66" s="85"/>
      <c r="D66" s="85"/>
      <c r="E66" s="85"/>
      <c r="F66" s="85"/>
      <c r="G66" s="85"/>
      <c r="H66" s="85"/>
      <c r="I66" s="85"/>
      <c r="J66" s="85"/>
      <c r="M66" s="357"/>
    </row>
    <row r="67" spans="1:17" s="356" customFormat="1" ht="12" customHeight="1">
      <c r="A67" s="85" t="s">
        <v>1001</v>
      </c>
      <c r="B67" s="85"/>
      <c r="C67" s="85"/>
      <c r="D67" s="85"/>
      <c r="E67" s="85"/>
      <c r="F67" s="85"/>
      <c r="G67" s="85"/>
      <c r="H67" s="85"/>
      <c r="I67" s="85"/>
      <c r="J67" s="85"/>
      <c r="M67" s="357"/>
    </row>
    <row r="68" spans="1:17" s="85" customFormat="1" ht="12" customHeight="1">
      <c r="A68" s="358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358"/>
    </row>
    <row r="69" spans="1:17" s="85" customFormat="1" ht="12" customHeight="1">
      <c r="A69" s="85" t="s">
        <v>1002</v>
      </c>
      <c r="D69" s="359"/>
      <c r="M69" s="346"/>
    </row>
    <row r="70" spans="1:17" s="317" customFormat="1" ht="12" customHeight="1">
      <c r="A70" s="85" t="s">
        <v>1003</v>
      </c>
      <c r="D70" s="360"/>
      <c r="M70" s="361"/>
    </row>
    <row r="71" spans="1:17" s="85" customFormat="1" ht="12" customHeight="1">
      <c r="A71" s="85" t="s">
        <v>1004</v>
      </c>
      <c r="M71" s="346"/>
    </row>
    <row r="72" spans="1:17" s="317" customFormat="1" ht="12" customHeight="1">
      <c r="A72" s="85" t="s">
        <v>1005</v>
      </c>
      <c r="M72" s="361"/>
    </row>
    <row r="73" spans="1:17" s="85" customFormat="1" ht="12" customHeight="1">
      <c r="A73" s="85" t="s">
        <v>1006</v>
      </c>
      <c r="M73" s="346"/>
    </row>
    <row r="74" spans="1:17" s="317" customFormat="1" ht="12" customHeight="1">
      <c r="A74" s="25" t="s">
        <v>1007</v>
      </c>
      <c r="M74" s="361"/>
    </row>
    <row r="75" spans="1:17" s="317" customFormat="1" ht="12" customHeight="1">
      <c r="M75" s="361"/>
    </row>
    <row r="76" spans="1:17" s="85" customFormat="1" ht="12" customHeight="1">
      <c r="A76" s="362"/>
      <c r="B76" s="362"/>
      <c r="C76" s="362"/>
      <c r="D76" s="362"/>
      <c r="M76" s="358"/>
    </row>
    <row r="77" spans="1:17" s="372" customFormat="1" ht="12" customHeight="1">
      <c r="A77" s="81" t="s">
        <v>141</v>
      </c>
      <c r="B77" s="363"/>
      <c r="C77" s="364"/>
      <c r="D77" s="364"/>
      <c r="E77" s="364"/>
      <c r="F77" s="82"/>
      <c r="G77" s="365"/>
      <c r="H77" s="365"/>
      <c r="I77" s="366"/>
      <c r="J77" s="367"/>
      <c r="K77" s="368"/>
      <c r="L77" s="367"/>
      <c r="M77" s="369"/>
      <c r="N77" s="370"/>
      <c r="O77" s="371"/>
      <c r="P77" s="371"/>
      <c r="Q77" s="371"/>
    </row>
    <row r="78" spans="1:17" s="372" customFormat="1" ht="12" customHeight="1">
      <c r="A78" s="82" t="s">
        <v>1008</v>
      </c>
      <c r="B78" s="373"/>
      <c r="C78" s="374"/>
      <c r="D78" s="370"/>
      <c r="E78" s="375"/>
      <c r="F78" s="376"/>
      <c r="G78" s="375"/>
      <c r="H78" s="375"/>
      <c r="I78" s="366"/>
      <c r="J78" s="367"/>
      <c r="K78" s="367"/>
      <c r="M78" s="377"/>
      <c r="N78" s="370"/>
      <c r="O78" s="371"/>
      <c r="P78" s="371"/>
      <c r="Q78" s="371"/>
    </row>
    <row r="79" spans="1:17" s="372" customFormat="1" ht="12" customHeight="1">
      <c r="A79" s="82" t="s">
        <v>1009</v>
      </c>
      <c r="B79" s="373"/>
      <c r="C79" s="374"/>
      <c r="D79" s="370"/>
      <c r="E79" s="375"/>
      <c r="F79" s="376"/>
      <c r="G79" s="375"/>
      <c r="H79" s="375"/>
      <c r="I79" s="366"/>
      <c r="J79" s="367"/>
      <c r="K79" s="367"/>
      <c r="M79" s="377"/>
      <c r="N79" s="370"/>
      <c r="O79" s="371"/>
      <c r="P79" s="371"/>
      <c r="Q79" s="371"/>
    </row>
    <row r="80" spans="1:17" s="372" customFormat="1" ht="12" customHeight="1">
      <c r="A80" s="82" t="s">
        <v>1010</v>
      </c>
      <c r="B80" s="373"/>
      <c r="C80" s="374"/>
      <c r="D80" s="370"/>
      <c r="E80" s="375"/>
      <c r="F80" s="376"/>
      <c r="G80" s="375"/>
      <c r="H80" s="375"/>
      <c r="I80" s="366"/>
      <c r="J80" s="367"/>
      <c r="K80" s="367"/>
      <c r="M80" s="377"/>
      <c r="N80" s="370"/>
      <c r="O80" s="371"/>
      <c r="P80" s="371"/>
      <c r="Q80" s="371"/>
    </row>
    <row r="81" spans="1:17" s="372" customFormat="1" ht="12" customHeight="1">
      <c r="A81" s="82" t="s">
        <v>1011</v>
      </c>
      <c r="B81" s="373"/>
      <c r="C81" s="374"/>
      <c r="D81" s="370"/>
      <c r="E81" s="375"/>
      <c r="F81" s="376"/>
      <c r="G81" s="375"/>
      <c r="H81" s="375"/>
      <c r="I81" s="366"/>
      <c r="J81" s="367"/>
      <c r="K81" s="367"/>
      <c r="M81" s="377"/>
      <c r="N81" s="370"/>
      <c r="O81" s="371"/>
      <c r="P81" s="371"/>
      <c r="Q81" s="371"/>
    </row>
    <row r="82" spans="1:17" ht="12" customHeight="1"/>
    <row r="83" spans="1:17" s="372" customFormat="1" ht="12" customHeight="1">
      <c r="A83" s="82" t="s">
        <v>1009</v>
      </c>
      <c r="B83" s="373"/>
      <c r="C83" s="374"/>
      <c r="D83" s="370"/>
      <c r="E83" s="375"/>
      <c r="F83" s="376"/>
      <c r="G83" s="375"/>
      <c r="H83" s="375"/>
      <c r="I83" s="366"/>
      <c r="J83" s="367"/>
      <c r="K83" s="367"/>
      <c r="M83" s="377"/>
      <c r="N83" s="370"/>
      <c r="O83" s="371"/>
      <c r="P83" s="371"/>
      <c r="Q83" s="371"/>
    </row>
    <row r="84" spans="1:17" s="372" customFormat="1" ht="12" customHeight="1">
      <c r="A84" s="82" t="s">
        <v>1012</v>
      </c>
      <c r="B84" s="373"/>
      <c r="C84" s="374"/>
      <c r="D84" s="370"/>
      <c r="E84" s="375"/>
      <c r="F84" s="376"/>
      <c r="G84" s="375"/>
      <c r="H84" s="375"/>
      <c r="I84" s="366"/>
      <c r="J84" s="367"/>
      <c r="K84" s="367"/>
      <c r="M84" s="377"/>
      <c r="N84" s="370"/>
      <c r="O84" s="371"/>
      <c r="P84" s="371"/>
      <c r="Q84" s="371"/>
    </row>
    <row r="85" spans="1:17" s="372" customFormat="1" ht="12" customHeight="1">
      <c r="A85" s="82" t="s">
        <v>1013</v>
      </c>
      <c r="B85" s="373"/>
      <c r="C85" s="374"/>
      <c r="D85" s="370"/>
      <c r="E85" s="375"/>
      <c r="F85" s="376"/>
      <c r="G85" s="375"/>
      <c r="H85" s="375"/>
      <c r="I85" s="366"/>
      <c r="J85" s="367"/>
      <c r="K85" s="367"/>
      <c r="M85" s="377"/>
      <c r="N85" s="370"/>
      <c r="O85" s="371"/>
      <c r="P85" s="371"/>
      <c r="Q85" s="371"/>
    </row>
  </sheetData>
  <mergeCells count="30">
    <mergeCell ref="B35:F35"/>
    <mergeCell ref="A63:A65"/>
    <mergeCell ref="B63:B65"/>
    <mergeCell ref="C63:H63"/>
    <mergeCell ref="I63:L63"/>
    <mergeCell ref="M63:M65"/>
    <mergeCell ref="C64:E64"/>
    <mergeCell ref="F64:F65"/>
    <mergeCell ref="G64:G65"/>
    <mergeCell ref="H64:H65"/>
    <mergeCell ref="I64:I65"/>
    <mergeCell ref="J64:J65"/>
    <mergeCell ref="K64:K65"/>
    <mergeCell ref="L64:L65"/>
    <mergeCell ref="B7:E7"/>
    <mergeCell ref="A1:M1"/>
    <mergeCell ref="A2:M2"/>
    <mergeCell ref="A4:A6"/>
    <mergeCell ref="B4:B6"/>
    <mergeCell ref="C4:H4"/>
    <mergeCell ref="I4:L4"/>
    <mergeCell ref="M4:M6"/>
    <mergeCell ref="C5:E5"/>
    <mergeCell ref="F5:F6"/>
    <mergeCell ref="G5:G6"/>
    <mergeCell ref="H5:H6"/>
    <mergeCell ref="I5:I6"/>
    <mergeCell ref="J5:J6"/>
    <mergeCell ref="K5:K6"/>
    <mergeCell ref="L5:L6"/>
  </mergeCells>
  <hyperlinks>
    <hyperlink ref="A79" r:id="rId1" xr:uid="{00000000-0004-0000-1300-000000000000}"/>
    <hyperlink ref="A78" r:id="rId2" xr:uid="{00000000-0004-0000-1300-000001000000}"/>
    <hyperlink ref="A80" r:id="rId3" xr:uid="{00000000-0004-0000-1300-000002000000}"/>
    <hyperlink ref="A81" r:id="rId4" xr:uid="{00000000-0004-0000-1300-000003000000}"/>
    <hyperlink ref="A83" r:id="rId5" xr:uid="{00000000-0004-0000-1300-000004000000}"/>
    <hyperlink ref="A84" r:id="rId6" xr:uid="{00000000-0004-0000-1300-000005000000}"/>
    <hyperlink ref="A85" r:id="rId7" xr:uid="{00000000-0004-0000-1300-000006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2"/>
  <sheetViews>
    <sheetView showGridLines="0" workbookViewId="0"/>
  </sheetViews>
  <sheetFormatPr defaultColWidth="6.6328125" defaultRowHeight="10"/>
  <cols>
    <col min="1" max="10" width="9.36328125" style="356" customWidth="1"/>
    <col min="11" max="14" width="13.08984375" style="356" customWidth="1"/>
    <col min="15" max="21" width="5.36328125" style="356" customWidth="1"/>
    <col min="22" max="16384" width="6.6328125" style="356"/>
  </cols>
  <sheetData>
    <row r="1" spans="1:17" ht="12" customHeight="1">
      <c r="A1" s="853" t="s">
        <v>1014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7" s="380" customFormat="1" ht="12" customHeight="1">
      <c r="A2" s="854" t="s">
        <v>1015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7" ht="12" customHeight="1"/>
    <row r="4" spans="1:17" s="85" customFormat="1" ht="12" customHeight="1" thickBot="1">
      <c r="I4" s="346" t="s">
        <v>945</v>
      </c>
    </row>
    <row r="5" spans="1:17" s="347" customFormat="1" ht="12" customHeight="1" thickBot="1">
      <c r="A5" s="819" t="s">
        <v>1016</v>
      </c>
      <c r="B5" s="874" t="s">
        <v>947</v>
      </c>
      <c r="C5" s="875"/>
      <c r="D5" s="875"/>
      <c r="E5" s="875"/>
      <c r="F5" s="875"/>
      <c r="G5" s="875"/>
      <c r="H5" s="875"/>
      <c r="I5" s="876"/>
      <c r="J5" s="886"/>
      <c r="K5" s="353"/>
    </row>
    <row r="6" spans="1:17" s="347" customFormat="1" ht="12" customHeight="1" thickBot="1">
      <c r="A6" s="873"/>
      <c r="B6" s="381">
        <v>100</v>
      </c>
      <c r="C6" s="381">
        <v>74.844885919737933</v>
      </c>
      <c r="D6" s="381">
        <v>27.294098949335151</v>
      </c>
      <c r="E6" s="381">
        <v>3.4803130117302739</v>
      </c>
      <c r="F6" s="381">
        <v>23.813785937604877</v>
      </c>
      <c r="G6" s="381">
        <v>33.49256840637657</v>
      </c>
      <c r="H6" s="381">
        <v>14.058218564026193</v>
      </c>
      <c r="I6" s="381">
        <v>25.155114080262088</v>
      </c>
      <c r="J6" s="886"/>
      <c r="K6" s="353"/>
    </row>
    <row r="7" spans="1:17" s="347" customFormat="1" ht="12" customHeight="1" thickBot="1">
      <c r="A7" s="873"/>
      <c r="B7" s="819" t="s">
        <v>504</v>
      </c>
      <c r="C7" s="865"/>
      <c r="D7" s="865" t="s">
        <v>949</v>
      </c>
      <c r="E7" s="865"/>
      <c r="F7" s="865"/>
      <c r="G7" s="865" t="s">
        <v>1017</v>
      </c>
      <c r="H7" s="865" t="s">
        <v>951</v>
      </c>
      <c r="I7" s="865" t="s">
        <v>952</v>
      </c>
      <c r="J7" s="887"/>
      <c r="K7" s="353"/>
    </row>
    <row r="8" spans="1:17" s="348" customFormat="1" ht="30.5" thickBot="1">
      <c r="A8" s="820"/>
      <c r="B8" s="382"/>
      <c r="C8" s="11" t="s">
        <v>1018</v>
      </c>
      <c r="D8" s="11" t="s">
        <v>957</v>
      </c>
      <c r="E8" s="383" t="s">
        <v>958</v>
      </c>
      <c r="F8" s="383" t="s">
        <v>959</v>
      </c>
      <c r="G8" s="865"/>
      <c r="H8" s="865"/>
      <c r="I8" s="865"/>
      <c r="J8" s="887"/>
    </row>
    <row r="9" spans="1:17" s="85" customFormat="1" ht="12" customHeight="1">
      <c r="A9" s="351" t="s">
        <v>946</v>
      </c>
      <c r="B9" s="87" t="s">
        <v>960</v>
      </c>
      <c r="C9" s="351"/>
      <c r="D9" s="384"/>
      <c r="E9" s="384"/>
      <c r="F9" s="384"/>
      <c r="G9" s="888"/>
      <c r="H9" s="888"/>
      <c r="I9" s="888"/>
      <c r="J9" s="351" t="s">
        <v>989</v>
      </c>
      <c r="K9" s="350"/>
    </row>
    <row r="10" spans="1:17" s="85" customFormat="1" ht="12" customHeight="1">
      <c r="A10" s="352" t="s">
        <v>961</v>
      </c>
      <c r="B10" s="385">
        <v>101.86</v>
      </c>
      <c r="C10" s="385">
        <v>102.69</v>
      </c>
      <c r="D10" s="385">
        <v>94.66</v>
      </c>
      <c r="E10" s="385">
        <v>119.25</v>
      </c>
      <c r="F10" s="385">
        <v>91.84</v>
      </c>
      <c r="G10" s="385">
        <v>104.36</v>
      </c>
      <c r="H10" s="385">
        <v>114.49</v>
      </c>
      <c r="I10" s="385">
        <v>99.18</v>
      </c>
      <c r="J10" s="352" t="s">
        <v>961</v>
      </c>
      <c r="K10" s="113"/>
      <c r="L10" s="115"/>
      <c r="M10" s="115"/>
      <c r="N10" s="115"/>
      <c r="O10" s="115"/>
      <c r="P10" s="115"/>
      <c r="Q10" s="115"/>
    </row>
    <row r="11" spans="1:17" s="85" customFormat="1" ht="12" customHeight="1">
      <c r="A11" s="352" t="s">
        <v>963</v>
      </c>
      <c r="B11" s="385">
        <v>101.19</v>
      </c>
      <c r="C11" s="385">
        <v>103.6</v>
      </c>
      <c r="D11" s="385">
        <v>93.05</v>
      </c>
      <c r="E11" s="385">
        <v>120.88</v>
      </c>
      <c r="F11" s="385">
        <v>89.86</v>
      </c>
      <c r="G11" s="385">
        <v>104.37</v>
      </c>
      <c r="H11" s="385">
        <v>122.33</v>
      </c>
      <c r="I11" s="385">
        <v>93.47</v>
      </c>
      <c r="J11" s="352" t="s">
        <v>969</v>
      </c>
      <c r="K11" s="113"/>
      <c r="L11" s="115"/>
      <c r="M11" s="115"/>
      <c r="N11" s="115"/>
      <c r="O11" s="115"/>
    </row>
    <row r="12" spans="1:17" s="85" customFormat="1" ht="12" customHeight="1">
      <c r="A12" s="352" t="s">
        <v>965</v>
      </c>
      <c r="B12" s="385">
        <v>118.93</v>
      </c>
      <c r="C12" s="385">
        <v>124.89</v>
      </c>
      <c r="D12" s="385">
        <v>114.29</v>
      </c>
      <c r="E12" s="385">
        <v>147.59</v>
      </c>
      <c r="F12" s="385">
        <v>110.47</v>
      </c>
      <c r="G12" s="385">
        <v>127.97</v>
      </c>
      <c r="H12" s="385">
        <v>138.44</v>
      </c>
      <c r="I12" s="385">
        <v>99.85</v>
      </c>
      <c r="J12" s="352" t="s">
        <v>965</v>
      </c>
      <c r="K12" s="113"/>
      <c r="L12" s="115"/>
      <c r="M12" s="115"/>
      <c r="N12" s="115"/>
      <c r="O12" s="115"/>
    </row>
    <row r="13" spans="1:17" s="85" customFormat="1" ht="12" customHeight="1">
      <c r="A13" s="352" t="s">
        <v>1019</v>
      </c>
      <c r="B13" s="385">
        <v>112.78</v>
      </c>
      <c r="C13" s="385">
        <v>119.09</v>
      </c>
      <c r="D13" s="385">
        <v>107.6</v>
      </c>
      <c r="E13" s="385">
        <v>126.48</v>
      </c>
      <c r="F13" s="385">
        <v>105.44</v>
      </c>
      <c r="G13" s="385">
        <v>123.85</v>
      </c>
      <c r="H13" s="385">
        <v>130.51</v>
      </c>
      <c r="I13" s="385">
        <v>92.56</v>
      </c>
      <c r="J13" s="352" t="s">
        <v>972</v>
      </c>
      <c r="K13" s="113"/>
      <c r="L13" s="115"/>
      <c r="M13" s="115"/>
      <c r="N13" s="115"/>
      <c r="O13" s="115"/>
    </row>
    <row r="14" spans="1:17" s="85" customFormat="1" ht="12" customHeight="1">
      <c r="A14" s="352" t="s">
        <v>968</v>
      </c>
      <c r="B14" s="385">
        <v>114.99</v>
      </c>
      <c r="C14" s="385">
        <v>121.17</v>
      </c>
      <c r="D14" s="385">
        <v>111.71</v>
      </c>
      <c r="E14" s="385">
        <v>129.22</v>
      </c>
      <c r="F14" s="385">
        <v>109.71</v>
      </c>
      <c r="G14" s="385">
        <v>128.09</v>
      </c>
      <c r="H14" s="385">
        <v>123.68</v>
      </c>
      <c r="I14" s="385">
        <v>95.23</v>
      </c>
      <c r="J14" s="352" t="s">
        <v>974</v>
      </c>
      <c r="K14" s="113"/>
      <c r="L14" s="115"/>
      <c r="M14" s="115"/>
      <c r="N14" s="115"/>
      <c r="O14" s="115"/>
    </row>
    <row r="15" spans="1:17" s="85" customFormat="1" ht="12" customHeight="1">
      <c r="A15" s="352" t="s">
        <v>970</v>
      </c>
      <c r="B15" s="385">
        <v>113.51</v>
      </c>
      <c r="C15" s="385">
        <v>118.75</v>
      </c>
      <c r="D15" s="385">
        <v>113.51</v>
      </c>
      <c r="E15" s="385">
        <v>126.87</v>
      </c>
      <c r="F15" s="385">
        <v>111.99</v>
      </c>
      <c r="G15" s="385">
        <v>127.61</v>
      </c>
      <c r="H15" s="385">
        <v>108.64</v>
      </c>
      <c r="I15" s="385">
        <v>96.72</v>
      </c>
      <c r="J15" s="352" t="s">
        <v>970</v>
      </c>
      <c r="K15" s="113"/>
      <c r="L15" s="115"/>
      <c r="M15" s="115"/>
      <c r="N15" s="115"/>
      <c r="O15" s="115"/>
    </row>
    <row r="16" spans="1:17" s="85" customFormat="1" ht="12" customHeight="1">
      <c r="A16" s="352" t="s">
        <v>971</v>
      </c>
      <c r="B16" s="385">
        <v>121.77</v>
      </c>
      <c r="C16" s="385">
        <v>127.36</v>
      </c>
      <c r="D16" s="385">
        <v>121.24</v>
      </c>
      <c r="E16" s="385">
        <v>128.99</v>
      </c>
      <c r="F16" s="385">
        <v>120.35</v>
      </c>
      <c r="G16" s="385">
        <v>134.49</v>
      </c>
      <c r="H16" s="385">
        <v>122.94</v>
      </c>
      <c r="I16" s="385">
        <v>103.87</v>
      </c>
      <c r="J16" s="352" t="s">
        <v>971</v>
      </c>
      <c r="K16" s="113"/>
      <c r="L16" s="115"/>
      <c r="M16" s="115"/>
      <c r="N16" s="115"/>
      <c r="O16" s="115"/>
    </row>
    <row r="17" spans="1:15" s="85" customFormat="1" ht="12" customHeight="1">
      <c r="A17" s="352" t="s">
        <v>973</v>
      </c>
      <c r="B17" s="385">
        <v>98.91</v>
      </c>
      <c r="C17" s="385">
        <v>96.21</v>
      </c>
      <c r="D17" s="385">
        <v>101.21</v>
      </c>
      <c r="E17" s="385">
        <v>100.08</v>
      </c>
      <c r="F17" s="385">
        <v>101.35</v>
      </c>
      <c r="G17" s="385">
        <v>103.27</v>
      </c>
      <c r="H17" s="385">
        <v>70.3</v>
      </c>
      <c r="I17" s="385">
        <v>107.55</v>
      </c>
      <c r="J17" s="352" t="s">
        <v>1020</v>
      </c>
      <c r="K17" s="113"/>
      <c r="L17" s="115"/>
      <c r="M17" s="115"/>
      <c r="N17" s="115"/>
      <c r="O17" s="115"/>
    </row>
    <row r="18" spans="1:15" s="85" customFormat="1" ht="12" customHeight="1">
      <c r="A18" s="352" t="s">
        <v>975</v>
      </c>
      <c r="B18" s="385">
        <v>120.76</v>
      </c>
      <c r="C18" s="385">
        <v>123.25</v>
      </c>
      <c r="D18" s="385">
        <v>115.06</v>
      </c>
      <c r="E18" s="385">
        <v>143.69</v>
      </c>
      <c r="F18" s="385">
        <v>111.79</v>
      </c>
      <c r="G18" s="385">
        <v>132.34</v>
      </c>
      <c r="H18" s="385">
        <v>118.32</v>
      </c>
      <c r="I18" s="385">
        <v>112.8</v>
      </c>
      <c r="J18" s="352" t="s">
        <v>1021</v>
      </c>
      <c r="K18" s="113"/>
      <c r="L18" s="115"/>
      <c r="M18" s="115"/>
      <c r="N18" s="115"/>
      <c r="O18" s="115"/>
    </row>
    <row r="19" spans="1:15" s="85" customFormat="1" ht="12" customHeight="1">
      <c r="A19" s="352" t="s">
        <v>976</v>
      </c>
      <c r="B19" s="385">
        <v>121.94</v>
      </c>
      <c r="C19" s="385">
        <v>122.54</v>
      </c>
      <c r="D19" s="385">
        <v>115.88</v>
      </c>
      <c r="E19" s="385">
        <v>135.81</v>
      </c>
      <c r="F19" s="385">
        <v>113.6</v>
      </c>
      <c r="G19" s="385">
        <v>129.24</v>
      </c>
      <c r="H19" s="385">
        <v>120.13</v>
      </c>
      <c r="I19" s="385">
        <v>120.03</v>
      </c>
      <c r="J19" s="352" t="s">
        <v>982</v>
      </c>
      <c r="K19" s="113"/>
      <c r="L19" s="115"/>
      <c r="M19" s="115"/>
      <c r="N19" s="115"/>
      <c r="O19" s="115"/>
    </row>
    <row r="20" spans="1:15" s="85" customFormat="1" ht="12" customHeight="1">
      <c r="A20" s="352" t="s">
        <v>977</v>
      </c>
      <c r="B20" s="385">
        <v>126.68</v>
      </c>
      <c r="C20" s="385">
        <v>136.55000000000001</v>
      </c>
      <c r="D20" s="385">
        <v>123.72</v>
      </c>
      <c r="E20" s="385">
        <v>144.26</v>
      </c>
      <c r="F20" s="385">
        <v>121.37</v>
      </c>
      <c r="G20" s="385">
        <v>139.71</v>
      </c>
      <c r="H20" s="385">
        <v>154.25</v>
      </c>
      <c r="I20" s="385">
        <v>95.07</v>
      </c>
      <c r="J20" s="352" t="s">
        <v>977</v>
      </c>
      <c r="K20" s="113"/>
      <c r="L20" s="115"/>
      <c r="M20" s="115"/>
      <c r="N20" s="115"/>
      <c r="O20" s="115"/>
    </row>
    <row r="21" spans="1:15" s="85" customFormat="1" ht="12" customHeight="1">
      <c r="A21" s="352" t="s">
        <v>979</v>
      </c>
      <c r="B21" s="385">
        <v>119.23</v>
      </c>
      <c r="C21" s="385">
        <v>121.91</v>
      </c>
      <c r="D21" s="385">
        <v>116.82</v>
      </c>
      <c r="E21" s="386">
        <v>114.26</v>
      </c>
      <c r="F21" s="386">
        <v>117.11</v>
      </c>
      <c r="G21" s="385">
        <v>125.35</v>
      </c>
      <c r="H21" s="385">
        <v>123.91</v>
      </c>
      <c r="I21" s="385">
        <v>110.67</v>
      </c>
      <c r="J21" s="352" t="s">
        <v>1022</v>
      </c>
      <c r="K21" s="113"/>
      <c r="L21" s="115"/>
      <c r="M21" s="115"/>
      <c r="N21" s="115"/>
      <c r="O21" s="115"/>
    </row>
    <row r="22" spans="1:15" s="85" customFormat="1" ht="12" customHeight="1">
      <c r="A22" s="352" t="s">
        <v>981</v>
      </c>
      <c r="B22" s="385">
        <v>120.98</v>
      </c>
      <c r="C22" s="385">
        <v>119.98</v>
      </c>
      <c r="D22" s="385">
        <v>111.81</v>
      </c>
      <c r="E22" s="386">
        <v>123.45</v>
      </c>
      <c r="F22" s="386">
        <v>110.48</v>
      </c>
      <c r="G22" s="385">
        <v>129.62</v>
      </c>
      <c r="H22" s="385">
        <v>113.79</v>
      </c>
      <c r="I22" s="385">
        <v>124.17</v>
      </c>
      <c r="J22" s="352" t="s">
        <v>981</v>
      </c>
      <c r="K22" s="113"/>
      <c r="L22" s="115"/>
      <c r="M22" s="115"/>
      <c r="N22" s="115"/>
      <c r="O22" s="115"/>
    </row>
    <row r="23" spans="1:15" s="85" customFormat="1" ht="12" customHeight="1">
      <c r="A23" s="387"/>
      <c r="B23" s="388" t="s">
        <v>983</v>
      </c>
      <c r="C23" s="389"/>
      <c r="D23" s="389"/>
      <c r="E23" s="389"/>
      <c r="F23" s="389"/>
      <c r="G23" s="390"/>
      <c r="H23" s="390"/>
      <c r="I23" s="390"/>
      <c r="J23" s="387"/>
      <c r="K23" s="337"/>
    </row>
    <row r="24" spans="1:15" s="85" customFormat="1" ht="12" customHeight="1">
      <c r="A24" s="391" t="s">
        <v>961</v>
      </c>
      <c r="B24" s="385">
        <v>1.1000000000000001</v>
      </c>
      <c r="C24" s="385">
        <v>1.1000000000000001</v>
      </c>
      <c r="D24" s="385">
        <v>-10.1</v>
      </c>
      <c r="E24" s="385">
        <v>2.7</v>
      </c>
      <c r="F24" s="385">
        <v>-11.7</v>
      </c>
      <c r="G24" s="385">
        <v>7</v>
      </c>
      <c r="H24" s="385">
        <v>10.4</v>
      </c>
      <c r="I24" s="385">
        <v>1</v>
      </c>
      <c r="J24" s="391" t="s">
        <v>961</v>
      </c>
      <c r="K24" s="113"/>
      <c r="L24" s="115"/>
      <c r="M24" s="115"/>
      <c r="N24" s="115"/>
      <c r="O24" s="115"/>
    </row>
    <row r="25" spans="1:15" s="85" customFormat="1" ht="12" customHeight="1">
      <c r="A25" s="391" t="s">
        <v>963</v>
      </c>
      <c r="B25" s="385">
        <v>-0.7</v>
      </c>
      <c r="C25" s="385">
        <v>0.9</v>
      </c>
      <c r="D25" s="385">
        <v>-1.7</v>
      </c>
      <c r="E25" s="385">
        <v>1.4</v>
      </c>
      <c r="F25" s="385">
        <v>-2.2000000000000002</v>
      </c>
      <c r="G25" s="385">
        <v>0</v>
      </c>
      <c r="H25" s="385">
        <v>6.8</v>
      </c>
      <c r="I25" s="385">
        <v>-5.8</v>
      </c>
      <c r="J25" s="391" t="s">
        <v>969</v>
      </c>
      <c r="K25" s="113"/>
      <c r="L25" s="115"/>
      <c r="M25" s="115"/>
      <c r="N25" s="115"/>
      <c r="O25" s="115"/>
    </row>
    <row r="26" spans="1:15" s="85" customFormat="1" ht="12" customHeight="1">
      <c r="A26" s="391" t="s">
        <v>965</v>
      </c>
      <c r="B26" s="385">
        <v>17.5</v>
      </c>
      <c r="C26" s="385">
        <v>20.6</v>
      </c>
      <c r="D26" s="385">
        <v>22.8</v>
      </c>
      <c r="E26" s="385">
        <v>22.1</v>
      </c>
      <c r="F26" s="385">
        <v>22.9</v>
      </c>
      <c r="G26" s="385">
        <v>22.6</v>
      </c>
      <c r="H26" s="385">
        <v>13.2</v>
      </c>
      <c r="I26" s="385">
        <v>6.8</v>
      </c>
      <c r="J26" s="391" t="s">
        <v>965</v>
      </c>
      <c r="K26" s="113"/>
      <c r="L26" s="115"/>
      <c r="M26" s="115"/>
      <c r="N26" s="115"/>
      <c r="O26" s="115"/>
    </row>
    <row r="27" spans="1:15" s="85" customFormat="1" ht="12" customHeight="1">
      <c r="A27" s="391" t="s">
        <v>1019</v>
      </c>
      <c r="B27" s="385">
        <v>-5.2</v>
      </c>
      <c r="C27" s="385">
        <v>-4.5999999999999996</v>
      </c>
      <c r="D27" s="385">
        <v>-5.9</v>
      </c>
      <c r="E27" s="385">
        <v>-14.3</v>
      </c>
      <c r="F27" s="385">
        <v>-4.5999999999999996</v>
      </c>
      <c r="G27" s="385">
        <v>-3.2</v>
      </c>
      <c r="H27" s="385">
        <v>-5.7</v>
      </c>
      <c r="I27" s="385">
        <v>-7.3</v>
      </c>
      <c r="J27" s="391" t="s">
        <v>972</v>
      </c>
      <c r="K27" s="113"/>
      <c r="L27" s="115"/>
      <c r="M27" s="115"/>
      <c r="N27" s="115"/>
      <c r="O27" s="115"/>
    </row>
    <row r="28" spans="1:15" s="85" customFormat="1" ht="12" customHeight="1">
      <c r="A28" s="391" t="s">
        <v>968</v>
      </c>
      <c r="B28" s="385">
        <v>2</v>
      </c>
      <c r="C28" s="385">
        <v>1.7</v>
      </c>
      <c r="D28" s="385">
        <v>3.8</v>
      </c>
      <c r="E28" s="385">
        <v>2.2000000000000002</v>
      </c>
      <c r="F28" s="385">
        <v>4</v>
      </c>
      <c r="G28" s="385">
        <v>3.4</v>
      </c>
      <c r="H28" s="385">
        <v>-5.2</v>
      </c>
      <c r="I28" s="385">
        <v>2.9</v>
      </c>
      <c r="J28" s="391" t="s">
        <v>974</v>
      </c>
      <c r="K28" s="113"/>
      <c r="L28" s="115"/>
      <c r="M28" s="115"/>
      <c r="N28" s="115"/>
      <c r="O28" s="115"/>
    </row>
    <row r="29" spans="1:15" s="85" customFormat="1" ht="12" customHeight="1">
      <c r="A29" s="391" t="s">
        <v>970</v>
      </c>
      <c r="B29" s="385">
        <v>-1.3</v>
      </c>
      <c r="C29" s="385">
        <v>-2</v>
      </c>
      <c r="D29" s="385">
        <v>1.6</v>
      </c>
      <c r="E29" s="385">
        <v>-1.8</v>
      </c>
      <c r="F29" s="385">
        <v>2.1</v>
      </c>
      <c r="G29" s="385">
        <v>-0.4</v>
      </c>
      <c r="H29" s="385">
        <v>-12.2</v>
      </c>
      <c r="I29" s="385">
        <v>1.6</v>
      </c>
      <c r="J29" s="391" t="s">
        <v>970</v>
      </c>
      <c r="K29" s="113"/>
      <c r="L29" s="115"/>
      <c r="M29" s="115"/>
      <c r="N29" s="115"/>
      <c r="O29" s="115"/>
    </row>
    <row r="30" spans="1:15" s="85" customFormat="1" ht="12" customHeight="1">
      <c r="A30" s="391" t="s">
        <v>971</v>
      </c>
      <c r="B30" s="385">
        <v>7.3</v>
      </c>
      <c r="C30" s="385">
        <v>7.3</v>
      </c>
      <c r="D30" s="385">
        <v>6.8</v>
      </c>
      <c r="E30" s="385">
        <v>1.7</v>
      </c>
      <c r="F30" s="385">
        <v>7.5</v>
      </c>
      <c r="G30" s="385">
        <v>5.4</v>
      </c>
      <c r="H30" s="385">
        <v>13.2</v>
      </c>
      <c r="I30" s="385">
        <v>7.4</v>
      </c>
      <c r="J30" s="391" t="s">
        <v>971</v>
      </c>
      <c r="K30" s="113"/>
      <c r="L30" s="115"/>
      <c r="M30" s="115"/>
      <c r="N30" s="115"/>
      <c r="O30" s="115"/>
    </row>
    <row r="31" spans="1:15" s="85" customFormat="1" ht="12" customHeight="1">
      <c r="A31" s="391" t="s">
        <v>973</v>
      </c>
      <c r="B31" s="385">
        <v>-18.8</v>
      </c>
      <c r="C31" s="385">
        <v>-24.5</v>
      </c>
      <c r="D31" s="385">
        <v>-16.5</v>
      </c>
      <c r="E31" s="385">
        <v>-22.4</v>
      </c>
      <c r="F31" s="385">
        <v>-15.8</v>
      </c>
      <c r="G31" s="385">
        <v>-23.2</v>
      </c>
      <c r="H31" s="385">
        <v>-42.8</v>
      </c>
      <c r="I31" s="385">
        <v>3.5</v>
      </c>
      <c r="J31" s="391" t="s">
        <v>1020</v>
      </c>
      <c r="K31" s="113"/>
      <c r="L31" s="115"/>
      <c r="M31" s="115"/>
      <c r="N31" s="115"/>
      <c r="O31" s="115"/>
    </row>
    <row r="32" spans="1:15" s="85" customFormat="1" ht="12" customHeight="1">
      <c r="A32" s="391" t="s">
        <v>975</v>
      </c>
      <c r="B32" s="385">
        <v>22.1</v>
      </c>
      <c r="C32" s="385">
        <v>28.1</v>
      </c>
      <c r="D32" s="385">
        <v>13.7</v>
      </c>
      <c r="E32" s="385">
        <v>43.6</v>
      </c>
      <c r="F32" s="385">
        <v>10.3</v>
      </c>
      <c r="G32" s="385">
        <v>28.1</v>
      </c>
      <c r="H32" s="385">
        <v>68.3</v>
      </c>
      <c r="I32" s="385">
        <v>4.9000000000000004</v>
      </c>
      <c r="J32" s="391" t="s">
        <v>1021</v>
      </c>
      <c r="K32" s="113"/>
      <c r="L32" s="115"/>
      <c r="M32" s="115"/>
      <c r="N32" s="115"/>
      <c r="O32" s="115"/>
    </row>
    <row r="33" spans="1:15" s="85" customFormat="1" ht="12" customHeight="1">
      <c r="A33" s="391" t="s">
        <v>976</v>
      </c>
      <c r="B33" s="385">
        <v>1</v>
      </c>
      <c r="C33" s="385">
        <v>-0.6</v>
      </c>
      <c r="D33" s="385">
        <v>0.7</v>
      </c>
      <c r="E33" s="385">
        <v>-5.5</v>
      </c>
      <c r="F33" s="385">
        <v>1.6</v>
      </c>
      <c r="G33" s="385">
        <v>-2.2999999999999998</v>
      </c>
      <c r="H33" s="385">
        <v>1.5</v>
      </c>
      <c r="I33" s="385">
        <v>6.4</v>
      </c>
      <c r="J33" s="391" t="s">
        <v>982</v>
      </c>
      <c r="K33" s="113"/>
      <c r="L33" s="115"/>
      <c r="M33" s="115"/>
      <c r="N33" s="115"/>
      <c r="O33" s="115"/>
    </row>
    <row r="34" spans="1:15" s="85" customFormat="1" ht="12" customHeight="1">
      <c r="A34" s="391" t="s">
        <v>977</v>
      </c>
      <c r="B34" s="385">
        <v>3.9</v>
      </c>
      <c r="C34" s="385">
        <v>11.4</v>
      </c>
      <c r="D34" s="385">
        <v>6.8</v>
      </c>
      <c r="E34" s="385">
        <v>6.2</v>
      </c>
      <c r="F34" s="385">
        <v>6.8</v>
      </c>
      <c r="G34" s="385">
        <v>8.1</v>
      </c>
      <c r="H34" s="385">
        <v>28.4</v>
      </c>
      <c r="I34" s="385">
        <v>-20.8</v>
      </c>
      <c r="J34" s="391" t="s">
        <v>977</v>
      </c>
      <c r="K34" s="113"/>
      <c r="L34" s="115"/>
      <c r="M34" s="115"/>
      <c r="N34" s="115"/>
      <c r="O34" s="115"/>
    </row>
    <row r="35" spans="1:15" s="85" customFormat="1" ht="12" customHeight="1">
      <c r="A35" s="391" t="s">
        <v>979</v>
      </c>
      <c r="B35" s="385">
        <v>-5.9</v>
      </c>
      <c r="C35" s="385">
        <v>-10.7</v>
      </c>
      <c r="D35" s="385">
        <v>-5.6</v>
      </c>
      <c r="E35" s="386">
        <v>-20.8</v>
      </c>
      <c r="F35" s="386">
        <v>-3.5</v>
      </c>
      <c r="G35" s="385">
        <v>-10.3</v>
      </c>
      <c r="H35" s="385">
        <v>-19.7</v>
      </c>
      <c r="I35" s="385">
        <v>16.399999999999999</v>
      </c>
      <c r="J35" s="391" t="s">
        <v>1022</v>
      </c>
      <c r="K35" s="113"/>
      <c r="L35" s="115"/>
      <c r="M35" s="115"/>
      <c r="N35" s="115"/>
      <c r="O35" s="115"/>
    </row>
    <row r="36" spans="1:15" s="85" customFormat="1" ht="12" customHeight="1">
      <c r="A36" s="391" t="s">
        <v>981</v>
      </c>
      <c r="B36" s="385">
        <v>1.5</v>
      </c>
      <c r="C36" s="385">
        <v>-1.6</v>
      </c>
      <c r="D36" s="385">
        <v>-4.3</v>
      </c>
      <c r="E36" s="386">
        <v>8</v>
      </c>
      <c r="F36" s="386">
        <v>-5.7</v>
      </c>
      <c r="G36" s="385">
        <v>3.4</v>
      </c>
      <c r="H36" s="385">
        <v>-8.1999999999999993</v>
      </c>
      <c r="I36" s="385">
        <v>12.2</v>
      </c>
      <c r="J36" s="391" t="s">
        <v>981</v>
      </c>
      <c r="K36" s="113"/>
      <c r="L36" s="115"/>
      <c r="M36" s="115"/>
      <c r="N36" s="115"/>
      <c r="O36" s="115"/>
    </row>
    <row r="37" spans="1:15" s="85" customFormat="1" ht="12" customHeight="1">
      <c r="A37" s="387"/>
      <c r="B37" s="388" t="s">
        <v>985</v>
      </c>
      <c r="C37" s="385"/>
      <c r="D37" s="389"/>
      <c r="E37" s="385"/>
      <c r="F37" s="385"/>
      <c r="G37" s="392"/>
      <c r="H37" s="392"/>
      <c r="I37" s="392"/>
      <c r="J37" s="387"/>
      <c r="K37" s="337"/>
    </row>
    <row r="38" spans="1:15" s="85" customFormat="1" ht="12" customHeight="1">
      <c r="A38" s="391" t="s">
        <v>961</v>
      </c>
      <c r="B38" s="385">
        <v>-9</v>
      </c>
      <c r="C38" s="385">
        <v>-7.7</v>
      </c>
      <c r="D38" s="385">
        <v>-13.2</v>
      </c>
      <c r="E38" s="385">
        <v>-6.3</v>
      </c>
      <c r="F38" s="385">
        <v>-14.2</v>
      </c>
      <c r="G38" s="385">
        <v>-0.8</v>
      </c>
      <c r="H38" s="385">
        <v>-11.3</v>
      </c>
      <c r="I38" s="385">
        <v>-13.2</v>
      </c>
      <c r="J38" s="391" t="s">
        <v>961</v>
      </c>
      <c r="K38" s="113"/>
      <c r="L38" s="115"/>
      <c r="M38" s="115"/>
      <c r="N38" s="115"/>
      <c r="O38" s="115"/>
    </row>
    <row r="39" spans="1:15" s="85" customFormat="1" ht="12" customHeight="1">
      <c r="A39" s="391" t="s">
        <v>963</v>
      </c>
      <c r="B39" s="385">
        <v>-3.2</v>
      </c>
      <c r="C39" s="385">
        <v>-3.8</v>
      </c>
      <c r="D39" s="385">
        <v>-7.7</v>
      </c>
      <c r="E39" s="385">
        <v>-0.1</v>
      </c>
      <c r="F39" s="385">
        <v>-8.8000000000000007</v>
      </c>
      <c r="G39" s="385">
        <v>2.1</v>
      </c>
      <c r="H39" s="385">
        <v>-8.3000000000000007</v>
      </c>
      <c r="I39" s="385">
        <v>-1.3</v>
      </c>
      <c r="J39" s="391" t="s">
        <v>969</v>
      </c>
      <c r="K39" s="113"/>
      <c r="L39" s="115"/>
      <c r="M39" s="115"/>
      <c r="N39" s="115"/>
      <c r="O39" s="115"/>
    </row>
    <row r="40" spans="1:15" s="85" customFormat="1" ht="12" customHeight="1">
      <c r="A40" s="391" t="s">
        <v>965</v>
      </c>
      <c r="B40" s="385">
        <v>16.5</v>
      </c>
      <c r="C40" s="385">
        <v>17.2</v>
      </c>
      <c r="D40" s="385">
        <v>9.3000000000000007</v>
      </c>
      <c r="E40" s="385">
        <v>50.8</v>
      </c>
      <c r="F40" s="385">
        <v>4.9000000000000004</v>
      </c>
      <c r="G40" s="385">
        <v>16.899999999999999</v>
      </c>
      <c r="H40" s="385">
        <v>33.700000000000003</v>
      </c>
      <c r="I40" s="385">
        <v>13.5</v>
      </c>
      <c r="J40" s="391" t="s">
        <v>965</v>
      </c>
      <c r="K40" s="113"/>
      <c r="L40" s="115"/>
      <c r="M40" s="115"/>
      <c r="N40" s="115"/>
      <c r="O40" s="115"/>
    </row>
    <row r="41" spans="1:15" s="85" customFormat="1" ht="12" customHeight="1">
      <c r="A41" s="391" t="s">
        <v>1019</v>
      </c>
      <c r="B41" s="385">
        <v>53.7</v>
      </c>
      <c r="C41" s="385">
        <v>59.2</v>
      </c>
      <c r="D41" s="385">
        <v>40.4</v>
      </c>
      <c r="E41" s="385">
        <v>148.5</v>
      </c>
      <c r="F41" s="385">
        <v>32.5</v>
      </c>
      <c r="G41" s="385">
        <v>44</v>
      </c>
      <c r="H41" s="385">
        <v>186.6</v>
      </c>
      <c r="I41" s="385">
        <v>34.4</v>
      </c>
      <c r="J41" s="391" t="s">
        <v>972</v>
      </c>
      <c r="K41" s="113"/>
      <c r="L41" s="115"/>
      <c r="M41" s="115"/>
      <c r="N41" s="115"/>
      <c r="O41" s="115"/>
    </row>
    <row r="42" spans="1:15" s="85" customFormat="1" ht="12" customHeight="1">
      <c r="A42" s="391" t="s">
        <v>968</v>
      </c>
      <c r="B42" s="385">
        <v>37.6</v>
      </c>
      <c r="C42" s="385">
        <v>39.1</v>
      </c>
      <c r="D42" s="385">
        <v>29.1</v>
      </c>
      <c r="E42" s="385">
        <v>67.5</v>
      </c>
      <c r="F42" s="385">
        <v>25.2</v>
      </c>
      <c r="G42" s="385">
        <v>43.8</v>
      </c>
      <c r="H42" s="385">
        <v>47.6</v>
      </c>
      <c r="I42" s="385">
        <v>32</v>
      </c>
      <c r="J42" s="391" t="s">
        <v>974</v>
      </c>
      <c r="K42" s="113"/>
      <c r="L42" s="115"/>
      <c r="M42" s="115"/>
      <c r="N42" s="115"/>
      <c r="O42" s="115"/>
    </row>
    <row r="43" spans="1:15" s="85" customFormat="1" ht="12" customHeight="1">
      <c r="A43" s="391" t="s">
        <v>970</v>
      </c>
      <c r="B43" s="385">
        <v>19.100000000000001</v>
      </c>
      <c r="C43" s="385">
        <v>17.399999999999999</v>
      </c>
      <c r="D43" s="385">
        <v>11.5</v>
      </c>
      <c r="E43" s="385">
        <v>5.2</v>
      </c>
      <c r="F43" s="385">
        <v>12.4</v>
      </c>
      <c r="G43" s="385">
        <v>33.6</v>
      </c>
      <c r="H43" s="385">
        <v>-3.8</v>
      </c>
      <c r="I43" s="385">
        <v>26.3</v>
      </c>
      <c r="J43" s="391" t="s">
        <v>970</v>
      </c>
      <c r="K43" s="113"/>
      <c r="L43" s="115"/>
      <c r="M43" s="115"/>
      <c r="N43" s="115"/>
      <c r="O43" s="115"/>
    </row>
    <row r="44" spans="1:15" s="85" customFormat="1" ht="12" customHeight="1">
      <c r="A44" s="391" t="s">
        <v>971</v>
      </c>
      <c r="B44" s="385">
        <v>12.1</v>
      </c>
      <c r="C44" s="385">
        <v>10</v>
      </c>
      <c r="D44" s="385">
        <v>0.9</v>
      </c>
      <c r="E44" s="385">
        <v>-11.2</v>
      </c>
      <c r="F44" s="385">
        <v>2.6</v>
      </c>
      <c r="G44" s="385">
        <v>20.9</v>
      </c>
      <c r="H44" s="385">
        <v>4.7</v>
      </c>
      <c r="I44" s="385">
        <v>21.2</v>
      </c>
      <c r="J44" s="391" t="s">
        <v>971</v>
      </c>
      <c r="K44" s="113"/>
      <c r="L44" s="115"/>
      <c r="M44" s="115"/>
      <c r="N44" s="115"/>
      <c r="O44" s="115"/>
    </row>
    <row r="45" spans="1:15" s="85" customFormat="1" ht="12" customHeight="1">
      <c r="A45" s="391" t="s">
        <v>973</v>
      </c>
      <c r="B45" s="385">
        <v>13.7</v>
      </c>
      <c r="C45" s="385">
        <v>10.4</v>
      </c>
      <c r="D45" s="385">
        <v>8</v>
      </c>
      <c r="E45" s="385">
        <v>0.8</v>
      </c>
      <c r="F45" s="385">
        <v>8.9</v>
      </c>
      <c r="G45" s="385">
        <v>24.9</v>
      </c>
      <c r="H45" s="385">
        <v>-17</v>
      </c>
      <c r="I45" s="385">
        <v>24.6</v>
      </c>
      <c r="J45" s="391" t="s">
        <v>1020</v>
      </c>
      <c r="K45" s="113"/>
      <c r="L45" s="115"/>
      <c r="M45" s="115"/>
      <c r="N45" s="115"/>
      <c r="O45" s="115"/>
    </row>
    <row r="46" spans="1:15" s="85" customFormat="1" ht="12" customHeight="1">
      <c r="A46" s="391" t="s">
        <v>975</v>
      </c>
      <c r="B46" s="385">
        <v>11.7</v>
      </c>
      <c r="C46" s="385">
        <v>7.7</v>
      </c>
      <c r="D46" s="385">
        <v>6.3</v>
      </c>
      <c r="E46" s="385">
        <v>-3.1</v>
      </c>
      <c r="F46" s="385">
        <v>7.8</v>
      </c>
      <c r="G46" s="385">
        <v>22.2</v>
      </c>
      <c r="H46" s="385">
        <v>-15.9</v>
      </c>
      <c r="I46" s="385">
        <v>28.3</v>
      </c>
      <c r="J46" s="391" t="s">
        <v>1021</v>
      </c>
      <c r="K46" s="113"/>
      <c r="L46" s="115"/>
      <c r="M46" s="115"/>
      <c r="N46" s="115"/>
      <c r="O46" s="115"/>
    </row>
    <row r="47" spans="1:15" s="85" customFormat="1" ht="12" customHeight="1">
      <c r="A47" s="391" t="s">
        <v>976</v>
      </c>
      <c r="B47" s="385">
        <v>11.5</v>
      </c>
      <c r="C47" s="385">
        <v>5.4</v>
      </c>
      <c r="D47" s="385">
        <v>5.8</v>
      </c>
      <c r="E47" s="385">
        <v>-6.7</v>
      </c>
      <c r="F47" s="385">
        <v>7.8</v>
      </c>
      <c r="G47" s="385">
        <v>14.9</v>
      </c>
      <c r="H47" s="385">
        <v>-13.1</v>
      </c>
      <c r="I47" s="385">
        <v>37.6</v>
      </c>
      <c r="J47" s="391" t="s">
        <v>982</v>
      </c>
      <c r="K47" s="113"/>
      <c r="L47" s="115"/>
      <c r="M47" s="115"/>
      <c r="N47" s="115"/>
      <c r="O47" s="115"/>
    </row>
    <row r="48" spans="1:15" s="85" customFormat="1" ht="12" customHeight="1">
      <c r="A48" s="391" t="s">
        <v>977</v>
      </c>
      <c r="B48" s="385">
        <v>17</v>
      </c>
      <c r="C48" s="385">
        <v>18.2</v>
      </c>
      <c r="D48" s="385">
        <v>14.6</v>
      </c>
      <c r="E48" s="385">
        <v>-0.1</v>
      </c>
      <c r="F48" s="385">
        <v>16.899999999999999</v>
      </c>
      <c r="G48" s="385">
        <v>26.4</v>
      </c>
      <c r="H48" s="385">
        <v>9</v>
      </c>
      <c r="I48" s="385">
        <v>11.7</v>
      </c>
      <c r="J48" s="391" t="s">
        <v>977</v>
      </c>
      <c r="K48" s="113"/>
      <c r="L48" s="115"/>
      <c r="M48" s="115"/>
      <c r="N48" s="115"/>
      <c r="O48" s="115"/>
    </row>
    <row r="49" spans="1:15" s="85" customFormat="1" ht="12" customHeight="1">
      <c r="A49" s="391" t="s">
        <v>979</v>
      </c>
      <c r="B49" s="385">
        <v>18.3</v>
      </c>
      <c r="C49" s="385">
        <v>20</v>
      </c>
      <c r="D49" s="385">
        <v>11</v>
      </c>
      <c r="E49" s="386">
        <v>-1.6</v>
      </c>
      <c r="F49" s="386">
        <v>12.6</v>
      </c>
      <c r="G49" s="385">
        <v>28.6</v>
      </c>
      <c r="H49" s="385">
        <v>19.5</v>
      </c>
      <c r="I49" s="385">
        <v>12.7</v>
      </c>
      <c r="J49" s="391" t="s">
        <v>1022</v>
      </c>
      <c r="K49" s="113"/>
      <c r="L49" s="115"/>
      <c r="M49" s="115"/>
      <c r="N49" s="115"/>
      <c r="O49" s="115"/>
    </row>
    <row r="50" spans="1:15" s="85" customFormat="1" ht="12" customHeight="1">
      <c r="A50" s="391" t="s">
        <v>981</v>
      </c>
      <c r="B50" s="385">
        <v>18.8</v>
      </c>
      <c r="C50" s="385">
        <v>16.8</v>
      </c>
      <c r="D50" s="385">
        <v>18.100000000000001</v>
      </c>
      <c r="E50" s="386">
        <v>3.5</v>
      </c>
      <c r="F50" s="386">
        <v>20.3</v>
      </c>
      <c r="G50" s="385">
        <v>24.2</v>
      </c>
      <c r="H50" s="385">
        <v>-0.6</v>
      </c>
      <c r="I50" s="385">
        <v>25.2</v>
      </c>
      <c r="J50" s="391" t="s">
        <v>981</v>
      </c>
      <c r="K50" s="113"/>
      <c r="L50" s="115"/>
      <c r="M50" s="115"/>
      <c r="N50" s="115"/>
      <c r="O50" s="115"/>
    </row>
    <row r="51" spans="1:15" s="85" customFormat="1" ht="12" customHeight="1">
      <c r="A51" s="387"/>
      <c r="B51" s="388" t="s">
        <v>986</v>
      </c>
      <c r="C51" s="389"/>
      <c r="D51" s="389"/>
      <c r="E51" s="389"/>
      <c r="F51" s="389"/>
      <c r="G51" s="387"/>
      <c r="H51" s="387"/>
      <c r="I51" s="387"/>
      <c r="J51" s="387"/>
      <c r="K51" s="337"/>
    </row>
    <row r="52" spans="1:15" s="85" customFormat="1" ht="12" customHeight="1">
      <c r="A52" s="393" t="s">
        <v>961</v>
      </c>
      <c r="B52" s="385">
        <v>-11.5</v>
      </c>
      <c r="C52" s="385">
        <v>-10</v>
      </c>
      <c r="D52" s="385">
        <v>-8.6</v>
      </c>
      <c r="E52" s="385">
        <v>-5.3</v>
      </c>
      <c r="F52" s="385">
        <v>-9</v>
      </c>
      <c r="G52" s="385">
        <v>-7.8</v>
      </c>
      <c r="H52" s="385">
        <v>-16.600000000000001</v>
      </c>
      <c r="I52" s="385">
        <v>-16.5</v>
      </c>
      <c r="J52" s="352" t="s">
        <v>961</v>
      </c>
      <c r="K52" s="113"/>
      <c r="L52" s="115"/>
      <c r="M52" s="115"/>
      <c r="N52" s="115"/>
      <c r="O52" s="115"/>
    </row>
    <row r="53" spans="1:15" s="85" customFormat="1" ht="12" customHeight="1">
      <c r="A53" s="393" t="s">
        <v>963</v>
      </c>
      <c r="B53" s="385">
        <v>-11.5</v>
      </c>
      <c r="C53" s="385">
        <v>-10.1</v>
      </c>
      <c r="D53" s="385">
        <v>-9.1</v>
      </c>
      <c r="E53" s="385">
        <v>-5.6</v>
      </c>
      <c r="F53" s="385">
        <v>-9.6</v>
      </c>
      <c r="G53" s="385">
        <v>-7.2</v>
      </c>
      <c r="H53" s="385">
        <v>-17.3</v>
      </c>
      <c r="I53" s="385">
        <v>-16.5</v>
      </c>
      <c r="J53" s="352" t="s">
        <v>969</v>
      </c>
      <c r="K53" s="113"/>
      <c r="L53" s="115"/>
      <c r="M53" s="115"/>
      <c r="N53" s="115"/>
      <c r="O53" s="115"/>
    </row>
    <row r="54" spans="1:15" s="85" customFormat="1" ht="12" customHeight="1">
      <c r="A54" s="393" t="s">
        <v>965</v>
      </c>
      <c r="B54" s="385">
        <v>-9.5</v>
      </c>
      <c r="C54" s="385">
        <v>-8</v>
      </c>
      <c r="D54" s="385">
        <v>-8.1</v>
      </c>
      <c r="E54" s="385">
        <v>-0.5</v>
      </c>
      <c r="F54" s="385">
        <v>-9.1</v>
      </c>
      <c r="G54" s="385">
        <v>-5.3</v>
      </c>
      <c r="H54" s="385">
        <v>-13</v>
      </c>
      <c r="I54" s="385">
        <v>-14.9</v>
      </c>
      <c r="J54" s="352" t="s">
        <v>965</v>
      </c>
      <c r="K54" s="113"/>
      <c r="L54" s="115"/>
      <c r="M54" s="115"/>
      <c r="N54" s="115"/>
      <c r="O54" s="115"/>
    </row>
    <row r="55" spans="1:15" s="85" customFormat="1" ht="12" customHeight="1">
      <c r="A55" s="393" t="s">
        <v>1019</v>
      </c>
      <c r="B55" s="385">
        <v>-3.8</v>
      </c>
      <c r="C55" s="385">
        <v>-1.9</v>
      </c>
      <c r="D55" s="385">
        <v>-3.5</v>
      </c>
      <c r="E55" s="385">
        <v>9.6999999999999993</v>
      </c>
      <c r="F55" s="385">
        <v>-5.2</v>
      </c>
      <c r="G55" s="385">
        <v>-0.4</v>
      </c>
      <c r="H55" s="385">
        <v>-2.2000000000000002</v>
      </c>
      <c r="I55" s="385">
        <v>-10.5</v>
      </c>
      <c r="J55" s="352" t="s">
        <v>972</v>
      </c>
      <c r="K55" s="113"/>
      <c r="L55" s="115"/>
      <c r="M55" s="115"/>
      <c r="N55" s="115"/>
      <c r="O55" s="115"/>
    </row>
    <row r="56" spans="1:15" s="85" customFormat="1" ht="12" customHeight="1">
      <c r="A56" s="393" t="s">
        <v>968</v>
      </c>
      <c r="B56" s="385">
        <v>1.7</v>
      </c>
      <c r="C56" s="385">
        <v>3.7</v>
      </c>
      <c r="D56" s="385">
        <v>0.9</v>
      </c>
      <c r="E56" s="385">
        <v>18.399999999999999</v>
      </c>
      <c r="F56" s="385">
        <v>-1.2</v>
      </c>
      <c r="G56" s="385">
        <v>5.5</v>
      </c>
      <c r="H56" s="385">
        <v>5.0999999999999996</v>
      </c>
      <c r="I56" s="385">
        <v>-5.5</v>
      </c>
      <c r="J56" s="352" t="s">
        <v>974</v>
      </c>
      <c r="K56" s="113"/>
      <c r="L56" s="115"/>
      <c r="M56" s="115"/>
      <c r="N56" s="115"/>
      <c r="O56" s="115"/>
    </row>
    <row r="57" spans="1:15" s="85" customFormat="1" ht="12" customHeight="1">
      <c r="A57" s="393" t="s">
        <v>970</v>
      </c>
      <c r="B57" s="385">
        <v>4.2</v>
      </c>
      <c r="C57" s="385">
        <v>5.9</v>
      </c>
      <c r="D57" s="385">
        <v>2.1</v>
      </c>
      <c r="E57" s="385">
        <v>18.3</v>
      </c>
      <c r="F57" s="385">
        <v>0.1</v>
      </c>
      <c r="G57" s="385">
        <v>9.1999999999999993</v>
      </c>
      <c r="H57" s="385">
        <v>6</v>
      </c>
      <c r="I57" s="385">
        <v>-2.1</v>
      </c>
      <c r="J57" s="352" t="s">
        <v>970</v>
      </c>
      <c r="K57" s="113"/>
      <c r="L57" s="115"/>
      <c r="M57" s="115"/>
      <c r="N57" s="115"/>
      <c r="O57" s="115"/>
    </row>
    <row r="58" spans="1:15" s="85" customFormat="1" ht="12" customHeight="1">
      <c r="A58" s="393" t="s">
        <v>971</v>
      </c>
      <c r="B58" s="385">
        <v>6.4</v>
      </c>
      <c r="C58" s="385">
        <v>7.8</v>
      </c>
      <c r="D58" s="385">
        <v>2.8</v>
      </c>
      <c r="E58" s="385">
        <v>15.9</v>
      </c>
      <c r="F58" s="385">
        <v>1.2</v>
      </c>
      <c r="G58" s="385">
        <v>12.2</v>
      </c>
      <c r="H58" s="385">
        <v>7.5</v>
      </c>
      <c r="I58" s="385">
        <v>1.3</v>
      </c>
      <c r="J58" s="352" t="s">
        <v>971</v>
      </c>
      <c r="K58" s="113"/>
      <c r="L58" s="115"/>
      <c r="M58" s="115"/>
      <c r="N58" s="115"/>
      <c r="O58" s="115"/>
    </row>
    <row r="59" spans="1:15" s="85" customFormat="1" ht="12" customHeight="1">
      <c r="A59" s="393" t="s">
        <v>973</v>
      </c>
      <c r="B59" s="385">
        <v>7.8</v>
      </c>
      <c r="C59" s="385">
        <v>8.8000000000000007</v>
      </c>
      <c r="D59" s="385">
        <v>3.8</v>
      </c>
      <c r="E59" s="385">
        <v>15.3</v>
      </c>
      <c r="F59" s="385">
        <v>2.2999999999999998</v>
      </c>
      <c r="G59" s="385">
        <v>14.3</v>
      </c>
      <c r="H59" s="385">
        <v>6.7</v>
      </c>
      <c r="I59" s="385">
        <v>4.0999999999999996</v>
      </c>
      <c r="J59" s="352" t="s">
        <v>1020</v>
      </c>
      <c r="K59" s="113"/>
      <c r="L59" s="115"/>
      <c r="M59" s="115"/>
      <c r="N59" s="115"/>
      <c r="O59" s="115"/>
    </row>
    <row r="60" spans="1:15" s="85" customFormat="1" ht="12" customHeight="1">
      <c r="A60" s="393" t="s">
        <v>975</v>
      </c>
      <c r="B60" s="385">
        <v>9</v>
      </c>
      <c r="C60" s="385">
        <v>9.5</v>
      </c>
      <c r="D60" s="385">
        <v>4.2</v>
      </c>
      <c r="E60" s="385">
        <v>12.6</v>
      </c>
      <c r="F60" s="385">
        <v>3.2</v>
      </c>
      <c r="G60" s="385">
        <v>16.399999999999999</v>
      </c>
      <c r="H60" s="385">
        <v>5.0999999999999996</v>
      </c>
      <c r="I60" s="385">
        <v>7.1</v>
      </c>
      <c r="J60" s="352" t="s">
        <v>1021</v>
      </c>
      <c r="K60" s="113"/>
      <c r="L60" s="115"/>
      <c r="M60" s="115"/>
      <c r="N60" s="115"/>
      <c r="O60" s="115"/>
    </row>
    <row r="61" spans="1:15" s="85" customFormat="1" ht="12" customHeight="1">
      <c r="A61" s="393" t="s">
        <v>976</v>
      </c>
      <c r="B61" s="385">
        <v>10.9</v>
      </c>
      <c r="C61" s="385">
        <v>10.8</v>
      </c>
      <c r="D61" s="385">
        <v>5.7</v>
      </c>
      <c r="E61" s="385">
        <v>11.6</v>
      </c>
      <c r="F61" s="385">
        <v>4.9000000000000004</v>
      </c>
      <c r="G61" s="385">
        <v>18.399999999999999</v>
      </c>
      <c r="H61" s="385">
        <v>4.2</v>
      </c>
      <c r="I61" s="385">
        <v>11.4</v>
      </c>
      <c r="J61" s="352" t="s">
        <v>982</v>
      </c>
      <c r="K61" s="113"/>
      <c r="L61" s="115"/>
      <c r="M61" s="115"/>
      <c r="N61" s="115"/>
      <c r="O61" s="115"/>
    </row>
    <row r="62" spans="1:15" s="85" customFormat="1" ht="12" customHeight="1">
      <c r="A62" s="393" t="s">
        <v>977</v>
      </c>
      <c r="B62" s="385">
        <v>12.8</v>
      </c>
      <c r="C62" s="385">
        <v>12.4</v>
      </c>
      <c r="D62" s="385">
        <v>7.2</v>
      </c>
      <c r="E62" s="385">
        <v>10.7</v>
      </c>
      <c r="F62" s="385">
        <v>6.8</v>
      </c>
      <c r="G62" s="385">
        <v>20.2</v>
      </c>
      <c r="H62" s="385">
        <v>5.4</v>
      </c>
      <c r="I62" s="385">
        <v>14.7</v>
      </c>
      <c r="J62" s="352" t="s">
        <v>977</v>
      </c>
      <c r="K62" s="113"/>
      <c r="L62" s="115"/>
      <c r="M62" s="115"/>
      <c r="N62" s="115"/>
      <c r="O62" s="115"/>
    </row>
    <row r="63" spans="1:15" s="85" customFormat="1" ht="12" customHeight="1">
      <c r="A63" s="393" t="s">
        <v>979</v>
      </c>
      <c r="B63" s="385">
        <v>15.1</v>
      </c>
      <c r="C63" s="385">
        <v>14.4</v>
      </c>
      <c r="D63" s="385">
        <v>8.5</v>
      </c>
      <c r="E63" s="386">
        <v>10.3</v>
      </c>
      <c r="F63" s="386">
        <v>8.3000000000000007</v>
      </c>
      <c r="G63" s="385">
        <v>22.3</v>
      </c>
      <c r="H63" s="385">
        <v>8.5</v>
      </c>
      <c r="I63" s="385">
        <v>17.399999999999999</v>
      </c>
      <c r="J63" s="352" t="s">
        <v>1022</v>
      </c>
      <c r="K63" s="113"/>
      <c r="L63" s="115"/>
      <c r="M63" s="115"/>
      <c r="N63" s="115"/>
      <c r="O63" s="115"/>
    </row>
    <row r="64" spans="1:15" s="85" customFormat="1" ht="12" customHeight="1" thickBot="1">
      <c r="A64" s="393" t="s">
        <v>981</v>
      </c>
      <c r="B64" s="385">
        <v>17.600000000000001</v>
      </c>
      <c r="C64" s="385">
        <v>16.600000000000001</v>
      </c>
      <c r="D64" s="385">
        <v>11.2</v>
      </c>
      <c r="E64" s="386">
        <v>11.3</v>
      </c>
      <c r="F64" s="386">
        <v>11.2</v>
      </c>
      <c r="G64" s="385">
        <v>24.5</v>
      </c>
      <c r="H64" s="385">
        <v>9.6</v>
      </c>
      <c r="I64" s="385">
        <v>21.6</v>
      </c>
      <c r="J64" s="352" t="s">
        <v>981</v>
      </c>
      <c r="K64" s="113"/>
      <c r="L64" s="115"/>
      <c r="M64" s="115"/>
      <c r="N64" s="115"/>
      <c r="O64" s="115"/>
    </row>
    <row r="65" spans="1:17" s="347" customFormat="1" ht="12" customHeight="1" thickBot="1">
      <c r="A65" s="870" t="s">
        <v>1023</v>
      </c>
      <c r="B65" s="889" t="s">
        <v>987</v>
      </c>
      <c r="C65" s="890"/>
      <c r="D65" s="890"/>
      <c r="E65" s="890"/>
      <c r="F65" s="890"/>
      <c r="G65" s="890"/>
      <c r="H65" s="890"/>
      <c r="I65" s="891"/>
      <c r="J65" s="886"/>
      <c r="K65" s="353"/>
    </row>
    <row r="66" spans="1:17" s="347" customFormat="1" ht="12" customHeight="1" thickBot="1">
      <c r="A66" s="871"/>
      <c r="B66" s="394">
        <v>100</v>
      </c>
      <c r="C66" s="394">
        <v>74.844885919737933</v>
      </c>
      <c r="D66" s="394">
        <v>27.294098949335151</v>
      </c>
      <c r="E66" s="394">
        <v>3.4803130117302739</v>
      </c>
      <c r="F66" s="394">
        <v>23.813785937604877</v>
      </c>
      <c r="G66" s="394">
        <v>33.49256840637657</v>
      </c>
      <c r="H66" s="394">
        <v>14.058218564026193</v>
      </c>
      <c r="I66" s="394">
        <v>25.155114080262088</v>
      </c>
      <c r="J66" s="886"/>
      <c r="K66" s="353"/>
    </row>
    <row r="67" spans="1:17" s="347" customFormat="1" ht="12" customHeight="1" thickBot="1">
      <c r="A67" s="871"/>
      <c r="B67" s="870" t="s">
        <v>504</v>
      </c>
      <c r="C67" s="866"/>
      <c r="D67" s="866" t="s">
        <v>990</v>
      </c>
      <c r="E67" s="866"/>
      <c r="F67" s="866"/>
      <c r="G67" s="866" t="s">
        <v>1024</v>
      </c>
      <c r="H67" s="866" t="s">
        <v>992</v>
      </c>
      <c r="I67" s="866" t="s">
        <v>993</v>
      </c>
      <c r="J67" s="887"/>
      <c r="K67" s="353"/>
    </row>
    <row r="68" spans="1:17" s="348" customFormat="1" ht="30.5" thickBot="1">
      <c r="A68" s="872"/>
      <c r="B68" s="395"/>
      <c r="C68" s="318" t="s">
        <v>1025</v>
      </c>
      <c r="D68" s="318" t="s">
        <v>957</v>
      </c>
      <c r="E68" s="396" t="s">
        <v>998</v>
      </c>
      <c r="F68" s="396" t="s">
        <v>999</v>
      </c>
      <c r="G68" s="866"/>
      <c r="H68" s="866"/>
      <c r="I68" s="866"/>
      <c r="J68" s="887"/>
    </row>
    <row r="69" spans="1:17" ht="12" customHeight="1">
      <c r="A69" s="337" t="s">
        <v>1026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97"/>
    </row>
    <row r="70" spans="1:17" ht="12" customHeight="1">
      <c r="A70" s="337" t="s">
        <v>1027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97"/>
    </row>
    <row r="71" spans="1:17" s="85" customFormat="1" ht="12" customHeight="1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</row>
    <row r="72" spans="1:17" s="85" customFormat="1" ht="12" customHeight="1">
      <c r="A72" s="337" t="s">
        <v>1028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7"/>
    </row>
    <row r="73" spans="1:17" s="85" customFormat="1" ht="12" customHeight="1">
      <c r="A73" s="337" t="s">
        <v>1004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7"/>
    </row>
    <row r="74" spans="1:17" s="317" customFormat="1" ht="12" customHeight="1">
      <c r="A74" s="337" t="s">
        <v>1029</v>
      </c>
      <c r="B74" s="398"/>
      <c r="C74" s="398"/>
      <c r="D74" s="398"/>
      <c r="E74" s="398"/>
      <c r="F74" s="398"/>
      <c r="G74" s="398"/>
      <c r="H74" s="398"/>
      <c r="I74" s="398"/>
      <c r="J74" s="398"/>
      <c r="K74" s="398"/>
    </row>
    <row r="75" spans="1:17" s="317" customFormat="1" ht="12" customHeight="1">
      <c r="A75" s="337" t="s">
        <v>1005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</row>
    <row r="76" spans="1:17" s="317" customFormat="1" ht="12" customHeight="1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</row>
    <row r="77" spans="1:17" s="372" customFormat="1" ht="12" customHeight="1">
      <c r="A77" s="81" t="s">
        <v>141</v>
      </c>
      <c r="B77" s="399"/>
      <c r="C77" s="400"/>
      <c r="D77" s="400"/>
      <c r="E77" s="400"/>
      <c r="F77" s="43"/>
      <c r="G77" s="401"/>
      <c r="H77" s="401"/>
      <c r="I77" s="402"/>
      <c r="J77" s="403"/>
      <c r="K77" s="368"/>
      <c r="L77" s="367"/>
      <c r="M77" s="366"/>
      <c r="N77" s="370"/>
      <c r="O77" s="371"/>
      <c r="P77" s="371"/>
      <c r="Q77" s="371"/>
    </row>
    <row r="78" spans="1:17" s="372" customFormat="1" ht="12" customHeight="1">
      <c r="A78" s="43" t="s">
        <v>1030</v>
      </c>
      <c r="B78" s="404"/>
      <c r="C78" s="405"/>
      <c r="D78" s="406"/>
      <c r="E78" s="375"/>
      <c r="F78" s="407"/>
      <c r="G78" s="375"/>
      <c r="H78" s="375"/>
      <c r="I78" s="402"/>
      <c r="J78" s="403"/>
      <c r="K78" s="403"/>
      <c r="M78" s="371"/>
      <c r="N78" s="370"/>
      <c r="O78" s="371"/>
      <c r="P78" s="371"/>
      <c r="Q78" s="371"/>
    </row>
    <row r="79" spans="1:17" s="82" customFormat="1" ht="12" customHeight="1">
      <c r="A79" s="43" t="s">
        <v>1031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7" s="82" customFormat="1" ht="12" customHeight="1">
      <c r="A80" s="43" t="s">
        <v>1032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s="82" customFormat="1" ht="12" customHeight="1">
      <c r="A81" s="43" t="s">
        <v>1033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97"/>
    </row>
    <row r="83" spans="1:11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1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1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1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1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1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1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1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1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1">
      <c r="A92" s="85"/>
      <c r="B92" s="85"/>
      <c r="C92" s="85"/>
      <c r="D92" s="85"/>
      <c r="E92" s="85"/>
      <c r="F92" s="85"/>
      <c r="G92" s="85"/>
      <c r="H92" s="85"/>
      <c r="I92" s="85"/>
      <c r="J92" s="85"/>
    </row>
  </sheetData>
  <mergeCells count="21">
    <mergeCell ref="J67:J68"/>
    <mergeCell ref="J7:J8"/>
    <mergeCell ref="G9:I9"/>
    <mergeCell ref="A65:A68"/>
    <mergeCell ref="B65:I65"/>
    <mergeCell ref="J65:J66"/>
    <mergeCell ref="B67:C67"/>
    <mergeCell ref="D67:F67"/>
    <mergeCell ref="G67:G68"/>
    <mergeCell ref="H67:H68"/>
    <mergeCell ref="I67:I68"/>
    <mergeCell ref="A1:J1"/>
    <mergeCell ref="A2:J2"/>
    <mergeCell ref="A5:A8"/>
    <mergeCell ref="B5:I5"/>
    <mergeCell ref="J5:J6"/>
    <mergeCell ref="B7:C7"/>
    <mergeCell ref="D7:F7"/>
    <mergeCell ref="G7:G8"/>
    <mergeCell ref="H7:H8"/>
    <mergeCell ref="I7:I8"/>
  </mergeCells>
  <hyperlinks>
    <hyperlink ref="A78" r:id="rId1" xr:uid="{00000000-0004-0000-1400-000000000000}"/>
    <hyperlink ref="A79" r:id="rId2" xr:uid="{00000000-0004-0000-1400-000001000000}"/>
    <hyperlink ref="A80" r:id="rId3" xr:uid="{00000000-0004-0000-1400-000002000000}"/>
    <hyperlink ref="A81" r:id="rId4" xr:uid="{00000000-0004-0000-1400-000003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16"/>
  <sheetViews>
    <sheetView showGridLines="0" workbookViewId="0"/>
  </sheetViews>
  <sheetFormatPr defaultColWidth="5.90625" defaultRowHeight="10"/>
  <cols>
    <col min="1" max="1" width="9.6328125" style="378" customWidth="1"/>
    <col min="2" max="2" width="6.6328125" style="165" customWidth="1"/>
    <col min="3" max="6" width="5.90625" style="165"/>
    <col min="7" max="7" width="6.453125" style="165" bestFit="1" customWidth="1"/>
    <col min="8" max="11" width="5.90625" style="165"/>
    <col min="12" max="12" width="7" style="165" customWidth="1"/>
    <col min="13" max="21" width="5.90625" style="165"/>
    <col min="22" max="22" width="9.6328125" style="378" customWidth="1"/>
    <col min="23" max="16384" width="5.90625" style="165"/>
  </cols>
  <sheetData>
    <row r="1" spans="1:22" s="293" customFormat="1" ht="12" customHeight="1">
      <c r="A1" s="834" t="s">
        <v>1034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</row>
    <row r="2" spans="1:22" s="408" customFormat="1" ht="12" customHeight="1">
      <c r="A2" s="835" t="s">
        <v>1035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</row>
    <row r="3" spans="1:22" s="85" customFormat="1" ht="11.25" customHeight="1" thickBot="1">
      <c r="T3" s="337"/>
      <c r="U3" s="409" t="s">
        <v>945</v>
      </c>
    </row>
    <row r="4" spans="1:22" s="347" customFormat="1" ht="12" customHeight="1" thickBot="1">
      <c r="A4" s="821" t="s">
        <v>1016</v>
      </c>
      <c r="B4" s="881" t="s">
        <v>1036</v>
      </c>
      <c r="C4" s="865"/>
      <c r="D4" s="865"/>
      <c r="E4" s="865"/>
      <c r="F4" s="865"/>
      <c r="G4" s="881" t="s">
        <v>1037</v>
      </c>
      <c r="H4" s="865"/>
      <c r="I4" s="865"/>
      <c r="J4" s="865"/>
      <c r="K4" s="865"/>
      <c r="L4" s="881" t="s">
        <v>1038</v>
      </c>
      <c r="M4" s="865"/>
      <c r="N4" s="865"/>
      <c r="O4" s="865"/>
      <c r="P4" s="865"/>
      <c r="Q4" s="881" t="s">
        <v>1039</v>
      </c>
      <c r="R4" s="865"/>
      <c r="S4" s="865"/>
      <c r="T4" s="865"/>
      <c r="U4" s="865"/>
      <c r="V4" s="887"/>
    </row>
    <row r="5" spans="1:22" s="347" customFormat="1" ht="12" customHeight="1" thickBot="1">
      <c r="A5" s="892"/>
      <c r="B5" s="410">
        <v>99.999999999999943</v>
      </c>
      <c r="C5" s="381">
        <v>46.400443353217142</v>
      </c>
      <c r="D5" s="381">
        <v>34.351602812866624</v>
      </c>
      <c r="E5" s="381">
        <v>15.880068543289667</v>
      </c>
      <c r="F5" s="381">
        <v>3.3678852906265813</v>
      </c>
      <c r="G5" s="410">
        <v>100.00000000000006</v>
      </c>
      <c r="H5" s="381">
        <v>36.308859550770933</v>
      </c>
      <c r="I5" s="381">
        <v>37.161925368597373</v>
      </c>
      <c r="J5" s="381">
        <v>18.650155687465819</v>
      </c>
      <c r="K5" s="381">
        <v>7.8790593931658846</v>
      </c>
      <c r="L5" s="410">
        <v>100.00000000000001</v>
      </c>
      <c r="M5" s="381">
        <v>45.998685213211203</v>
      </c>
      <c r="N5" s="381">
        <v>34.918652480941297</v>
      </c>
      <c r="O5" s="381">
        <v>16.267618826745608</v>
      </c>
      <c r="P5" s="381">
        <v>2.815043479101893</v>
      </c>
      <c r="Q5" s="410">
        <v>100.00000000000007</v>
      </c>
      <c r="R5" s="381">
        <v>48.794883371011082</v>
      </c>
      <c r="S5" s="381">
        <v>32.234341569444581</v>
      </c>
      <c r="T5" s="381">
        <v>16.304895816130998</v>
      </c>
      <c r="U5" s="381">
        <v>2.6658792434133325</v>
      </c>
      <c r="V5" s="887"/>
    </row>
    <row r="6" spans="1:22" s="348" customFormat="1" ht="12" customHeight="1" thickBot="1">
      <c r="A6" s="822"/>
      <c r="B6" s="11" t="s">
        <v>504</v>
      </c>
      <c r="C6" s="11" t="s">
        <v>1040</v>
      </c>
      <c r="D6" s="11" t="s">
        <v>1041</v>
      </c>
      <c r="E6" s="11" t="s">
        <v>1042</v>
      </c>
      <c r="F6" s="11" t="s">
        <v>1043</v>
      </c>
      <c r="G6" s="11" t="s">
        <v>504</v>
      </c>
      <c r="H6" s="11" t="s">
        <v>1040</v>
      </c>
      <c r="I6" s="11" t="s">
        <v>1041</v>
      </c>
      <c r="J6" s="11" t="s">
        <v>1042</v>
      </c>
      <c r="K6" s="11" t="s">
        <v>1043</v>
      </c>
      <c r="L6" s="11" t="s">
        <v>504</v>
      </c>
      <c r="M6" s="11" t="s">
        <v>1040</v>
      </c>
      <c r="N6" s="11" t="s">
        <v>1041</v>
      </c>
      <c r="O6" s="11" t="s">
        <v>1042</v>
      </c>
      <c r="P6" s="11" t="s">
        <v>1043</v>
      </c>
      <c r="Q6" s="11" t="s">
        <v>504</v>
      </c>
      <c r="R6" s="11" t="s">
        <v>1040</v>
      </c>
      <c r="S6" s="11" t="s">
        <v>1041</v>
      </c>
      <c r="T6" s="11" t="s">
        <v>1042</v>
      </c>
      <c r="U6" s="11" t="s">
        <v>1043</v>
      </c>
      <c r="V6" s="411"/>
    </row>
    <row r="7" spans="1:22" s="85" customFormat="1" ht="12" customHeight="1">
      <c r="A7" s="351" t="s">
        <v>946</v>
      </c>
      <c r="B7" s="87" t="s">
        <v>960</v>
      </c>
      <c r="F7" s="412"/>
      <c r="G7" s="115"/>
      <c r="H7" s="115"/>
      <c r="I7" s="115"/>
      <c r="J7" s="115"/>
      <c r="K7" s="413"/>
      <c r="L7" s="115"/>
      <c r="M7" s="115"/>
      <c r="N7" s="115"/>
      <c r="O7" s="115"/>
      <c r="P7" s="413"/>
      <c r="Q7" s="115"/>
      <c r="R7" s="115"/>
      <c r="S7" s="414"/>
      <c r="T7" s="414"/>
      <c r="U7" s="414"/>
      <c r="V7" s="351" t="s">
        <v>989</v>
      </c>
    </row>
    <row r="8" spans="1:22" s="85" customFormat="1" ht="12" customHeight="1">
      <c r="A8" s="352" t="s">
        <v>961</v>
      </c>
      <c r="B8" s="115">
        <v>103.47</v>
      </c>
      <c r="C8" s="115">
        <v>100.27</v>
      </c>
      <c r="D8" s="115">
        <v>106.63</v>
      </c>
      <c r="E8" s="115">
        <v>107.63</v>
      </c>
      <c r="F8" s="415">
        <v>99.54</v>
      </c>
      <c r="G8" s="115">
        <v>107.23</v>
      </c>
      <c r="H8" s="115">
        <v>107</v>
      </c>
      <c r="I8" s="115">
        <v>108.57</v>
      </c>
      <c r="J8" s="115">
        <v>110.15</v>
      </c>
      <c r="K8" s="415">
        <v>89.61</v>
      </c>
      <c r="L8" s="115">
        <v>98.25</v>
      </c>
      <c r="M8" s="115">
        <v>94.53</v>
      </c>
      <c r="N8" s="115">
        <v>101.74</v>
      </c>
      <c r="O8" s="115">
        <v>103.06</v>
      </c>
      <c r="P8" s="415">
        <v>94.68</v>
      </c>
      <c r="Q8" s="115">
        <v>100.68</v>
      </c>
      <c r="R8" s="115">
        <v>96.88</v>
      </c>
      <c r="S8" s="115">
        <v>104</v>
      </c>
      <c r="T8" s="115">
        <v>105.94</v>
      </c>
      <c r="U8" s="115">
        <v>98.08</v>
      </c>
      <c r="V8" s="352" t="s">
        <v>961</v>
      </c>
    </row>
    <row r="9" spans="1:22" s="85" customFormat="1" ht="12" customHeight="1">
      <c r="A9" s="352" t="s">
        <v>963</v>
      </c>
      <c r="B9" s="115">
        <v>103.45</v>
      </c>
      <c r="C9" s="115">
        <v>100.09</v>
      </c>
      <c r="D9" s="115">
        <v>106.82</v>
      </c>
      <c r="E9" s="115">
        <v>107.7</v>
      </c>
      <c r="F9" s="415">
        <v>99.13</v>
      </c>
      <c r="G9" s="115">
        <v>109.69</v>
      </c>
      <c r="H9" s="115">
        <v>109.18</v>
      </c>
      <c r="I9" s="115">
        <v>109.45</v>
      </c>
      <c r="J9" s="115">
        <v>111.63</v>
      </c>
      <c r="K9" s="415">
        <v>108.02</v>
      </c>
      <c r="L9" s="115">
        <v>95.24</v>
      </c>
      <c r="M9" s="115">
        <v>88.75</v>
      </c>
      <c r="N9" s="115">
        <v>101.08</v>
      </c>
      <c r="O9" s="115">
        <v>103.22</v>
      </c>
      <c r="P9" s="415">
        <v>94.6</v>
      </c>
      <c r="Q9" s="115">
        <v>95.36</v>
      </c>
      <c r="R9" s="115">
        <v>88.85</v>
      </c>
      <c r="S9" s="115">
        <v>101.22</v>
      </c>
      <c r="T9" s="115">
        <v>103.32</v>
      </c>
      <c r="U9" s="115">
        <v>95.13</v>
      </c>
      <c r="V9" s="352" t="s">
        <v>969</v>
      </c>
    </row>
    <row r="10" spans="1:22" s="85" customFormat="1" ht="12" customHeight="1">
      <c r="A10" s="352" t="s">
        <v>965</v>
      </c>
      <c r="B10" s="115">
        <v>103.74</v>
      </c>
      <c r="C10" s="115">
        <v>100.35</v>
      </c>
      <c r="D10" s="115">
        <v>107.4</v>
      </c>
      <c r="E10" s="115">
        <v>107.6</v>
      </c>
      <c r="F10" s="415">
        <v>98.98</v>
      </c>
      <c r="G10" s="115">
        <v>113.07</v>
      </c>
      <c r="H10" s="115">
        <v>114.44</v>
      </c>
      <c r="I10" s="115">
        <v>113.64</v>
      </c>
      <c r="J10" s="115">
        <v>116.56</v>
      </c>
      <c r="K10" s="415">
        <v>86.74</v>
      </c>
      <c r="L10" s="115">
        <v>107.81</v>
      </c>
      <c r="M10" s="115">
        <v>100.71</v>
      </c>
      <c r="N10" s="115">
        <v>114.54</v>
      </c>
      <c r="O10" s="115">
        <v>116.02</v>
      </c>
      <c r="P10" s="415">
        <v>106.32</v>
      </c>
      <c r="Q10" s="115">
        <v>105.66</v>
      </c>
      <c r="R10" s="115">
        <v>98.62</v>
      </c>
      <c r="S10" s="115">
        <v>112.56</v>
      </c>
      <c r="T10" s="115">
        <v>113.55</v>
      </c>
      <c r="U10" s="115">
        <v>102.85</v>
      </c>
      <c r="V10" s="352" t="s">
        <v>965</v>
      </c>
    </row>
    <row r="11" spans="1:22" s="85" customFormat="1" ht="12" customHeight="1">
      <c r="A11" s="352" t="s">
        <v>1019</v>
      </c>
      <c r="B11" s="115">
        <v>103.87</v>
      </c>
      <c r="C11" s="115">
        <v>100.25</v>
      </c>
      <c r="D11" s="115">
        <v>108.03</v>
      </c>
      <c r="E11" s="115">
        <v>107.51</v>
      </c>
      <c r="F11" s="415">
        <v>98.83</v>
      </c>
      <c r="G11" s="115">
        <v>112.61</v>
      </c>
      <c r="H11" s="115">
        <v>113.35</v>
      </c>
      <c r="I11" s="115">
        <v>114.85</v>
      </c>
      <c r="J11" s="115">
        <v>114.33</v>
      </c>
      <c r="K11" s="415">
        <v>86.47</v>
      </c>
      <c r="L11" s="115">
        <v>103.67</v>
      </c>
      <c r="M11" s="115">
        <v>97.31</v>
      </c>
      <c r="N11" s="115">
        <v>109.86</v>
      </c>
      <c r="O11" s="115">
        <v>111.1</v>
      </c>
      <c r="P11" s="415">
        <v>99.81</v>
      </c>
      <c r="Q11" s="115">
        <v>102.93</v>
      </c>
      <c r="R11" s="115">
        <v>96.68</v>
      </c>
      <c r="S11" s="115">
        <v>109.08</v>
      </c>
      <c r="T11" s="115">
        <v>110.13</v>
      </c>
      <c r="U11" s="115">
        <v>98.84</v>
      </c>
      <c r="V11" s="352" t="s">
        <v>972</v>
      </c>
    </row>
    <row r="12" spans="1:22" s="85" customFormat="1" ht="12" customHeight="1">
      <c r="A12" s="352" t="s">
        <v>968</v>
      </c>
      <c r="B12" s="115">
        <v>104.17</v>
      </c>
      <c r="C12" s="115">
        <v>100.62</v>
      </c>
      <c r="D12" s="115">
        <v>108.14</v>
      </c>
      <c r="E12" s="115">
        <v>107.83</v>
      </c>
      <c r="F12" s="415">
        <v>99.86</v>
      </c>
      <c r="G12" s="115">
        <v>114.42</v>
      </c>
      <c r="H12" s="115">
        <v>114.42</v>
      </c>
      <c r="I12" s="115">
        <v>116.55</v>
      </c>
      <c r="J12" s="115">
        <v>115.43</v>
      </c>
      <c r="K12" s="415">
        <v>96.78</v>
      </c>
      <c r="L12" s="115">
        <v>104.92</v>
      </c>
      <c r="M12" s="115">
        <v>100.08</v>
      </c>
      <c r="N12" s="115">
        <v>109.9</v>
      </c>
      <c r="O12" s="115">
        <v>110.34</v>
      </c>
      <c r="P12" s="415">
        <v>100.25</v>
      </c>
      <c r="Q12" s="115">
        <v>107.47</v>
      </c>
      <c r="R12" s="115">
        <v>102.54</v>
      </c>
      <c r="S12" s="115">
        <v>112.26</v>
      </c>
      <c r="T12" s="115">
        <v>113.35</v>
      </c>
      <c r="U12" s="115">
        <v>103.85</v>
      </c>
      <c r="V12" s="352" t="s">
        <v>974</v>
      </c>
    </row>
    <row r="13" spans="1:22" s="85" customFormat="1" ht="12" customHeight="1">
      <c r="A13" s="352" t="s">
        <v>970</v>
      </c>
      <c r="B13" s="115">
        <v>104.54</v>
      </c>
      <c r="C13" s="115">
        <v>100.9</v>
      </c>
      <c r="D13" s="115">
        <v>108.73</v>
      </c>
      <c r="E13" s="115">
        <v>108.04</v>
      </c>
      <c r="F13" s="415">
        <v>100.23</v>
      </c>
      <c r="G13" s="115">
        <v>130.94999999999999</v>
      </c>
      <c r="H13" s="115">
        <v>127.32</v>
      </c>
      <c r="I13" s="115">
        <v>132.91999999999999</v>
      </c>
      <c r="J13" s="115">
        <v>139.57</v>
      </c>
      <c r="K13" s="415">
        <v>113.62</v>
      </c>
      <c r="L13" s="115">
        <v>100.17</v>
      </c>
      <c r="M13" s="115">
        <v>97.2</v>
      </c>
      <c r="N13" s="115">
        <v>104.74</v>
      </c>
      <c r="O13" s="115">
        <v>101.22</v>
      </c>
      <c r="P13" s="415">
        <v>92.94</v>
      </c>
      <c r="Q13" s="115">
        <v>99.12</v>
      </c>
      <c r="R13" s="115">
        <v>96.17</v>
      </c>
      <c r="S13" s="115">
        <v>103.79</v>
      </c>
      <c r="T13" s="115">
        <v>99.99</v>
      </c>
      <c r="U13" s="115">
        <v>91.37</v>
      </c>
      <c r="V13" s="352" t="s">
        <v>970</v>
      </c>
    </row>
    <row r="14" spans="1:22" s="85" customFormat="1" ht="12" customHeight="1">
      <c r="A14" s="352" t="s">
        <v>971</v>
      </c>
      <c r="B14" s="115">
        <v>105.47</v>
      </c>
      <c r="C14" s="115">
        <v>101.72</v>
      </c>
      <c r="D14" s="115">
        <v>109.66</v>
      </c>
      <c r="E14" s="115">
        <v>109.54</v>
      </c>
      <c r="F14" s="415">
        <v>99.87</v>
      </c>
      <c r="G14" s="115">
        <v>142.58000000000001</v>
      </c>
      <c r="H14" s="115">
        <v>139.11000000000001</v>
      </c>
      <c r="I14" s="115">
        <v>151.02000000000001</v>
      </c>
      <c r="J14" s="115">
        <v>149.34</v>
      </c>
      <c r="K14" s="415">
        <v>88.73</v>
      </c>
      <c r="L14" s="115">
        <v>106.44</v>
      </c>
      <c r="M14" s="115">
        <v>102.61</v>
      </c>
      <c r="N14" s="115">
        <v>111.34</v>
      </c>
      <c r="O14" s="115">
        <v>110.13</v>
      </c>
      <c r="P14" s="415">
        <v>94.62</v>
      </c>
      <c r="Q14" s="115">
        <v>106.82</v>
      </c>
      <c r="R14" s="115">
        <v>103.01</v>
      </c>
      <c r="S14" s="115">
        <v>111.7</v>
      </c>
      <c r="T14" s="115">
        <v>110.52</v>
      </c>
      <c r="U14" s="115">
        <v>95.07</v>
      </c>
      <c r="V14" s="352" t="s">
        <v>971</v>
      </c>
    </row>
    <row r="15" spans="1:22" s="85" customFormat="1" ht="12" customHeight="1">
      <c r="A15" s="352" t="s">
        <v>973</v>
      </c>
      <c r="B15" s="115">
        <v>105.4</v>
      </c>
      <c r="C15" s="115">
        <v>102.14</v>
      </c>
      <c r="D15" s="115">
        <v>108.91</v>
      </c>
      <c r="E15" s="115">
        <v>109.28</v>
      </c>
      <c r="F15" s="415">
        <v>99.88</v>
      </c>
      <c r="G15" s="115">
        <v>128.34</v>
      </c>
      <c r="H15" s="115">
        <v>141.4</v>
      </c>
      <c r="I15" s="115">
        <v>124.55</v>
      </c>
      <c r="J15" s="115">
        <v>119.42</v>
      </c>
      <c r="K15" s="415">
        <v>89.08</v>
      </c>
      <c r="L15" s="115">
        <v>77.62</v>
      </c>
      <c r="M15" s="115">
        <v>74.61</v>
      </c>
      <c r="N15" s="115">
        <v>81.09</v>
      </c>
      <c r="O15" s="115">
        <v>78.22</v>
      </c>
      <c r="P15" s="415">
        <v>87.09</v>
      </c>
      <c r="Q15" s="115">
        <v>77.930000000000007</v>
      </c>
      <c r="R15" s="115">
        <v>74.900000000000006</v>
      </c>
      <c r="S15" s="115">
        <v>81.36</v>
      </c>
      <c r="T15" s="115">
        <v>78.64</v>
      </c>
      <c r="U15" s="115">
        <v>87.5</v>
      </c>
      <c r="V15" s="352" t="s">
        <v>1020</v>
      </c>
    </row>
    <row r="16" spans="1:22" s="85" customFormat="1" ht="12" customHeight="1">
      <c r="A16" s="352" t="s">
        <v>975</v>
      </c>
      <c r="B16" s="115">
        <v>105.68</v>
      </c>
      <c r="C16" s="115">
        <v>102.46</v>
      </c>
      <c r="D16" s="115">
        <v>109.33</v>
      </c>
      <c r="E16" s="115">
        <v>109.33</v>
      </c>
      <c r="F16" s="415">
        <v>99.53</v>
      </c>
      <c r="G16" s="115">
        <v>111.92</v>
      </c>
      <c r="H16" s="115">
        <v>114.55</v>
      </c>
      <c r="I16" s="115">
        <v>112.84</v>
      </c>
      <c r="J16" s="115">
        <v>111.75</v>
      </c>
      <c r="K16" s="415">
        <v>87.21</v>
      </c>
      <c r="L16" s="115">
        <v>104.11</v>
      </c>
      <c r="M16" s="115">
        <v>99.81</v>
      </c>
      <c r="N16" s="115">
        <v>109.43</v>
      </c>
      <c r="O16" s="115">
        <v>107.77</v>
      </c>
      <c r="P16" s="415">
        <v>95.85</v>
      </c>
      <c r="Q16" s="115">
        <v>102.98</v>
      </c>
      <c r="R16" s="115">
        <v>98.74</v>
      </c>
      <c r="S16" s="115">
        <v>108.39</v>
      </c>
      <c r="T16" s="115">
        <v>106.41</v>
      </c>
      <c r="U16" s="115">
        <v>94.24</v>
      </c>
      <c r="V16" s="352" t="s">
        <v>1021</v>
      </c>
    </row>
    <row r="17" spans="1:22" s="85" customFormat="1" ht="12" customHeight="1">
      <c r="A17" s="352" t="s">
        <v>976</v>
      </c>
      <c r="B17" s="115">
        <v>105.58</v>
      </c>
      <c r="C17" s="115">
        <v>102.5</v>
      </c>
      <c r="D17" s="115">
        <v>109.29</v>
      </c>
      <c r="E17" s="115">
        <v>108.63</v>
      </c>
      <c r="F17" s="415">
        <v>99.57</v>
      </c>
      <c r="G17" s="115">
        <v>112.33</v>
      </c>
      <c r="H17" s="115">
        <v>114.94</v>
      </c>
      <c r="I17" s="115">
        <v>114.28</v>
      </c>
      <c r="J17" s="115">
        <v>111.33</v>
      </c>
      <c r="K17" s="415">
        <v>84.05</v>
      </c>
      <c r="L17" s="115">
        <v>102.66</v>
      </c>
      <c r="M17" s="115">
        <v>99.01</v>
      </c>
      <c r="N17" s="115">
        <v>108.07</v>
      </c>
      <c r="O17" s="115">
        <v>104.08</v>
      </c>
      <c r="P17" s="415">
        <v>95.58</v>
      </c>
      <c r="Q17" s="115">
        <v>105.19</v>
      </c>
      <c r="R17" s="115">
        <v>101.45</v>
      </c>
      <c r="S17" s="115">
        <v>110.44</v>
      </c>
      <c r="T17" s="115">
        <v>107</v>
      </c>
      <c r="U17" s="115">
        <v>99.01</v>
      </c>
      <c r="V17" s="352" t="s">
        <v>1044</v>
      </c>
    </row>
    <row r="18" spans="1:22" s="85" customFormat="1" ht="12" customHeight="1">
      <c r="A18" s="352" t="s">
        <v>977</v>
      </c>
      <c r="B18" s="115">
        <v>106.59</v>
      </c>
      <c r="C18" s="115">
        <v>103.34</v>
      </c>
      <c r="D18" s="115">
        <v>110.36</v>
      </c>
      <c r="E18" s="115">
        <v>110.19</v>
      </c>
      <c r="F18" s="415">
        <v>99.63</v>
      </c>
      <c r="G18" s="115">
        <v>153.88</v>
      </c>
      <c r="H18" s="115">
        <v>146.28</v>
      </c>
      <c r="I18" s="115">
        <v>157.49</v>
      </c>
      <c r="J18" s="115">
        <v>164.21</v>
      </c>
      <c r="K18" s="415">
        <v>148.94999999999999</v>
      </c>
      <c r="L18" s="115">
        <v>107.8</v>
      </c>
      <c r="M18" s="115">
        <v>103.12</v>
      </c>
      <c r="N18" s="115">
        <v>112.34</v>
      </c>
      <c r="O18" s="115">
        <v>114.28</v>
      </c>
      <c r="P18" s="415">
        <v>99.1</v>
      </c>
      <c r="Q18" s="115">
        <v>106.67</v>
      </c>
      <c r="R18" s="115">
        <v>102.02</v>
      </c>
      <c r="S18" s="115">
        <v>111.3</v>
      </c>
      <c r="T18" s="115">
        <v>112.96</v>
      </c>
      <c r="U18" s="115">
        <v>97.42</v>
      </c>
      <c r="V18" s="352" t="s">
        <v>977</v>
      </c>
    </row>
    <row r="19" spans="1:22" s="85" customFormat="1" ht="12" customHeight="1">
      <c r="A19" s="352" t="s">
        <v>979</v>
      </c>
      <c r="B19" s="115">
        <v>106.63</v>
      </c>
      <c r="C19" s="115">
        <v>103.83</v>
      </c>
      <c r="D19" s="115">
        <v>110.21</v>
      </c>
      <c r="E19" s="115">
        <v>109.27</v>
      </c>
      <c r="F19" s="415">
        <v>99.62</v>
      </c>
      <c r="G19" s="115">
        <v>154.96</v>
      </c>
      <c r="H19" s="115">
        <v>164.73</v>
      </c>
      <c r="I19" s="115">
        <v>157.13999999999999</v>
      </c>
      <c r="J19" s="115">
        <v>149.16999999999999</v>
      </c>
      <c r="K19" s="415">
        <v>89.72</v>
      </c>
      <c r="L19" s="115">
        <v>95.49</v>
      </c>
      <c r="M19" s="115">
        <v>92.57</v>
      </c>
      <c r="N19" s="115">
        <v>99.08</v>
      </c>
      <c r="O19" s="115">
        <v>98.07</v>
      </c>
      <c r="P19" s="415">
        <v>89.77</v>
      </c>
      <c r="Q19" s="115">
        <v>93.9</v>
      </c>
      <c r="R19" s="115">
        <v>91.03</v>
      </c>
      <c r="S19" s="115">
        <v>97.63</v>
      </c>
      <c r="T19" s="115">
        <v>96.16</v>
      </c>
      <c r="U19" s="115">
        <v>87.49</v>
      </c>
      <c r="V19" s="352" t="s">
        <v>1045</v>
      </c>
    </row>
    <row r="20" spans="1:22" s="85" customFormat="1" ht="12" customHeight="1">
      <c r="A20" s="352" t="s">
        <v>981</v>
      </c>
      <c r="B20" s="115">
        <v>106.13</v>
      </c>
      <c r="C20" s="416">
        <v>102.66</v>
      </c>
      <c r="D20" s="115">
        <v>110.2</v>
      </c>
      <c r="E20" s="416">
        <v>109.74</v>
      </c>
      <c r="F20" s="417">
        <v>99.54</v>
      </c>
      <c r="G20" s="115">
        <v>111.37</v>
      </c>
      <c r="H20" s="416">
        <v>112.11</v>
      </c>
      <c r="I20" s="115">
        <v>113.38</v>
      </c>
      <c r="J20" s="416">
        <v>112.25</v>
      </c>
      <c r="K20" s="417">
        <v>89.65</v>
      </c>
      <c r="L20" s="115">
        <v>100.37</v>
      </c>
      <c r="M20" s="416">
        <v>96.22</v>
      </c>
      <c r="N20" s="115">
        <v>105.8</v>
      </c>
      <c r="O20" s="416">
        <v>102.58</v>
      </c>
      <c r="P20" s="417">
        <v>97.25</v>
      </c>
      <c r="Q20" s="115">
        <v>102.84</v>
      </c>
      <c r="R20" s="416">
        <v>98.59</v>
      </c>
      <c r="S20" s="115">
        <v>108.11</v>
      </c>
      <c r="T20" s="416">
        <v>105.5</v>
      </c>
      <c r="U20" s="416">
        <v>100.75</v>
      </c>
      <c r="V20" s="352" t="s">
        <v>981</v>
      </c>
    </row>
    <row r="21" spans="1:22" s="85" customFormat="1" ht="12" customHeight="1">
      <c r="A21" s="387"/>
      <c r="B21" s="418" t="s">
        <v>983</v>
      </c>
      <c r="F21" s="419"/>
      <c r="G21" s="115"/>
      <c r="K21" s="419"/>
      <c r="P21" s="419"/>
      <c r="Q21" s="347"/>
      <c r="R21" s="347"/>
      <c r="S21" s="347"/>
      <c r="T21" s="347"/>
      <c r="U21" s="347"/>
      <c r="V21" s="387"/>
    </row>
    <row r="22" spans="1:22" s="85" customFormat="1" ht="12" customHeight="1">
      <c r="A22" s="391" t="s">
        <v>961</v>
      </c>
      <c r="B22" s="115">
        <v>-0.8</v>
      </c>
      <c r="C22" s="115">
        <v>-1.5</v>
      </c>
      <c r="D22" s="115">
        <v>-0.6</v>
      </c>
      <c r="E22" s="115">
        <v>0.4</v>
      </c>
      <c r="F22" s="415">
        <v>0</v>
      </c>
      <c r="G22" s="115">
        <v>-26.1</v>
      </c>
      <c r="H22" s="115">
        <v>-31.2</v>
      </c>
      <c r="I22" s="115">
        <v>-25.5</v>
      </c>
      <c r="J22" s="115">
        <v>-20.100000000000001</v>
      </c>
      <c r="K22" s="415">
        <v>-1.3</v>
      </c>
      <c r="L22" s="115">
        <v>7.3</v>
      </c>
      <c r="M22" s="115">
        <v>6.2</v>
      </c>
      <c r="N22" s="115">
        <v>7</v>
      </c>
      <c r="O22" s="115">
        <v>10.8</v>
      </c>
      <c r="P22" s="415">
        <v>9</v>
      </c>
      <c r="Q22" s="115">
        <v>9.6</v>
      </c>
      <c r="R22" s="115">
        <v>8.4</v>
      </c>
      <c r="S22" s="115">
        <v>9</v>
      </c>
      <c r="T22" s="115">
        <v>13.5</v>
      </c>
      <c r="U22" s="115">
        <v>12.4</v>
      </c>
      <c r="V22" s="391" t="s">
        <v>961</v>
      </c>
    </row>
    <row r="23" spans="1:22" s="85" customFormat="1" ht="12" customHeight="1">
      <c r="A23" s="391" t="s">
        <v>963</v>
      </c>
      <c r="B23" s="115">
        <v>0</v>
      </c>
      <c r="C23" s="115">
        <v>-0.2</v>
      </c>
      <c r="D23" s="115">
        <v>0.2</v>
      </c>
      <c r="E23" s="115">
        <v>0.1</v>
      </c>
      <c r="F23" s="415">
        <v>-0.4</v>
      </c>
      <c r="G23" s="115">
        <v>2.2999999999999998</v>
      </c>
      <c r="H23" s="115">
        <v>2</v>
      </c>
      <c r="I23" s="115">
        <v>0.8</v>
      </c>
      <c r="J23" s="115">
        <v>1.3</v>
      </c>
      <c r="K23" s="415">
        <v>20.5</v>
      </c>
      <c r="L23" s="115">
        <v>-3.1</v>
      </c>
      <c r="M23" s="115">
        <v>-6.1</v>
      </c>
      <c r="N23" s="115">
        <v>-0.6</v>
      </c>
      <c r="O23" s="115">
        <v>0.2</v>
      </c>
      <c r="P23" s="415">
        <v>-0.1</v>
      </c>
      <c r="Q23" s="115">
        <v>-5.3</v>
      </c>
      <c r="R23" s="115">
        <v>-8.3000000000000007</v>
      </c>
      <c r="S23" s="115">
        <v>-2.7</v>
      </c>
      <c r="T23" s="115">
        <v>-2.5</v>
      </c>
      <c r="U23" s="115">
        <v>-3</v>
      </c>
      <c r="V23" s="391" t="s">
        <v>969</v>
      </c>
    </row>
    <row r="24" spans="1:22" s="85" customFormat="1" ht="12" customHeight="1">
      <c r="A24" s="391" t="s">
        <v>965</v>
      </c>
      <c r="B24" s="115">
        <v>0.3</v>
      </c>
      <c r="C24" s="115">
        <v>0.3</v>
      </c>
      <c r="D24" s="115">
        <v>0.5</v>
      </c>
      <c r="E24" s="115">
        <v>-0.1</v>
      </c>
      <c r="F24" s="415">
        <v>-0.2</v>
      </c>
      <c r="G24" s="115">
        <v>3.1</v>
      </c>
      <c r="H24" s="115">
        <v>4.8</v>
      </c>
      <c r="I24" s="115">
        <v>3.8</v>
      </c>
      <c r="J24" s="115">
        <v>4.4000000000000004</v>
      </c>
      <c r="K24" s="415">
        <v>-19.7</v>
      </c>
      <c r="L24" s="115">
        <v>13.2</v>
      </c>
      <c r="M24" s="115">
        <v>13.5</v>
      </c>
      <c r="N24" s="115">
        <v>13.3</v>
      </c>
      <c r="O24" s="115">
        <v>12.4</v>
      </c>
      <c r="P24" s="415">
        <v>12.4</v>
      </c>
      <c r="Q24" s="115">
        <v>10.8</v>
      </c>
      <c r="R24" s="115">
        <v>11</v>
      </c>
      <c r="S24" s="115">
        <v>11.2</v>
      </c>
      <c r="T24" s="115">
        <v>9.9</v>
      </c>
      <c r="U24" s="115">
        <v>8.1</v>
      </c>
      <c r="V24" s="391" t="s">
        <v>965</v>
      </c>
    </row>
    <row r="25" spans="1:22" s="85" customFormat="1" ht="12" customHeight="1">
      <c r="A25" s="391" t="s">
        <v>1019</v>
      </c>
      <c r="B25" s="115">
        <v>0.1</v>
      </c>
      <c r="C25" s="115">
        <v>-0.1</v>
      </c>
      <c r="D25" s="115">
        <v>0.6</v>
      </c>
      <c r="E25" s="115">
        <v>-0.1</v>
      </c>
      <c r="F25" s="415">
        <v>-0.2</v>
      </c>
      <c r="G25" s="115">
        <v>-0.4</v>
      </c>
      <c r="H25" s="115">
        <v>-1</v>
      </c>
      <c r="I25" s="115">
        <v>1.1000000000000001</v>
      </c>
      <c r="J25" s="115">
        <v>-1.9</v>
      </c>
      <c r="K25" s="415">
        <v>-0.3</v>
      </c>
      <c r="L25" s="115">
        <v>-3.8</v>
      </c>
      <c r="M25" s="115">
        <v>-3.4</v>
      </c>
      <c r="N25" s="115">
        <v>-4.0999999999999996</v>
      </c>
      <c r="O25" s="115">
        <v>-4.2</v>
      </c>
      <c r="P25" s="415">
        <v>-6.1</v>
      </c>
      <c r="Q25" s="115">
        <v>-2.6</v>
      </c>
      <c r="R25" s="115">
        <v>-2</v>
      </c>
      <c r="S25" s="115">
        <v>-3.1</v>
      </c>
      <c r="T25" s="115">
        <v>-3</v>
      </c>
      <c r="U25" s="115">
        <v>-3.9</v>
      </c>
      <c r="V25" s="391" t="s">
        <v>972</v>
      </c>
    </row>
    <row r="26" spans="1:22" s="85" customFormat="1" ht="12" customHeight="1">
      <c r="A26" s="391" t="s">
        <v>968</v>
      </c>
      <c r="B26" s="115">
        <v>0.3</v>
      </c>
      <c r="C26" s="115">
        <v>0.4</v>
      </c>
      <c r="D26" s="115">
        <v>0.1</v>
      </c>
      <c r="E26" s="115">
        <v>0.3</v>
      </c>
      <c r="F26" s="415">
        <v>1</v>
      </c>
      <c r="G26" s="115">
        <v>1.6</v>
      </c>
      <c r="H26" s="115">
        <v>0.9</v>
      </c>
      <c r="I26" s="115">
        <v>1.5</v>
      </c>
      <c r="J26" s="115">
        <v>1</v>
      </c>
      <c r="K26" s="415">
        <v>11.9</v>
      </c>
      <c r="L26" s="115">
        <v>1.2</v>
      </c>
      <c r="M26" s="115">
        <v>2.8</v>
      </c>
      <c r="N26" s="115">
        <v>0</v>
      </c>
      <c r="O26" s="115">
        <v>-0.7</v>
      </c>
      <c r="P26" s="415">
        <v>0.4</v>
      </c>
      <c r="Q26" s="115">
        <v>4.4000000000000004</v>
      </c>
      <c r="R26" s="115">
        <v>6.1</v>
      </c>
      <c r="S26" s="115">
        <v>2.9</v>
      </c>
      <c r="T26" s="115">
        <v>2.9</v>
      </c>
      <c r="U26" s="115">
        <v>5.0999999999999996</v>
      </c>
      <c r="V26" s="391" t="s">
        <v>974</v>
      </c>
    </row>
    <row r="27" spans="1:22" s="85" customFormat="1" ht="12" customHeight="1">
      <c r="A27" s="391" t="s">
        <v>970</v>
      </c>
      <c r="B27" s="115">
        <v>0.4</v>
      </c>
      <c r="C27" s="115">
        <v>0.3</v>
      </c>
      <c r="D27" s="115">
        <v>0.5</v>
      </c>
      <c r="E27" s="115">
        <v>0.2</v>
      </c>
      <c r="F27" s="415">
        <v>0.4</v>
      </c>
      <c r="G27" s="115">
        <v>14.4</v>
      </c>
      <c r="H27" s="115">
        <v>11.3</v>
      </c>
      <c r="I27" s="115">
        <v>14</v>
      </c>
      <c r="J27" s="115">
        <v>20.9</v>
      </c>
      <c r="K27" s="415">
        <v>17.399999999999999</v>
      </c>
      <c r="L27" s="115">
        <v>-4.5</v>
      </c>
      <c r="M27" s="115">
        <v>-2.9</v>
      </c>
      <c r="N27" s="115">
        <v>-4.7</v>
      </c>
      <c r="O27" s="115">
        <v>-8.3000000000000007</v>
      </c>
      <c r="P27" s="415">
        <v>-7.3</v>
      </c>
      <c r="Q27" s="115">
        <v>-7.8</v>
      </c>
      <c r="R27" s="115">
        <v>-6.2</v>
      </c>
      <c r="S27" s="115">
        <v>-7.5</v>
      </c>
      <c r="T27" s="115">
        <v>-11.8</v>
      </c>
      <c r="U27" s="115">
        <v>-12</v>
      </c>
      <c r="V27" s="391" t="s">
        <v>970</v>
      </c>
    </row>
    <row r="28" spans="1:22" s="85" customFormat="1" ht="12" customHeight="1">
      <c r="A28" s="391" t="s">
        <v>971</v>
      </c>
      <c r="B28" s="115">
        <v>0.9</v>
      </c>
      <c r="C28" s="115">
        <v>0.8</v>
      </c>
      <c r="D28" s="115">
        <v>0.9</v>
      </c>
      <c r="E28" s="115">
        <v>1.4</v>
      </c>
      <c r="F28" s="415">
        <v>-0.4</v>
      </c>
      <c r="G28" s="115">
        <v>8.9</v>
      </c>
      <c r="H28" s="115">
        <v>9.3000000000000007</v>
      </c>
      <c r="I28" s="115">
        <v>13.6</v>
      </c>
      <c r="J28" s="115">
        <v>7</v>
      </c>
      <c r="K28" s="415">
        <v>-21.9</v>
      </c>
      <c r="L28" s="115">
        <v>6.3</v>
      </c>
      <c r="M28" s="115">
        <v>5.6</v>
      </c>
      <c r="N28" s="115">
        <v>6.3</v>
      </c>
      <c r="O28" s="115">
        <v>8.8000000000000007</v>
      </c>
      <c r="P28" s="415">
        <v>1.8</v>
      </c>
      <c r="Q28" s="115">
        <v>7.8</v>
      </c>
      <c r="R28" s="115">
        <v>7.1</v>
      </c>
      <c r="S28" s="115">
        <v>7.6</v>
      </c>
      <c r="T28" s="115">
        <v>10.5</v>
      </c>
      <c r="U28" s="115">
        <v>4</v>
      </c>
      <c r="V28" s="391" t="s">
        <v>971</v>
      </c>
    </row>
    <row r="29" spans="1:22" s="85" customFormat="1" ht="12" customHeight="1">
      <c r="A29" s="391" t="s">
        <v>973</v>
      </c>
      <c r="B29" s="115">
        <v>-0.1</v>
      </c>
      <c r="C29" s="115">
        <v>0.4</v>
      </c>
      <c r="D29" s="115">
        <v>-0.7</v>
      </c>
      <c r="E29" s="115">
        <v>-0.2</v>
      </c>
      <c r="F29" s="415">
        <v>0</v>
      </c>
      <c r="G29" s="115">
        <v>-10</v>
      </c>
      <c r="H29" s="115">
        <v>1.6</v>
      </c>
      <c r="I29" s="115">
        <v>-17.5</v>
      </c>
      <c r="J29" s="115">
        <v>-20</v>
      </c>
      <c r="K29" s="415">
        <v>0.4</v>
      </c>
      <c r="L29" s="115">
        <v>-27.1</v>
      </c>
      <c r="M29" s="115">
        <v>-27.3</v>
      </c>
      <c r="N29" s="115">
        <v>-27.2</v>
      </c>
      <c r="O29" s="115">
        <v>-29</v>
      </c>
      <c r="P29" s="415">
        <v>-8</v>
      </c>
      <c r="Q29" s="115">
        <v>-27</v>
      </c>
      <c r="R29" s="115">
        <v>-27.3</v>
      </c>
      <c r="S29" s="115">
        <v>-27.2</v>
      </c>
      <c r="T29" s="115">
        <v>-28.8</v>
      </c>
      <c r="U29" s="115">
        <v>-8</v>
      </c>
      <c r="V29" s="391" t="s">
        <v>1020</v>
      </c>
    </row>
    <row r="30" spans="1:22" s="85" customFormat="1" ht="12" customHeight="1">
      <c r="A30" s="391" t="s">
        <v>975</v>
      </c>
      <c r="B30" s="115">
        <v>0.3</v>
      </c>
      <c r="C30" s="115">
        <v>0.3</v>
      </c>
      <c r="D30" s="115">
        <v>0.4</v>
      </c>
      <c r="E30" s="115">
        <v>0</v>
      </c>
      <c r="F30" s="415">
        <v>-0.4</v>
      </c>
      <c r="G30" s="115">
        <v>-12.8</v>
      </c>
      <c r="H30" s="115">
        <v>-19</v>
      </c>
      <c r="I30" s="115">
        <v>-9.4</v>
      </c>
      <c r="J30" s="115">
        <v>-6.4</v>
      </c>
      <c r="K30" s="415">
        <v>-2.1</v>
      </c>
      <c r="L30" s="115">
        <v>34.1</v>
      </c>
      <c r="M30" s="115">
        <v>33.799999999999997</v>
      </c>
      <c r="N30" s="115">
        <v>34.9</v>
      </c>
      <c r="O30" s="115">
        <v>37.799999999999997</v>
      </c>
      <c r="P30" s="415">
        <v>10.1</v>
      </c>
      <c r="Q30" s="115">
        <v>32.1</v>
      </c>
      <c r="R30" s="115">
        <v>31.8</v>
      </c>
      <c r="S30" s="115">
        <v>33.200000000000003</v>
      </c>
      <c r="T30" s="115">
        <v>35.299999999999997</v>
      </c>
      <c r="U30" s="115">
        <v>7.7</v>
      </c>
      <c r="V30" s="391" t="s">
        <v>1021</v>
      </c>
    </row>
    <row r="31" spans="1:22" s="85" customFormat="1" ht="12" customHeight="1">
      <c r="A31" s="391" t="s">
        <v>976</v>
      </c>
      <c r="B31" s="115">
        <v>-0.1</v>
      </c>
      <c r="C31" s="115">
        <v>0</v>
      </c>
      <c r="D31" s="115">
        <v>0</v>
      </c>
      <c r="E31" s="115">
        <v>-0.6</v>
      </c>
      <c r="F31" s="415">
        <v>0</v>
      </c>
      <c r="G31" s="115">
        <v>0.4</v>
      </c>
      <c r="H31" s="115">
        <v>0.3</v>
      </c>
      <c r="I31" s="115">
        <v>1.3</v>
      </c>
      <c r="J31" s="115">
        <v>-0.4</v>
      </c>
      <c r="K31" s="415">
        <v>-3.6</v>
      </c>
      <c r="L31" s="115">
        <v>-1.4</v>
      </c>
      <c r="M31" s="115">
        <v>-0.8</v>
      </c>
      <c r="N31" s="115">
        <v>-1.2</v>
      </c>
      <c r="O31" s="115">
        <v>-3.4</v>
      </c>
      <c r="P31" s="415">
        <v>-0.3</v>
      </c>
      <c r="Q31" s="115">
        <v>2.1</v>
      </c>
      <c r="R31" s="115">
        <v>2.7</v>
      </c>
      <c r="S31" s="115">
        <v>1.9</v>
      </c>
      <c r="T31" s="115">
        <v>0.6</v>
      </c>
      <c r="U31" s="115">
        <v>5.0999999999999996</v>
      </c>
      <c r="V31" s="391" t="s">
        <v>1044</v>
      </c>
    </row>
    <row r="32" spans="1:22" s="85" customFormat="1" ht="12" customHeight="1">
      <c r="A32" s="391" t="s">
        <v>977</v>
      </c>
      <c r="B32" s="115">
        <v>1</v>
      </c>
      <c r="C32" s="115">
        <v>0.8</v>
      </c>
      <c r="D32" s="115">
        <v>1</v>
      </c>
      <c r="E32" s="115">
        <v>1.4</v>
      </c>
      <c r="F32" s="415">
        <v>0.1</v>
      </c>
      <c r="G32" s="115">
        <v>37</v>
      </c>
      <c r="H32" s="115">
        <v>27.3</v>
      </c>
      <c r="I32" s="115">
        <v>37.799999999999997</v>
      </c>
      <c r="J32" s="115">
        <v>47.5</v>
      </c>
      <c r="K32" s="415">
        <v>77.2</v>
      </c>
      <c r="L32" s="115">
        <v>5</v>
      </c>
      <c r="M32" s="115">
        <v>4.2</v>
      </c>
      <c r="N32" s="115">
        <v>4</v>
      </c>
      <c r="O32" s="115">
        <v>9.8000000000000007</v>
      </c>
      <c r="P32" s="415">
        <v>3.7</v>
      </c>
      <c r="Q32" s="115">
        <v>1.4</v>
      </c>
      <c r="R32" s="115">
        <v>0.6</v>
      </c>
      <c r="S32" s="115">
        <v>0.8</v>
      </c>
      <c r="T32" s="115">
        <v>5.6</v>
      </c>
      <c r="U32" s="115">
        <v>-1.6</v>
      </c>
      <c r="V32" s="391" t="s">
        <v>977</v>
      </c>
    </row>
    <row r="33" spans="1:22" s="85" customFormat="1" ht="12" customHeight="1">
      <c r="A33" s="391" t="s">
        <v>979</v>
      </c>
      <c r="B33" s="115">
        <v>0</v>
      </c>
      <c r="C33" s="115">
        <v>0.5</v>
      </c>
      <c r="D33" s="115">
        <v>-0.1</v>
      </c>
      <c r="E33" s="115">
        <v>-0.8</v>
      </c>
      <c r="F33" s="415">
        <v>0</v>
      </c>
      <c r="G33" s="115">
        <v>0.7</v>
      </c>
      <c r="H33" s="115">
        <v>12.6</v>
      </c>
      <c r="I33" s="115">
        <v>-0.2</v>
      </c>
      <c r="J33" s="115">
        <v>-9.1999999999999993</v>
      </c>
      <c r="K33" s="415">
        <v>-39.799999999999997</v>
      </c>
      <c r="L33" s="115">
        <v>-11.4</v>
      </c>
      <c r="M33" s="115">
        <v>-10.199999999999999</v>
      </c>
      <c r="N33" s="115">
        <v>-11.8</v>
      </c>
      <c r="O33" s="115">
        <v>-14.2</v>
      </c>
      <c r="P33" s="415">
        <v>-9.4</v>
      </c>
      <c r="Q33" s="115">
        <v>-12</v>
      </c>
      <c r="R33" s="115">
        <v>-10.8</v>
      </c>
      <c r="S33" s="115">
        <v>-12.3</v>
      </c>
      <c r="T33" s="115">
        <v>-14.9</v>
      </c>
      <c r="U33" s="115">
        <v>-10.199999999999999</v>
      </c>
      <c r="V33" s="391" t="s">
        <v>1045</v>
      </c>
    </row>
    <row r="34" spans="1:22" s="85" customFormat="1" ht="12" customHeight="1">
      <c r="A34" s="391" t="s">
        <v>981</v>
      </c>
      <c r="B34" s="115">
        <v>-0.5</v>
      </c>
      <c r="C34" s="416">
        <v>-1.1000000000000001</v>
      </c>
      <c r="D34" s="115">
        <v>0</v>
      </c>
      <c r="E34" s="416">
        <v>0.4</v>
      </c>
      <c r="F34" s="417">
        <v>-0.1</v>
      </c>
      <c r="G34" s="115">
        <v>-28.1</v>
      </c>
      <c r="H34" s="416">
        <v>-31.9</v>
      </c>
      <c r="I34" s="115">
        <v>-27.8</v>
      </c>
      <c r="J34" s="416">
        <v>-24.8</v>
      </c>
      <c r="K34" s="417">
        <v>-0.1</v>
      </c>
      <c r="L34" s="115">
        <v>5.0999999999999996</v>
      </c>
      <c r="M34" s="416">
        <v>3.9</v>
      </c>
      <c r="N34" s="115">
        <v>6.8</v>
      </c>
      <c r="O34" s="416">
        <v>4.5999999999999996</v>
      </c>
      <c r="P34" s="417">
        <v>8.3000000000000007</v>
      </c>
      <c r="Q34" s="115">
        <v>9.5</v>
      </c>
      <c r="R34" s="416">
        <v>8.3000000000000007</v>
      </c>
      <c r="S34" s="115">
        <v>10.7</v>
      </c>
      <c r="T34" s="416">
        <v>9.6999999999999993</v>
      </c>
      <c r="U34" s="416">
        <v>15.2</v>
      </c>
      <c r="V34" s="391" t="s">
        <v>981</v>
      </c>
    </row>
    <row r="35" spans="1:22" s="85" customFormat="1" ht="12" customHeight="1">
      <c r="A35" s="387"/>
      <c r="B35" s="418" t="s">
        <v>985</v>
      </c>
      <c r="E35" s="115"/>
      <c r="F35" s="415"/>
      <c r="K35" s="419"/>
      <c r="P35" s="419"/>
      <c r="Q35" s="347"/>
      <c r="R35" s="347"/>
      <c r="S35" s="347"/>
      <c r="T35" s="347"/>
      <c r="U35" s="347"/>
      <c r="V35" s="387"/>
    </row>
    <row r="36" spans="1:22" s="85" customFormat="1" ht="12" customHeight="1">
      <c r="A36" s="391" t="s">
        <v>961</v>
      </c>
      <c r="B36" s="115">
        <v>-2.6</v>
      </c>
      <c r="C36" s="115">
        <v>-3.8</v>
      </c>
      <c r="D36" s="115">
        <v>-2</v>
      </c>
      <c r="E36" s="115">
        <v>-1</v>
      </c>
      <c r="F36" s="415">
        <v>-0.3</v>
      </c>
      <c r="G36" s="115">
        <v>-1.4</v>
      </c>
      <c r="H36" s="115">
        <v>-2.5</v>
      </c>
      <c r="I36" s="115">
        <v>-0.2</v>
      </c>
      <c r="J36" s="115">
        <v>-1.8</v>
      </c>
      <c r="K36" s="415">
        <v>-0.1</v>
      </c>
      <c r="L36" s="115">
        <v>-10.5</v>
      </c>
      <c r="M36" s="115">
        <v>-12.5</v>
      </c>
      <c r="N36" s="115">
        <v>-7.9</v>
      </c>
      <c r="O36" s="115">
        <v>-10</v>
      </c>
      <c r="P36" s="415">
        <v>-8.4</v>
      </c>
      <c r="Q36" s="115">
        <v>-6.7</v>
      </c>
      <c r="R36" s="115">
        <v>-8.8000000000000007</v>
      </c>
      <c r="S36" s="115">
        <v>-4.5</v>
      </c>
      <c r="T36" s="115">
        <v>-5.8</v>
      </c>
      <c r="U36" s="115">
        <v>-2.7</v>
      </c>
      <c r="V36" s="391" t="s">
        <v>961</v>
      </c>
    </row>
    <row r="37" spans="1:22" s="85" customFormat="1" ht="12" customHeight="1">
      <c r="A37" s="391" t="s">
        <v>963</v>
      </c>
      <c r="B37" s="115">
        <v>-2.6</v>
      </c>
      <c r="C37" s="115">
        <v>-3.7</v>
      </c>
      <c r="D37" s="115">
        <v>-2</v>
      </c>
      <c r="E37" s="115">
        <v>-0.9</v>
      </c>
      <c r="F37" s="415">
        <v>0.1</v>
      </c>
      <c r="G37" s="115">
        <v>1</v>
      </c>
      <c r="H37" s="115">
        <v>0.1</v>
      </c>
      <c r="I37" s="115">
        <v>-0.3</v>
      </c>
      <c r="J37" s="115">
        <v>0</v>
      </c>
      <c r="K37" s="415">
        <v>23.2</v>
      </c>
      <c r="L37" s="115">
        <v>-8.6</v>
      </c>
      <c r="M37" s="115">
        <v>-12.3</v>
      </c>
      <c r="N37" s="115">
        <v>-5.4</v>
      </c>
      <c r="O37" s="115">
        <v>-5.7</v>
      </c>
      <c r="P37" s="415">
        <v>0.1</v>
      </c>
      <c r="Q37" s="115">
        <v>-11.8</v>
      </c>
      <c r="R37" s="115">
        <v>-15.6</v>
      </c>
      <c r="S37" s="115">
        <v>-8.9</v>
      </c>
      <c r="T37" s="115">
        <v>-8.1999999999999993</v>
      </c>
      <c r="U37" s="115">
        <v>-2.1</v>
      </c>
      <c r="V37" s="391" t="s">
        <v>969</v>
      </c>
    </row>
    <row r="38" spans="1:22" s="85" customFormat="1" ht="12" customHeight="1">
      <c r="A38" s="391" t="s">
        <v>965</v>
      </c>
      <c r="B38" s="115">
        <v>-2.1</v>
      </c>
      <c r="C38" s="115">
        <v>-3.3</v>
      </c>
      <c r="D38" s="115">
        <v>-1.2</v>
      </c>
      <c r="E38" s="115">
        <v>-0.8</v>
      </c>
      <c r="F38" s="415">
        <v>-0.2</v>
      </c>
      <c r="G38" s="115">
        <v>1.7</v>
      </c>
      <c r="H38" s="115">
        <v>3.5</v>
      </c>
      <c r="I38" s="115">
        <v>2.6</v>
      </c>
      <c r="J38" s="115">
        <v>3</v>
      </c>
      <c r="K38" s="415">
        <v>-22</v>
      </c>
      <c r="L38" s="115">
        <v>3.4</v>
      </c>
      <c r="M38" s="115">
        <v>0.3</v>
      </c>
      <c r="N38" s="115">
        <v>3.6</v>
      </c>
      <c r="O38" s="115">
        <v>11.9</v>
      </c>
      <c r="P38" s="415">
        <v>2.8</v>
      </c>
      <c r="Q38" s="115">
        <v>1.7</v>
      </c>
      <c r="R38" s="115">
        <v>-1.3</v>
      </c>
      <c r="S38" s="115">
        <v>2</v>
      </c>
      <c r="T38" s="115">
        <v>9.8000000000000007</v>
      </c>
      <c r="U38" s="115">
        <v>0.4</v>
      </c>
      <c r="V38" s="391" t="s">
        <v>965</v>
      </c>
    </row>
    <row r="39" spans="1:22" s="85" customFormat="1" ht="12" customHeight="1">
      <c r="A39" s="391" t="s">
        <v>1019</v>
      </c>
      <c r="B39" s="115">
        <v>0.2</v>
      </c>
      <c r="C39" s="115">
        <v>-1</v>
      </c>
      <c r="D39" s="115">
        <v>1.4</v>
      </c>
      <c r="E39" s="115">
        <v>1.3</v>
      </c>
      <c r="F39" s="415">
        <v>-0.5</v>
      </c>
      <c r="G39" s="115">
        <v>8.1999999999999993</v>
      </c>
      <c r="H39" s="115">
        <v>7.8</v>
      </c>
      <c r="I39" s="115">
        <v>9.8000000000000007</v>
      </c>
      <c r="J39" s="115">
        <v>16.3</v>
      </c>
      <c r="K39" s="415">
        <v>-24</v>
      </c>
      <c r="L39" s="115">
        <v>31.5</v>
      </c>
      <c r="M39" s="115">
        <v>37.5</v>
      </c>
      <c r="N39" s="115">
        <v>20.8</v>
      </c>
      <c r="O39" s="115">
        <v>47.1</v>
      </c>
      <c r="P39" s="415">
        <v>-0.9</v>
      </c>
      <c r="Q39" s="115">
        <v>31.1</v>
      </c>
      <c r="R39" s="115">
        <v>37</v>
      </c>
      <c r="S39" s="115">
        <v>20.6</v>
      </c>
      <c r="T39" s="115">
        <v>46.8</v>
      </c>
      <c r="U39" s="115">
        <v>-1.6</v>
      </c>
      <c r="V39" s="391" t="s">
        <v>972</v>
      </c>
    </row>
    <row r="40" spans="1:22" s="85" customFormat="1" ht="12" customHeight="1">
      <c r="A40" s="391" t="s">
        <v>968</v>
      </c>
      <c r="B40" s="115">
        <v>0.5</v>
      </c>
      <c r="C40" s="115">
        <v>-0.6</v>
      </c>
      <c r="D40" s="115">
        <v>1.3</v>
      </c>
      <c r="E40" s="115">
        <v>1.7</v>
      </c>
      <c r="F40" s="415">
        <v>0.6</v>
      </c>
      <c r="G40" s="115">
        <v>7.9</v>
      </c>
      <c r="H40" s="115">
        <v>7.1</v>
      </c>
      <c r="I40" s="115">
        <v>7.1</v>
      </c>
      <c r="J40" s="115">
        <v>11.6</v>
      </c>
      <c r="K40" s="415">
        <v>5.9</v>
      </c>
      <c r="L40" s="115">
        <v>22.4</v>
      </c>
      <c r="M40" s="115">
        <v>25.3</v>
      </c>
      <c r="N40" s="115">
        <v>19</v>
      </c>
      <c r="O40" s="115">
        <v>25.1</v>
      </c>
      <c r="P40" s="415">
        <v>1.8</v>
      </c>
      <c r="Q40" s="115">
        <v>22.3</v>
      </c>
      <c r="R40" s="115">
        <v>25.2</v>
      </c>
      <c r="S40" s="115">
        <v>18.899999999999999</v>
      </c>
      <c r="T40" s="115">
        <v>24.8</v>
      </c>
      <c r="U40" s="115">
        <v>1.8</v>
      </c>
      <c r="V40" s="391" t="s">
        <v>974</v>
      </c>
    </row>
    <row r="41" spans="1:22" s="85" customFormat="1" ht="12" customHeight="1">
      <c r="A41" s="391" t="s">
        <v>970</v>
      </c>
      <c r="B41" s="115">
        <v>0.3</v>
      </c>
      <c r="C41" s="115">
        <v>-1</v>
      </c>
      <c r="D41" s="115">
        <v>1.7</v>
      </c>
      <c r="E41" s="115">
        <v>1.2</v>
      </c>
      <c r="F41" s="415">
        <v>0.4</v>
      </c>
      <c r="G41" s="115">
        <v>8.1</v>
      </c>
      <c r="H41" s="115">
        <v>7.5</v>
      </c>
      <c r="I41" s="115">
        <v>9.9</v>
      </c>
      <c r="J41" s="115">
        <v>9</v>
      </c>
      <c r="K41" s="415">
        <v>-3.3</v>
      </c>
      <c r="L41" s="115">
        <v>8.5</v>
      </c>
      <c r="M41" s="115">
        <v>10.199999999999999</v>
      </c>
      <c r="N41" s="115">
        <v>9.6999999999999993</v>
      </c>
      <c r="O41" s="115">
        <v>3.4</v>
      </c>
      <c r="P41" s="415">
        <v>-1.7</v>
      </c>
      <c r="Q41" s="115">
        <v>6.4</v>
      </c>
      <c r="R41" s="115">
        <v>8</v>
      </c>
      <c r="S41" s="115">
        <v>7.7</v>
      </c>
      <c r="T41" s="115">
        <v>1</v>
      </c>
      <c r="U41" s="115">
        <v>-4.5999999999999996</v>
      </c>
      <c r="V41" s="391" t="s">
        <v>970</v>
      </c>
    </row>
    <row r="42" spans="1:22" s="85" customFormat="1" ht="12" customHeight="1">
      <c r="A42" s="391" t="s">
        <v>971</v>
      </c>
      <c r="B42" s="115">
        <v>0.7</v>
      </c>
      <c r="C42" s="115">
        <v>-0.5</v>
      </c>
      <c r="D42" s="115">
        <v>2.1</v>
      </c>
      <c r="E42" s="115">
        <v>1.9</v>
      </c>
      <c r="F42" s="415">
        <v>-0.3</v>
      </c>
      <c r="G42" s="115">
        <v>5.9</v>
      </c>
      <c r="H42" s="115">
        <v>2.9</v>
      </c>
      <c r="I42" s="115">
        <v>9.3000000000000007</v>
      </c>
      <c r="J42" s="115">
        <v>7.7</v>
      </c>
      <c r="K42" s="415">
        <v>-4.9000000000000004</v>
      </c>
      <c r="L42" s="115">
        <v>1.8</v>
      </c>
      <c r="M42" s="115">
        <v>1.8</v>
      </c>
      <c r="N42" s="115">
        <v>2.7</v>
      </c>
      <c r="O42" s="115">
        <v>1.1000000000000001</v>
      </c>
      <c r="P42" s="415">
        <v>-6.3</v>
      </c>
      <c r="Q42" s="115">
        <v>3.8</v>
      </c>
      <c r="R42" s="115">
        <v>3.9</v>
      </c>
      <c r="S42" s="115">
        <v>4.5999999999999996</v>
      </c>
      <c r="T42" s="115">
        <v>3.5</v>
      </c>
      <c r="U42" s="115">
        <v>-3.4</v>
      </c>
      <c r="V42" s="391" t="s">
        <v>971</v>
      </c>
    </row>
    <row r="43" spans="1:22" s="85" customFormat="1" ht="12" customHeight="1">
      <c r="A43" s="391" t="s">
        <v>973</v>
      </c>
      <c r="B43" s="115">
        <v>0.8</v>
      </c>
      <c r="C43" s="115">
        <v>-0.3</v>
      </c>
      <c r="D43" s="115">
        <v>2.2000000000000002</v>
      </c>
      <c r="E43" s="115">
        <v>1.2</v>
      </c>
      <c r="F43" s="415">
        <v>0.1</v>
      </c>
      <c r="G43" s="115">
        <v>5.2</v>
      </c>
      <c r="H43" s="115">
        <v>6.6</v>
      </c>
      <c r="I43" s="115">
        <v>5.2</v>
      </c>
      <c r="J43" s="115">
        <v>2.2999999999999998</v>
      </c>
      <c r="K43" s="415">
        <v>4.2</v>
      </c>
      <c r="L43" s="115">
        <v>0.6</v>
      </c>
      <c r="M43" s="115">
        <v>1.1000000000000001</v>
      </c>
      <c r="N43" s="115">
        <v>1.3</v>
      </c>
      <c r="O43" s="115">
        <v>-2.5</v>
      </c>
      <c r="P43" s="415">
        <v>1.1000000000000001</v>
      </c>
      <c r="Q43" s="115">
        <v>-1.5</v>
      </c>
      <c r="R43" s="115">
        <v>-1</v>
      </c>
      <c r="S43" s="115">
        <v>-0.6</v>
      </c>
      <c r="T43" s="115">
        <v>-4.9000000000000004</v>
      </c>
      <c r="U43" s="115">
        <v>-1.9</v>
      </c>
      <c r="V43" s="391" t="s">
        <v>1020</v>
      </c>
    </row>
    <row r="44" spans="1:22" s="85" customFormat="1" ht="12" customHeight="1">
      <c r="A44" s="391" t="s">
        <v>975</v>
      </c>
      <c r="B44" s="115">
        <v>1.1000000000000001</v>
      </c>
      <c r="C44" s="115">
        <v>0.1</v>
      </c>
      <c r="D44" s="115">
        <v>2.4</v>
      </c>
      <c r="E44" s="115">
        <v>1.9</v>
      </c>
      <c r="F44" s="415">
        <v>-0.4</v>
      </c>
      <c r="G44" s="115">
        <v>4.2</v>
      </c>
      <c r="H44" s="115">
        <v>4</v>
      </c>
      <c r="I44" s="115">
        <v>6.1</v>
      </c>
      <c r="J44" s="115">
        <v>2.1</v>
      </c>
      <c r="K44" s="415">
        <v>1.7</v>
      </c>
      <c r="L44" s="115">
        <v>-0.4</v>
      </c>
      <c r="M44" s="115">
        <v>-1</v>
      </c>
      <c r="N44" s="115">
        <v>2.2999999999999998</v>
      </c>
      <c r="O44" s="115">
        <v>-3.7</v>
      </c>
      <c r="P44" s="415">
        <v>-0.8</v>
      </c>
      <c r="Q44" s="115">
        <v>-0.4</v>
      </c>
      <c r="R44" s="115">
        <v>-1</v>
      </c>
      <c r="S44" s="115">
        <v>2.2999999999999998</v>
      </c>
      <c r="T44" s="115">
        <v>-3.7</v>
      </c>
      <c r="U44" s="115">
        <v>-0.8</v>
      </c>
      <c r="V44" s="391" t="s">
        <v>1021</v>
      </c>
    </row>
    <row r="45" spans="1:22" s="85" customFormat="1" ht="12" customHeight="1">
      <c r="A45" s="391" t="s">
        <v>976</v>
      </c>
      <c r="B45" s="115">
        <v>1.5</v>
      </c>
      <c r="C45" s="115">
        <v>1</v>
      </c>
      <c r="D45" s="115">
        <v>2.5</v>
      </c>
      <c r="E45" s="115">
        <v>1.5</v>
      </c>
      <c r="F45" s="415">
        <v>-0.6</v>
      </c>
      <c r="G45" s="115">
        <v>4.3</v>
      </c>
      <c r="H45" s="115">
        <v>6.1</v>
      </c>
      <c r="I45" s="115">
        <v>5.4</v>
      </c>
      <c r="J45" s="115">
        <v>0.2</v>
      </c>
      <c r="K45" s="415">
        <v>-2.6</v>
      </c>
      <c r="L45" s="115">
        <v>-2.6</v>
      </c>
      <c r="M45" s="115">
        <v>-1.9</v>
      </c>
      <c r="N45" s="115">
        <v>-0.6</v>
      </c>
      <c r="O45" s="115">
        <v>-7.9</v>
      </c>
      <c r="P45" s="415">
        <v>-5.5</v>
      </c>
      <c r="Q45" s="115">
        <v>-0.6</v>
      </c>
      <c r="R45" s="115">
        <v>0.1</v>
      </c>
      <c r="S45" s="115">
        <v>1.2</v>
      </c>
      <c r="T45" s="115">
        <v>-5.7</v>
      </c>
      <c r="U45" s="115">
        <v>-2.6</v>
      </c>
      <c r="V45" s="391" t="s">
        <v>1044</v>
      </c>
    </row>
    <row r="46" spans="1:22" s="85" customFormat="1" ht="12" customHeight="1">
      <c r="A46" s="391" t="s">
        <v>977</v>
      </c>
      <c r="B46" s="115">
        <v>2</v>
      </c>
      <c r="C46" s="115">
        <v>1.5</v>
      </c>
      <c r="D46" s="115">
        <v>2.9</v>
      </c>
      <c r="E46" s="115">
        <v>2</v>
      </c>
      <c r="F46" s="415">
        <v>-0.7</v>
      </c>
      <c r="G46" s="115">
        <v>5.8</v>
      </c>
      <c r="H46" s="115">
        <v>7.2</v>
      </c>
      <c r="I46" s="115">
        <v>6.4</v>
      </c>
      <c r="J46" s="115">
        <v>4.3</v>
      </c>
      <c r="K46" s="415">
        <v>-1.7</v>
      </c>
      <c r="L46" s="115">
        <v>3.6</v>
      </c>
      <c r="M46" s="115">
        <v>3.8</v>
      </c>
      <c r="N46" s="115">
        <v>4.4000000000000004</v>
      </c>
      <c r="O46" s="115">
        <v>2.2000000000000002</v>
      </c>
      <c r="P46" s="415">
        <v>-0.6</v>
      </c>
      <c r="Q46" s="115">
        <v>3.6</v>
      </c>
      <c r="R46" s="115">
        <v>3.8</v>
      </c>
      <c r="S46" s="115">
        <v>4.4000000000000004</v>
      </c>
      <c r="T46" s="115">
        <v>2.2000000000000002</v>
      </c>
      <c r="U46" s="115">
        <v>-0.6</v>
      </c>
      <c r="V46" s="391" t="s">
        <v>977</v>
      </c>
    </row>
    <row r="47" spans="1:22" s="85" customFormat="1" ht="12" customHeight="1">
      <c r="A47" s="391" t="s">
        <v>979</v>
      </c>
      <c r="B47" s="115">
        <v>2.2000000000000002</v>
      </c>
      <c r="C47" s="115">
        <v>2</v>
      </c>
      <c r="D47" s="115">
        <v>2.8</v>
      </c>
      <c r="E47" s="115">
        <v>2</v>
      </c>
      <c r="F47" s="415">
        <v>0.1</v>
      </c>
      <c r="G47" s="115">
        <v>6.8</v>
      </c>
      <c r="H47" s="115">
        <v>6</v>
      </c>
      <c r="I47" s="115">
        <v>7.8</v>
      </c>
      <c r="J47" s="115">
        <v>8.1</v>
      </c>
      <c r="K47" s="415">
        <v>-1.2</v>
      </c>
      <c r="L47" s="115">
        <v>4.3</v>
      </c>
      <c r="M47" s="115">
        <v>4</v>
      </c>
      <c r="N47" s="115">
        <v>4.2</v>
      </c>
      <c r="O47" s="115">
        <v>5.5</v>
      </c>
      <c r="P47" s="415">
        <v>3.4</v>
      </c>
      <c r="Q47" s="115">
        <v>2.2000000000000002</v>
      </c>
      <c r="R47" s="115">
        <v>1.9</v>
      </c>
      <c r="S47" s="115">
        <v>2.2999999999999998</v>
      </c>
      <c r="T47" s="115">
        <v>3</v>
      </c>
      <c r="U47" s="115">
        <v>0.3</v>
      </c>
      <c r="V47" s="391" t="s">
        <v>1045</v>
      </c>
    </row>
    <row r="48" spans="1:22" s="85" customFormat="1" ht="12" customHeight="1">
      <c r="A48" s="391" t="s">
        <v>981</v>
      </c>
      <c r="B48" s="115">
        <v>2.6</v>
      </c>
      <c r="C48" s="416">
        <v>2.4</v>
      </c>
      <c r="D48" s="115">
        <v>3.3</v>
      </c>
      <c r="E48" s="416">
        <v>2</v>
      </c>
      <c r="F48" s="417">
        <v>0</v>
      </c>
      <c r="G48" s="115">
        <v>3.9</v>
      </c>
      <c r="H48" s="416">
        <v>4.8</v>
      </c>
      <c r="I48" s="115">
        <v>4.4000000000000004</v>
      </c>
      <c r="J48" s="416">
        <v>1.9</v>
      </c>
      <c r="K48" s="417">
        <v>0</v>
      </c>
      <c r="L48" s="115">
        <v>2.2000000000000002</v>
      </c>
      <c r="M48" s="416">
        <v>1.8</v>
      </c>
      <c r="N48" s="115">
        <v>4</v>
      </c>
      <c r="O48" s="416">
        <v>-0.5</v>
      </c>
      <c r="P48" s="417">
        <v>2.7</v>
      </c>
      <c r="Q48" s="115">
        <v>2.1</v>
      </c>
      <c r="R48" s="416">
        <v>1.8</v>
      </c>
      <c r="S48" s="115">
        <v>4</v>
      </c>
      <c r="T48" s="416">
        <v>-0.4</v>
      </c>
      <c r="U48" s="416">
        <v>2.7</v>
      </c>
      <c r="V48" s="391" t="s">
        <v>981</v>
      </c>
    </row>
    <row r="49" spans="1:22" s="85" customFormat="1" ht="12" customHeight="1">
      <c r="A49" s="387"/>
      <c r="B49" s="418" t="s">
        <v>986</v>
      </c>
      <c r="F49" s="419"/>
      <c r="K49" s="419"/>
      <c r="P49" s="419"/>
      <c r="Q49" s="347"/>
      <c r="R49" s="347"/>
      <c r="S49" s="347"/>
      <c r="T49" s="347"/>
      <c r="U49" s="347"/>
      <c r="V49" s="387"/>
    </row>
    <row r="50" spans="1:22" s="85" customFormat="1" ht="12" customHeight="1">
      <c r="A50" s="393" t="s">
        <v>961</v>
      </c>
      <c r="B50" s="115">
        <v>-2.6</v>
      </c>
      <c r="C50" s="115">
        <v>-3</v>
      </c>
      <c r="D50" s="115">
        <v>-1.7</v>
      </c>
      <c r="E50" s="115">
        <v>-3.9</v>
      </c>
      <c r="F50" s="415">
        <v>0.1</v>
      </c>
      <c r="G50" s="115">
        <v>-0.9</v>
      </c>
      <c r="H50" s="115">
        <v>-0.2</v>
      </c>
      <c r="I50" s="115">
        <v>0</v>
      </c>
      <c r="J50" s="115">
        <v>-3.6</v>
      </c>
      <c r="K50" s="415">
        <v>-0.8</v>
      </c>
      <c r="L50" s="115">
        <v>-9.1999999999999993</v>
      </c>
      <c r="M50" s="115">
        <v>-11</v>
      </c>
      <c r="N50" s="115">
        <v>-6</v>
      </c>
      <c r="O50" s="115">
        <v>-11.1</v>
      </c>
      <c r="P50" s="415">
        <v>-0.8</v>
      </c>
      <c r="Q50" s="115">
        <v>-8.6999999999999993</v>
      </c>
      <c r="R50" s="115">
        <v>-10.5</v>
      </c>
      <c r="S50" s="115">
        <v>-5.5</v>
      </c>
      <c r="T50" s="115">
        <v>-10.7</v>
      </c>
      <c r="U50" s="115">
        <v>-0.2</v>
      </c>
      <c r="V50" s="352" t="s">
        <v>961</v>
      </c>
    </row>
    <row r="51" spans="1:22" s="85" customFormat="1" ht="12" customHeight="1">
      <c r="A51" s="393" t="s">
        <v>963</v>
      </c>
      <c r="B51" s="115">
        <v>-2.8</v>
      </c>
      <c r="C51" s="115">
        <v>-3.2</v>
      </c>
      <c r="D51" s="115">
        <v>-1.9</v>
      </c>
      <c r="E51" s="115">
        <v>-3.7</v>
      </c>
      <c r="F51" s="415">
        <v>0.1</v>
      </c>
      <c r="G51" s="115">
        <v>-1.1000000000000001</v>
      </c>
      <c r="H51" s="115">
        <v>-0.5</v>
      </c>
      <c r="I51" s="115">
        <v>-0.4</v>
      </c>
      <c r="J51" s="115">
        <v>-3.8</v>
      </c>
      <c r="K51" s="415">
        <v>0.9</v>
      </c>
      <c r="L51" s="115">
        <v>-9.6</v>
      </c>
      <c r="M51" s="115">
        <v>-11.7</v>
      </c>
      <c r="N51" s="115">
        <v>-6.3</v>
      </c>
      <c r="O51" s="115">
        <v>-11.2</v>
      </c>
      <c r="P51" s="415">
        <v>-0.4</v>
      </c>
      <c r="Q51" s="115">
        <v>-9.6999999999999993</v>
      </c>
      <c r="R51" s="115">
        <v>-11.8</v>
      </c>
      <c r="S51" s="115">
        <v>-6.4</v>
      </c>
      <c r="T51" s="115">
        <v>-11.2</v>
      </c>
      <c r="U51" s="115">
        <v>-0.2</v>
      </c>
      <c r="V51" s="352" t="s">
        <v>969</v>
      </c>
    </row>
    <row r="52" spans="1:22" s="85" customFormat="1" ht="12" customHeight="1">
      <c r="A52" s="393" t="s">
        <v>965</v>
      </c>
      <c r="B52" s="115">
        <v>-2.9</v>
      </c>
      <c r="C52" s="115">
        <v>-3.4</v>
      </c>
      <c r="D52" s="115">
        <v>-2</v>
      </c>
      <c r="E52" s="115">
        <v>-3.5</v>
      </c>
      <c r="F52" s="415">
        <v>0.1</v>
      </c>
      <c r="G52" s="115">
        <v>-1.2</v>
      </c>
      <c r="H52" s="115">
        <v>-0.5</v>
      </c>
      <c r="I52" s="115">
        <v>-0.3</v>
      </c>
      <c r="J52" s="115">
        <v>-3.5</v>
      </c>
      <c r="K52" s="415">
        <v>-3.1</v>
      </c>
      <c r="L52" s="115">
        <v>-9.1</v>
      </c>
      <c r="M52" s="115">
        <v>-11.4</v>
      </c>
      <c r="N52" s="115">
        <v>-6.1</v>
      </c>
      <c r="O52" s="115">
        <v>-9.5</v>
      </c>
      <c r="P52" s="415">
        <v>-0.6</v>
      </c>
      <c r="Q52" s="115">
        <v>-9.1999999999999993</v>
      </c>
      <c r="R52" s="115">
        <v>-11.5</v>
      </c>
      <c r="S52" s="115">
        <v>-6.2</v>
      </c>
      <c r="T52" s="115">
        <v>-9.5</v>
      </c>
      <c r="U52" s="115">
        <v>-0.4</v>
      </c>
      <c r="V52" s="352" t="s">
        <v>965</v>
      </c>
    </row>
    <row r="53" spans="1:22" s="85" customFormat="1" ht="12" customHeight="1">
      <c r="A53" s="393" t="s">
        <v>1019</v>
      </c>
      <c r="B53" s="115">
        <v>-2.6</v>
      </c>
      <c r="C53" s="115">
        <v>-3.2</v>
      </c>
      <c r="D53" s="115">
        <v>-1.8</v>
      </c>
      <c r="E53" s="115">
        <v>-2.9</v>
      </c>
      <c r="F53" s="415">
        <v>0.1</v>
      </c>
      <c r="G53" s="115">
        <v>-0.1</v>
      </c>
      <c r="H53" s="115">
        <v>0.4</v>
      </c>
      <c r="I53" s="115">
        <v>0.8</v>
      </c>
      <c r="J53" s="115">
        <v>-1.3</v>
      </c>
      <c r="K53" s="415">
        <v>-5.2</v>
      </c>
      <c r="L53" s="115">
        <v>-5</v>
      </c>
      <c r="M53" s="115">
        <v>-6.8</v>
      </c>
      <c r="N53" s="115">
        <v>-3.3</v>
      </c>
      <c r="O53" s="115">
        <v>-4</v>
      </c>
      <c r="P53" s="415">
        <v>-1.2</v>
      </c>
      <c r="Q53" s="115">
        <v>-5.0999999999999996</v>
      </c>
      <c r="R53" s="115">
        <v>-6.9</v>
      </c>
      <c r="S53" s="115">
        <v>-3.5</v>
      </c>
      <c r="T53" s="115">
        <v>-4</v>
      </c>
      <c r="U53" s="115">
        <v>-1</v>
      </c>
      <c r="V53" s="352" t="s">
        <v>972</v>
      </c>
    </row>
    <row r="54" spans="1:22" s="85" customFormat="1" ht="12" customHeight="1">
      <c r="A54" s="393" t="s">
        <v>968</v>
      </c>
      <c r="B54" s="115">
        <v>-2.2999999999999998</v>
      </c>
      <c r="C54" s="115">
        <v>-3</v>
      </c>
      <c r="D54" s="115">
        <v>-1.5</v>
      </c>
      <c r="E54" s="115">
        <v>-2.2000000000000002</v>
      </c>
      <c r="F54" s="415">
        <v>0.3</v>
      </c>
      <c r="G54" s="115">
        <v>1</v>
      </c>
      <c r="H54" s="115">
        <v>1.2</v>
      </c>
      <c r="I54" s="115">
        <v>1.5</v>
      </c>
      <c r="J54" s="115">
        <v>0.3</v>
      </c>
      <c r="K54" s="415">
        <v>-2.1</v>
      </c>
      <c r="L54" s="115">
        <v>-1.3</v>
      </c>
      <c r="M54" s="115">
        <v>-2.6</v>
      </c>
      <c r="N54" s="115">
        <v>-0.2</v>
      </c>
      <c r="O54" s="115">
        <v>0.4</v>
      </c>
      <c r="P54" s="415">
        <v>-0.5</v>
      </c>
      <c r="Q54" s="115">
        <v>-1.7</v>
      </c>
      <c r="R54" s="115">
        <v>-3.1</v>
      </c>
      <c r="S54" s="115">
        <v>-0.6</v>
      </c>
      <c r="T54" s="115">
        <v>0</v>
      </c>
      <c r="U54" s="115">
        <v>-0.9</v>
      </c>
      <c r="V54" s="352" t="s">
        <v>974</v>
      </c>
    </row>
    <row r="55" spans="1:22" s="85" customFormat="1" ht="12" customHeight="1">
      <c r="A55" s="393" t="s">
        <v>970</v>
      </c>
      <c r="B55" s="115">
        <v>-2</v>
      </c>
      <c r="C55" s="115">
        <v>-2.8</v>
      </c>
      <c r="D55" s="115">
        <v>-1.2</v>
      </c>
      <c r="E55" s="115">
        <v>-1.6</v>
      </c>
      <c r="F55" s="415">
        <v>0.3</v>
      </c>
      <c r="G55" s="115">
        <v>1.9</v>
      </c>
      <c r="H55" s="115">
        <v>1.9</v>
      </c>
      <c r="I55" s="115">
        <v>2.4</v>
      </c>
      <c r="J55" s="115">
        <v>1.8</v>
      </c>
      <c r="K55" s="415">
        <v>-2.5</v>
      </c>
      <c r="L55" s="115">
        <v>0.1</v>
      </c>
      <c r="M55" s="115">
        <v>-1</v>
      </c>
      <c r="N55" s="115">
        <v>1.1000000000000001</v>
      </c>
      <c r="O55" s="115">
        <v>1.3</v>
      </c>
      <c r="P55" s="415">
        <v>-1.4</v>
      </c>
      <c r="Q55" s="115">
        <v>-0.4</v>
      </c>
      <c r="R55" s="115">
        <v>-1.5</v>
      </c>
      <c r="S55" s="115">
        <v>0.6</v>
      </c>
      <c r="T55" s="115">
        <v>0.9</v>
      </c>
      <c r="U55" s="115">
        <v>-1.8</v>
      </c>
      <c r="V55" s="352" t="s">
        <v>970</v>
      </c>
    </row>
    <row r="56" spans="1:22" s="85" customFormat="1" ht="12" customHeight="1">
      <c r="A56" s="393" t="s">
        <v>971</v>
      </c>
      <c r="B56" s="115">
        <v>-1.7</v>
      </c>
      <c r="C56" s="115">
        <v>-2.6</v>
      </c>
      <c r="D56" s="115">
        <v>-0.9</v>
      </c>
      <c r="E56" s="115">
        <v>-1</v>
      </c>
      <c r="F56" s="415">
        <v>0.2</v>
      </c>
      <c r="G56" s="115">
        <v>2.4</v>
      </c>
      <c r="H56" s="115">
        <v>2</v>
      </c>
      <c r="I56" s="115">
        <v>3.4</v>
      </c>
      <c r="J56" s="115">
        <v>3</v>
      </c>
      <c r="K56" s="415">
        <v>-3.2</v>
      </c>
      <c r="L56" s="115">
        <v>1</v>
      </c>
      <c r="M56" s="115">
        <v>0.1</v>
      </c>
      <c r="N56" s="115">
        <v>1.9</v>
      </c>
      <c r="O56" s="115">
        <v>2.4</v>
      </c>
      <c r="P56" s="415">
        <v>-1.9</v>
      </c>
      <c r="Q56" s="115">
        <v>0.7</v>
      </c>
      <c r="R56" s="115">
        <v>-0.2</v>
      </c>
      <c r="S56" s="115">
        <v>1.5</v>
      </c>
      <c r="T56" s="115">
        <v>2.2000000000000002</v>
      </c>
      <c r="U56" s="115">
        <v>-2.1</v>
      </c>
      <c r="V56" s="352" t="s">
        <v>971</v>
      </c>
    </row>
    <row r="57" spans="1:22" s="85" customFormat="1" ht="12" customHeight="1">
      <c r="A57" s="393" t="s">
        <v>973</v>
      </c>
      <c r="B57" s="115">
        <v>-1.4</v>
      </c>
      <c r="C57" s="115">
        <v>-2.4</v>
      </c>
      <c r="D57" s="115">
        <v>-0.5</v>
      </c>
      <c r="E57" s="115">
        <v>-0.6</v>
      </c>
      <c r="F57" s="415">
        <v>0.2</v>
      </c>
      <c r="G57" s="115">
        <v>3.1</v>
      </c>
      <c r="H57" s="115">
        <v>2.9</v>
      </c>
      <c r="I57" s="115">
        <v>3.9</v>
      </c>
      <c r="J57" s="115">
        <v>3.3</v>
      </c>
      <c r="K57" s="415">
        <v>-2.4</v>
      </c>
      <c r="L57" s="115">
        <v>1.1000000000000001</v>
      </c>
      <c r="M57" s="115">
        <v>0.2</v>
      </c>
      <c r="N57" s="115">
        <v>1.9</v>
      </c>
      <c r="O57" s="115">
        <v>2.6</v>
      </c>
      <c r="P57" s="415">
        <v>-1.8</v>
      </c>
      <c r="Q57" s="115">
        <v>0.7</v>
      </c>
      <c r="R57" s="115">
        <v>-0.2</v>
      </c>
      <c r="S57" s="115">
        <v>1.5</v>
      </c>
      <c r="T57" s="115">
        <v>2.2000000000000002</v>
      </c>
      <c r="U57" s="115">
        <v>-2.2000000000000002</v>
      </c>
      <c r="V57" s="352" t="s">
        <v>1020</v>
      </c>
    </row>
    <row r="58" spans="1:22" s="85" customFormat="1" ht="12" customHeight="1">
      <c r="A58" s="393" t="s">
        <v>975</v>
      </c>
      <c r="B58" s="115">
        <v>-1.1000000000000001</v>
      </c>
      <c r="C58" s="115">
        <v>-2.1</v>
      </c>
      <c r="D58" s="115">
        <v>-0.1</v>
      </c>
      <c r="E58" s="115">
        <v>-0.1</v>
      </c>
      <c r="F58" s="415">
        <v>0.1</v>
      </c>
      <c r="G58" s="115">
        <v>3.4</v>
      </c>
      <c r="H58" s="115">
        <v>3.1</v>
      </c>
      <c r="I58" s="115">
        <v>4.3</v>
      </c>
      <c r="J58" s="115">
        <v>3.7</v>
      </c>
      <c r="K58" s="415">
        <v>-2.2999999999999998</v>
      </c>
      <c r="L58" s="115">
        <v>1.3</v>
      </c>
      <c r="M58" s="115">
        <v>0.4</v>
      </c>
      <c r="N58" s="115">
        <v>2.2000000000000002</v>
      </c>
      <c r="O58" s="115">
        <v>2.5</v>
      </c>
      <c r="P58" s="415">
        <v>-2</v>
      </c>
      <c r="Q58" s="115">
        <v>1</v>
      </c>
      <c r="R58" s="115">
        <v>0.2</v>
      </c>
      <c r="S58" s="115">
        <v>1.9</v>
      </c>
      <c r="T58" s="115">
        <v>2.2999999999999998</v>
      </c>
      <c r="U58" s="115">
        <v>-2.2000000000000002</v>
      </c>
      <c r="V58" s="352" t="s">
        <v>1021</v>
      </c>
    </row>
    <row r="59" spans="1:22" s="85" customFormat="1" ht="12" customHeight="1">
      <c r="A59" s="393" t="s">
        <v>976</v>
      </c>
      <c r="B59" s="115">
        <v>-0.7</v>
      </c>
      <c r="C59" s="115">
        <v>-1.7</v>
      </c>
      <c r="D59" s="115">
        <v>0.3</v>
      </c>
      <c r="E59" s="115">
        <v>0.2</v>
      </c>
      <c r="F59" s="415">
        <v>-0.1</v>
      </c>
      <c r="G59" s="115">
        <v>3.7</v>
      </c>
      <c r="H59" s="115">
        <v>3.5</v>
      </c>
      <c r="I59" s="115">
        <v>4.5999999999999996</v>
      </c>
      <c r="J59" s="115">
        <v>3.7</v>
      </c>
      <c r="K59" s="415">
        <v>-2.5</v>
      </c>
      <c r="L59" s="115">
        <v>2</v>
      </c>
      <c r="M59" s="115">
        <v>1.4</v>
      </c>
      <c r="N59" s="115">
        <v>2.9</v>
      </c>
      <c r="O59" s="115">
        <v>2.6</v>
      </c>
      <c r="P59" s="415">
        <v>-2</v>
      </c>
      <c r="Q59" s="115">
        <v>1.7</v>
      </c>
      <c r="R59" s="115">
        <v>1.1000000000000001</v>
      </c>
      <c r="S59" s="115">
        <v>2.5</v>
      </c>
      <c r="T59" s="115">
        <v>2.4</v>
      </c>
      <c r="U59" s="115">
        <v>-2.2000000000000002</v>
      </c>
      <c r="V59" s="352" t="s">
        <v>1044</v>
      </c>
    </row>
    <row r="60" spans="1:22" s="85" customFormat="1" ht="12" customHeight="1">
      <c r="A60" s="393" t="s">
        <v>977</v>
      </c>
      <c r="B60" s="115">
        <v>-0.3</v>
      </c>
      <c r="C60" s="115">
        <v>-1.3</v>
      </c>
      <c r="D60" s="115">
        <v>0.7</v>
      </c>
      <c r="E60" s="115">
        <v>0.6</v>
      </c>
      <c r="F60" s="415">
        <v>-0.2</v>
      </c>
      <c r="G60" s="115">
        <v>4</v>
      </c>
      <c r="H60" s="115">
        <v>4</v>
      </c>
      <c r="I60" s="115">
        <v>4.9000000000000004</v>
      </c>
      <c r="J60" s="115">
        <v>4.2</v>
      </c>
      <c r="K60" s="415">
        <v>-2.7</v>
      </c>
      <c r="L60" s="115">
        <v>2.7</v>
      </c>
      <c r="M60" s="115">
        <v>2.2999999999999998</v>
      </c>
      <c r="N60" s="115">
        <v>3.4</v>
      </c>
      <c r="O60" s="115">
        <v>2.9</v>
      </c>
      <c r="P60" s="415">
        <v>-2.2000000000000002</v>
      </c>
      <c r="Q60" s="115">
        <v>2.8</v>
      </c>
      <c r="R60" s="115">
        <v>2.4</v>
      </c>
      <c r="S60" s="115">
        <v>3.4</v>
      </c>
      <c r="T60" s="115">
        <v>3.2</v>
      </c>
      <c r="U60" s="115">
        <v>-1.9</v>
      </c>
      <c r="V60" s="352" t="s">
        <v>977</v>
      </c>
    </row>
    <row r="61" spans="1:22" s="85" customFormat="1" ht="12" customHeight="1">
      <c r="A61" s="393" t="s">
        <v>979</v>
      </c>
      <c r="B61" s="115">
        <v>0.2</v>
      </c>
      <c r="C61" s="115">
        <v>-0.8</v>
      </c>
      <c r="D61" s="115">
        <v>1.2</v>
      </c>
      <c r="E61" s="115">
        <v>1</v>
      </c>
      <c r="F61" s="415">
        <v>-0.1</v>
      </c>
      <c r="G61" s="115">
        <v>4.9000000000000004</v>
      </c>
      <c r="H61" s="115">
        <v>4.8</v>
      </c>
      <c r="I61" s="115">
        <v>5.9</v>
      </c>
      <c r="J61" s="115">
        <v>5.2</v>
      </c>
      <c r="K61" s="415">
        <v>-2.9</v>
      </c>
      <c r="L61" s="115">
        <v>3.6</v>
      </c>
      <c r="M61" s="115">
        <v>3.3</v>
      </c>
      <c r="N61" s="115">
        <v>4.0999999999999996</v>
      </c>
      <c r="O61" s="115">
        <v>4.0999999999999996</v>
      </c>
      <c r="P61" s="415">
        <v>-1.4</v>
      </c>
      <c r="Q61" s="115">
        <v>3.3</v>
      </c>
      <c r="R61" s="115">
        <v>3.1</v>
      </c>
      <c r="S61" s="115">
        <v>3.8</v>
      </c>
      <c r="T61" s="115">
        <v>3.9</v>
      </c>
      <c r="U61" s="115">
        <v>-1.5</v>
      </c>
      <c r="V61" s="352" t="s">
        <v>1045</v>
      </c>
    </row>
    <row r="62" spans="1:22" s="85" customFormat="1" ht="12" customHeight="1" thickBot="1">
      <c r="A62" s="393" t="s">
        <v>981</v>
      </c>
      <c r="B62" s="115">
        <v>0.6</v>
      </c>
      <c r="C62" s="416">
        <v>-0.3</v>
      </c>
      <c r="D62" s="115">
        <v>1.6</v>
      </c>
      <c r="E62" s="416">
        <v>1.2</v>
      </c>
      <c r="F62" s="420">
        <v>-0.1</v>
      </c>
      <c r="G62" s="115">
        <v>5.3</v>
      </c>
      <c r="H62" s="416">
        <v>5.3</v>
      </c>
      <c r="I62" s="115">
        <v>6.3</v>
      </c>
      <c r="J62" s="416">
        <v>5.5</v>
      </c>
      <c r="K62" s="420">
        <v>-2.9</v>
      </c>
      <c r="L62" s="115">
        <v>4.8</v>
      </c>
      <c r="M62" s="416">
        <v>4.8</v>
      </c>
      <c r="N62" s="115">
        <v>5.2</v>
      </c>
      <c r="O62" s="416">
        <v>5</v>
      </c>
      <c r="P62" s="420">
        <v>-0.4</v>
      </c>
      <c r="Q62" s="115">
        <v>4.2</v>
      </c>
      <c r="R62" s="416">
        <v>4.0999999999999996</v>
      </c>
      <c r="S62" s="115">
        <v>4.5999999999999996</v>
      </c>
      <c r="T62" s="416">
        <v>4.4000000000000004</v>
      </c>
      <c r="U62" s="416">
        <v>-1</v>
      </c>
      <c r="V62" s="352" t="s">
        <v>981</v>
      </c>
    </row>
    <row r="63" spans="1:22" s="347" customFormat="1" ht="12" customHeight="1" thickBot="1">
      <c r="A63" s="870" t="s">
        <v>1023</v>
      </c>
      <c r="B63" s="881" t="s">
        <v>1046</v>
      </c>
      <c r="C63" s="865"/>
      <c r="D63" s="865"/>
      <c r="E63" s="865"/>
      <c r="F63" s="865"/>
      <c r="G63" s="881" t="s">
        <v>1047</v>
      </c>
      <c r="H63" s="865"/>
      <c r="I63" s="865"/>
      <c r="J63" s="865"/>
      <c r="K63" s="865"/>
      <c r="L63" s="881" t="s">
        <v>1048</v>
      </c>
      <c r="M63" s="865"/>
      <c r="N63" s="865"/>
      <c r="O63" s="865"/>
      <c r="P63" s="865"/>
      <c r="Q63" s="881" t="s">
        <v>1049</v>
      </c>
      <c r="R63" s="865"/>
      <c r="S63" s="865"/>
      <c r="T63" s="865"/>
      <c r="U63" s="865"/>
      <c r="V63" s="887"/>
    </row>
    <row r="64" spans="1:22" s="347" customFormat="1" ht="12" customHeight="1" thickBot="1">
      <c r="A64" s="871"/>
      <c r="B64" s="410">
        <v>99.999999999999943</v>
      </c>
      <c r="C64" s="381">
        <v>46.400443353217142</v>
      </c>
      <c r="D64" s="381">
        <v>34.351602812866624</v>
      </c>
      <c r="E64" s="381">
        <v>15.880068543289667</v>
      </c>
      <c r="F64" s="381">
        <v>3.3678852906265813</v>
      </c>
      <c r="G64" s="410">
        <v>100.00000000000006</v>
      </c>
      <c r="H64" s="381">
        <v>36.308859550770933</v>
      </c>
      <c r="I64" s="381">
        <v>37.161925368597373</v>
      </c>
      <c r="J64" s="381">
        <v>18.650155687465819</v>
      </c>
      <c r="K64" s="381">
        <v>7.8790593931658846</v>
      </c>
      <c r="L64" s="410">
        <v>100.00000000000001</v>
      </c>
      <c r="M64" s="381">
        <v>45.998685213211203</v>
      </c>
      <c r="N64" s="381">
        <v>34.918652480941297</v>
      </c>
      <c r="O64" s="381">
        <v>16.267618826745608</v>
      </c>
      <c r="P64" s="381">
        <v>2.815043479101893</v>
      </c>
      <c r="Q64" s="410">
        <v>100.00000000000007</v>
      </c>
      <c r="R64" s="381">
        <v>48.794883371011082</v>
      </c>
      <c r="S64" s="381">
        <v>32.234341569444581</v>
      </c>
      <c r="T64" s="381">
        <v>16.304895816130998</v>
      </c>
      <c r="U64" s="381">
        <v>2.6658792434133325</v>
      </c>
      <c r="V64" s="887"/>
    </row>
    <row r="65" spans="1:22" s="348" customFormat="1" ht="12" customHeight="1" thickBot="1">
      <c r="A65" s="872"/>
      <c r="B65" s="11" t="s">
        <v>504</v>
      </c>
      <c r="C65" s="11" t="s">
        <v>1050</v>
      </c>
      <c r="D65" s="11" t="s">
        <v>1051</v>
      </c>
      <c r="E65" s="11" t="s">
        <v>1052</v>
      </c>
      <c r="F65" s="11" t="s">
        <v>1053</v>
      </c>
      <c r="G65" s="11" t="s">
        <v>504</v>
      </c>
      <c r="H65" s="11" t="s">
        <v>1050</v>
      </c>
      <c r="I65" s="11" t="s">
        <v>1051</v>
      </c>
      <c r="J65" s="11" t="s">
        <v>1052</v>
      </c>
      <c r="K65" s="11" t="s">
        <v>1053</v>
      </c>
      <c r="L65" s="11" t="s">
        <v>504</v>
      </c>
      <c r="M65" s="11" t="s">
        <v>1050</v>
      </c>
      <c r="N65" s="11" t="s">
        <v>1051</v>
      </c>
      <c r="O65" s="11" t="s">
        <v>1052</v>
      </c>
      <c r="P65" s="11" t="s">
        <v>1053</v>
      </c>
      <c r="Q65" s="11" t="s">
        <v>504</v>
      </c>
      <c r="R65" s="11" t="s">
        <v>1050</v>
      </c>
      <c r="S65" s="11" t="s">
        <v>1051</v>
      </c>
      <c r="T65" s="11" t="s">
        <v>1052</v>
      </c>
      <c r="U65" s="11" t="s">
        <v>1053</v>
      </c>
      <c r="V65" s="411"/>
    </row>
    <row r="66" spans="1:22" s="338" customFormat="1" ht="12" customHeight="1">
      <c r="A66" s="32" t="s">
        <v>1054</v>
      </c>
      <c r="B66" s="25"/>
      <c r="C66" s="25"/>
      <c r="D66" s="25"/>
      <c r="E66" s="25"/>
      <c r="F66" s="25"/>
      <c r="G66" s="25"/>
      <c r="H66" s="25"/>
      <c r="I66" s="25"/>
      <c r="J66" s="25"/>
    </row>
    <row r="67" spans="1:22" s="338" customFormat="1" ht="12" customHeight="1">
      <c r="A67" s="32" t="s">
        <v>1027</v>
      </c>
      <c r="B67" s="25"/>
      <c r="C67" s="25"/>
      <c r="D67" s="25"/>
      <c r="E67" s="25"/>
      <c r="F67" s="25"/>
      <c r="G67" s="25"/>
      <c r="H67" s="25"/>
      <c r="I67" s="25"/>
      <c r="J67" s="25"/>
    </row>
    <row r="68" spans="1:22" s="85" customFormat="1" ht="12" customHeight="1"/>
    <row r="69" spans="1:22" s="85" customFormat="1" ht="36" customHeight="1">
      <c r="A69" s="893" t="s">
        <v>1055</v>
      </c>
      <c r="B69" s="893"/>
      <c r="C69" s="893"/>
      <c r="D69" s="893"/>
      <c r="E69" s="893"/>
      <c r="F69" s="893"/>
      <c r="G69" s="893"/>
      <c r="H69" s="893"/>
      <c r="I69" s="893"/>
      <c r="J69" s="893"/>
      <c r="K69" s="893"/>
      <c r="L69" s="893"/>
      <c r="M69" s="893"/>
      <c r="N69" s="893"/>
      <c r="O69" s="893"/>
      <c r="P69" s="893"/>
      <c r="Q69" s="893"/>
      <c r="R69" s="893"/>
      <c r="S69" s="893"/>
      <c r="T69" s="893"/>
      <c r="U69" s="893"/>
      <c r="V69" s="893"/>
    </row>
    <row r="70" spans="1:22" s="317" customFormat="1" ht="29" customHeight="1">
      <c r="A70" s="894" t="s">
        <v>1056</v>
      </c>
      <c r="B70" s="894"/>
      <c r="C70" s="894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4"/>
      <c r="P70" s="894"/>
      <c r="Q70" s="894"/>
      <c r="R70" s="894"/>
      <c r="S70" s="894"/>
      <c r="T70" s="894"/>
      <c r="U70" s="894"/>
      <c r="V70" s="894"/>
    </row>
    <row r="71" spans="1:22" s="85" customFormat="1" ht="12" customHeight="1">
      <c r="A71" s="337"/>
    </row>
    <row r="72" spans="1:22" ht="10.5">
      <c r="A72" s="421" t="s">
        <v>1057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V72" s="356"/>
    </row>
    <row r="73" spans="1:22">
      <c r="A73" s="32" t="s">
        <v>1058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V73" s="356"/>
    </row>
    <row r="74" spans="1:22">
      <c r="A74" s="32" t="s">
        <v>1059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V74" s="356"/>
    </row>
    <row r="75" spans="1:22">
      <c r="A75" s="32" t="s">
        <v>1060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V75" s="356"/>
    </row>
    <row r="76" spans="1:22">
      <c r="A76" s="32" t="s">
        <v>1061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V76" s="356"/>
    </row>
    <row r="77" spans="1:22">
      <c r="A77" s="32"/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V77" s="356"/>
    </row>
    <row r="78" spans="1:22" ht="10.5">
      <c r="A78" s="421" t="s">
        <v>1062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V78" s="356"/>
    </row>
    <row r="79" spans="1:22">
      <c r="A79" s="32" t="s">
        <v>1063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V79" s="356"/>
    </row>
    <row r="80" spans="1:22">
      <c r="A80" s="32" t="s">
        <v>1064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V80" s="356"/>
    </row>
    <row r="81" spans="1:22">
      <c r="A81" s="32" t="s">
        <v>1065</v>
      </c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V81" s="356"/>
    </row>
    <row r="82" spans="1:22">
      <c r="A82" s="32" t="s">
        <v>1066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V82" s="356"/>
    </row>
    <row r="83" spans="1:22">
      <c r="A83" s="32"/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V83" s="356"/>
    </row>
    <row r="84" spans="1:22" s="372" customFormat="1" ht="12" customHeight="1">
      <c r="A84" s="81" t="s">
        <v>141</v>
      </c>
      <c r="B84" s="363"/>
      <c r="C84" s="364"/>
      <c r="D84" s="364"/>
      <c r="E84" s="364"/>
      <c r="F84" s="82"/>
      <c r="G84" s="365"/>
      <c r="H84" s="365"/>
      <c r="I84" s="366"/>
      <c r="J84" s="367"/>
      <c r="K84" s="368"/>
      <c r="L84" s="367"/>
      <c r="M84" s="366"/>
      <c r="N84" s="370"/>
      <c r="O84" s="371"/>
      <c r="P84" s="371"/>
      <c r="Q84" s="371"/>
    </row>
    <row r="85" spans="1:22" s="372" customFormat="1" ht="12" customHeight="1">
      <c r="A85" s="43" t="s">
        <v>1067</v>
      </c>
      <c r="B85" s="373"/>
      <c r="C85" s="374"/>
      <c r="D85" s="370"/>
      <c r="E85" s="375"/>
      <c r="F85" s="376"/>
      <c r="G85" s="375"/>
      <c r="H85" s="375"/>
      <c r="I85" s="366"/>
      <c r="J85" s="367"/>
      <c r="K85" s="367"/>
      <c r="M85" s="371"/>
      <c r="N85" s="370"/>
      <c r="O85" s="371"/>
      <c r="P85" s="371"/>
      <c r="Q85" s="371"/>
    </row>
    <row r="86" spans="1:22" s="82" customFormat="1" ht="12" customHeight="1">
      <c r="A86" s="43" t="s">
        <v>1068</v>
      </c>
    </row>
    <row r="87" spans="1:22" s="82" customFormat="1" ht="12" customHeight="1">
      <c r="A87" s="43" t="s">
        <v>1069</v>
      </c>
    </row>
    <row r="88" spans="1:22" s="82" customFormat="1" ht="12" customHeight="1">
      <c r="A88" s="43" t="s">
        <v>1070</v>
      </c>
    </row>
    <row r="89" spans="1:22" s="85" customFormat="1" ht="12" customHeight="1">
      <c r="A89" s="337"/>
    </row>
    <row r="90" spans="1:22" s="82" customFormat="1" ht="12" customHeight="1">
      <c r="A90" s="43" t="s">
        <v>1071</v>
      </c>
    </row>
    <row r="91" spans="1:22" s="82" customFormat="1" ht="12" customHeight="1">
      <c r="A91" s="43" t="s">
        <v>1072</v>
      </c>
    </row>
    <row r="92" spans="1:22" s="82" customFormat="1" ht="12" customHeight="1">
      <c r="A92" s="43" t="s">
        <v>1073</v>
      </c>
    </row>
    <row r="93" spans="1:22" s="82" customFormat="1" ht="12" customHeight="1">
      <c r="A93" s="43" t="s">
        <v>1074</v>
      </c>
    </row>
    <row r="94" spans="1:22" s="85" customFormat="1" ht="12" customHeight="1">
      <c r="A94" s="337"/>
    </row>
    <row r="95" spans="1:22" s="82" customFormat="1" ht="12" customHeight="1">
      <c r="A95" s="82" t="s">
        <v>1075</v>
      </c>
    </row>
    <row r="96" spans="1:22" s="82" customFormat="1" ht="12" customHeight="1">
      <c r="A96" s="82" t="s">
        <v>1076</v>
      </c>
    </row>
    <row r="97" spans="1:22" s="82" customFormat="1" ht="12" customHeight="1">
      <c r="A97" s="82" t="s">
        <v>1077</v>
      </c>
    </row>
    <row r="98" spans="1:22" s="82" customFormat="1" ht="12" customHeight="1">
      <c r="A98" s="82" t="s">
        <v>1078</v>
      </c>
    </row>
    <row r="99" spans="1:22" ht="12" customHeight="1">
      <c r="A99" s="356"/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V99" s="356"/>
    </row>
    <row r="100" spans="1:22" s="82" customFormat="1" ht="12" customHeight="1">
      <c r="A100" s="82" t="s">
        <v>1079</v>
      </c>
    </row>
    <row r="101" spans="1:22" s="82" customFormat="1" ht="12" customHeight="1">
      <c r="A101" s="82" t="s">
        <v>1080</v>
      </c>
    </row>
    <row r="102" spans="1:22" s="82" customFormat="1" ht="12" customHeight="1">
      <c r="A102" s="82" t="s">
        <v>1081</v>
      </c>
    </row>
    <row r="103" spans="1:22" s="82" customFormat="1" ht="12" customHeight="1">
      <c r="A103" s="82" t="s">
        <v>1082</v>
      </c>
    </row>
    <row r="104" spans="1:22">
      <c r="A104" s="356"/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V104" s="356"/>
    </row>
    <row r="105" spans="1:22">
      <c r="A105" s="356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V105" s="356"/>
    </row>
    <row r="106" spans="1:22">
      <c r="A106" s="356"/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V106" s="356"/>
    </row>
    <row r="107" spans="1:22">
      <c r="A107" s="356"/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V107" s="356"/>
    </row>
    <row r="108" spans="1:22">
      <c r="A108" s="356"/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V108" s="356"/>
    </row>
    <row r="109" spans="1:22">
      <c r="A109" s="356"/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V109" s="356"/>
    </row>
    <row r="110" spans="1:22">
      <c r="A110" s="356"/>
      <c r="B110" s="356"/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V110" s="356"/>
    </row>
    <row r="111" spans="1:22">
      <c r="A111" s="356"/>
      <c r="B111" s="356"/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V111" s="356"/>
    </row>
    <row r="112" spans="1:22">
      <c r="A112" s="356"/>
      <c r="B112" s="356"/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V112" s="356"/>
    </row>
    <row r="113" spans="1:22">
      <c r="A113" s="356"/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V113" s="356"/>
    </row>
    <row r="114" spans="1:22">
      <c r="A114" s="356"/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V114" s="356"/>
    </row>
    <row r="115" spans="1:22">
      <c r="A115" s="356"/>
      <c r="B115" s="356"/>
      <c r="C115" s="356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V115" s="356"/>
    </row>
    <row r="116" spans="1:22">
      <c r="A116" s="356"/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V116" s="356"/>
    </row>
  </sheetData>
  <mergeCells count="16">
    <mergeCell ref="A69:V69"/>
    <mergeCell ref="A70:V70"/>
    <mergeCell ref="A63:A65"/>
    <mergeCell ref="B63:F63"/>
    <mergeCell ref="G63:K63"/>
    <mergeCell ref="L63:P63"/>
    <mergeCell ref="Q63:U63"/>
    <mergeCell ref="V63:V64"/>
    <mergeCell ref="A1:V1"/>
    <mergeCell ref="A2:V2"/>
    <mergeCell ref="A4:A6"/>
    <mergeCell ref="B4:F4"/>
    <mergeCell ref="G4:K4"/>
    <mergeCell ref="L4:P4"/>
    <mergeCell ref="Q4:U4"/>
    <mergeCell ref="V4:V5"/>
  </mergeCells>
  <hyperlinks>
    <hyperlink ref="A85" r:id="rId1" xr:uid="{00000000-0004-0000-1500-000000000000}"/>
    <hyperlink ref="A86" r:id="rId2" xr:uid="{00000000-0004-0000-1500-000001000000}"/>
    <hyperlink ref="A87" r:id="rId3" xr:uid="{00000000-0004-0000-1500-000002000000}"/>
    <hyperlink ref="A88" r:id="rId4" xr:uid="{00000000-0004-0000-1500-000003000000}"/>
    <hyperlink ref="A90" r:id="rId5" xr:uid="{00000000-0004-0000-1500-000004000000}"/>
    <hyperlink ref="A91" r:id="rId6" xr:uid="{00000000-0004-0000-1500-000005000000}"/>
    <hyperlink ref="A92" r:id="rId7" xr:uid="{00000000-0004-0000-1500-000006000000}"/>
    <hyperlink ref="A93" r:id="rId8" xr:uid="{00000000-0004-0000-1500-000007000000}"/>
    <hyperlink ref="A95" r:id="rId9" xr:uid="{00000000-0004-0000-1500-000008000000}"/>
    <hyperlink ref="A96" r:id="rId10" xr:uid="{00000000-0004-0000-1500-000009000000}"/>
    <hyperlink ref="A97" r:id="rId11" xr:uid="{00000000-0004-0000-1500-00000A000000}"/>
    <hyperlink ref="A98" r:id="rId12" xr:uid="{00000000-0004-0000-1500-00000B000000}"/>
    <hyperlink ref="A100" r:id="rId13" xr:uid="{00000000-0004-0000-1500-00000C000000}"/>
    <hyperlink ref="A101" r:id="rId14" xr:uid="{00000000-0004-0000-1500-00000D000000}"/>
    <hyperlink ref="A102" r:id="rId15" xr:uid="{00000000-0004-0000-1500-00000E000000}"/>
    <hyperlink ref="A103" r:id="rId16" xr:uid="{00000000-0004-0000-1500-00000F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55"/>
  <sheetViews>
    <sheetView showGridLines="0" workbookViewId="0"/>
  </sheetViews>
  <sheetFormatPr defaultColWidth="9.08984375" defaultRowHeight="10"/>
  <cols>
    <col min="1" max="1" width="37.54296875" style="422" customWidth="1"/>
    <col min="2" max="9" width="6" style="422" customWidth="1"/>
    <col min="10" max="10" width="35.08984375" style="423" customWidth="1"/>
    <col min="11" max="16384" width="9.08984375" style="422"/>
  </cols>
  <sheetData>
    <row r="1" spans="1:17" ht="12" customHeight="1">
      <c r="A1" s="895" t="s">
        <v>1083</v>
      </c>
      <c r="B1" s="895"/>
      <c r="C1" s="895"/>
      <c r="D1" s="895"/>
      <c r="E1" s="895"/>
      <c r="F1" s="895"/>
      <c r="G1" s="895"/>
      <c r="H1" s="895"/>
      <c r="I1" s="895"/>
      <c r="J1" s="895"/>
    </row>
    <row r="2" spans="1:17" s="423" customFormat="1" ht="12" customHeight="1">
      <c r="A2" s="896" t="s">
        <v>1084</v>
      </c>
      <c r="B2" s="896"/>
      <c r="C2" s="896"/>
      <c r="D2" s="896"/>
      <c r="E2" s="896"/>
      <c r="F2" s="896"/>
      <c r="G2" s="896"/>
      <c r="H2" s="896"/>
      <c r="I2" s="896"/>
      <c r="J2" s="896"/>
    </row>
    <row r="3" spans="1:17" ht="12" customHeight="1"/>
    <row r="4" spans="1:17" s="6" customFormat="1" ht="12" customHeight="1">
      <c r="A4" s="227" t="s">
        <v>1085</v>
      </c>
      <c r="J4" s="213" t="s">
        <v>1086</v>
      </c>
    </row>
    <row r="5" spans="1:17" s="6" customFormat="1" ht="12" customHeight="1" thickBot="1">
      <c r="F5" s="5"/>
      <c r="G5" s="5"/>
      <c r="H5" s="5"/>
      <c r="I5" s="8" t="s">
        <v>1087</v>
      </c>
      <c r="J5" s="317"/>
    </row>
    <row r="6" spans="1:17" s="6" customFormat="1" ht="12" customHeight="1" thickBot="1">
      <c r="B6" s="424">
        <v>2022</v>
      </c>
      <c r="C6" s="897">
        <v>2021</v>
      </c>
      <c r="D6" s="898"/>
      <c r="E6" s="898"/>
      <c r="F6" s="899"/>
      <c r="G6" s="897">
        <v>2020</v>
      </c>
      <c r="H6" s="898"/>
      <c r="I6" s="899"/>
      <c r="J6" s="425"/>
    </row>
    <row r="7" spans="1:17" s="6" customFormat="1" ht="12" customHeight="1" thickBot="1">
      <c r="B7" s="426" t="s">
        <v>1088</v>
      </c>
      <c r="C7" s="426" t="s">
        <v>1089</v>
      </c>
      <c r="D7" s="426" t="s">
        <v>1090</v>
      </c>
      <c r="E7" s="426" t="s">
        <v>1091</v>
      </c>
      <c r="F7" s="426" t="s">
        <v>1088</v>
      </c>
      <c r="G7" s="426" t="s">
        <v>1089</v>
      </c>
      <c r="H7" s="426" t="s">
        <v>1090</v>
      </c>
      <c r="I7" s="426" t="s">
        <v>1091</v>
      </c>
      <c r="J7" s="425"/>
    </row>
    <row r="8" spans="1:17" s="6" customFormat="1" ht="12" customHeight="1">
      <c r="A8" s="427" t="s">
        <v>957</v>
      </c>
      <c r="D8" s="212"/>
      <c r="F8" s="428"/>
      <c r="G8" s="428"/>
      <c r="H8" s="428"/>
      <c r="I8" s="428"/>
      <c r="J8" s="429" t="s">
        <v>957</v>
      </c>
    </row>
    <row r="9" spans="1:17" s="6" customFormat="1" ht="12" customHeight="1">
      <c r="A9" s="57" t="s">
        <v>1092</v>
      </c>
      <c r="B9" s="430">
        <v>83.017744528735392</v>
      </c>
      <c r="C9" s="430">
        <v>81.419935125224598</v>
      </c>
      <c r="D9" s="430">
        <v>78.791757859700198</v>
      </c>
      <c r="E9" s="430">
        <v>79.518342758487051</v>
      </c>
      <c r="F9" s="430">
        <v>79.593467029712073</v>
      </c>
      <c r="G9" s="430">
        <v>78.670350267291582</v>
      </c>
      <c r="H9" s="430">
        <v>72.464802933090553</v>
      </c>
      <c r="I9" s="430">
        <v>70.669137403506511</v>
      </c>
      <c r="J9" s="57" t="s">
        <v>1093</v>
      </c>
      <c r="M9" s="212"/>
      <c r="N9" s="212"/>
      <c r="O9" s="212"/>
      <c r="P9" s="212"/>
      <c r="Q9" s="212"/>
    </row>
    <row r="10" spans="1:17" s="6" customFormat="1" ht="12" customHeight="1">
      <c r="A10" s="57" t="s">
        <v>1094</v>
      </c>
      <c r="B10" s="430">
        <v>11.365931116200001</v>
      </c>
      <c r="C10" s="430">
        <v>11.9641017392</v>
      </c>
      <c r="D10" s="430">
        <v>11.583996366600001</v>
      </c>
      <c r="E10" s="430">
        <v>11.062224604400001</v>
      </c>
      <c r="F10" s="430">
        <v>10.9037983449</v>
      </c>
      <c r="G10" s="430">
        <v>10.599077940699999</v>
      </c>
      <c r="H10" s="430">
        <v>10.011534559599999</v>
      </c>
      <c r="I10" s="430">
        <v>10.143902211799999</v>
      </c>
      <c r="J10" s="57" t="s">
        <v>1095</v>
      </c>
      <c r="L10" s="212"/>
      <c r="M10" s="212"/>
      <c r="N10" s="212"/>
      <c r="O10" s="212"/>
      <c r="P10" s="212"/>
      <c r="Q10" s="212"/>
    </row>
    <row r="11" spans="1:17" s="6" customFormat="1" ht="12" customHeight="1">
      <c r="A11" s="57" t="s">
        <v>1096</v>
      </c>
      <c r="B11" s="430">
        <v>5.0335756371000002</v>
      </c>
      <c r="C11" s="430">
        <v>3.5233053308</v>
      </c>
      <c r="D11" s="430">
        <v>9.1679841083000007</v>
      </c>
      <c r="E11" s="430">
        <v>8.4843686064000003</v>
      </c>
      <c r="F11" s="430">
        <v>11.5803473715</v>
      </c>
      <c r="G11" s="430">
        <v>12.5131472849</v>
      </c>
      <c r="H11" s="430">
        <v>27.562338029199999</v>
      </c>
      <c r="I11" s="430">
        <v>36.6987800916</v>
      </c>
      <c r="J11" s="57" t="s">
        <v>1097</v>
      </c>
      <c r="K11" s="212"/>
      <c r="L11" s="212"/>
      <c r="M11" s="212"/>
      <c r="N11" s="212"/>
      <c r="O11" s="212"/>
      <c r="P11" s="212"/>
      <c r="Q11" s="212"/>
    </row>
    <row r="12" spans="1:17" s="6" customFormat="1" ht="12" customHeight="1">
      <c r="A12" s="57" t="s">
        <v>1098</v>
      </c>
      <c r="B12" s="430">
        <v>0.69985800880000004</v>
      </c>
      <c r="C12" s="430">
        <v>-1.8051026187999999</v>
      </c>
      <c r="D12" s="430">
        <v>0.72374278859999996</v>
      </c>
      <c r="E12" s="430">
        <v>1.8243279709</v>
      </c>
      <c r="F12" s="430">
        <v>-9.9195911645999999</v>
      </c>
      <c r="G12" s="430">
        <v>-7.0765470767999998</v>
      </c>
      <c r="H12" s="430">
        <v>3.7960259044</v>
      </c>
      <c r="I12" s="430">
        <v>-56.1661820773</v>
      </c>
      <c r="J12" s="647" t="s">
        <v>1099</v>
      </c>
      <c r="K12" s="167"/>
      <c r="L12" s="212"/>
      <c r="M12" s="212"/>
      <c r="N12" s="212"/>
      <c r="O12" s="212"/>
      <c r="P12" s="212"/>
      <c r="Q12" s="212"/>
    </row>
    <row r="13" spans="1:17" s="6" customFormat="1" ht="12" customHeight="1">
      <c r="A13" s="57" t="s">
        <v>1100</v>
      </c>
      <c r="B13" s="430">
        <v>47.602606707600003</v>
      </c>
      <c r="C13" s="430">
        <v>47.545483426399997</v>
      </c>
      <c r="D13" s="430">
        <v>40.194179711300002</v>
      </c>
      <c r="E13" s="430">
        <v>30.406499094299999</v>
      </c>
      <c r="F13" s="430">
        <v>16.7464719699</v>
      </c>
      <c r="G13" s="430">
        <v>20.753104866099999</v>
      </c>
      <c r="H13" s="430">
        <v>15.177365076999999</v>
      </c>
      <c r="I13" s="430">
        <v>-13.165090315200001</v>
      </c>
      <c r="J13" s="57" t="s">
        <v>1101</v>
      </c>
      <c r="K13" s="212"/>
      <c r="L13" s="212"/>
      <c r="M13" s="212"/>
      <c r="N13" s="212"/>
      <c r="O13" s="212"/>
      <c r="P13" s="212"/>
      <c r="Q13" s="212"/>
    </row>
    <row r="14" spans="1:17" s="6" customFormat="1" ht="12" customHeight="1">
      <c r="A14" s="57" t="s">
        <v>1102</v>
      </c>
      <c r="B14" s="430">
        <v>39.045964464800001</v>
      </c>
      <c r="C14" s="430">
        <v>40.4419297978</v>
      </c>
      <c r="D14" s="430">
        <v>51.156545906200002</v>
      </c>
      <c r="E14" s="430">
        <v>45.744636467799999</v>
      </c>
      <c r="F14" s="430">
        <v>47.427950943100001</v>
      </c>
      <c r="G14" s="430">
        <v>49.196089516199997</v>
      </c>
      <c r="H14" s="430">
        <v>56.513950263799998</v>
      </c>
      <c r="I14" s="430">
        <v>68.576494074099998</v>
      </c>
      <c r="J14" s="57" t="s">
        <v>1103</v>
      </c>
      <c r="K14" s="133"/>
      <c r="M14" s="212"/>
      <c r="N14" s="212"/>
      <c r="O14" s="212"/>
      <c r="P14" s="212"/>
      <c r="Q14" s="212"/>
    </row>
    <row r="15" spans="1:17" s="6" customFormat="1" ht="12" customHeight="1">
      <c r="A15" s="427" t="s">
        <v>949</v>
      </c>
      <c r="B15" s="16"/>
      <c r="C15" s="16"/>
      <c r="D15" s="16"/>
      <c r="E15" s="16"/>
      <c r="F15" s="16"/>
      <c r="G15" s="16"/>
      <c r="H15" s="16"/>
      <c r="I15" s="16"/>
      <c r="J15" s="429" t="s">
        <v>990</v>
      </c>
      <c r="K15" s="212"/>
      <c r="L15" s="212"/>
      <c r="M15" s="212"/>
      <c r="N15" s="212"/>
      <c r="O15" s="212"/>
      <c r="P15" s="212"/>
      <c r="Q15" s="212"/>
    </row>
    <row r="16" spans="1:17" s="6" customFormat="1" ht="12" customHeight="1">
      <c r="A16" s="57" t="s">
        <v>1092</v>
      </c>
      <c r="B16" s="430">
        <v>78.441572882814413</v>
      </c>
      <c r="C16" s="430">
        <v>80.157927560906998</v>
      </c>
      <c r="D16" s="430">
        <v>79.150483599151698</v>
      </c>
      <c r="E16" s="430">
        <v>78.462247961556514</v>
      </c>
      <c r="F16" s="430">
        <v>78.05131732884837</v>
      </c>
      <c r="G16" s="430">
        <v>79.847673500522333</v>
      </c>
      <c r="H16" s="430">
        <v>74.790557678742402</v>
      </c>
      <c r="I16" s="430">
        <v>65.944453180968878</v>
      </c>
      <c r="J16" s="57" t="s">
        <v>1093</v>
      </c>
      <c r="K16" s="212"/>
      <c r="L16" s="212"/>
      <c r="M16" s="212"/>
      <c r="N16" s="212"/>
      <c r="O16" s="212"/>
      <c r="P16" s="212"/>
    </row>
    <row r="17" spans="1:16" s="6" customFormat="1" ht="12" customHeight="1">
      <c r="A17" s="57" t="s">
        <v>1094</v>
      </c>
      <c r="B17" s="430">
        <v>12.182070186196214</v>
      </c>
      <c r="C17" s="430">
        <v>11.383821948493523</v>
      </c>
      <c r="D17" s="430">
        <v>10.872589815495617</v>
      </c>
      <c r="E17" s="430">
        <v>10.916656981255768</v>
      </c>
      <c r="F17" s="430">
        <v>10.749655410609362</v>
      </c>
      <c r="G17" s="430">
        <v>10.271721936264528</v>
      </c>
      <c r="H17" s="430">
        <v>8.0967943812118275</v>
      </c>
      <c r="I17" s="430">
        <v>9.9575060759542655</v>
      </c>
      <c r="J17" s="57" t="s">
        <v>1095</v>
      </c>
      <c r="K17" s="212"/>
      <c r="L17" s="212"/>
      <c r="M17" s="212"/>
      <c r="N17" s="212"/>
      <c r="O17" s="212"/>
      <c r="P17" s="212"/>
    </row>
    <row r="18" spans="1:16" s="6" customFormat="1" ht="12" customHeight="1">
      <c r="A18" s="57" t="s">
        <v>1096</v>
      </c>
      <c r="B18" s="430">
        <v>7.5850578612000001</v>
      </c>
      <c r="C18" s="430">
        <v>3.7539333631999998</v>
      </c>
      <c r="D18" s="430">
        <v>10.673867793499999</v>
      </c>
      <c r="E18" s="430">
        <v>15.0561151507</v>
      </c>
      <c r="F18" s="430">
        <v>16.4984857436</v>
      </c>
      <c r="G18" s="430">
        <v>12.7067922366</v>
      </c>
      <c r="H18" s="430">
        <v>16.217618895499999</v>
      </c>
      <c r="I18" s="430">
        <v>18.830191463399998</v>
      </c>
      <c r="J18" s="57" t="s">
        <v>1097</v>
      </c>
      <c r="K18" s="212"/>
      <c r="L18" s="212"/>
      <c r="M18" s="212"/>
      <c r="N18" s="212"/>
      <c r="O18" s="212"/>
      <c r="P18" s="212"/>
    </row>
    <row r="19" spans="1:16" s="6" customFormat="1" ht="12" customHeight="1">
      <c r="A19" s="57" t="s">
        <v>1098</v>
      </c>
      <c r="B19" s="430">
        <v>3.4957454920000002</v>
      </c>
      <c r="C19" s="430">
        <v>0.92183525919999998</v>
      </c>
      <c r="D19" s="430">
        <v>1.9236641483000001</v>
      </c>
      <c r="E19" s="430">
        <v>4.3332647513999998</v>
      </c>
      <c r="F19" s="430">
        <v>-14.587346283600001</v>
      </c>
      <c r="G19" s="430">
        <v>-9.4953783082999994</v>
      </c>
      <c r="H19" s="430">
        <v>-11.9860605983</v>
      </c>
      <c r="I19" s="430">
        <v>-50.587181632899998</v>
      </c>
      <c r="J19" s="57" t="s">
        <v>1099</v>
      </c>
      <c r="K19" s="212"/>
      <c r="L19" s="212"/>
      <c r="M19" s="212"/>
      <c r="N19" s="212"/>
      <c r="O19" s="212"/>
      <c r="P19" s="212"/>
    </row>
    <row r="20" spans="1:16" s="6" customFormat="1" ht="12" customHeight="1">
      <c r="A20" s="57" t="s">
        <v>1104</v>
      </c>
      <c r="B20" s="430">
        <v>55.121678270300002</v>
      </c>
      <c r="C20" s="430">
        <v>53.468364229799995</v>
      </c>
      <c r="D20" s="430">
        <v>48.828197540200001</v>
      </c>
      <c r="E20" s="430">
        <v>34.631701427099998</v>
      </c>
      <c r="F20" s="430">
        <v>13.088876347999999</v>
      </c>
      <c r="G20" s="430">
        <v>12.431921576200001</v>
      </c>
      <c r="H20" s="430">
        <v>7.4220176606999999</v>
      </c>
      <c r="I20" s="430">
        <v>5.0195963323999999</v>
      </c>
      <c r="J20" s="57" t="s">
        <v>1105</v>
      </c>
      <c r="K20" s="212"/>
      <c r="L20" s="212"/>
      <c r="M20" s="212"/>
      <c r="N20" s="212"/>
      <c r="O20" s="212"/>
      <c r="P20" s="212"/>
    </row>
    <row r="21" spans="1:16" s="6" customFormat="1" ht="12" customHeight="1">
      <c r="A21" s="57" t="s">
        <v>1102</v>
      </c>
      <c r="B21" s="430">
        <v>48.508857286100003</v>
      </c>
      <c r="C21" s="430">
        <v>41.515228075700001</v>
      </c>
      <c r="D21" s="430">
        <v>43.4827776395</v>
      </c>
      <c r="E21" s="430">
        <v>43.045098707299999</v>
      </c>
      <c r="F21" s="430">
        <v>44.416097621900001</v>
      </c>
      <c r="G21" s="430">
        <v>39.310592756799998</v>
      </c>
      <c r="H21" s="430">
        <v>47.108404943499998</v>
      </c>
      <c r="I21" s="430">
        <v>60.077069934699999</v>
      </c>
      <c r="J21" s="57" t="s">
        <v>1103</v>
      </c>
      <c r="K21" s="212"/>
      <c r="L21" s="212"/>
      <c r="M21" s="212"/>
      <c r="N21" s="212"/>
      <c r="O21" s="212"/>
      <c r="P21" s="212"/>
    </row>
    <row r="22" spans="1:16" s="6" customFormat="1" ht="12" customHeight="1">
      <c r="A22" s="431" t="s">
        <v>951</v>
      </c>
      <c r="B22" s="16"/>
      <c r="C22" s="16"/>
      <c r="D22" s="16"/>
      <c r="E22" s="16"/>
      <c r="F22" s="16"/>
      <c r="G22" s="16"/>
      <c r="H22" s="16"/>
      <c r="I22" s="16"/>
      <c r="J22" s="429" t="s">
        <v>992</v>
      </c>
      <c r="K22" s="212"/>
      <c r="L22" s="212"/>
      <c r="M22" s="212"/>
      <c r="N22" s="212"/>
      <c r="O22" s="212"/>
      <c r="P22" s="212"/>
    </row>
    <row r="23" spans="1:16" s="6" customFormat="1" ht="12" customHeight="1">
      <c r="A23" s="57" t="s">
        <v>1106</v>
      </c>
      <c r="B23" s="430">
        <v>78.9408492628</v>
      </c>
      <c r="C23" s="430">
        <v>79.2844818815</v>
      </c>
      <c r="D23" s="430">
        <v>79.795534989800004</v>
      </c>
      <c r="E23" s="430">
        <v>78.666479699999996</v>
      </c>
      <c r="F23" s="430">
        <v>81.468758020999999</v>
      </c>
      <c r="G23" s="430">
        <v>79.943165737100003</v>
      </c>
      <c r="H23" s="430">
        <v>73.428668621300005</v>
      </c>
      <c r="I23" s="430">
        <v>63.077934334699997</v>
      </c>
      <c r="J23" s="57" t="s">
        <v>1107</v>
      </c>
      <c r="K23" s="212"/>
      <c r="L23" s="212"/>
      <c r="M23" s="212"/>
      <c r="N23" s="212"/>
      <c r="O23" s="212"/>
      <c r="P23" s="212"/>
    </row>
    <row r="24" spans="1:16" s="6" customFormat="1" ht="12" customHeight="1">
      <c r="A24" s="57" t="s">
        <v>1108</v>
      </c>
      <c r="B24" s="430">
        <v>19.610559366899999</v>
      </c>
      <c r="C24" s="430">
        <v>20.672149914199998</v>
      </c>
      <c r="D24" s="430">
        <v>18.930269918600001</v>
      </c>
      <c r="E24" s="430">
        <v>19.362923825100001</v>
      </c>
      <c r="F24" s="430">
        <v>19.7867911182</v>
      </c>
      <c r="G24" s="430">
        <v>17.293141550600001</v>
      </c>
      <c r="H24" s="430">
        <v>18.422966203400001</v>
      </c>
      <c r="I24" s="430">
        <v>17.748151442099999</v>
      </c>
      <c r="J24" s="57" t="s">
        <v>1109</v>
      </c>
      <c r="K24" s="212"/>
      <c r="L24" s="212"/>
      <c r="M24" s="212"/>
      <c r="N24" s="212"/>
      <c r="O24" s="212"/>
      <c r="P24" s="212"/>
    </row>
    <row r="25" spans="1:16" s="6" customFormat="1" ht="12" customHeight="1">
      <c r="A25" s="57" t="s">
        <v>1096</v>
      </c>
      <c r="B25" s="430">
        <v>5.1541725889999999</v>
      </c>
      <c r="C25" s="430">
        <v>7.3537781673999998</v>
      </c>
      <c r="D25" s="430">
        <v>2.9508158645</v>
      </c>
      <c r="E25" s="430">
        <v>2.7850836619999999</v>
      </c>
      <c r="F25" s="430">
        <v>6.3048816780000001</v>
      </c>
      <c r="G25" s="430">
        <v>7.0491393985000004</v>
      </c>
      <c r="H25" s="430">
        <v>14.5553363396</v>
      </c>
      <c r="I25" s="430">
        <v>26.802744115300001</v>
      </c>
      <c r="J25" s="57" t="s">
        <v>1097</v>
      </c>
      <c r="K25" s="212"/>
      <c r="L25" s="212"/>
      <c r="M25" s="212"/>
      <c r="N25" s="212"/>
      <c r="O25" s="212"/>
      <c r="P25" s="212"/>
    </row>
    <row r="26" spans="1:16" s="6" customFormat="1" ht="12" customHeight="1">
      <c r="A26" s="57" t="s">
        <v>1098</v>
      </c>
      <c r="B26" s="430">
        <v>-0.94483685230000003</v>
      </c>
      <c r="C26" s="430">
        <v>-9.1638628077999993</v>
      </c>
      <c r="D26" s="430">
        <v>-1.306215487</v>
      </c>
      <c r="E26" s="430">
        <v>-5.6208880606999996</v>
      </c>
      <c r="F26" s="430">
        <v>-16.0163854091</v>
      </c>
      <c r="G26" s="430">
        <v>-13.747077368799999</v>
      </c>
      <c r="H26" s="430">
        <v>-10.9681843799</v>
      </c>
      <c r="I26" s="430">
        <v>-47.201595029899998</v>
      </c>
      <c r="J26" s="647" t="s">
        <v>1099</v>
      </c>
      <c r="K26" s="212"/>
      <c r="L26" s="212"/>
      <c r="M26" s="212"/>
      <c r="N26" s="212"/>
      <c r="O26" s="212"/>
      <c r="P26" s="212"/>
    </row>
    <row r="27" spans="1:16" s="6" customFormat="1" ht="12" customHeight="1">
      <c r="A27" s="57" t="s">
        <v>1100</v>
      </c>
      <c r="B27" s="430">
        <v>44.326559949500002</v>
      </c>
      <c r="C27" s="430">
        <v>43.931106465500001</v>
      </c>
      <c r="D27" s="430">
        <v>40.082410159399998</v>
      </c>
      <c r="E27" s="430">
        <v>20.056672063699999</v>
      </c>
      <c r="F27" s="430">
        <v>6.7530825905</v>
      </c>
      <c r="G27" s="430">
        <v>-1.0902231520000001</v>
      </c>
      <c r="H27" s="430">
        <v>1.7751576000000002E-2</v>
      </c>
      <c r="I27" s="430">
        <v>-4.0320025699999998E-2</v>
      </c>
      <c r="J27" s="57" t="s">
        <v>1110</v>
      </c>
      <c r="K27" s="212"/>
      <c r="L27" s="212"/>
      <c r="M27" s="212"/>
      <c r="N27" s="212"/>
      <c r="O27" s="212"/>
      <c r="P27" s="212"/>
    </row>
    <row r="28" spans="1:16" s="6" customFormat="1" ht="12" customHeight="1">
      <c r="A28" s="57" t="s">
        <v>1102</v>
      </c>
      <c r="B28" s="430">
        <v>51.250940917299999</v>
      </c>
      <c r="C28" s="430">
        <v>70.183295785200002</v>
      </c>
      <c r="D28" s="430">
        <v>62.391358687</v>
      </c>
      <c r="E28" s="430">
        <v>39.055294044199997</v>
      </c>
      <c r="F28" s="430">
        <v>39.483691657400001</v>
      </c>
      <c r="G28" s="430">
        <v>38.889672702699997</v>
      </c>
      <c r="H28" s="430">
        <v>49.730477578200002</v>
      </c>
      <c r="I28" s="430">
        <v>81.239197321799992</v>
      </c>
      <c r="J28" s="57" t="s">
        <v>1103</v>
      </c>
      <c r="K28" s="212"/>
      <c r="L28" s="212"/>
      <c r="M28" s="212"/>
      <c r="N28" s="212"/>
      <c r="O28" s="212"/>
      <c r="P28" s="212"/>
    </row>
    <row r="29" spans="1:16" s="6" customFormat="1" ht="12" customHeight="1">
      <c r="A29" s="431" t="s">
        <v>1111</v>
      </c>
      <c r="B29" s="16"/>
      <c r="C29" s="16"/>
      <c r="D29" s="16"/>
      <c r="E29" s="16"/>
      <c r="F29" s="16"/>
      <c r="G29" s="16"/>
      <c r="H29" s="16"/>
      <c r="I29" s="16"/>
      <c r="J29" s="429" t="s">
        <v>1112</v>
      </c>
      <c r="K29" s="212"/>
      <c r="L29" s="212"/>
      <c r="M29" s="212"/>
      <c r="N29" s="212"/>
      <c r="O29" s="212"/>
      <c r="P29" s="212"/>
    </row>
    <row r="30" spans="1:16" s="6" customFormat="1" ht="12" customHeight="1">
      <c r="A30" s="57" t="s">
        <v>1092</v>
      </c>
      <c r="B30" s="430">
        <v>86.954797139899995</v>
      </c>
      <c r="C30" s="430">
        <v>82.327422151499988</v>
      </c>
      <c r="D30" s="430">
        <v>80.335975188899994</v>
      </c>
      <c r="E30" s="430">
        <v>79.407876947900007</v>
      </c>
      <c r="F30" s="430">
        <v>79.618855365800002</v>
      </c>
      <c r="G30" s="430">
        <v>76.8544693706</v>
      </c>
      <c r="H30" s="430">
        <v>72.416470826299999</v>
      </c>
      <c r="I30" s="430">
        <v>75.430413158699992</v>
      </c>
      <c r="J30" s="57" t="s">
        <v>1093</v>
      </c>
      <c r="K30" s="212"/>
      <c r="L30" s="212"/>
      <c r="M30" s="212"/>
      <c r="N30" s="212"/>
      <c r="O30" s="212"/>
      <c r="P30" s="212"/>
    </row>
    <row r="31" spans="1:16" s="6" customFormat="1" ht="12" customHeight="1">
      <c r="A31" s="57" t="s">
        <v>1108</v>
      </c>
      <c r="B31" s="430">
        <v>8.5704777107000005</v>
      </c>
      <c r="C31" s="430">
        <v>8.7524022766999998</v>
      </c>
      <c r="D31" s="430">
        <v>9.1208638459000007</v>
      </c>
      <c r="E31" s="430">
        <v>9.140722019</v>
      </c>
      <c r="F31" s="430">
        <v>8.5328370042999993</v>
      </c>
      <c r="G31" s="430">
        <v>7.9393489091999996</v>
      </c>
      <c r="H31" s="430">
        <v>7.9950581501000002</v>
      </c>
      <c r="I31" s="430">
        <v>8.4182475551000007</v>
      </c>
      <c r="J31" s="57" t="s">
        <v>1109</v>
      </c>
      <c r="K31" s="212"/>
      <c r="L31" s="212"/>
      <c r="M31" s="212"/>
      <c r="N31" s="212"/>
      <c r="O31" s="212"/>
      <c r="P31" s="212"/>
    </row>
    <row r="32" spans="1:16" s="6" customFormat="1" ht="12" customHeight="1">
      <c r="A32" s="57" t="s">
        <v>1096</v>
      </c>
      <c r="B32" s="430">
        <v>3.3153806079999999</v>
      </c>
      <c r="C32" s="430">
        <v>2.1051641299999999</v>
      </c>
      <c r="D32" s="430">
        <v>10.2329700219</v>
      </c>
      <c r="E32" s="430">
        <v>6.0458897270999996</v>
      </c>
      <c r="F32" s="430">
        <v>10.089460864199999</v>
      </c>
      <c r="G32" s="430">
        <v>14.1922910139</v>
      </c>
      <c r="H32" s="430">
        <v>39.325106184699997</v>
      </c>
      <c r="I32" s="430">
        <v>51.724289187300002</v>
      </c>
      <c r="J32" s="57" t="s">
        <v>1097</v>
      </c>
      <c r="K32" s="212"/>
      <c r="L32" s="432"/>
      <c r="M32" s="432"/>
      <c r="N32" s="432"/>
      <c r="O32" s="212"/>
      <c r="P32" s="212"/>
    </row>
    <row r="33" spans="1:17" s="6" customFormat="1" ht="12" customHeight="1">
      <c r="A33" s="57" t="s">
        <v>1113</v>
      </c>
      <c r="B33" s="430">
        <v>2.6444452223999999</v>
      </c>
      <c r="C33" s="430">
        <v>2.3394214622999998</v>
      </c>
      <c r="D33" s="430">
        <v>-2.9202963840000002</v>
      </c>
      <c r="E33" s="430">
        <v>-0.33888074479999997</v>
      </c>
      <c r="F33" s="430">
        <v>-2.0544233048999998</v>
      </c>
      <c r="G33" s="430">
        <v>0.17362118979999996</v>
      </c>
      <c r="H33" s="430">
        <v>15.9984665906</v>
      </c>
      <c r="I33" s="430">
        <v>-65.452437008899992</v>
      </c>
      <c r="J33" s="57" t="s">
        <v>1114</v>
      </c>
      <c r="K33" s="212"/>
      <c r="L33" s="432"/>
      <c r="M33" s="432"/>
      <c r="N33" s="432"/>
      <c r="O33" s="212"/>
      <c r="P33" s="212"/>
    </row>
    <row r="34" spans="1:17" s="6" customFormat="1" ht="12" customHeight="1">
      <c r="A34" s="57" t="s">
        <v>1100</v>
      </c>
      <c r="B34" s="430">
        <v>40.746561794500003</v>
      </c>
      <c r="C34" s="430">
        <v>46.220507421699999</v>
      </c>
      <c r="D34" s="430">
        <v>36.037834482199997</v>
      </c>
      <c r="E34" s="430">
        <v>31.2231126826</v>
      </c>
      <c r="F34" s="430">
        <v>19.377211994900001</v>
      </c>
      <c r="G34" s="430">
        <v>34.821392952399997</v>
      </c>
      <c r="H34" s="430">
        <v>26.917351158500001</v>
      </c>
      <c r="I34" s="430">
        <v>-29.403348235199999</v>
      </c>
      <c r="J34" s="57" t="s">
        <v>1110</v>
      </c>
      <c r="K34" s="212"/>
      <c r="L34" s="433"/>
      <c r="M34" s="433"/>
      <c r="N34" s="433"/>
      <c r="O34" s="212"/>
      <c r="P34" s="212"/>
    </row>
    <row r="35" spans="1:17" s="6" customFormat="1" ht="12" customHeight="1" thickBot="1">
      <c r="A35" s="57" t="s">
        <v>1102</v>
      </c>
      <c r="B35" s="430">
        <v>28.786197747700001</v>
      </c>
      <c r="C35" s="430">
        <v>29.902787498099997</v>
      </c>
      <c r="D35" s="430">
        <v>52.489750302099999</v>
      </c>
      <c r="E35" s="430">
        <v>49.731990530899999</v>
      </c>
      <c r="F35" s="430">
        <v>52.035643933999999</v>
      </c>
      <c r="G35" s="430">
        <v>59.106132923799997</v>
      </c>
      <c r="H35" s="430">
        <v>64.943527333199995</v>
      </c>
      <c r="I35" s="430">
        <v>69.980709589599996</v>
      </c>
      <c r="J35" s="57" t="s">
        <v>1103</v>
      </c>
      <c r="K35" s="212"/>
      <c r="O35" s="212"/>
      <c r="P35" s="212"/>
    </row>
    <row r="36" spans="1:17" s="6" customFormat="1" ht="12" customHeight="1" thickBot="1">
      <c r="A36" s="57"/>
      <c r="B36" s="424">
        <v>2022</v>
      </c>
      <c r="C36" s="897">
        <v>2021</v>
      </c>
      <c r="D36" s="898"/>
      <c r="E36" s="898"/>
      <c r="F36" s="899"/>
      <c r="G36" s="897">
        <v>2020</v>
      </c>
      <c r="H36" s="898"/>
      <c r="I36" s="899"/>
      <c r="J36" s="57"/>
      <c r="K36" s="212"/>
      <c r="O36" s="212"/>
      <c r="P36" s="212"/>
    </row>
    <row r="37" spans="1:17" s="6" customFormat="1" ht="12" customHeight="1" thickBot="1">
      <c r="A37" s="57"/>
      <c r="B37" s="426" t="s">
        <v>1088</v>
      </c>
      <c r="C37" s="426" t="s">
        <v>1089</v>
      </c>
      <c r="D37" s="426" t="s">
        <v>1090</v>
      </c>
      <c r="E37" s="426" t="s">
        <v>1091</v>
      </c>
      <c r="F37" s="426" t="s">
        <v>1088</v>
      </c>
      <c r="G37" s="426" t="s">
        <v>1089</v>
      </c>
      <c r="H37" s="426" t="s">
        <v>1090</v>
      </c>
      <c r="I37" s="426" t="s">
        <v>1091</v>
      </c>
      <c r="J37" s="57"/>
      <c r="K37" s="212"/>
      <c r="N37" s="425"/>
      <c r="O37" s="212"/>
      <c r="P37" s="212"/>
    </row>
    <row r="38" spans="1:17" s="432" customFormat="1" ht="12" customHeight="1">
      <c r="A38" s="235" t="s">
        <v>1115</v>
      </c>
      <c r="B38" s="433"/>
      <c r="C38" s="433"/>
      <c r="D38" s="433"/>
      <c r="E38" s="433"/>
      <c r="F38" s="433"/>
      <c r="G38" s="433"/>
      <c r="H38" s="433"/>
      <c r="I38" s="433"/>
      <c r="J38" s="433"/>
      <c r="L38" s="6"/>
      <c r="M38" s="6"/>
      <c r="N38" s="425"/>
    </row>
    <row r="39" spans="1:17" s="432" customFormat="1" ht="12" customHeight="1">
      <c r="A39" s="235" t="s">
        <v>1116</v>
      </c>
      <c r="B39" s="433"/>
      <c r="C39" s="433"/>
      <c r="D39" s="433"/>
      <c r="E39" s="433"/>
      <c r="F39" s="433"/>
      <c r="G39" s="433"/>
      <c r="H39" s="433"/>
      <c r="I39" s="433"/>
      <c r="J39" s="433"/>
      <c r="L39" s="212"/>
      <c r="M39" s="212"/>
      <c r="N39" s="425"/>
    </row>
    <row r="40" spans="1:17" s="433" customFormat="1" ht="12" customHeight="1">
      <c r="L40" s="367"/>
      <c r="M40" s="366"/>
      <c r="N40" s="370"/>
    </row>
    <row r="41" spans="1:17" s="6" customFormat="1" ht="12" customHeight="1">
      <c r="A41" s="433" t="s">
        <v>1117</v>
      </c>
      <c r="L41" s="367"/>
      <c r="M41" s="366"/>
      <c r="N41" s="370"/>
    </row>
    <row r="42" spans="1:17" s="6" customFormat="1" ht="12" customHeight="1">
      <c r="A42" s="433" t="s">
        <v>1118</v>
      </c>
      <c r="B42" s="428"/>
      <c r="C42" s="428"/>
      <c r="D42" s="428"/>
      <c r="E42" s="428"/>
      <c r="F42" s="428"/>
      <c r="G42" s="428"/>
      <c r="H42" s="428"/>
      <c r="I42" s="428"/>
      <c r="L42" s="367"/>
      <c r="M42" s="366"/>
      <c r="N42" s="370"/>
    </row>
    <row r="43" spans="1:17" s="6" customFormat="1" ht="12" customHeight="1">
      <c r="A43" s="433" t="s">
        <v>1119</v>
      </c>
      <c r="L43" s="367"/>
      <c r="M43" s="366"/>
      <c r="N43" s="370"/>
    </row>
    <row r="44" spans="1:17" s="6" customFormat="1" ht="12" customHeight="1">
      <c r="A44" s="433" t="s">
        <v>1120</v>
      </c>
      <c r="L44" s="367"/>
      <c r="M44" s="366"/>
      <c r="N44" s="370"/>
    </row>
    <row r="45" spans="1:17" s="6" customFormat="1" ht="12" customHeight="1">
      <c r="A45" s="433"/>
      <c r="E45" s="212"/>
      <c r="F45" s="212"/>
      <c r="G45" s="212"/>
      <c r="H45" s="212"/>
      <c r="I45" s="212"/>
      <c r="J45" s="212"/>
      <c r="K45" s="212"/>
      <c r="L45" s="367"/>
      <c r="M45" s="366"/>
      <c r="N45" s="370"/>
    </row>
    <row r="46" spans="1:17" s="367" customFormat="1" ht="12" customHeight="1">
      <c r="A46" s="433" t="s">
        <v>141</v>
      </c>
      <c r="B46" s="363"/>
      <c r="C46" s="364"/>
      <c r="D46" s="364"/>
      <c r="E46" s="364"/>
      <c r="F46" s="82"/>
      <c r="G46" s="365"/>
      <c r="H46" s="365"/>
      <c r="I46" s="366"/>
      <c r="K46" s="368"/>
      <c r="M46" s="366"/>
      <c r="N46" s="370"/>
      <c r="O46" s="366"/>
      <c r="P46" s="366"/>
      <c r="Q46" s="366"/>
    </row>
    <row r="47" spans="1:17" s="367" customFormat="1" ht="12" customHeight="1">
      <c r="A47" s="43" t="s">
        <v>1121</v>
      </c>
      <c r="B47" s="373"/>
      <c r="C47" s="370"/>
      <c r="D47" s="370"/>
      <c r="E47" s="434"/>
      <c r="F47" s="435"/>
      <c r="G47" s="434"/>
      <c r="H47" s="434"/>
      <c r="I47" s="366"/>
      <c r="L47" s="6"/>
      <c r="M47" s="6"/>
      <c r="N47" s="6"/>
      <c r="O47" s="366"/>
      <c r="P47" s="366"/>
      <c r="Q47" s="366"/>
    </row>
    <row r="48" spans="1:17" s="367" customFormat="1" ht="12" customHeight="1">
      <c r="A48" s="43" t="s">
        <v>1122</v>
      </c>
      <c r="B48" s="373"/>
      <c r="C48" s="370"/>
      <c r="D48" s="370"/>
      <c r="E48" s="434"/>
      <c r="F48" s="435"/>
      <c r="G48" s="434"/>
      <c r="H48" s="434"/>
      <c r="I48" s="366"/>
      <c r="L48" s="6"/>
      <c r="M48" s="6"/>
      <c r="N48" s="6"/>
      <c r="O48" s="366"/>
      <c r="P48" s="366"/>
      <c r="Q48" s="366"/>
    </row>
    <row r="49" spans="1:17" s="367" customFormat="1" ht="12" customHeight="1">
      <c r="A49" s="43" t="s">
        <v>1123</v>
      </c>
      <c r="B49" s="373"/>
      <c r="C49" s="370"/>
      <c r="D49" s="370"/>
      <c r="E49" s="434"/>
      <c r="F49" s="435"/>
      <c r="G49" s="434"/>
      <c r="H49" s="434"/>
      <c r="I49" s="366"/>
      <c r="L49" s="422"/>
      <c r="M49" s="422"/>
      <c r="N49" s="422"/>
      <c r="O49" s="366"/>
      <c r="P49" s="366"/>
      <c r="Q49" s="366"/>
    </row>
    <row r="50" spans="1:17" s="367" customFormat="1" ht="12" customHeight="1">
      <c r="A50" s="43" t="s">
        <v>1124</v>
      </c>
      <c r="B50" s="373"/>
      <c r="C50" s="370"/>
      <c r="D50" s="370"/>
      <c r="E50" s="434"/>
      <c r="F50" s="435"/>
      <c r="G50" s="434"/>
      <c r="H50" s="434"/>
      <c r="I50" s="366"/>
      <c r="L50" s="422"/>
      <c r="M50" s="422"/>
      <c r="N50" s="422"/>
      <c r="O50" s="366"/>
      <c r="P50" s="366"/>
      <c r="Q50" s="366"/>
    </row>
    <row r="51" spans="1:17" s="367" customFormat="1" ht="12" customHeight="1">
      <c r="A51" s="43" t="s">
        <v>1125</v>
      </c>
      <c r="B51" s="373"/>
      <c r="C51" s="370"/>
      <c r="D51" s="370"/>
      <c r="E51" s="434"/>
      <c r="F51" s="435"/>
      <c r="G51" s="434"/>
      <c r="H51" s="434"/>
      <c r="I51" s="366"/>
      <c r="L51" s="422"/>
      <c r="M51" s="422"/>
      <c r="N51" s="422"/>
      <c r="O51" s="366"/>
      <c r="P51" s="366"/>
      <c r="Q51" s="366"/>
    </row>
    <row r="52" spans="1:17" s="367" customFormat="1" ht="12" customHeight="1">
      <c r="A52" s="43" t="s">
        <v>1126</v>
      </c>
      <c r="B52" s="373"/>
      <c r="C52" s="370"/>
      <c r="D52" s="370"/>
      <c r="E52" s="434"/>
      <c r="F52" s="435"/>
      <c r="G52" s="434"/>
      <c r="H52" s="434"/>
      <c r="I52" s="366"/>
      <c r="L52" s="422"/>
      <c r="M52" s="422"/>
      <c r="N52" s="422"/>
      <c r="O52" s="366"/>
      <c r="P52" s="366"/>
      <c r="Q52" s="366"/>
    </row>
    <row r="53" spans="1:17" s="6" customFormat="1">
      <c r="J53" s="425"/>
      <c r="L53" s="422"/>
      <c r="M53" s="422"/>
      <c r="N53" s="422"/>
    </row>
    <row r="54" spans="1:17" s="6" customFormat="1">
      <c r="J54" s="425"/>
      <c r="L54" s="422"/>
      <c r="M54" s="422"/>
      <c r="N54" s="422"/>
    </row>
    <row r="55" spans="1:17" ht="10.5">
      <c r="A55" s="436" t="s">
        <v>1127</v>
      </c>
      <c r="B55" s="436"/>
      <c r="C55" s="436"/>
      <c r="D55" s="436"/>
      <c r="E55" s="436"/>
      <c r="F55" s="436"/>
      <c r="G55" s="436"/>
      <c r="H55" s="436"/>
      <c r="I55" s="436"/>
      <c r="J55" s="436"/>
    </row>
  </sheetData>
  <mergeCells count="6">
    <mergeCell ref="A1:J1"/>
    <mergeCell ref="A2:J2"/>
    <mergeCell ref="C6:F6"/>
    <mergeCell ref="G6:I6"/>
    <mergeCell ref="C36:F36"/>
    <mergeCell ref="G36:I36"/>
  </mergeCells>
  <hyperlinks>
    <hyperlink ref="A47" r:id="rId1" xr:uid="{00000000-0004-0000-1600-000000000000}"/>
    <hyperlink ref="J23" r:id="rId2" display="Taxa de utilização da capacidade produtiva (%) (a)" xr:uid="{00000000-0004-0000-1600-000001000000}"/>
    <hyperlink ref="J24" r:id="rId3" display="Semanas de produção assegurada (nº) (a)" xr:uid="{00000000-0004-0000-1600-000002000000}"/>
    <hyperlink ref="J31" r:id="rId4" display="Semanas de produção assegurada (nº) (a)" xr:uid="{00000000-0004-0000-1600-000003000000}"/>
    <hyperlink ref="A48" r:id="rId5" xr:uid="{00000000-0004-0000-1600-000004000000}"/>
    <hyperlink ref="A11" r:id="rId6" xr:uid="{00000000-0004-0000-1600-000005000000}"/>
    <hyperlink ref="A18" r:id="rId7" xr:uid="{00000000-0004-0000-1600-000006000000}"/>
    <hyperlink ref="A25" r:id="rId8" xr:uid="{00000000-0004-0000-1600-000007000000}"/>
    <hyperlink ref="A32" r:id="rId9" xr:uid="{00000000-0004-0000-1600-000008000000}"/>
    <hyperlink ref="J11" r:id="rId10" display="    Capacidade produtiva atual " xr:uid="{00000000-0004-0000-1600-000009000000}"/>
    <hyperlink ref="J18" r:id="rId11" display="    Capacidade produtiva atual " xr:uid="{00000000-0004-0000-1600-00000A000000}"/>
    <hyperlink ref="J25" r:id="rId12" display="    Capacidade produtiva atual " xr:uid="{00000000-0004-0000-1600-00000B000000}"/>
    <hyperlink ref="J32" r:id="rId13" display="    Capacidade produtiva atual " xr:uid="{00000000-0004-0000-1600-00000C000000}"/>
    <hyperlink ref="A49" r:id="rId14" xr:uid="{00000000-0004-0000-1600-00000D000000}"/>
    <hyperlink ref="A12" r:id="rId15" xr:uid="{00000000-0004-0000-1600-00000E000000}"/>
    <hyperlink ref="J12" r:id="rId16" display="Evaluation of global order books" xr:uid="{00000000-0004-0000-1600-00000F000000}"/>
    <hyperlink ref="A50" r:id="rId17" xr:uid="{00000000-0004-0000-1600-000010000000}"/>
    <hyperlink ref="A13" r:id="rId18" display="    Preços das matérias-primas " xr:uid="{00000000-0004-0000-1600-000011000000}"/>
    <hyperlink ref="A27" r:id="rId19" display="    Preços das matérias-primas " xr:uid="{00000000-0004-0000-1600-000012000000}"/>
    <hyperlink ref="A34" r:id="rId20" display="    Preços das matérias-primas " xr:uid="{00000000-0004-0000-1600-000013000000}"/>
    <hyperlink ref="J13" r:id="rId21" display="Preços das matérias-primas (a)" xr:uid="{00000000-0004-0000-1600-000014000000}"/>
    <hyperlink ref="J27" r:id="rId22" display="Preços das matérias-primas (a)" xr:uid="{00000000-0004-0000-1600-000015000000}"/>
    <hyperlink ref="J34" r:id="rId23" display="Preços das matérias-primas (a)" xr:uid="{00000000-0004-0000-1600-000016000000}"/>
    <hyperlink ref="A51" r:id="rId24" xr:uid="{00000000-0004-0000-1600-000017000000}"/>
    <hyperlink ref="A52" r:id="rId25" xr:uid="{00000000-0004-0000-1600-000018000000}"/>
    <hyperlink ref="A31" r:id="rId26" display="Semanas de produção assegurada (nº) (a)" xr:uid="{00000000-0004-0000-1600-000019000000}"/>
    <hyperlink ref="J19" r:id="rId27" xr:uid="{00000000-0004-0000-1600-00001A000000}"/>
    <hyperlink ref="J26" r:id="rId28" display="Evaluation of global order books" xr:uid="{00000000-0004-0000-1600-00001B000000}"/>
    <hyperlink ref="A24" r:id="rId29" display="Semanas de produção assegurada (nº) (a)" xr:uid="{00000000-0004-0000-1600-00001C000000}"/>
    <hyperlink ref="A23" r:id="rId30" display="Taxa de utilização da capacidade produtiva (%) (a)" xr:uid="{00000000-0004-0000-1600-00001D000000}"/>
    <hyperlink ref="A19" r:id="rId31" xr:uid="{00000000-0004-0000-1600-00001E000000}"/>
    <hyperlink ref="A26" r:id="rId32" xr:uid="{00000000-0004-0000-1600-00001F000000}"/>
  </hyperlinks>
  <pageMargins left="0.7" right="0.7" top="0.75" bottom="0.75" header="0.3" footer="0.3"/>
  <pageSetup paperSize="9" orientation="portrait" r:id="rId3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65"/>
  <sheetViews>
    <sheetView showGridLines="0" workbookViewId="0"/>
  </sheetViews>
  <sheetFormatPr defaultColWidth="9.08984375" defaultRowHeight="10"/>
  <cols>
    <col min="1" max="1" width="27.08984375" style="207" customWidth="1"/>
    <col min="2" max="13" width="6" style="207" customWidth="1"/>
    <col min="14" max="14" width="25" style="437" customWidth="1"/>
    <col min="15" max="16384" width="9.08984375" style="207"/>
  </cols>
  <sheetData>
    <row r="1" spans="1:26" ht="12" customHeight="1">
      <c r="A1" s="853" t="s">
        <v>1083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</row>
    <row r="2" spans="1:26" s="437" customFormat="1" ht="12" customHeight="1">
      <c r="A2" s="854" t="s">
        <v>1084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</row>
    <row r="3" spans="1:26" ht="12" customHeight="1"/>
    <row r="4" spans="1:26" s="5" customFormat="1" ht="12" customHeight="1">
      <c r="A4" s="10" t="s">
        <v>1128</v>
      </c>
      <c r="N4" s="421" t="s">
        <v>1129</v>
      </c>
    </row>
    <row r="5" spans="1:26" s="5" customFormat="1" ht="12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19" t="s">
        <v>1087</v>
      </c>
      <c r="N5" s="317"/>
    </row>
    <row r="6" spans="1:26" s="5" customFormat="1" ht="12" customHeight="1" thickBot="1">
      <c r="B6" s="900">
        <v>2022</v>
      </c>
      <c r="C6" s="901"/>
      <c r="D6" s="438"/>
      <c r="E6" s="438"/>
      <c r="F6" s="438"/>
      <c r="G6" s="438"/>
      <c r="H6" s="438">
        <v>2021</v>
      </c>
      <c r="I6" s="438"/>
      <c r="J6" s="438"/>
      <c r="K6" s="438"/>
      <c r="L6" s="438"/>
      <c r="M6" s="439"/>
      <c r="N6" s="317"/>
    </row>
    <row r="7" spans="1:26" s="5" customFormat="1" ht="12" customHeight="1" thickBot="1">
      <c r="B7" s="239" t="s">
        <v>1130</v>
      </c>
      <c r="C7" s="239" t="s">
        <v>1088</v>
      </c>
      <c r="D7" s="239" t="s">
        <v>1131</v>
      </c>
      <c r="E7" s="239" t="s">
        <v>1132</v>
      </c>
      <c r="F7" s="239" t="s">
        <v>1089</v>
      </c>
      <c r="G7" s="239" t="s">
        <v>1133</v>
      </c>
      <c r="H7" s="239" t="s">
        <v>1134</v>
      </c>
      <c r="I7" s="239" t="s">
        <v>1090</v>
      </c>
      <c r="J7" s="239" t="s">
        <v>1135</v>
      </c>
      <c r="K7" s="239" t="s">
        <v>1136</v>
      </c>
      <c r="L7" s="239" t="s">
        <v>1091</v>
      </c>
      <c r="M7" s="239" t="s">
        <v>1137</v>
      </c>
      <c r="N7" s="317"/>
    </row>
    <row r="8" spans="1:26" s="5" customFormat="1" ht="12" customHeight="1">
      <c r="A8" s="353" t="s">
        <v>957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21" t="s">
        <v>957</v>
      </c>
    </row>
    <row r="9" spans="1:26" s="5" customFormat="1" ht="12" customHeight="1">
      <c r="A9" s="57" t="s">
        <v>1138</v>
      </c>
      <c r="B9" s="441">
        <v>0.92125550690000002</v>
      </c>
      <c r="C9" s="441">
        <v>-1.4144075269</v>
      </c>
      <c r="D9" s="441">
        <v>-1.7343708831</v>
      </c>
      <c r="E9" s="441">
        <v>-4.0249519778999998</v>
      </c>
      <c r="F9" s="441">
        <v>-4.1748642171999997</v>
      </c>
      <c r="G9" s="441">
        <v>-2.5480946177999999</v>
      </c>
      <c r="H9" s="441">
        <v>-3.3867092301000001</v>
      </c>
      <c r="I9" s="441">
        <v>-3.3449912755</v>
      </c>
      <c r="J9" s="441">
        <v>2.8289519427999998</v>
      </c>
      <c r="K9" s="441">
        <v>2.7184662431</v>
      </c>
      <c r="L9" s="441">
        <v>-6.1081409924000001</v>
      </c>
      <c r="M9" s="441">
        <v>-8.3845595503000006</v>
      </c>
      <c r="N9" s="57" t="s">
        <v>1139</v>
      </c>
    </row>
    <row r="10" spans="1:26" s="5" customFormat="1" ht="12" customHeight="1">
      <c r="A10" s="57" t="s">
        <v>1140</v>
      </c>
      <c r="B10" s="133">
        <v>15.3708683292</v>
      </c>
      <c r="C10" s="17">
        <v>0.73382851149999995</v>
      </c>
      <c r="D10" s="17">
        <v>-11.1086914898</v>
      </c>
      <c r="E10" s="17">
        <v>-13.4903293386</v>
      </c>
      <c r="F10" s="17">
        <v>1.8208937243000001</v>
      </c>
      <c r="G10" s="17">
        <v>-0.75637760919999997</v>
      </c>
      <c r="H10" s="17">
        <v>4.2349178721999996</v>
      </c>
      <c r="I10" s="17">
        <v>0.41909990270000003</v>
      </c>
      <c r="J10" s="17">
        <v>3.5743370470000002</v>
      </c>
      <c r="K10" s="17">
        <v>1.9405833287000001</v>
      </c>
      <c r="L10" s="17">
        <v>15.679078365700001</v>
      </c>
      <c r="M10" s="17">
        <v>-21.396425066599999</v>
      </c>
      <c r="N10" s="57" t="s">
        <v>1141</v>
      </c>
      <c r="O10" s="167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s="5" customFormat="1" ht="12" customHeight="1">
      <c r="A11" s="57" t="s">
        <v>1142</v>
      </c>
      <c r="B11" s="133">
        <v>11.3583142729</v>
      </c>
      <c r="C11" s="17">
        <v>5.6712421640999997</v>
      </c>
      <c r="D11" s="17">
        <v>8.3865849175000005</v>
      </c>
      <c r="E11" s="17">
        <v>7.1986845814000002</v>
      </c>
      <c r="F11" s="17">
        <v>4.4512737848999997</v>
      </c>
      <c r="G11" s="17">
        <v>7.3881263436999998</v>
      </c>
      <c r="H11" s="17">
        <v>2.0121319420999999</v>
      </c>
      <c r="I11" s="17">
        <v>7.1744854527000008</v>
      </c>
      <c r="J11" s="17">
        <v>20.435251459699998</v>
      </c>
      <c r="K11" s="17">
        <v>17.246225277400001</v>
      </c>
      <c r="L11" s="17">
        <v>7.5360780941000005</v>
      </c>
      <c r="M11" s="17">
        <v>3.1891730058999999</v>
      </c>
      <c r="N11" s="57" t="s">
        <v>1143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s="5" customFormat="1" ht="12" customHeight="1">
      <c r="A12" s="57" t="s">
        <v>1144</v>
      </c>
      <c r="B12" s="133">
        <v>-9.4148712217000003</v>
      </c>
      <c r="C12" s="17">
        <v>-9.1745712175000005</v>
      </c>
      <c r="D12" s="17">
        <v>-8.9411185466000003</v>
      </c>
      <c r="E12" s="17">
        <v>-12.166744893900001</v>
      </c>
      <c r="F12" s="17">
        <v>-11.962235973</v>
      </c>
      <c r="G12" s="17">
        <v>-11.942805480300001</v>
      </c>
      <c r="H12" s="17">
        <v>-12.233082272400001</v>
      </c>
      <c r="I12" s="17">
        <v>-14.2422458905</v>
      </c>
      <c r="J12" s="17">
        <v>-10.1896197922</v>
      </c>
      <c r="K12" s="17">
        <v>-11.966902014</v>
      </c>
      <c r="L12" s="17">
        <v>-26.396326741900001</v>
      </c>
      <c r="M12" s="17">
        <v>-33.217185347099999</v>
      </c>
      <c r="N12" s="647" t="s">
        <v>1145</v>
      </c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s="5" customFormat="1" ht="12" customHeight="1">
      <c r="A13" s="57" t="s">
        <v>1146</v>
      </c>
      <c r="B13" s="133">
        <v>-11.8473432513</v>
      </c>
      <c r="C13" s="17">
        <v>-10.145385611</v>
      </c>
      <c r="D13" s="17">
        <v>-9.9511443615000008</v>
      </c>
      <c r="E13" s="17">
        <v>-14.171040810399999</v>
      </c>
      <c r="F13" s="17">
        <v>-12.840883658999999</v>
      </c>
      <c r="G13" s="17">
        <v>-11.483285366300001</v>
      </c>
      <c r="H13" s="17">
        <v>-11.555883186899999</v>
      </c>
      <c r="I13" s="17">
        <v>-15.408904808200001</v>
      </c>
      <c r="J13" s="17">
        <v>-12.387263470300001</v>
      </c>
      <c r="K13" s="17">
        <v>-12.1735770406</v>
      </c>
      <c r="L13" s="17">
        <v>-28.499060732499998</v>
      </c>
      <c r="M13" s="17">
        <v>-36.945887759900003</v>
      </c>
      <c r="N13" s="647" t="s">
        <v>1147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s="5" customFormat="1" ht="12" customHeight="1">
      <c r="A14" s="57" t="s">
        <v>1148</v>
      </c>
      <c r="B14" s="133">
        <v>-11.347835852799999</v>
      </c>
      <c r="C14" s="17">
        <v>-8.0100242043000005</v>
      </c>
      <c r="D14" s="17">
        <v>-8.7835696139999992</v>
      </c>
      <c r="E14" s="17">
        <v>-11.7765106278</v>
      </c>
      <c r="F14" s="17">
        <v>-10.326431942799999</v>
      </c>
      <c r="G14" s="17">
        <v>-12.2327017468</v>
      </c>
      <c r="H14" s="17">
        <v>-10.9971464195</v>
      </c>
      <c r="I14" s="17">
        <v>-12.547229464699999</v>
      </c>
      <c r="J14" s="17">
        <v>-11.5530482785</v>
      </c>
      <c r="K14" s="17">
        <v>-11.9859951003</v>
      </c>
      <c r="L14" s="17">
        <v>-26.127998542899999</v>
      </c>
      <c r="M14" s="17">
        <v>-29.680548655599999</v>
      </c>
      <c r="N14" s="647" t="s">
        <v>1149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s="5" customFormat="1" ht="12" customHeight="1">
      <c r="A15" s="57" t="s">
        <v>1150</v>
      </c>
      <c r="B15" s="133">
        <v>2.1205796200000002E-2</v>
      </c>
      <c r="C15" s="17">
        <v>1.2277404594000001</v>
      </c>
      <c r="D15" s="17">
        <v>1.5833294894000001</v>
      </c>
      <c r="E15" s="17">
        <v>1.3655330894</v>
      </c>
      <c r="F15" s="17">
        <v>2.5798083778000001</v>
      </c>
      <c r="G15" s="17">
        <v>3.2569276489000001</v>
      </c>
      <c r="H15" s="17">
        <v>2.0323110580999999</v>
      </c>
      <c r="I15" s="17">
        <v>2.4608035206999999</v>
      </c>
      <c r="J15" s="17">
        <v>2.2601145749999998</v>
      </c>
      <c r="K15" s="17">
        <v>6.5835979899999994E-2</v>
      </c>
      <c r="L15" s="17">
        <v>0.65551757040000003</v>
      </c>
      <c r="M15" s="17">
        <v>-1.5945909881</v>
      </c>
      <c r="N15" s="647" t="s">
        <v>1151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s="5" customFormat="1" ht="12" customHeight="1">
      <c r="A16" s="57" t="s">
        <v>1152</v>
      </c>
      <c r="B16" s="133">
        <v>4.8838638975000004</v>
      </c>
      <c r="C16" s="17">
        <v>3.9793229370000001</v>
      </c>
      <c r="D16" s="17">
        <v>3.6412646783999998</v>
      </c>
      <c r="E16" s="17">
        <v>4.0510268294999996</v>
      </c>
      <c r="F16" s="17">
        <v>1.7872543595999999</v>
      </c>
      <c r="G16" s="17">
        <v>-10.8663206218</v>
      </c>
      <c r="H16" s="17">
        <v>3.4492837971000001</v>
      </c>
      <c r="I16" s="17">
        <v>3.5596261930000002</v>
      </c>
      <c r="J16" s="17">
        <v>3.8489430414000001</v>
      </c>
      <c r="K16" s="17">
        <v>1.8994636635</v>
      </c>
      <c r="L16" s="17">
        <v>1.6843028825999999</v>
      </c>
      <c r="M16" s="17">
        <v>2.7502607667999999</v>
      </c>
      <c r="N16" s="647" t="s">
        <v>1153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s="5" customFormat="1" ht="12" customHeight="1">
      <c r="A17" s="57" t="s">
        <v>1154</v>
      </c>
      <c r="B17" s="133">
        <v>24.653224956000003</v>
      </c>
      <c r="C17" s="17">
        <v>26.514867362300002</v>
      </c>
      <c r="D17" s="17">
        <v>27.023718652399999</v>
      </c>
      <c r="E17" s="17">
        <v>24.4311771245</v>
      </c>
      <c r="F17" s="17">
        <v>22.384841594299999</v>
      </c>
      <c r="G17" s="17">
        <v>16.516722902600002</v>
      </c>
      <c r="H17" s="17">
        <v>15.0135177286</v>
      </c>
      <c r="I17" s="17">
        <v>18.066943693599999</v>
      </c>
      <c r="J17" s="17">
        <v>18.4109356465</v>
      </c>
      <c r="K17" s="17">
        <v>17.243424734400001</v>
      </c>
      <c r="L17" s="17">
        <v>12.9823340901</v>
      </c>
      <c r="M17" s="17">
        <v>11.500251515299999</v>
      </c>
      <c r="N17" s="57" t="s">
        <v>1155</v>
      </c>
      <c r="P17" s="167"/>
      <c r="S17" s="133"/>
      <c r="T17" s="133"/>
      <c r="U17" s="133"/>
      <c r="V17" s="133"/>
      <c r="W17" s="133"/>
      <c r="X17" s="133"/>
      <c r="Y17" s="133"/>
      <c r="Z17" s="133"/>
    </row>
    <row r="18" spans="1:26" s="5" customFormat="1" ht="12" customHeight="1">
      <c r="A18" s="353" t="s">
        <v>949</v>
      </c>
      <c r="D18" s="133"/>
      <c r="E18" s="7"/>
      <c r="F18" s="7"/>
      <c r="G18" s="7"/>
      <c r="H18" s="7"/>
      <c r="I18" s="7"/>
      <c r="J18" s="7"/>
      <c r="K18" s="7"/>
      <c r="L18" s="7"/>
      <c r="M18" s="7"/>
      <c r="N18" s="442" t="s">
        <v>990</v>
      </c>
      <c r="O18" s="133"/>
      <c r="P18" s="133"/>
      <c r="Q18" s="133"/>
      <c r="R18" s="133"/>
      <c r="S18" s="133"/>
      <c r="T18" s="133"/>
      <c r="U18" s="133"/>
      <c r="V18" s="133"/>
      <c r="W18" s="133"/>
    </row>
    <row r="19" spans="1:26" s="5" customFormat="1" ht="12" customHeight="1">
      <c r="A19" s="57" t="s">
        <v>1140</v>
      </c>
      <c r="B19" s="133">
        <v>0.81593670969999998</v>
      </c>
      <c r="C19" s="133">
        <v>-0.68659986299999998</v>
      </c>
      <c r="D19" s="133">
        <v>6.5553903548000001</v>
      </c>
      <c r="E19" s="17">
        <v>1.302304927</v>
      </c>
      <c r="F19" s="17">
        <v>4.8201127868000002</v>
      </c>
      <c r="G19" s="17">
        <v>-4.8002670772</v>
      </c>
      <c r="H19" s="17">
        <v>1.5987403135</v>
      </c>
      <c r="I19" s="17">
        <v>0.70294639179999996</v>
      </c>
      <c r="J19" s="17">
        <v>10.6288542277</v>
      </c>
      <c r="K19" s="17">
        <v>2.0287199230000001</v>
      </c>
      <c r="L19" s="17">
        <v>-10.550011398300001</v>
      </c>
      <c r="M19" s="17">
        <v>-18.870960416399999</v>
      </c>
      <c r="N19" s="57" t="s">
        <v>1141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s="5" customFormat="1" ht="12" customHeight="1">
      <c r="A20" s="57" t="s">
        <v>1142</v>
      </c>
      <c r="B20" s="133">
        <v>15.373739228200002</v>
      </c>
      <c r="C20" s="133">
        <v>4.0431516785000001</v>
      </c>
      <c r="D20" s="133">
        <v>4.3307469243000005</v>
      </c>
      <c r="E20" s="17">
        <v>4.1122482113999999</v>
      </c>
      <c r="F20" s="17">
        <v>3.954689927</v>
      </c>
      <c r="G20" s="17">
        <v>7.8212159911000008</v>
      </c>
      <c r="H20" s="17">
        <v>4.7098379474999996</v>
      </c>
      <c r="I20" s="17">
        <v>8.9461896464999988</v>
      </c>
      <c r="J20" s="17">
        <v>10.537480391199999</v>
      </c>
      <c r="K20" s="17">
        <v>14.0066047388</v>
      </c>
      <c r="L20" s="17">
        <v>6.8898853545000005</v>
      </c>
      <c r="M20" s="17">
        <v>10.7950721739</v>
      </c>
      <c r="N20" s="57" t="s">
        <v>1143</v>
      </c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spans="1:26" s="5" customFormat="1" ht="12" customHeight="1">
      <c r="A21" s="57" t="s">
        <v>1144</v>
      </c>
      <c r="B21" s="133">
        <v>-10.073366849899999</v>
      </c>
      <c r="C21" s="133">
        <v>-8.8473800396000009</v>
      </c>
      <c r="D21" s="133">
        <v>-7.4199641995999999</v>
      </c>
      <c r="E21" s="17">
        <v>-9.9403501459000001</v>
      </c>
      <c r="F21" s="17">
        <v>-16.680425749699999</v>
      </c>
      <c r="G21" s="17">
        <v>-14.0894699738</v>
      </c>
      <c r="H21" s="17">
        <v>-23.9802440721</v>
      </c>
      <c r="I21" s="17">
        <v>-19.702098558300001</v>
      </c>
      <c r="J21" s="17">
        <v>-16.799141370699999</v>
      </c>
      <c r="K21" s="17">
        <v>-22.665718956900001</v>
      </c>
      <c r="L21" s="17">
        <v>-26.099946497299999</v>
      </c>
      <c r="M21" s="17">
        <v>-34.952484714599997</v>
      </c>
      <c r="N21" s="647" t="s">
        <v>1145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1:26" s="5" customFormat="1" ht="12" customHeight="1">
      <c r="A22" s="57" t="s">
        <v>1146</v>
      </c>
      <c r="B22" s="133">
        <v>-10.380471076399999</v>
      </c>
      <c r="C22" s="133">
        <v>-9.2449850954000006</v>
      </c>
      <c r="D22" s="133">
        <v>-9.5852335690999997</v>
      </c>
      <c r="E22" s="17">
        <v>-14.8513245389</v>
      </c>
      <c r="F22" s="17">
        <v>-19.935508053100001</v>
      </c>
      <c r="G22" s="17">
        <v>-16.192260808499999</v>
      </c>
      <c r="H22" s="17">
        <v>-23.078963422499999</v>
      </c>
      <c r="I22" s="17">
        <v>-22.185040777200001</v>
      </c>
      <c r="J22" s="17">
        <v>-19.4286751086</v>
      </c>
      <c r="K22" s="17">
        <v>-18.271738106099999</v>
      </c>
      <c r="L22" s="17">
        <v>-24.9521113857</v>
      </c>
      <c r="M22" s="17">
        <v>-35.219731126600003</v>
      </c>
      <c r="N22" s="647" t="s">
        <v>1147</v>
      </c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5" customFormat="1" ht="12" customHeight="1">
      <c r="A23" s="57" t="s">
        <v>1148</v>
      </c>
      <c r="B23" s="133">
        <v>-11.447917477400001</v>
      </c>
      <c r="C23" s="133">
        <v>-5.1587337556000001</v>
      </c>
      <c r="D23" s="133">
        <v>-4.0976698336000004</v>
      </c>
      <c r="E23" s="17">
        <v>-6.0835947916000004</v>
      </c>
      <c r="F23" s="17">
        <v>-10.146850264999999</v>
      </c>
      <c r="G23" s="17">
        <v>-11.5583688846</v>
      </c>
      <c r="H23" s="17">
        <v>-18.1896588255</v>
      </c>
      <c r="I23" s="17">
        <v>-15.906589717999999</v>
      </c>
      <c r="J23" s="17">
        <v>-19.523838124600001</v>
      </c>
      <c r="K23" s="17">
        <v>-20.208888794899998</v>
      </c>
      <c r="L23" s="17">
        <v>-25.691012774899999</v>
      </c>
      <c r="M23" s="17">
        <v>-26.480688363599999</v>
      </c>
      <c r="N23" s="647" t="s">
        <v>1149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s="5" customFormat="1" ht="12" customHeight="1">
      <c r="A24" s="57" t="s">
        <v>1150</v>
      </c>
      <c r="B24" s="133">
        <v>5.6880413149000004</v>
      </c>
      <c r="C24" s="133">
        <v>5.1287562882</v>
      </c>
      <c r="D24" s="133">
        <v>2.7537213973000001</v>
      </c>
      <c r="E24" s="17">
        <v>4.3598761688999996</v>
      </c>
      <c r="F24" s="17">
        <v>9.7381332619999998</v>
      </c>
      <c r="G24" s="17">
        <v>6.4832994945999998</v>
      </c>
      <c r="H24" s="17">
        <v>6.9957287638999999</v>
      </c>
      <c r="I24" s="17">
        <v>5.1557164369999997</v>
      </c>
      <c r="J24" s="17">
        <v>5.1684714592000001</v>
      </c>
      <c r="K24" s="17">
        <v>4.1790013591999999</v>
      </c>
      <c r="L24" s="17">
        <v>-8.0212915699999998E-2</v>
      </c>
      <c r="M24" s="17">
        <v>-2.3465064613000002</v>
      </c>
      <c r="N24" s="647" t="s">
        <v>1151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s="5" customFormat="1" ht="12" customHeight="1">
      <c r="A25" s="57" t="s">
        <v>1152</v>
      </c>
      <c r="B25" s="133">
        <v>2.1830516477000002</v>
      </c>
      <c r="C25" s="133">
        <v>3.7635461358</v>
      </c>
      <c r="D25" s="133">
        <v>2.5888504871000002</v>
      </c>
      <c r="E25" s="17">
        <v>3.3580154296</v>
      </c>
      <c r="F25" s="17">
        <v>-1.4691229559000001</v>
      </c>
      <c r="G25" s="17">
        <v>0.81197737169999995</v>
      </c>
      <c r="H25" s="17">
        <v>1.2713101753</v>
      </c>
      <c r="I25" s="17">
        <v>2.7485092630999999</v>
      </c>
      <c r="J25" s="17">
        <v>4.3839516850000004</v>
      </c>
      <c r="K25" s="17">
        <v>2.5762538982000001</v>
      </c>
      <c r="L25" s="17">
        <v>1.6757533547000001</v>
      </c>
      <c r="M25" s="17">
        <v>2.1757089188999998</v>
      </c>
      <c r="N25" s="647" t="s">
        <v>1153</v>
      </c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1:26" s="5" customFormat="1" ht="12" customHeight="1">
      <c r="A26" s="57" t="s">
        <v>1154</v>
      </c>
      <c r="B26" s="133">
        <v>33.150183597400002</v>
      </c>
      <c r="C26" s="133">
        <v>41.368030284100001</v>
      </c>
      <c r="D26" s="133">
        <v>37.678330838900003</v>
      </c>
      <c r="E26" s="17">
        <v>34.757293855</v>
      </c>
      <c r="F26" s="17">
        <v>31.6097717462</v>
      </c>
      <c r="G26" s="17">
        <v>21.5229942267</v>
      </c>
      <c r="H26" s="17">
        <v>20.9989088827</v>
      </c>
      <c r="I26" s="17">
        <v>20.9789017238</v>
      </c>
      <c r="J26" s="17">
        <v>15.4204956532</v>
      </c>
      <c r="K26" s="17">
        <v>15.256166772</v>
      </c>
      <c r="L26" s="17">
        <v>8.2473358686000005</v>
      </c>
      <c r="M26" s="17">
        <v>5.8368388931000004</v>
      </c>
      <c r="N26" s="57" t="s">
        <v>1155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s="5" customFormat="1" ht="12" customHeight="1">
      <c r="A27" s="353" t="s">
        <v>951</v>
      </c>
      <c r="D27" s="133"/>
      <c r="E27" s="7"/>
      <c r="F27" s="7"/>
      <c r="G27" s="7"/>
      <c r="H27" s="7"/>
      <c r="I27" s="7"/>
      <c r="J27" s="7"/>
      <c r="K27" s="7"/>
      <c r="L27" s="7"/>
      <c r="M27" s="7"/>
      <c r="N27" s="421" t="s">
        <v>992</v>
      </c>
      <c r="O27" s="133"/>
      <c r="P27" s="133"/>
      <c r="Q27" s="133"/>
      <c r="R27" s="133"/>
      <c r="S27" s="133"/>
      <c r="T27" s="133"/>
      <c r="U27" s="133"/>
      <c r="V27" s="133"/>
      <c r="W27" s="133"/>
    </row>
    <row r="28" spans="1:26" s="5" customFormat="1" ht="12" customHeight="1">
      <c r="A28" s="57" t="s">
        <v>1156</v>
      </c>
      <c r="B28" s="133">
        <v>6.7142131785999997</v>
      </c>
      <c r="C28" s="133">
        <v>-8.5679654232000004</v>
      </c>
      <c r="D28" s="133">
        <v>3.4941567620999998</v>
      </c>
      <c r="E28" s="17">
        <v>-4.3321749895000004</v>
      </c>
      <c r="F28" s="17">
        <v>-7.7284144115000002</v>
      </c>
      <c r="G28" s="17">
        <v>-18.737317293699999</v>
      </c>
      <c r="H28" s="17">
        <v>-4.8199630466999999</v>
      </c>
      <c r="I28" s="17">
        <v>-16.1266812185</v>
      </c>
      <c r="J28" s="17">
        <v>-11.663202941</v>
      </c>
      <c r="K28" s="17">
        <v>-2.782855235</v>
      </c>
      <c r="L28" s="17">
        <v>-8.5650380499999998E-2</v>
      </c>
      <c r="M28" s="17">
        <v>-6.3991863376999998</v>
      </c>
      <c r="N28" s="647" t="s">
        <v>1157</v>
      </c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s="5" customFormat="1" ht="12" customHeight="1">
      <c r="A29" s="57" t="s">
        <v>1158</v>
      </c>
      <c r="B29" s="133">
        <v>15.079240688000001</v>
      </c>
      <c r="C29" s="133">
        <v>10.5606512138</v>
      </c>
      <c r="D29" s="133">
        <v>5.0673874661999996</v>
      </c>
      <c r="E29" s="17">
        <v>-3.7141294023999998</v>
      </c>
      <c r="F29" s="17">
        <v>-1.8523088968000001</v>
      </c>
      <c r="G29" s="17">
        <v>5.2752916414</v>
      </c>
      <c r="H29" s="17">
        <v>4.0383983852999998</v>
      </c>
      <c r="I29" s="17">
        <v>0.58228844719999995</v>
      </c>
      <c r="J29" s="17">
        <v>-3.1477676133000001</v>
      </c>
      <c r="K29" s="17">
        <v>3.4967235697999999</v>
      </c>
      <c r="L29" s="17">
        <v>2.8945647393999998</v>
      </c>
      <c r="M29" s="17">
        <v>-1.3333705140000001</v>
      </c>
      <c r="N29" s="647" t="s">
        <v>1159</v>
      </c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s="5" customFormat="1" ht="12" customHeight="1">
      <c r="A30" s="57" t="s">
        <v>1144</v>
      </c>
      <c r="B30" s="133">
        <v>-7.5449222710999999</v>
      </c>
      <c r="C30" s="133">
        <v>-13.872855338700001</v>
      </c>
      <c r="D30" s="133">
        <v>-16.428163845499999</v>
      </c>
      <c r="E30" s="17">
        <v>-17.9016789004</v>
      </c>
      <c r="F30" s="17">
        <v>-20.743921507700001</v>
      </c>
      <c r="G30" s="17">
        <v>-23.980117994899999</v>
      </c>
      <c r="H30" s="17">
        <v>-12.149812085200001</v>
      </c>
      <c r="I30" s="17">
        <v>-20.176452368700001</v>
      </c>
      <c r="J30" s="17">
        <v>-12.3214722351</v>
      </c>
      <c r="K30" s="17">
        <v>-20.017926075399998</v>
      </c>
      <c r="L30" s="17">
        <v>-18.324745967199998</v>
      </c>
      <c r="M30" s="17">
        <v>-18.5823674741</v>
      </c>
      <c r="N30" s="647" t="s">
        <v>1145</v>
      </c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s="5" customFormat="1" ht="12" customHeight="1">
      <c r="A31" s="57" t="s">
        <v>1146</v>
      </c>
      <c r="B31" s="133">
        <v>-14.3444474895</v>
      </c>
      <c r="C31" s="133">
        <v>-21.2848387702</v>
      </c>
      <c r="D31" s="133">
        <v>-19.261786179600001</v>
      </c>
      <c r="E31" s="17">
        <v>-23.2241891995</v>
      </c>
      <c r="F31" s="17">
        <v>-23.641535665999999</v>
      </c>
      <c r="G31" s="17">
        <v>-22.404062893399999</v>
      </c>
      <c r="H31" s="17">
        <v>-16.597932214099998</v>
      </c>
      <c r="I31" s="17">
        <v>-26.897104971699999</v>
      </c>
      <c r="J31" s="17">
        <v>-15.5746687452</v>
      </c>
      <c r="K31" s="17">
        <v>-19.045008172900001</v>
      </c>
      <c r="L31" s="17">
        <v>-22.080666831599999</v>
      </c>
      <c r="M31" s="17">
        <v>-22.744440690800001</v>
      </c>
      <c r="N31" s="647" t="s">
        <v>1147</v>
      </c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s="5" customFormat="1" ht="12" customHeight="1">
      <c r="A32" s="57" t="s">
        <v>1148</v>
      </c>
      <c r="B32" s="133">
        <v>-7.1383996815000001</v>
      </c>
      <c r="C32" s="133">
        <v>-14.1447392187</v>
      </c>
      <c r="D32" s="133">
        <v>-16.141142603799999</v>
      </c>
      <c r="E32" s="17">
        <v>-19.178352104399998</v>
      </c>
      <c r="F32" s="17">
        <v>-20.324093843299998</v>
      </c>
      <c r="G32" s="17">
        <v>-22.114446860499999</v>
      </c>
      <c r="H32" s="17">
        <v>-10.530622514199999</v>
      </c>
      <c r="I32" s="17">
        <v>-21.871409441800001</v>
      </c>
      <c r="J32" s="17">
        <v>-16.243923323400001</v>
      </c>
      <c r="K32" s="17">
        <v>-21.513953995200001</v>
      </c>
      <c r="L32" s="17">
        <v>-18.417611442999998</v>
      </c>
      <c r="M32" s="17">
        <v>-17.676873452799999</v>
      </c>
      <c r="N32" s="647" t="s">
        <v>1149</v>
      </c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s="5" customFormat="1" ht="12" customHeight="1">
      <c r="A33" s="57" t="s">
        <v>1150</v>
      </c>
      <c r="B33" s="133">
        <v>-2.3620683468000001</v>
      </c>
      <c r="C33" s="133">
        <v>4.5353629928999997</v>
      </c>
      <c r="D33" s="133">
        <v>4.7163491493</v>
      </c>
      <c r="E33" s="17">
        <v>-1.1386803970999999</v>
      </c>
      <c r="F33" s="17">
        <v>-5.3330405573000004</v>
      </c>
      <c r="G33" s="17">
        <v>-6.3921394000000006E-2</v>
      </c>
      <c r="H33" s="17">
        <v>-1.2907331206999999</v>
      </c>
      <c r="I33" s="17">
        <v>12.786364094</v>
      </c>
      <c r="J33" s="17">
        <v>1.3863255281</v>
      </c>
      <c r="K33" s="17">
        <v>-3.4350025025000002</v>
      </c>
      <c r="L33" s="17">
        <v>1.1106629207000001</v>
      </c>
      <c r="M33" s="17">
        <v>-2.2733494257000002</v>
      </c>
      <c r="N33" s="647" t="s">
        <v>1151</v>
      </c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s="5" customFormat="1" ht="12" customHeight="1">
      <c r="A34" s="57" t="s">
        <v>1152</v>
      </c>
      <c r="B34" s="133">
        <v>6.2655024645999999</v>
      </c>
      <c r="C34" s="133">
        <v>4.5892701062999999</v>
      </c>
      <c r="D34" s="133">
        <v>2.9495881237999999</v>
      </c>
      <c r="E34" s="17">
        <v>1.9304226729</v>
      </c>
      <c r="F34" s="17">
        <v>0.43508376989999997</v>
      </c>
      <c r="G34" s="17">
        <v>0.19388284080000001</v>
      </c>
      <c r="H34" s="17">
        <v>4.7180777954000002</v>
      </c>
      <c r="I34" s="17">
        <v>2.8895952604000001</v>
      </c>
      <c r="J34" s="17">
        <v>-0.36595505569999998</v>
      </c>
      <c r="K34" s="17">
        <v>1.0637389122000001</v>
      </c>
      <c r="L34" s="17">
        <v>-5.7561449856999998</v>
      </c>
      <c r="M34" s="17">
        <v>-3.9713588576999999</v>
      </c>
      <c r="N34" s="647" t="s">
        <v>1153</v>
      </c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s="5" customFormat="1" ht="12" customHeight="1">
      <c r="A35" s="57" t="s">
        <v>1160</v>
      </c>
      <c r="B35" s="133">
        <v>21.819433630199999</v>
      </c>
      <c r="C35" s="133">
        <v>20.164930136300001</v>
      </c>
      <c r="D35" s="133">
        <v>18.9646277312</v>
      </c>
      <c r="E35" s="17">
        <v>17.541387698099999</v>
      </c>
      <c r="F35" s="17">
        <v>15.9599240303</v>
      </c>
      <c r="G35" s="17">
        <v>10.431465703600001</v>
      </c>
      <c r="H35" s="17">
        <v>12.058507967800001</v>
      </c>
      <c r="I35" s="17">
        <v>11.803799355400001</v>
      </c>
      <c r="J35" s="17">
        <v>12.807705668800001</v>
      </c>
      <c r="K35" s="17">
        <v>11.0766206031</v>
      </c>
      <c r="L35" s="17">
        <v>4.8560804113999998</v>
      </c>
      <c r="M35" s="17">
        <v>5.7636271208999998</v>
      </c>
      <c r="N35" s="647" t="s">
        <v>1161</v>
      </c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s="5" customFormat="1" ht="12" customHeight="1">
      <c r="A36" s="353" t="s">
        <v>1111</v>
      </c>
      <c r="D36" s="133"/>
      <c r="E36" s="7"/>
      <c r="F36" s="7"/>
      <c r="G36" s="7"/>
      <c r="H36" s="7"/>
      <c r="I36" s="7"/>
      <c r="J36" s="7"/>
      <c r="K36" s="7"/>
      <c r="L36" s="7"/>
      <c r="M36" s="7"/>
      <c r="N36" s="421" t="s">
        <v>1112</v>
      </c>
      <c r="O36" s="133"/>
      <c r="P36" s="133"/>
      <c r="Q36" s="133"/>
      <c r="R36" s="133"/>
      <c r="S36" s="133"/>
      <c r="T36" s="133"/>
      <c r="U36" s="133"/>
      <c r="V36" s="133"/>
      <c r="W36" s="133"/>
    </row>
    <row r="37" spans="1:26" s="5" customFormat="1" ht="12" customHeight="1">
      <c r="A37" s="57" t="s">
        <v>1156</v>
      </c>
      <c r="B37" s="133">
        <v>27.8069420042</v>
      </c>
      <c r="C37" s="133">
        <v>4.7435389113999999</v>
      </c>
      <c r="D37" s="133">
        <v>-27.5558541945</v>
      </c>
      <c r="E37" s="17">
        <v>-26.248566479200001</v>
      </c>
      <c r="F37" s="17">
        <v>3.0052663175999998</v>
      </c>
      <c r="G37" s="17">
        <v>7.8485172563000001</v>
      </c>
      <c r="H37" s="17">
        <v>8.9626932627000002</v>
      </c>
      <c r="I37" s="17">
        <v>5.7027865018000004</v>
      </c>
      <c r="J37" s="17">
        <v>3.9718547579000001</v>
      </c>
      <c r="K37" s="17">
        <v>3.4442803479999999</v>
      </c>
      <c r="L37" s="17">
        <v>38.1443054585</v>
      </c>
      <c r="M37" s="17">
        <v>-28.0160484391</v>
      </c>
      <c r="N37" s="647" t="s">
        <v>1157</v>
      </c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spans="1:26" s="5" customFormat="1" ht="12" customHeight="1">
      <c r="A38" s="57" t="s">
        <v>1142</v>
      </c>
      <c r="B38" s="133">
        <v>6.1432127507000001</v>
      </c>
      <c r="C38" s="133">
        <v>5.8409441051000002</v>
      </c>
      <c r="D38" s="133">
        <v>9.5864652162000006</v>
      </c>
      <c r="E38" s="17">
        <v>10.3437679447</v>
      </c>
      <c r="F38" s="17">
        <v>4.7097396965999998</v>
      </c>
      <c r="G38" s="17">
        <v>7.6508342859000003</v>
      </c>
      <c r="H38" s="17">
        <v>1.1820771538999999</v>
      </c>
      <c r="I38" s="17">
        <v>9.5428904330000002</v>
      </c>
      <c r="J38" s="17">
        <v>34.932090221899998</v>
      </c>
      <c r="K38" s="17">
        <v>26.645225555100001</v>
      </c>
      <c r="L38" s="17">
        <v>9.2583875243999998</v>
      </c>
      <c r="M38" s="17">
        <v>1.7239648071999998</v>
      </c>
      <c r="N38" s="57" t="s">
        <v>1143</v>
      </c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spans="1:26" s="5" customFormat="1" ht="12" customHeight="1">
      <c r="A39" s="57" t="s">
        <v>1144</v>
      </c>
      <c r="B39" s="133">
        <v>-9.5999695390999999</v>
      </c>
      <c r="C39" s="133">
        <v>-7.8364369793000002</v>
      </c>
      <c r="D39" s="133">
        <v>-7.4663283691000002</v>
      </c>
      <c r="E39" s="17">
        <v>-11.7351364661</v>
      </c>
      <c r="F39" s="17">
        <v>-5.9552715387999999</v>
      </c>
      <c r="G39" s="17">
        <v>-6.5509667925999997</v>
      </c>
      <c r="H39" s="17">
        <v>-4.5335233700000002</v>
      </c>
      <c r="I39" s="17">
        <v>-8.6888664919000007</v>
      </c>
      <c r="J39" s="17">
        <v>-5.1371482758000004</v>
      </c>
      <c r="K39" s="17">
        <v>-2.2675520059999998</v>
      </c>
      <c r="L39" s="17">
        <v>-29.259921462200001</v>
      </c>
      <c r="M39" s="17">
        <v>-36.914323979099997</v>
      </c>
      <c r="N39" s="647" t="s">
        <v>1145</v>
      </c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 spans="1:26" s="5" customFormat="1" ht="12" customHeight="1">
      <c r="A40" s="57" t="s">
        <v>1146</v>
      </c>
      <c r="B40" s="133">
        <v>-11.9866305139</v>
      </c>
      <c r="C40" s="133">
        <v>-7.0547080632999997</v>
      </c>
      <c r="D40" s="133">
        <v>-7.1135331850999997</v>
      </c>
      <c r="E40" s="17">
        <v>-10.7303930277</v>
      </c>
      <c r="F40" s="17">
        <v>-4.6032252599000003</v>
      </c>
      <c r="G40" s="17">
        <v>-4.7751514970000004</v>
      </c>
      <c r="H40" s="17">
        <v>-2.3091791214000001</v>
      </c>
      <c r="I40" s="17">
        <v>-7.1534244395000002</v>
      </c>
      <c r="J40" s="17">
        <v>-6.7017129842000003</v>
      </c>
      <c r="K40" s="17">
        <v>-5.8904619607999997</v>
      </c>
      <c r="L40" s="17">
        <v>-32.9542467092</v>
      </c>
      <c r="M40" s="17">
        <v>-42.776633382699998</v>
      </c>
      <c r="N40" s="647" t="s">
        <v>1147</v>
      </c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spans="1:26" s="5" customFormat="1" ht="12" customHeight="1">
      <c r="A41" s="57" t="s">
        <v>1148</v>
      </c>
      <c r="B41" s="133">
        <v>-12.6737352247</v>
      </c>
      <c r="C41" s="133">
        <v>-7.8572855701000002</v>
      </c>
      <c r="D41" s="133">
        <v>-9.4333033060000009</v>
      </c>
      <c r="E41" s="17">
        <v>-13.074006792900001</v>
      </c>
      <c r="F41" s="17">
        <v>-7.1391127139000004</v>
      </c>
      <c r="G41" s="17">
        <v>-9.4091463286000003</v>
      </c>
      <c r="H41" s="17">
        <v>-6.4202730234000001</v>
      </c>
      <c r="I41" s="17">
        <v>-7.2547202480999999</v>
      </c>
      <c r="J41" s="17">
        <v>-4.7590881903</v>
      </c>
      <c r="K41" s="17">
        <v>-3.4269598146</v>
      </c>
      <c r="L41" s="17">
        <v>-28.964662756500001</v>
      </c>
      <c r="M41" s="17">
        <v>-35.754040990299998</v>
      </c>
      <c r="N41" s="647" t="s">
        <v>1149</v>
      </c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spans="1:26" s="5" customFormat="1" ht="12" customHeight="1">
      <c r="A42" s="57" t="s">
        <v>1150</v>
      </c>
      <c r="B42" s="133">
        <v>-2.9183829953</v>
      </c>
      <c r="C42" s="133">
        <v>-2.4318557568000001</v>
      </c>
      <c r="D42" s="133">
        <v>-0.22237969990000001</v>
      </c>
      <c r="E42" s="17">
        <v>0.22385105850000001</v>
      </c>
      <c r="F42" s="17">
        <v>0.4873404529</v>
      </c>
      <c r="G42" s="17">
        <v>2.2326184397</v>
      </c>
      <c r="H42" s="17">
        <v>-0.1338725912</v>
      </c>
      <c r="I42" s="17">
        <v>-2.7257214328999999</v>
      </c>
      <c r="J42" s="17">
        <v>0.63593896510000003</v>
      </c>
      <c r="K42" s="17">
        <v>-1.4822829968</v>
      </c>
      <c r="L42" s="17">
        <v>0.98898800369999995</v>
      </c>
      <c r="M42" s="17">
        <v>-0.87558101030000002</v>
      </c>
      <c r="N42" s="647" t="s">
        <v>1151</v>
      </c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 spans="1:26" s="5" customFormat="1" ht="12" customHeight="1">
      <c r="A43" s="57" t="s">
        <v>1152</v>
      </c>
      <c r="B43" s="133">
        <v>6.2036139309999996</v>
      </c>
      <c r="C43" s="133">
        <v>3.9195955293</v>
      </c>
      <c r="D43" s="133">
        <v>4.5622087823999999</v>
      </c>
      <c r="E43" s="17">
        <v>5.2079963222999996</v>
      </c>
      <c r="F43" s="17">
        <v>4.3763028964000004</v>
      </c>
      <c r="G43" s="17">
        <v>-22.204857506100002</v>
      </c>
      <c r="H43" s="17">
        <v>4.4624280555000002</v>
      </c>
      <c r="I43" s="17">
        <v>4.3146924119000003</v>
      </c>
      <c r="J43" s="17">
        <v>4.8905604046000004</v>
      </c>
      <c r="K43" s="17">
        <v>1.7305910097999999</v>
      </c>
      <c r="L43" s="17">
        <v>4.1499009852000004</v>
      </c>
      <c r="M43" s="17">
        <v>5.3505055901</v>
      </c>
      <c r="N43" s="647" t="s">
        <v>1153</v>
      </c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spans="1:26" s="5" customFormat="1" ht="12" customHeight="1" thickBot="1">
      <c r="A44" s="57" t="s">
        <v>1160</v>
      </c>
      <c r="B44" s="133">
        <v>24.0100826318</v>
      </c>
      <c r="C44" s="443">
        <v>22.618073922499999</v>
      </c>
      <c r="D44" s="443">
        <v>24.353286432600001</v>
      </c>
      <c r="E44" s="17">
        <v>17.6529596992</v>
      </c>
      <c r="F44" s="17">
        <v>13.711883586100001</v>
      </c>
      <c r="G44" s="17">
        <v>12.4253625174</v>
      </c>
      <c r="H44" s="17">
        <v>11.023170627300001</v>
      </c>
      <c r="I44" s="17">
        <v>14.572033680600001</v>
      </c>
      <c r="J44" s="17">
        <v>20.088432322100001</v>
      </c>
      <c r="K44" s="17">
        <v>20.972534056000001</v>
      </c>
      <c r="L44" s="17">
        <v>21.734486575799998</v>
      </c>
      <c r="M44" s="17">
        <v>20.8299954039</v>
      </c>
      <c r="N44" s="647" t="s">
        <v>1161</v>
      </c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spans="1:26" s="5" customFormat="1" ht="12" customHeight="1" thickBot="1">
      <c r="A45" s="57"/>
      <c r="B45" s="900">
        <v>2022</v>
      </c>
      <c r="C45" s="901"/>
      <c r="D45" s="902">
        <v>2021</v>
      </c>
      <c r="E45" s="902"/>
      <c r="F45" s="902"/>
      <c r="G45" s="902"/>
      <c r="H45" s="902"/>
      <c r="I45" s="902"/>
      <c r="J45" s="902"/>
      <c r="K45" s="902"/>
      <c r="L45" s="902"/>
      <c r="M45" s="901"/>
      <c r="N45" s="57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spans="1:26" s="5" customFormat="1" ht="12" customHeight="1" thickBot="1">
      <c r="A46" s="57"/>
      <c r="B46" s="444" t="s">
        <v>1162</v>
      </c>
      <c r="C46" s="444" t="s">
        <v>1088</v>
      </c>
      <c r="D46" s="444" t="s">
        <v>1163</v>
      </c>
      <c r="E46" s="444" t="s">
        <v>1132</v>
      </c>
      <c r="F46" s="444" t="s">
        <v>1164</v>
      </c>
      <c r="G46" s="444" t="s">
        <v>1165</v>
      </c>
      <c r="H46" s="444" t="s">
        <v>1166</v>
      </c>
      <c r="I46" s="444" t="s">
        <v>1090</v>
      </c>
      <c r="J46" s="444" t="s">
        <v>1135</v>
      </c>
      <c r="K46" s="444" t="s">
        <v>1167</v>
      </c>
      <c r="L46" s="444" t="s">
        <v>1168</v>
      </c>
      <c r="M46" s="444" t="s">
        <v>1137</v>
      </c>
      <c r="N46" s="57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spans="1:26" s="356" customFormat="1" ht="12" customHeight="1">
      <c r="A47" s="337" t="s">
        <v>1115</v>
      </c>
      <c r="B47" s="85"/>
      <c r="C47" s="85"/>
      <c r="D47" s="85"/>
      <c r="E47" s="85"/>
      <c r="F47" s="85"/>
      <c r="G47" s="85"/>
      <c r="H47" s="85"/>
      <c r="I47" s="85"/>
      <c r="J47" s="85"/>
    </row>
    <row r="48" spans="1:26" s="356" customFormat="1" ht="12" customHeight="1">
      <c r="A48" s="337" t="s">
        <v>1116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7" s="85" customFormat="1" ht="12" customHeight="1"/>
    <row r="50" spans="1:17" s="5" customFormat="1" ht="12" customHeight="1">
      <c r="A50" s="7" t="s">
        <v>1117</v>
      </c>
    </row>
    <row r="51" spans="1:17" s="5" customFormat="1" ht="12" customHeight="1">
      <c r="A51" s="58" t="s">
        <v>1118</v>
      </c>
    </row>
    <row r="52" spans="1:17" s="85" customFormat="1" ht="12" customHeight="1">
      <c r="A52" s="337" t="s">
        <v>1119</v>
      </c>
    </row>
    <row r="53" spans="1:17" s="5" customFormat="1" ht="12" customHeight="1">
      <c r="A53" s="329" t="s">
        <v>1169</v>
      </c>
      <c r="N53" s="317"/>
    </row>
    <row r="54" spans="1:17" s="5" customFormat="1" ht="12" customHeight="1">
      <c r="E54" s="133"/>
      <c r="F54" s="133"/>
      <c r="G54" s="133"/>
      <c r="H54" s="133"/>
      <c r="I54" s="133"/>
      <c r="J54" s="133"/>
      <c r="K54" s="133"/>
      <c r="L54" s="133"/>
      <c r="M54" s="133"/>
      <c r="N54" s="317"/>
    </row>
    <row r="55" spans="1:17" s="372" customFormat="1" ht="12" customHeight="1">
      <c r="A55" s="81" t="s">
        <v>141</v>
      </c>
      <c r="B55" s="363"/>
      <c r="C55" s="364"/>
      <c r="D55" s="364"/>
      <c r="E55" s="364"/>
      <c r="F55" s="82"/>
      <c r="G55" s="365"/>
      <c r="H55" s="365"/>
      <c r="I55" s="366"/>
      <c r="J55" s="367"/>
      <c r="K55" s="368"/>
      <c r="L55" s="367"/>
      <c r="M55" s="366"/>
      <c r="N55" s="370"/>
      <c r="O55" s="371"/>
      <c r="P55" s="371"/>
      <c r="Q55" s="371"/>
    </row>
    <row r="56" spans="1:17" s="372" customFormat="1" ht="12" customHeight="1">
      <c r="A56" s="43" t="s">
        <v>1170</v>
      </c>
      <c r="B56" s="373"/>
      <c r="C56" s="374"/>
      <c r="D56" s="370"/>
      <c r="E56" s="375"/>
      <c r="F56" s="376"/>
      <c r="G56" s="375"/>
      <c r="H56" s="375"/>
      <c r="I56" s="366"/>
      <c r="J56" s="367"/>
      <c r="K56" s="367"/>
      <c r="M56" s="371"/>
      <c r="N56" s="370"/>
      <c r="O56" s="371"/>
      <c r="P56" s="371"/>
      <c r="Q56" s="371"/>
    </row>
    <row r="57" spans="1:17" s="372" customFormat="1" ht="12" customHeight="1">
      <c r="A57" s="43" t="s">
        <v>1171</v>
      </c>
      <c r="B57" s="373"/>
      <c r="C57" s="374"/>
      <c r="D57" s="370"/>
      <c r="E57" s="375"/>
      <c r="F57" s="376"/>
      <c r="G57" s="375"/>
      <c r="H57" s="375"/>
      <c r="I57" s="366"/>
      <c r="J57" s="367"/>
      <c r="K57" s="367"/>
      <c r="M57" s="371"/>
      <c r="N57" s="370"/>
      <c r="O57" s="371"/>
      <c r="P57" s="371"/>
      <c r="Q57" s="371"/>
    </row>
    <row r="58" spans="1:17" s="372" customFormat="1" ht="12" customHeight="1">
      <c r="A58" s="43" t="s">
        <v>1172</v>
      </c>
      <c r="B58" s="373"/>
      <c r="C58" s="374"/>
      <c r="D58" s="370"/>
      <c r="E58" s="375"/>
      <c r="F58" s="376"/>
      <c r="G58" s="375"/>
      <c r="H58" s="375"/>
      <c r="I58" s="366"/>
      <c r="J58" s="367"/>
      <c r="K58" s="367"/>
      <c r="M58" s="371"/>
      <c r="N58" s="370"/>
      <c r="O58" s="371"/>
      <c r="P58" s="371"/>
      <c r="Q58" s="371"/>
    </row>
    <row r="59" spans="1:17" s="372" customFormat="1" ht="12" customHeight="1">
      <c r="A59" s="43" t="s">
        <v>1171</v>
      </c>
      <c r="B59" s="373"/>
      <c r="C59" s="374"/>
      <c r="D59" s="370"/>
      <c r="E59" s="375"/>
      <c r="F59" s="376"/>
      <c r="G59" s="375"/>
      <c r="H59" s="375"/>
      <c r="I59" s="366"/>
      <c r="J59" s="367"/>
      <c r="K59" s="367"/>
      <c r="M59" s="371"/>
      <c r="N59" s="370"/>
      <c r="O59" s="371"/>
      <c r="P59" s="371"/>
      <c r="Q59" s="371"/>
    </row>
    <row r="60" spans="1:17" s="372" customFormat="1" ht="12" customHeight="1">
      <c r="A60" s="43" t="s">
        <v>1173</v>
      </c>
      <c r="B60" s="373"/>
      <c r="C60" s="374"/>
      <c r="D60" s="370"/>
      <c r="E60" s="375"/>
      <c r="F60" s="376"/>
      <c r="G60" s="375"/>
      <c r="H60" s="375"/>
      <c r="I60" s="366"/>
      <c r="J60" s="367"/>
      <c r="K60" s="367"/>
      <c r="M60" s="371"/>
      <c r="N60" s="370"/>
      <c r="O60" s="371"/>
      <c r="P60" s="371"/>
      <c r="Q60" s="371"/>
    </row>
    <row r="61" spans="1:17" s="372" customFormat="1" ht="12" customHeight="1">
      <c r="A61" s="43" t="s">
        <v>1174</v>
      </c>
      <c r="B61" s="373"/>
      <c r="C61" s="374"/>
      <c r="D61" s="370"/>
      <c r="E61" s="375"/>
      <c r="F61" s="376"/>
      <c r="G61" s="375"/>
      <c r="H61" s="375"/>
      <c r="I61" s="366"/>
      <c r="J61" s="367"/>
      <c r="K61" s="367"/>
      <c r="M61" s="371"/>
      <c r="N61" s="370"/>
      <c r="O61" s="371"/>
      <c r="P61" s="371"/>
      <c r="Q61" s="371"/>
    </row>
    <row r="62" spans="1:17" s="372" customFormat="1" ht="12" customHeight="1">
      <c r="A62" s="43" t="s">
        <v>1175</v>
      </c>
      <c r="B62" s="373"/>
      <c r="C62" s="374"/>
      <c r="D62" s="370"/>
      <c r="E62" s="375"/>
      <c r="F62" s="376"/>
      <c r="G62" s="375"/>
      <c r="H62" s="375"/>
      <c r="I62" s="366"/>
      <c r="J62" s="367"/>
      <c r="K62" s="367"/>
      <c r="M62" s="371"/>
      <c r="N62" s="370"/>
      <c r="O62" s="371"/>
      <c r="P62" s="371"/>
      <c r="Q62" s="371"/>
    </row>
    <row r="63" spans="1:17" s="372" customFormat="1" ht="12" customHeight="1">
      <c r="A63" s="43" t="s">
        <v>1176</v>
      </c>
      <c r="B63" s="373"/>
      <c r="C63" s="374"/>
      <c r="D63" s="370"/>
      <c r="E63" s="375"/>
      <c r="F63" s="376"/>
      <c r="G63" s="375"/>
      <c r="H63" s="375"/>
      <c r="I63" s="366"/>
      <c r="J63" s="367"/>
      <c r="K63" s="367"/>
      <c r="M63" s="371"/>
      <c r="N63" s="370"/>
      <c r="O63" s="371"/>
      <c r="P63" s="371"/>
      <c r="Q63" s="371"/>
    </row>
    <row r="64" spans="1:17">
      <c r="A64" s="445"/>
    </row>
    <row r="65" spans="1:1">
      <c r="A65" s="445"/>
    </row>
  </sheetData>
  <mergeCells count="5">
    <mergeCell ref="A1:N1"/>
    <mergeCell ref="A2:N2"/>
    <mergeCell ref="B6:C6"/>
    <mergeCell ref="B45:C45"/>
    <mergeCell ref="D45:M45"/>
  </mergeCells>
  <hyperlinks>
    <hyperlink ref="A56" r:id="rId1" xr:uid="{00000000-0004-0000-1700-000000000000}"/>
    <hyperlink ref="A28" r:id="rId2" xr:uid="{00000000-0004-0000-1700-000001000000}"/>
    <hyperlink ref="A37" r:id="rId3" xr:uid="{00000000-0004-0000-1700-000002000000}"/>
    <hyperlink ref="A57" r:id="rId4" xr:uid="{00000000-0004-0000-1700-000003000000}"/>
    <hyperlink ref="A58" r:id="rId5" xr:uid="{00000000-0004-0000-1700-000004000000}"/>
    <hyperlink ref="A12" r:id="rId6" xr:uid="{00000000-0004-0000-1700-000005000000}"/>
    <hyperlink ref="N12" r:id="rId7" display="Evaluation of global demand " xr:uid="{00000000-0004-0000-1700-000006000000}"/>
    <hyperlink ref="A59" r:id="rId8" xr:uid="{00000000-0004-0000-1700-000007000000}"/>
    <hyperlink ref="A13" r:id="rId9" xr:uid="{00000000-0004-0000-1700-000008000000}"/>
    <hyperlink ref="N13" r:id="rId10" display="Evaluation of domestic demand" xr:uid="{00000000-0004-0000-1700-000009000000}"/>
    <hyperlink ref="A14" r:id="rId11" xr:uid="{00000000-0004-0000-1700-00000A000000}"/>
    <hyperlink ref="N21" r:id="rId12" display="Evaluation of global demand " xr:uid="{00000000-0004-0000-1700-00000B000000}"/>
    <hyperlink ref="N30" r:id="rId13" display="Evaluation of global demand " xr:uid="{00000000-0004-0000-1700-00000C000000}"/>
    <hyperlink ref="N39" r:id="rId14" display="Evaluation of global demand " xr:uid="{00000000-0004-0000-1700-00000D000000}"/>
    <hyperlink ref="N22" r:id="rId15" display="Evaluation of domestic demand" xr:uid="{00000000-0004-0000-1700-00000E000000}"/>
    <hyperlink ref="N31" r:id="rId16" display="Evaluation of domestic demand" xr:uid="{00000000-0004-0000-1700-00000F000000}"/>
    <hyperlink ref="N40" r:id="rId17" display="Evaluation of domestic demand" xr:uid="{00000000-0004-0000-1700-000010000000}"/>
    <hyperlink ref="N14" r:id="rId18" xr:uid="{00000000-0004-0000-1700-000011000000}"/>
    <hyperlink ref="N23" r:id="rId19" xr:uid="{00000000-0004-0000-1700-000012000000}"/>
    <hyperlink ref="N32" r:id="rId20" xr:uid="{00000000-0004-0000-1700-000013000000}"/>
    <hyperlink ref="N41" r:id="rId21" xr:uid="{00000000-0004-0000-1700-000014000000}"/>
    <hyperlink ref="A60" r:id="rId22" xr:uid="{00000000-0004-0000-1700-000015000000}"/>
    <hyperlink ref="A15" r:id="rId23" xr:uid="{00000000-0004-0000-1700-000016000000}"/>
    <hyperlink ref="N15" r:id="rId24" display="Stocks de produtos acabados atual" xr:uid="{00000000-0004-0000-1700-000017000000}"/>
    <hyperlink ref="N24" r:id="rId25" display="Stocks de produtos acabados atual" xr:uid="{00000000-0004-0000-1700-000018000000}"/>
    <hyperlink ref="N33" r:id="rId26" display="Stocks de produtos acabados atual" xr:uid="{00000000-0004-0000-1700-000019000000}"/>
    <hyperlink ref="N42" r:id="rId27" display="Stocks de produtos acabados atual" xr:uid="{00000000-0004-0000-1700-00001A000000}"/>
    <hyperlink ref="A61" r:id="rId28" xr:uid="{00000000-0004-0000-1700-00001B000000}"/>
    <hyperlink ref="A16" r:id="rId29" xr:uid="{00000000-0004-0000-1700-00001C000000}"/>
    <hyperlink ref="N16" r:id="rId30" display="Perspetivas de emprego" xr:uid="{00000000-0004-0000-1700-00001D000000}"/>
    <hyperlink ref="N25" r:id="rId31" display="Perspetivas de emprego" xr:uid="{00000000-0004-0000-1700-00001E000000}"/>
    <hyperlink ref="N34" r:id="rId32" display="Perspetivas de emprego" xr:uid="{00000000-0004-0000-1700-00001F000000}"/>
    <hyperlink ref="N43" r:id="rId33" display="Perspetivas de emprego" xr:uid="{00000000-0004-0000-1700-000020000000}"/>
    <hyperlink ref="A62" r:id="rId34" xr:uid="{00000000-0004-0000-1700-000021000000}"/>
    <hyperlink ref="A44" r:id="rId35" xr:uid="{00000000-0004-0000-1700-000022000000}"/>
    <hyperlink ref="N35" r:id="rId36" display="Perspetivas de preços (a)" xr:uid="{00000000-0004-0000-1700-000023000000}"/>
    <hyperlink ref="N44" r:id="rId37" display="Perspetivas de preços (a)" xr:uid="{00000000-0004-0000-1700-000024000000}"/>
    <hyperlink ref="A63" r:id="rId38" xr:uid="{00000000-0004-0000-1700-000025000000}"/>
    <hyperlink ref="N28" r:id="rId39" display="Produção atual (a)" xr:uid="{00000000-0004-0000-1700-000026000000}"/>
    <hyperlink ref="N37" r:id="rId40" display="Produção atual (a)" xr:uid="{00000000-0004-0000-1700-000027000000}"/>
    <hyperlink ref="A21" r:id="rId41" xr:uid="{00000000-0004-0000-1700-000028000000}"/>
    <hyperlink ref="A22" r:id="rId42" xr:uid="{00000000-0004-0000-1700-000029000000}"/>
    <hyperlink ref="A23" r:id="rId43" xr:uid="{00000000-0004-0000-1700-00002A000000}"/>
    <hyperlink ref="A24" r:id="rId44" xr:uid="{00000000-0004-0000-1700-00002B000000}"/>
    <hyperlink ref="A25" r:id="rId45" xr:uid="{00000000-0004-0000-1700-00002C000000}"/>
    <hyperlink ref="A30" r:id="rId46" xr:uid="{00000000-0004-0000-1700-00002D000000}"/>
    <hyperlink ref="A31" r:id="rId47" xr:uid="{00000000-0004-0000-1700-00002E000000}"/>
    <hyperlink ref="A33" r:id="rId48" xr:uid="{00000000-0004-0000-1700-00002F000000}"/>
    <hyperlink ref="A34" r:id="rId49" xr:uid="{00000000-0004-0000-1700-000030000000}"/>
    <hyperlink ref="A39" r:id="rId50" xr:uid="{00000000-0004-0000-1700-000031000000}"/>
    <hyperlink ref="A40" r:id="rId51" xr:uid="{00000000-0004-0000-1700-000032000000}"/>
    <hyperlink ref="A42" r:id="rId52" xr:uid="{00000000-0004-0000-1700-000033000000}"/>
    <hyperlink ref="A43" r:id="rId53" xr:uid="{00000000-0004-0000-1700-000034000000}"/>
    <hyperlink ref="A32" r:id="rId54" xr:uid="{00000000-0004-0000-1700-000035000000}"/>
    <hyperlink ref="A41" r:id="rId55" xr:uid="{00000000-0004-0000-1700-000036000000}"/>
    <hyperlink ref="A35" r:id="rId56" xr:uid="{00000000-0004-0000-1700-000037000000}"/>
    <hyperlink ref="A9" r:id="rId57" xr:uid="{00000000-0004-0000-1700-000038000000}"/>
    <hyperlink ref="N9" r:id="rId58" xr:uid="{00000000-0004-0000-1700-000039000000}"/>
    <hyperlink ref="A29" r:id="rId59" display="Perspetivas de produção (0001182)" xr:uid="{00000000-0004-0000-1700-00003A000000}"/>
    <hyperlink ref="N29" r:id="rId60" xr:uid="{00000000-0004-0000-1700-00003B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72"/>
  <sheetViews>
    <sheetView showGridLines="0" workbookViewId="0"/>
  </sheetViews>
  <sheetFormatPr defaultColWidth="9.08984375" defaultRowHeight="10"/>
  <cols>
    <col min="1" max="1" width="32" style="165" customWidth="1"/>
    <col min="2" max="2" width="8.6328125" style="459" customWidth="1"/>
    <col min="3" max="7" width="8.6328125" style="165" customWidth="1"/>
    <col min="8" max="8" width="13.453125" style="165" customWidth="1"/>
    <col min="9" max="9" width="30.08984375" style="165" customWidth="1"/>
    <col min="10" max="10" width="2.90625" style="165" bestFit="1" customWidth="1"/>
    <col min="11" max="11" width="2.453125" style="165" bestFit="1" customWidth="1"/>
    <col min="12" max="13" width="3.08984375" style="165" bestFit="1" customWidth="1"/>
    <col min="14" max="16384" width="9.08984375" style="165"/>
  </cols>
  <sheetData>
    <row r="1" spans="1:25" ht="12" customHeight="1">
      <c r="A1" s="834" t="s">
        <v>1177</v>
      </c>
      <c r="B1" s="834"/>
      <c r="C1" s="834"/>
      <c r="D1" s="834"/>
      <c r="E1" s="834"/>
      <c r="F1" s="834"/>
      <c r="G1" s="834"/>
      <c r="H1" s="834"/>
      <c r="I1" s="834"/>
    </row>
    <row r="2" spans="1:25" ht="12" customHeight="1">
      <c r="A2" s="835" t="s">
        <v>1178</v>
      </c>
      <c r="B2" s="835"/>
      <c r="C2" s="835"/>
      <c r="D2" s="835"/>
      <c r="E2" s="835"/>
      <c r="F2" s="835"/>
      <c r="G2" s="835"/>
      <c r="H2" s="835"/>
      <c r="I2" s="835"/>
    </row>
    <row r="3" spans="1:25" ht="12" customHeight="1" thickBot="1">
      <c r="A3" s="307"/>
      <c r="B3" s="307"/>
      <c r="C3" s="307"/>
      <c r="D3" s="307"/>
      <c r="E3" s="307"/>
      <c r="F3" s="307"/>
      <c r="G3" s="307"/>
      <c r="H3" s="307"/>
      <c r="I3" s="307"/>
    </row>
    <row r="4" spans="1:25" s="166" customFormat="1" ht="12" customHeight="1" thickBot="1">
      <c r="B4" s="838" t="s">
        <v>1179</v>
      </c>
      <c r="C4" s="838"/>
      <c r="D4" s="838"/>
      <c r="E4" s="838"/>
      <c r="F4" s="838"/>
      <c r="G4" s="838"/>
      <c r="H4" s="861" t="s">
        <v>1180</v>
      </c>
    </row>
    <row r="5" spans="1:25" s="166" customFormat="1" ht="21" customHeight="1" thickBot="1">
      <c r="B5" s="446" t="s">
        <v>1181</v>
      </c>
      <c r="C5" s="446" t="s">
        <v>1182</v>
      </c>
      <c r="D5" s="446" t="s">
        <v>1183</v>
      </c>
      <c r="E5" s="446" t="s">
        <v>1184</v>
      </c>
      <c r="F5" s="446" t="s">
        <v>1185</v>
      </c>
      <c r="G5" s="446" t="s">
        <v>1186</v>
      </c>
      <c r="H5" s="861"/>
    </row>
    <row r="6" spans="1:25" s="166" customFormat="1" ht="12" customHeight="1">
      <c r="A6" s="193" t="s">
        <v>1187</v>
      </c>
      <c r="B6" s="447"/>
      <c r="C6" s="447"/>
      <c r="D6" s="447"/>
      <c r="E6" s="447"/>
      <c r="F6" s="448"/>
      <c r="G6" s="448"/>
      <c r="I6" s="193" t="s">
        <v>1187</v>
      </c>
      <c r="S6" s="175"/>
      <c r="U6" s="175"/>
      <c r="V6" s="175"/>
    </row>
    <row r="7" spans="1:25" s="166" customFormat="1" ht="12" customHeight="1">
      <c r="A7" s="57" t="s">
        <v>1188</v>
      </c>
      <c r="B7" s="449">
        <v>2135</v>
      </c>
      <c r="C7" s="449">
        <v>1826</v>
      </c>
      <c r="D7" s="449">
        <v>2094</v>
      </c>
      <c r="E7" s="449">
        <v>1658</v>
      </c>
      <c r="F7" s="449">
        <v>2206</v>
      </c>
      <c r="G7" s="449">
        <v>1884</v>
      </c>
      <c r="H7" s="183">
        <v>10.500262835114782</v>
      </c>
      <c r="I7" s="57" t="s">
        <v>1189</v>
      </c>
      <c r="T7" s="175"/>
      <c r="U7" s="175"/>
      <c r="V7" s="175"/>
      <c r="W7" s="175"/>
      <c r="X7" s="175"/>
      <c r="Y7" s="175"/>
    </row>
    <row r="8" spans="1:25" s="166" customFormat="1" ht="12" customHeight="1">
      <c r="A8" s="450" t="s">
        <v>1190</v>
      </c>
      <c r="B8" s="449">
        <v>1657</v>
      </c>
      <c r="C8" s="449">
        <v>1340</v>
      </c>
      <c r="D8" s="449">
        <v>1639</v>
      </c>
      <c r="E8" s="449">
        <v>1207</v>
      </c>
      <c r="F8" s="449">
        <v>1695</v>
      </c>
      <c r="G8" s="449">
        <v>1365</v>
      </c>
      <c r="H8" s="183">
        <v>13.372617401238651</v>
      </c>
      <c r="I8" s="450" t="s">
        <v>1191</v>
      </c>
      <c r="T8" s="175"/>
      <c r="U8" s="175"/>
      <c r="V8" s="175"/>
      <c r="W8" s="175"/>
      <c r="X8" s="175"/>
      <c r="Y8" s="175"/>
    </row>
    <row r="9" spans="1:25" s="166" customFormat="1" ht="12" customHeight="1">
      <c r="A9" s="57" t="s">
        <v>1192</v>
      </c>
      <c r="B9" s="449">
        <v>1615</v>
      </c>
      <c r="C9" s="449">
        <v>1361</v>
      </c>
      <c r="D9" s="449">
        <v>1599</v>
      </c>
      <c r="E9" s="449">
        <v>1214</v>
      </c>
      <c r="F9" s="449">
        <v>1576</v>
      </c>
      <c r="G9" s="449">
        <v>1394</v>
      </c>
      <c r="H9" s="183">
        <v>12.352120366438157</v>
      </c>
      <c r="I9" s="57" t="s">
        <v>1193</v>
      </c>
      <c r="T9" s="175"/>
      <c r="U9" s="175"/>
      <c r="V9" s="175"/>
      <c r="W9" s="175"/>
      <c r="X9" s="175"/>
      <c r="Y9" s="175"/>
    </row>
    <row r="10" spans="1:25" s="166" customFormat="1" ht="12" customHeight="1">
      <c r="A10" s="450" t="s">
        <v>1190</v>
      </c>
      <c r="B10" s="449">
        <v>1363</v>
      </c>
      <c r="C10" s="449">
        <v>1096</v>
      </c>
      <c r="D10" s="449">
        <v>1334</v>
      </c>
      <c r="E10" s="449">
        <v>977</v>
      </c>
      <c r="F10" s="449">
        <v>1286</v>
      </c>
      <c r="G10" s="449">
        <v>1086</v>
      </c>
      <c r="H10" s="183">
        <v>15.147340221967088</v>
      </c>
      <c r="I10" s="450" t="s">
        <v>1191</v>
      </c>
      <c r="T10" s="175"/>
      <c r="U10" s="175"/>
      <c r="V10" s="175"/>
      <c r="W10" s="175"/>
      <c r="X10" s="175"/>
      <c r="Y10" s="175"/>
    </row>
    <row r="11" spans="1:25" s="166" customFormat="1" ht="12" customHeight="1">
      <c r="A11" s="451" t="s">
        <v>1194</v>
      </c>
      <c r="B11" s="449">
        <v>2489</v>
      </c>
      <c r="C11" s="449">
        <v>2020</v>
      </c>
      <c r="D11" s="449">
        <v>2341</v>
      </c>
      <c r="E11" s="449">
        <v>1804</v>
      </c>
      <c r="F11" s="449">
        <v>2185</v>
      </c>
      <c r="G11" s="449">
        <v>2225</v>
      </c>
      <c r="H11" s="183">
        <v>14.341616911408739</v>
      </c>
      <c r="I11" s="451" t="s">
        <v>1195</v>
      </c>
      <c r="T11" s="175"/>
      <c r="U11" s="175"/>
      <c r="V11" s="175"/>
      <c r="W11" s="175"/>
      <c r="X11" s="175"/>
      <c r="Y11" s="175"/>
    </row>
    <row r="12" spans="1:25" s="166" customFormat="1" ht="12" customHeight="1">
      <c r="A12" s="452" t="s">
        <v>1196</v>
      </c>
      <c r="B12" s="449"/>
      <c r="C12" s="449"/>
      <c r="D12" s="449"/>
      <c r="E12" s="449"/>
      <c r="F12" s="449"/>
      <c r="G12" s="449"/>
      <c r="H12" s="183"/>
      <c r="I12" s="452" t="s">
        <v>1196</v>
      </c>
      <c r="T12" s="175"/>
    </row>
    <row r="13" spans="1:25" s="166" customFormat="1" ht="12" customHeight="1">
      <c r="A13" s="450" t="s">
        <v>1188</v>
      </c>
      <c r="B13" s="449">
        <v>795</v>
      </c>
      <c r="C13" s="449">
        <v>728</v>
      </c>
      <c r="D13" s="449">
        <v>779</v>
      </c>
      <c r="E13" s="449">
        <v>605</v>
      </c>
      <c r="F13" s="449">
        <v>792</v>
      </c>
      <c r="G13" s="449">
        <v>746</v>
      </c>
      <c r="H13" s="183">
        <v>8.3379903878394899</v>
      </c>
      <c r="I13" s="450" t="s">
        <v>1189</v>
      </c>
    </row>
    <row r="14" spans="1:25" s="166" customFormat="1" ht="12" customHeight="1">
      <c r="A14" s="451" t="s">
        <v>1190</v>
      </c>
      <c r="B14" s="449">
        <v>621</v>
      </c>
      <c r="C14" s="449">
        <v>542</v>
      </c>
      <c r="D14" s="449">
        <v>603</v>
      </c>
      <c r="E14" s="449">
        <v>439</v>
      </c>
      <c r="F14" s="449">
        <v>586</v>
      </c>
      <c r="G14" s="449">
        <v>525</v>
      </c>
      <c r="H14" s="183">
        <v>9.0840500980835959</v>
      </c>
      <c r="I14" s="451" t="s">
        <v>1191</v>
      </c>
    </row>
    <row r="15" spans="1:25" s="166" customFormat="1" ht="12" customHeight="1">
      <c r="A15" s="450" t="s">
        <v>1192</v>
      </c>
      <c r="B15" s="449">
        <v>605</v>
      </c>
      <c r="C15" s="449">
        <v>558</v>
      </c>
      <c r="D15" s="449">
        <v>593</v>
      </c>
      <c r="E15" s="449">
        <v>460</v>
      </c>
      <c r="F15" s="449">
        <v>605</v>
      </c>
      <c r="G15" s="449">
        <v>570</v>
      </c>
      <c r="H15" s="183">
        <v>8.8454653937947612</v>
      </c>
      <c r="I15" s="450" t="s">
        <v>1193</v>
      </c>
    </row>
    <row r="16" spans="1:25" s="166" customFormat="1" ht="12" customHeight="1">
      <c r="A16" s="451" t="s">
        <v>1190</v>
      </c>
      <c r="B16" s="449">
        <v>508</v>
      </c>
      <c r="C16" s="449">
        <v>454</v>
      </c>
      <c r="D16" s="449">
        <v>496</v>
      </c>
      <c r="E16" s="449">
        <v>371</v>
      </c>
      <c r="F16" s="449">
        <v>483</v>
      </c>
      <c r="G16" s="449">
        <v>435</v>
      </c>
      <c r="H16" s="183">
        <v>10.963018584569184</v>
      </c>
      <c r="I16" s="451" t="s">
        <v>1191</v>
      </c>
    </row>
    <row r="17" spans="1:9" s="166" customFormat="1" ht="12" customHeight="1">
      <c r="A17" s="453" t="s">
        <v>1194</v>
      </c>
      <c r="B17" s="449">
        <v>904</v>
      </c>
      <c r="C17" s="449">
        <v>744</v>
      </c>
      <c r="D17" s="449">
        <v>985</v>
      </c>
      <c r="E17" s="449">
        <v>832</v>
      </c>
      <c r="F17" s="449">
        <v>834</v>
      </c>
      <c r="G17" s="449">
        <v>1258</v>
      </c>
      <c r="H17" s="183">
        <v>7.9858344400177028</v>
      </c>
      <c r="I17" s="453" t="s">
        <v>1195</v>
      </c>
    </row>
    <row r="18" spans="1:9" s="166" customFormat="1" ht="12" customHeight="1">
      <c r="A18" s="452" t="s">
        <v>1197</v>
      </c>
      <c r="B18" s="449"/>
      <c r="C18" s="449"/>
      <c r="D18" s="449"/>
      <c r="E18" s="449"/>
      <c r="F18" s="449"/>
      <c r="G18" s="449"/>
      <c r="H18" s="137"/>
      <c r="I18" s="452" t="s">
        <v>1197</v>
      </c>
    </row>
    <row r="19" spans="1:9" s="166" customFormat="1" ht="12" customHeight="1">
      <c r="A19" s="450" t="s">
        <v>1188</v>
      </c>
      <c r="B19" s="449">
        <v>636</v>
      </c>
      <c r="C19" s="449">
        <v>538</v>
      </c>
      <c r="D19" s="449">
        <v>534</v>
      </c>
      <c r="E19" s="449">
        <v>446</v>
      </c>
      <c r="F19" s="449">
        <v>508</v>
      </c>
      <c r="G19" s="449">
        <v>507</v>
      </c>
      <c r="H19" s="183">
        <v>8.8049294632722486</v>
      </c>
      <c r="I19" s="450" t="s">
        <v>1189</v>
      </c>
    </row>
    <row r="20" spans="1:9" s="166" customFormat="1" ht="12" customHeight="1">
      <c r="A20" s="451" t="s">
        <v>1190</v>
      </c>
      <c r="B20" s="449">
        <v>493</v>
      </c>
      <c r="C20" s="449">
        <v>391</v>
      </c>
      <c r="D20" s="449">
        <v>421</v>
      </c>
      <c r="E20" s="449">
        <v>345</v>
      </c>
      <c r="F20" s="449">
        <v>409</v>
      </c>
      <c r="G20" s="449">
        <v>369</v>
      </c>
      <c r="H20" s="183">
        <v>13.116216819094362</v>
      </c>
      <c r="I20" s="451" t="s">
        <v>1191</v>
      </c>
    </row>
    <row r="21" spans="1:9" s="166" customFormat="1" ht="12" customHeight="1">
      <c r="A21" s="450" t="s">
        <v>1192</v>
      </c>
      <c r="B21" s="449">
        <v>460</v>
      </c>
      <c r="C21" s="449">
        <v>369</v>
      </c>
      <c r="D21" s="449">
        <v>382</v>
      </c>
      <c r="E21" s="449">
        <v>300</v>
      </c>
      <c r="F21" s="449">
        <v>343</v>
      </c>
      <c r="G21" s="449">
        <v>344</v>
      </c>
      <c r="H21" s="183">
        <v>11.913445173839055</v>
      </c>
      <c r="I21" s="450" t="s">
        <v>1193</v>
      </c>
    </row>
    <row r="22" spans="1:9" s="166" customFormat="1" ht="12" customHeight="1">
      <c r="A22" s="451" t="s">
        <v>1190</v>
      </c>
      <c r="B22" s="449">
        <v>398</v>
      </c>
      <c r="C22" s="449">
        <v>301</v>
      </c>
      <c r="D22" s="449">
        <v>319</v>
      </c>
      <c r="E22" s="449">
        <v>257</v>
      </c>
      <c r="F22" s="449">
        <v>298</v>
      </c>
      <c r="G22" s="449">
        <v>276</v>
      </c>
      <c r="H22" s="183">
        <v>14.84375</v>
      </c>
      <c r="I22" s="451" t="s">
        <v>1191</v>
      </c>
    </row>
    <row r="23" spans="1:9" s="166" customFormat="1" ht="12" customHeight="1">
      <c r="A23" s="453" t="s">
        <v>1194</v>
      </c>
      <c r="B23" s="449">
        <v>743</v>
      </c>
      <c r="C23" s="449">
        <v>513</v>
      </c>
      <c r="D23" s="449">
        <v>522</v>
      </c>
      <c r="E23" s="449">
        <v>376</v>
      </c>
      <c r="F23" s="449">
        <v>418</v>
      </c>
      <c r="G23" s="449">
        <v>363</v>
      </c>
      <c r="H23" s="183">
        <v>12.378922898101518</v>
      </c>
      <c r="I23" s="453" t="s">
        <v>1195</v>
      </c>
    </row>
    <row r="24" spans="1:9" s="166" customFormat="1" ht="12" customHeight="1">
      <c r="A24" s="452" t="s">
        <v>1198</v>
      </c>
      <c r="B24" s="449"/>
      <c r="C24" s="449"/>
      <c r="D24" s="449"/>
      <c r="E24" s="449"/>
      <c r="F24" s="449"/>
      <c r="G24" s="449"/>
      <c r="H24" s="137"/>
      <c r="I24" s="452" t="s">
        <v>1198</v>
      </c>
    </row>
    <row r="25" spans="1:9" s="166" customFormat="1" ht="12" customHeight="1">
      <c r="A25" s="450" t="s">
        <v>1188</v>
      </c>
      <c r="B25" s="454">
        <v>364</v>
      </c>
      <c r="C25" s="454">
        <v>272</v>
      </c>
      <c r="D25" s="454">
        <v>374</v>
      </c>
      <c r="E25" s="454">
        <v>292</v>
      </c>
      <c r="F25" s="454">
        <v>419</v>
      </c>
      <c r="G25" s="454">
        <v>288</v>
      </c>
      <c r="H25" s="183">
        <v>18.854222700376553</v>
      </c>
      <c r="I25" s="450" t="s">
        <v>1189</v>
      </c>
    </row>
    <row r="26" spans="1:9" s="166" customFormat="1" ht="12" customHeight="1">
      <c r="A26" s="451" t="s">
        <v>1190</v>
      </c>
      <c r="B26" s="454">
        <v>301</v>
      </c>
      <c r="C26" s="454">
        <v>215</v>
      </c>
      <c r="D26" s="454">
        <v>310</v>
      </c>
      <c r="E26" s="454">
        <v>221</v>
      </c>
      <c r="F26" s="454">
        <v>327</v>
      </c>
      <c r="G26" s="454">
        <v>228</v>
      </c>
      <c r="H26" s="183">
        <v>24.551328068916</v>
      </c>
      <c r="I26" s="451" t="s">
        <v>1191</v>
      </c>
    </row>
    <row r="27" spans="1:9" s="166" customFormat="1" ht="12" customHeight="1">
      <c r="A27" s="450" t="s">
        <v>1192</v>
      </c>
      <c r="B27" s="454">
        <v>296</v>
      </c>
      <c r="C27" s="454">
        <v>210</v>
      </c>
      <c r="D27" s="454">
        <v>309</v>
      </c>
      <c r="E27" s="454">
        <v>222</v>
      </c>
      <c r="F27" s="454">
        <v>321</v>
      </c>
      <c r="G27" s="454">
        <v>223</v>
      </c>
      <c r="H27" s="183">
        <v>20.515499825844664</v>
      </c>
      <c r="I27" s="450" t="s">
        <v>1193</v>
      </c>
    </row>
    <row r="28" spans="1:9" s="166" customFormat="1" ht="12" customHeight="1">
      <c r="A28" s="451" t="s">
        <v>1190</v>
      </c>
      <c r="B28" s="454">
        <v>267</v>
      </c>
      <c r="C28" s="454">
        <v>180</v>
      </c>
      <c r="D28" s="454">
        <v>276</v>
      </c>
      <c r="E28" s="454">
        <v>187</v>
      </c>
      <c r="F28" s="454">
        <v>278</v>
      </c>
      <c r="G28" s="454">
        <v>189</v>
      </c>
      <c r="H28" s="183">
        <v>23.94014962593516</v>
      </c>
      <c r="I28" s="451" t="s">
        <v>1191</v>
      </c>
    </row>
    <row r="29" spans="1:9" s="166" customFormat="1" ht="12" customHeight="1">
      <c r="A29" s="453" t="s">
        <v>1194</v>
      </c>
      <c r="B29" s="454">
        <v>503</v>
      </c>
      <c r="C29" s="454">
        <v>282</v>
      </c>
      <c r="D29" s="454">
        <v>445</v>
      </c>
      <c r="E29" s="454">
        <v>284</v>
      </c>
      <c r="F29" s="454">
        <v>606</v>
      </c>
      <c r="G29" s="454">
        <v>360</v>
      </c>
      <c r="H29" s="183">
        <v>16.205382706623396</v>
      </c>
      <c r="I29" s="453" t="s">
        <v>1195</v>
      </c>
    </row>
    <row r="30" spans="1:9" s="166" customFormat="1" ht="12" customHeight="1">
      <c r="A30" s="452" t="s">
        <v>1199</v>
      </c>
      <c r="B30" s="449"/>
      <c r="C30" s="449"/>
      <c r="D30" s="449"/>
      <c r="E30" s="449"/>
      <c r="F30" s="449"/>
      <c r="G30" s="449"/>
      <c r="H30" s="183"/>
      <c r="I30" s="452" t="s">
        <v>1199</v>
      </c>
    </row>
    <row r="31" spans="1:9" s="166" customFormat="1" ht="12" customHeight="1">
      <c r="A31" s="450" t="s">
        <v>1188</v>
      </c>
      <c r="B31" s="449">
        <v>160</v>
      </c>
      <c r="C31" s="449">
        <v>101</v>
      </c>
      <c r="D31" s="449">
        <v>152</v>
      </c>
      <c r="E31" s="449">
        <v>137</v>
      </c>
      <c r="F31" s="449">
        <v>265</v>
      </c>
      <c r="G31" s="449">
        <v>152</v>
      </c>
      <c r="H31" s="183">
        <v>5.1470588235294157</v>
      </c>
      <c r="I31" s="450" t="s">
        <v>1189</v>
      </c>
    </row>
    <row r="32" spans="1:9" s="166" customFormat="1" ht="12" customHeight="1">
      <c r="A32" s="451" t="s">
        <v>1190</v>
      </c>
      <c r="B32" s="449">
        <v>118</v>
      </c>
      <c r="C32" s="449">
        <v>70</v>
      </c>
      <c r="D32" s="449">
        <v>120</v>
      </c>
      <c r="E32" s="449">
        <v>100</v>
      </c>
      <c r="F32" s="449">
        <v>224</v>
      </c>
      <c r="G32" s="449">
        <v>111</v>
      </c>
      <c r="H32" s="183">
        <v>7.9352850539291309</v>
      </c>
      <c r="I32" s="451" t="s">
        <v>1191</v>
      </c>
    </row>
    <row r="33" spans="1:19" s="166" customFormat="1" ht="12" customHeight="1">
      <c r="A33" s="450" t="s">
        <v>1192</v>
      </c>
      <c r="B33" s="449">
        <v>105</v>
      </c>
      <c r="C33" s="449">
        <v>75</v>
      </c>
      <c r="D33" s="449">
        <v>118</v>
      </c>
      <c r="E33" s="449">
        <v>103</v>
      </c>
      <c r="F33" s="449">
        <v>126</v>
      </c>
      <c r="G33" s="449">
        <v>98</v>
      </c>
      <c r="H33" s="183">
        <v>13.182674199623357</v>
      </c>
      <c r="I33" s="450" t="s">
        <v>1193</v>
      </c>
    </row>
    <row r="34" spans="1:19" s="166" customFormat="1" ht="12" customHeight="1">
      <c r="A34" s="451" t="s">
        <v>1190</v>
      </c>
      <c r="B34" s="449">
        <v>82</v>
      </c>
      <c r="C34" s="449">
        <v>55</v>
      </c>
      <c r="D34" s="449">
        <v>94</v>
      </c>
      <c r="E34" s="449">
        <v>80</v>
      </c>
      <c r="F34" s="449">
        <v>102</v>
      </c>
      <c r="G34" s="449">
        <v>73</v>
      </c>
      <c r="H34" s="183">
        <v>15.441176470588225</v>
      </c>
      <c r="I34" s="451" t="s">
        <v>1191</v>
      </c>
    </row>
    <row r="35" spans="1:19" s="166" customFormat="1" ht="12" customHeight="1">
      <c r="A35" s="453" t="s">
        <v>1194</v>
      </c>
      <c r="B35" s="449">
        <v>116</v>
      </c>
      <c r="C35" s="449">
        <v>91</v>
      </c>
      <c r="D35" s="449">
        <v>119</v>
      </c>
      <c r="E35" s="449">
        <v>102</v>
      </c>
      <c r="F35" s="449">
        <v>107</v>
      </c>
      <c r="G35" s="449">
        <v>85</v>
      </c>
      <c r="H35" s="183">
        <v>29.060773480662981</v>
      </c>
      <c r="I35" s="453" t="s">
        <v>1195</v>
      </c>
    </row>
    <row r="36" spans="1:19" s="166" customFormat="1" ht="12" customHeight="1">
      <c r="A36" s="452" t="s">
        <v>1200</v>
      </c>
      <c r="B36" s="449"/>
      <c r="C36" s="449"/>
      <c r="D36" s="449"/>
      <c r="E36" s="449"/>
      <c r="F36" s="449"/>
      <c r="G36" s="449"/>
      <c r="H36" s="137"/>
      <c r="I36" s="452" t="s">
        <v>1200</v>
      </c>
    </row>
    <row r="37" spans="1:19" s="166" customFormat="1" ht="12" customHeight="1">
      <c r="A37" s="450" t="s">
        <v>1188</v>
      </c>
      <c r="B37" s="449">
        <v>96</v>
      </c>
      <c r="C37" s="449">
        <v>82</v>
      </c>
      <c r="D37" s="449">
        <v>117</v>
      </c>
      <c r="E37" s="449">
        <v>70</v>
      </c>
      <c r="F37" s="449">
        <v>96</v>
      </c>
      <c r="G37" s="449">
        <v>71</v>
      </c>
      <c r="H37" s="183">
        <v>13.673469387755111</v>
      </c>
      <c r="I37" s="450" t="s">
        <v>1189</v>
      </c>
    </row>
    <row r="38" spans="1:19" s="166" customFormat="1" ht="12" customHeight="1">
      <c r="A38" s="451" t="s">
        <v>1190</v>
      </c>
      <c r="B38" s="449">
        <v>62</v>
      </c>
      <c r="C38" s="449">
        <v>54</v>
      </c>
      <c r="D38" s="449">
        <v>78</v>
      </c>
      <c r="E38" s="449">
        <v>44</v>
      </c>
      <c r="F38" s="449">
        <v>62</v>
      </c>
      <c r="G38" s="449">
        <v>54</v>
      </c>
      <c r="H38" s="183">
        <v>27.670753064798603</v>
      </c>
      <c r="I38" s="451" t="s">
        <v>1191</v>
      </c>
    </row>
    <row r="39" spans="1:19" s="166" customFormat="1" ht="12" customHeight="1">
      <c r="A39" s="450" t="s">
        <v>1192</v>
      </c>
      <c r="B39" s="449">
        <v>82</v>
      </c>
      <c r="C39" s="449">
        <v>69</v>
      </c>
      <c r="D39" s="449">
        <v>96</v>
      </c>
      <c r="E39" s="449">
        <v>56</v>
      </c>
      <c r="F39" s="449">
        <v>79</v>
      </c>
      <c r="G39" s="449">
        <v>61</v>
      </c>
      <c r="H39" s="183">
        <v>13.757961783439487</v>
      </c>
      <c r="I39" s="450" t="s">
        <v>1193</v>
      </c>
    </row>
    <row r="40" spans="1:19" s="166" customFormat="1" ht="12" customHeight="1">
      <c r="A40" s="451" t="s">
        <v>1190</v>
      </c>
      <c r="B40" s="449">
        <v>58</v>
      </c>
      <c r="C40" s="449">
        <v>50</v>
      </c>
      <c r="D40" s="449">
        <v>69</v>
      </c>
      <c r="E40" s="449">
        <v>39</v>
      </c>
      <c r="F40" s="449">
        <v>55</v>
      </c>
      <c r="G40" s="449">
        <v>49</v>
      </c>
      <c r="H40" s="183">
        <v>27.34375</v>
      </c>
      <c r="I40" s="451" t="s">
        <v>1191</v>
      </c>
    </row>
    <row r="41" spans="1:19" s="166" customFormat="1" ht="12" customHeight="1">
      <c r="A41" s="453" t="s">
        <v>1194</v>
      </c>
      <c r="B41" s="449">
        <v>80</v>
      </c>
      <c r="C41" s="449">
        <v>83</v>
      </c>
      <c r="D41" s="449">
        <v>89</v>
      </c>
      <c r="E41" s="449">
        <v>153</v>
      </c>
      <c r="F41" s="449">
        <v>122</v>
      </c>
      <c r="G41" s="449">
        <v>55</v>
      </c>
      <c r="H41" s="183">
        <v>43.350604490500857</v>
      </c>
      <c r="I41" s="453" t="s">
        <v>1195</v>
      </c>
    </row>
    <row r="42" spans="1:19" s="166" customFormat="1" ht="12" customHeight="1">
      <c r="A42" s="452" t="s">
        <v>1201</v>
      </c>
      <c r="B42" s="449"/>
      <c r="C42" s="449"/>
      <c r="D42" s="449"/>
      <c r="E42" s="449"/>
      <c r="F42" s="449"/>
      <c r="G42" s="449"/>
      <c r="H42" s="137"/>
      <c r="I42" s="452" t="s">
        <v>1201</v>
      </c>
    </row>
    <row r="43" spans="1:19" s="166" customFormat="1" ht="12" customHeight="1">
      <c r="A43" s="450" t="s">
        <v>1188</v>
      </c>
      <c r="B43" s="449">
        <v>54</v>
      </c>
      <c r="C43" s="449">
        <v>61</v>
      </c>
      <c r="D43" s="449">
        <v>100</v>
      </c>
      <c r="E43" s="449">
        <v>70</v>
      </c>
      <c r="F43" s="449">
        <v>86</v>
      </c>
      <c r="G43" s="449">
        <v>79</v>
      </c>
      <c r="H43" s="183">
        <v>18.819188191881906</v>
      </c>
      <c r="I43" s="450" t="s">
        <v>1189</v>
      </c>
    </row>
    <row r="44" spans="1:19" s="166" customFormat="1" ht="12" customHeight="1">
      <c r="A44" s="451" t="s">
        <v>1190</v>
      </c>
      <c r="B44" s="449">
        <v>42</v>
      </c>
      <c r="C44" s="449">
        <v>39</v>
      </c>
      <c r="D44" s="449">
        <v>79</v>
      </c>
      <c r="E44" s="449">
        <v>33</v>
      </c>
      <c r="F44" s="449">
        <v>62</v>
      </c>
      <c r="G44" s="449">
        <v>52</v>
      </c>
      <c r="H44" s="183">
        <v>11.950790861159932</v>
      </c>
      <c r="I44" s="451" t="s">
        <v>1191</v>
      </c>
      <c r="N44" s="165"/>
      <c r="O44" s="165"/>
      <c r="P44" s="165"/>
      <c r="Q44" s="165"/>
      <c r="R44" s="165"/>
    </row>
    <row r="45" spans="1:19" s="166" customFormat="1" ht="12" customHeight="1">
      <c r="A45" s="450" t="s">
        <v>1192</v>
      </c>
      <c r="B45" s="449">
        <v>38</v>
      </c>
      <c r="C45" s="449">
        <v>40</v>
      </c>
      <c r="D45" s="449">
        <v>66</v>
      </c>
      <c r="E45" s="449">
        <v>44</v>
      </c>
      <c r="F45" s="449">
        <v>69</v>
      </c>
      <c r="G45" s="449">
        <v>60</v>
      </c>
      <c r="H45" s="183">
        <v>10.720268006700163</v>
      </c>
      <c r="I45" s="450" t="s">
        <v>1193</v>
      </c>
      <c r="N45" s="165"/>
      <c r="O45" s="165"/>
      <c r="P45" s="165"/>
      <c r="Q45" s="165"/>
      <c r="R45" s="165"/>
    </row>
    <row r="46" spans="1:19" s="166" customFormat="1" ht="12" customHeight="1">
      <c r="A46" s="451" t="s">
        <v>1190</v>
      </c>
      <c r="B46" s="449">
        <v>31</v>
      </c>
      <c r="C46" s="449">
        <v>30</v>
      </c>
      <c r="D46" s="449">
        <v>52</v>
      </c>
      <c r="E46" s="449">
        <v>23</v>
      </c>
      <c r="F46" s="449">
        <v>49</v>
      </c>
      <c r="G46" s="449">
        <v>40</v>
      </c>
      <c r="H46" s="183">
        <v>3.1818181818181746</v>
      </c>
      <c r="I46" s="451" t="s">
        <v>1191</v>
      </c>
      <c r="N46" s="165"/>
      <c r="O46" s="165"/>
      <c r="P46" s="165"/>
      <c r="Q46" s="165"/>
      <c r="R46" s="165"/>
    </row>
    <row r="47" spans="1:19" s="166" customFormat="1" ht="12" customHeight="1">
      <c r="A47" s="453" t="s">
        <v>1194</v>
      </c>
      <c r="B47" s="449">
        <v>69</v>
      </c>
      <c r="C47" s="449">
        <v>39</v>
      </c>
      <c r="D47" s="449">
        <v>71</v>
      </c>
      <c r="E47" s="449">
        <v>27</v>
      </c>
      <c r="F47" s="449">
        <v>61</v>
      </c>
      <c r="G47" s="449">
        <v>48</v>
      </c>
      <c r="H47" s="183">
        <v>13.443830570902392</v>
      </c>
      <c r="I47" s="453" t="s">
        <v>1195</v>
      </c>
      <c r="N47" s="165"/>
      <c r="O47" s="165"/>
      <c r="P47" s="165"/>
      <c r="Q47" s="165"/>
      <c r="R47" s="165"/>
      <c r="S47" s="356"/>
    </row>
    <row r="48" spans="1:19" s="166" customFormat="1" ht="12" customHeight="1">
      <c r="A48" s="452" t="s">
        <v>1202</v>
      </c>
      <c r="B48" s="449"/>
      <c r="C48" s="449"/>
      <c r="D48" s="449"/>
      <c r="E48" s="449"/>
      <c r="F48" s="449"/>
      <c r="G48" s="449"/>
      <c r="H48" s="137"/>
      <c r="I48" s="452" t="s">
        <v>1202</v>
      </c>
      <c r="N48" s="165"/>
      <c r="O48" s="165"/>
      <c r="P48" s="165"/>
      <c r="Q48" s="165"/>
      <c r="R48" s="165"/>
      <c r="S48" s="437"/>
    </row>
    <row r="49" spans="1:19" s="166" customFormat="1" ht="12" customHeight="1">
      <c r="A49" s="450" t="s">
        <v>1188</v>
      </c>
      <c r="B49" s="449">
        <v>30</v>
      </c>
      <c r="C49" s="449">
        <v>44</v>
      </c>
      <c r="D49" s="449">
        <v>38</v>
      </c>
      <c r="E49" s="449">
        <v>38</v>
      </c>
      <c r="F49" s="449">
        <v>40</v>
      </c>
      <c r="G49" s="449">
        <v>41</v>
      </c>
      <c r="H49" s="183">
        <v>6.6666666666666652</v>
      </c>
      <c r="I49" s="450" t="s">
        <v>1189</v>
      </c>
      <c r="N49" s="165"/>
      <c r="O49" s="165"/>
      <c r="P49" s="165"/>
      <c r="Q49" s="165"/>
      <c r="R49" s="165"/>
    </row>
    <row r="50" spans="1:19" s="166" customFormat="1" ht="12" customHeight="1">
      <c r="A50" s="451" t="s">
        <v>1190</v>
      </c>
      <c r="B50" s="449">
        <v>20</v>
      </c>
      <c r="C50" s="449">
        <v>29</v>
      </c>
      <c r="D50" s="449">
        <v>28</v>
      </c>
      <c r="E50" s="449">
        <v>25</v>
      </c>
      <c r="F50" s="449">
        <v>25</v>
      </c>
      <c r="G50" s="449">
        <v>26</v>
      </c>
      <c r="H50" s="183">
        <v>7.0707070707070718</v>
      </c>
      <c r="I50" s="451" t="s">
        <v>1191</v>
      </c>
      <c r="N50" s="165"/>
      <c r="O50" s="165"/>
      <c r="P50" s="165"/>
      <c r="Q50" s="165"/>
      <c r="R50" s="165"/>
    </row>
    <row r="51" spans="1:19" s="166" customFormat="1" ht="12" customHeight="1">
      <c r="A51" s="450" t="s">
        <v>1192</v>
      </c>
      <c r="B51" s="449">
        <v>29</v>
      </c>
      <c r="C51" s="449">
        <v>40</v>
      </c>
      <c r="D51" s="449">
        <v>35</v>
      </c>
      <c r="E51" s="449">
        <v>29</v>
      </c>
      <c r="F51" s="449">
        <v>33</v>
      </c>
      <c r="G51" s="449">
        <v>38</v>
      </c>
      <c r="H51" s="183">
        <v>14.814814814814813</v>
      </c>
      <c r="I51" s="450" t="s">
        <v>1193</v>
      </c>
      <c r="N51" s="165"/>
      <c r="O51" s="165"/>
      <c r="P51" s="165"/>
      <c r="Q51" s="165"/>
      <c r="R51" s="165"/>
    </row>
    <row r="52" spans="1:19" s="166" customFormat="1" ht="12" customHeight="1">
      <c r="A52" s="451" t="s">
        <v>1190</v>
      </c>
      <c r="B52" s="449">
        <v>19</v>
      </c>
      <c r="C52" s="449">
        <v>26</v>
      </c>
      <c r="D52" s="449">
        <v>28</v>
      </c>
      <c r="E52" s="449">
        <v>20</v>
      </c>
      <c r="F52" s="449">
        <v>21</v>
      </c>
      <c r="G52" s="449">
        <v>24</v>
      </c>
      <c r="H52" s="183">
        <v>19.067796610169484</v>
      </c>
      <c r="I52" s="451" t="s">
        <v>1191</v>
      </c>
      <c r="N52" s="165"/>
      <c r="O52" s="165"/>
      <c r="P52" s="165"/>
      <c r="Q52" s="165"/>
      <c r="R52" s="165"/>
    </row>
    <row r="53" spans="1:19" s="166" customFormat="1" ht="12" customHeight="1" thickBot="1">
      <c r="A53" s="453" t="s">
        <v>1194</v>
      </c>
      <c r="B53" s="449">
        <v>74</v>
      </c>
      <c r="C53" s="449">
        <v>268</v>
      </c>
      <c r="D53" s="449">
        <v>110</v>
      </c>
      <c r="E53" s="449">
        <v>30</v>
      </c>
      <c r="F53" s="449">
        <v>37</v>
      </c>
      <c r="G53" s="449">
        <v>56</v>
      </c>
      <c r="H53" s="183">
        <v>67.283950617283963</v>
      </c>
      <c r="I53" s="453" t="s">
        <v>1195</v>
      </c>
      <c r="N53" s="165"/>
      <c r="O53" s="165"/>
      <c r="P53" s="165"/>
      <c r="Q53" s="165"/>
      <c r="R53" s="165"/>
      <c r="S53" s="276"/>
    </row>
    <row r="54" spans="1:19" s="166" customFormat="1" ht="12" customHeight="1" thickBot="1">
      <c r="B54" s="838" t="s">
        <v>1203</v>
      </c>
      <c r="C54" s="838"/>
      <c r="D54" s="838"/>
      <c r="E54" s="838"/>
      <c r="F54" s="838"/>
      <c r="G54" s="838"/>
      <c r="H54" s="903" t="s">
        <v>1204</v>
      </c>
      <c r="N54" s="165"/>
      <c r="O54" s="165"/>
      <c r="P54" s="165"/>
      <c r="Q54" s="165"/>
      <c r="R54" s="165"/>
      <c r="S54" s="276"/>
    </row>
    <row r="55" spans="1:19" s="166" customFormat="1" ht="21" customHeight="1" thickBot="1">
      <c r="B55" s="446" t="s">
        <v>1181</v>
      </c>
      <c r="C55" s="446" t="s">
        <v>1205</v>
      </c>
      <c r="D55" s="446" t="s">
        <v>1183</v>
      </c>
      <c r="E55" s="446" t="s">
        <v>1206</v>
      </c>
      <c r="F55" s="446" t="s">
        <v>1207</v>
      </c>
      <c r="G55" s="446" t="s">
        <v>1208</v>
      </c>
      <c r="H55" s="903"/>
      <c r="N55" s="165"/>
      <c r="O55" s="165"/>
      <c r="P55" s="165"/>
      <c r="Q55" s="165"/>
      <c r="R55" s="165"/>
      <c r="S55" s="276"/>
    </row>
    <row r="56" spans="1:19" s="356" customFormat="1" ht="12" customHeight="1">
      <c r="A56" s="337" t="s">
        <v>1209</v>
      </c>
      <c r="B56" s="85"/>
      <c r="C56" s="85"/>
      <c r="D56" s="85"/>
      <c r="E56" s="85"/>
      <c r="F56" s="85"/>
      <c r="G56" s="85"/>
      <c r="H56" s="85"/>
      <c r="I56" s="85"/>
      <c r="N56" s="165"/>
      <c r="O56" s="165"/>
      <c r="P56" s="165"/>
      <c r="Q56" s="165"/>
      <c r="R56" s="165"/>
      <c r="S56" s="5"/>
    </row>
    <row r="57" spans="1:19" s="437" customFormat="1" ht="12" customHeight="1">
      <c r="A57" s="32" t="s">
        <v>1210</v>
      </c>
      <c r="B57" s="317"/>
      <c r="C57" s="317"/>
      <c r="D57" s="317"/>
      <c r="E57" s="317"/>
      <c r="F57" s="317"/>
      <c r="G57" s="317"/>
      <c r="H57" s="317"/>
      <c r="I57" s="317"/>
      <c r="N57" s="165"/>
      <c r="O57" s="165"/>
      <c r="P57" s="165"/>
      <c r="Q57" s="165"/>
      <c r="R57" s="165"/>
      <c r="S57" s="372"/>
    </row>
    <row r="58" spans="1:19" s="166" customFormat="1" ht="12" customHeight="1">
      <c r="C58" s="455"/>
      <c r="D58" s="448"/>
      <c r="E58" s="448"/>
      <c r="F58" s="448"/>
      <c r="G58" s="448"/>
      <c r="N58" s="165"/>
      <c r="O58" s="165"/>
      <c r="P58" s="165"/>
      <c r="Q58" s="165"/>
      <c r="R58" s="165"/>
      <c r="S58" s="372"/>
    </row>
    <row r="59" spans="1:19" s="166" customFormat="1" ht="12" customHeight="1">
      <c r="A59" s="155" t="s">
        <v>1211</v>
      </c>
      <c r="B59" s="275"/>
      <c r="C59" s="275"/>
      <c r="D59" s="275"/>
      <c r="E59" s="275"/>
      <c r="F59" s="275"/>
      <c r="G59" s="275"/>
      <c r="H59" s="275"/>
      <c r="I59" s="275"/>
      <c r="N59" s="165"/>
      <c r="O59" s="165"/>
      <c r="P59" s="165"/>
      <c r="Q59" s="165"/>
      <c r="R59" s="165"/>
      <c r="S59" s="372"/>
    </row>
    <row r="60" spans="1:19" s="166" customFormat="1" ht="12" customHeight="1">
      <c r="A60" s="155" t="s">
        <v>1212</v>
      </c>
      <c r="B60" s="275"/>
      <c r="C60" s="275"/>
      <c r="D60" s="275"/>
      <c r="E60" s="275"/>
      <c r="F60" s="275"/>
      <c r="G60" s="275"/>
      <c r="I60" s="275"/>
      <c r="N60" s="165"/>
      <c r="O60" s="165"/>
      <c r="P60" s="165"/>
      <c r="Q60" s="165"/>
      <c r="R60" s="165"/>
    </row>
    <row r="61" spans="1:19" s="166" customFormat="1" ht="12" customHeight="1">
      <c r="A61" s="155" t="s">
        <v>1213</v>
      </c>
      <c r="B61" s="275"/>
      <c r="C61" s="275"/>
      <c r="D61" s="275"/>
      <c r="E61" s="275"/>
      <c r="F61" s="275"/>
      <c r="G61" s="275"/>
      <c r="I61" s="275"/>
      <c r="N61" s="165"/>
      <c r="O61" s="165"/>
      <c r="P61" s="165"/>
      <c r="Q61" s="165"/>
      <c r="R61" s="165"/>
    </row>
    <row r="62" spans="1:19" s="276" customFormat="1" ht="12" customHeight="1">
      <c r="A62" s="456" t="s">
        <v>1214</v>
      </c>
      <c r="B62" s="457"/>
      <c r="C62" s="457"/>
      <c r="D62" s="457"/>
      <c r="E62" s="457"/>
      <c r="F62" s="457"/>
      <c r="G62" s="457"/>
      <c r="H62" s="457"/>
      <c r="I62" s="457"/>
      <c r="N62" s="165"/>
      <c r="O62" s="165"/>
      <c r="P62" s="165"/>
      <c r="Q62" s="165"/>
      <c r="R62" s="165"/>
      <c r="S62" s="166"/>
    </row>
    <row r="63" spans="1:19" s="276" customFormat="1" ht="12" customHeight="1">
      <c r="A63" s="458" t="s">
        <v>1215</v>
      </c>
      <c r="B63" s="457"/>
      <c r="C63" s="457"/>
      <c r="D63" s="457"/>
      <c r="E63" s="457"/>
      <c r="F63" s="457"/>
      <c r="G63" s="457"/>
      <c r="I63" s="457"/>
      <c r="N63" s="165"/>
      <c r="O63" s="165"/>
      <c r="P63" s="165"/>
      <c r="Q63" s="165"/>
      <c r="R63" s="165"/>
      <c r="S63" s="166"/>
    </row>
    <row r="64" spans="1:19" s="276" customFormat="1" ht="12" customHeight="1">
      <c r="A64" s="458" t="s">
        <v>1216</v>
      </c>
      <c r="B64" s="457"/>
      <c r="C64" s="457"/>
      <c r="D64" s="457"/>
      <c r="E64" s="457"/>
      <c r="F64" s="457"/>
      <c r="G64" s="457"/>
      <c r="I64" s="457"/>
      <c r="N64" s="165"/>
      <c r="O64" s="165"/>
      <c r="P64" s="165"/>
      <c r="Q64" s="165"/>
      <c r="R64" s="165"/>
      <c r="S64" s="165"/>
    </row>
    <row r="65" spans="1:19" s="5" customFormat="1" ht="12" customHeight="1">
      <c r="A65" s="7"/>
      <c r="E65" s="133"/>
      <c r="F65" s="133"/>
      <c r="G65" s="133"/>
      <c r="H65" s="133"/>
      <c r="I65" s="133"/>
      <c r="J65" s="133"/>
      <c r="K65" s="133"/>
      <c r="L65" s="133"/>
      <c r="M65" s="317"/>
      <c r="N65" s="165"/>
      <c r="O65" s="165"/>
      <c r="P65" s="165"/>
      <c r="Q65" s="165"/>
      <c r="R65" s="165"/>
      <c r="S65" s="165"/>
    </row>
    <row r="66" spans="1:19" s="372" customFormat="1" ht="12" customHeight="1">
      <c r="A66" s="81" t="s">
        <v>141</v>
      </c>
      <c r="B66" s="363"/>
      <c r="C66" s="364"/>
      <c r="D66" s="364"/>
      <c r="E66" s="364"/>
      <c r="F66" s="82"/>
      <c r="G66" s="365"/>
      <c r="H66" s="365"/>
      <c r="I66" s="367"/>
      <c r="J66" s="368"/>
      <c r="K66" s="367"/>
      <c r="L66" s="366"/>
      <c r="M66" s="370"/>
      <c r="N66" s="165"/>
      <c r="O66" s="165"/>
      <c r="P66" s="165"/>
      <c r="Q66" s="165"/>
      <c r="R66" s="165"/>
      <c r="S66" s="165"/>
    </row>
    <row r="67" spans="1:19" s="372" customFormat="1" ht="12" customHeight="1">
      <c r="A67" s="43" t="s">
        <v>1217</v>
      </c>
      <c r="B67" s="373"/>
      <c r="C67" s="374"/>
      <c r="D67" s="370"/>
      <c r="E67" s="375"/>
      <c r="F67" s="376"/>
      <c r="G67" s="375"/>
      <c r="H67" s="375"/>
      <c r="I67" s="367"/>
      <c r="J67" s="367"/>
      <c r="L67" s="371"/>
      <c r="M67" s="370"/>
      <c r="N67" s="165"/>
      <c r="O67" s="165"/>
      <c r="P67" s="165"/>
      <c r="Q67" s="165"/>
      <c r="R67" s="165"/>
      <c r="S67" s="165"/>
    </row>
    <row r="68" spans="1:19" s="372" customFormat="1" ht="12" customHeight="1">
      <c r="A68" s="43" t="s">
        <v>1218</v>
      </c>
      <c r="B68" s="373"/>
      <c r="C68" s="374"/>
      <c r="D68" s="370"/>
      <c r="E68" s="375"/>
      <c r="F68" s="376"/>
      <c r="G68" s="375"/>
      <c r="H68" s="375"/>
      <c r="I68" s="367"/>
      <c r="J68" s="367"/>
      <c r="L68" s="371"/>
      <c r="M68" s="370"/>
      <c r="N68" s="165"/>
      <c r="O68" s="165"/>
      <c r="P68" s="165"/>
      <c r="Q68" s="165"/>
      <c r="R68" s="165"/>
      <c r="S68" s="165"/>
    </row>
    <row r="69" spans="1:19" s="166" customFormat="1" ht="12" customHeight="1">
      <c r="C69" s="448"/>
      <c r="N69" s="165"/>
      <c r="O69" s="165"/>
      <c r="P69" s="165"/>
      <c r="Q69" s="165"/>
      <c r="R69" s="165"/>
      <c r="S69" s="165"/>
    </row>
    <row r="70" spans="1:19" s="166" customFormat="1">
      <c r="C70" s="448"/>
      <c r="N70" s="165"/>
      <c r="O70" s="165"/>
      <c r="P70" s="165"/>
      <c r="Q70" s="165"/>
      <c r="R70" s="165"/>
      <c r="S70" s="165"/>
    </row>
    <row r="71" spans="1:19" s="166" customFormat="1">
      <c r="C71" s="448"/>
      <c r="N71" s="165"/>
      <c r="O71" s="165"/>
      <c r="P71" s="165"/>
      <c r="Q71" s="165"/>
      <c r="R71" s="165"/>
      <c r="S71" s="165"/>
    </row>
    <row r="72" spans="1:19" s="166" customFormat="1">
      <c r="C72" s="448"/>
      <c r="N72" s="165"/>
      <c r="O72" s="165"/>
      <c r="P72" s="165"/>
      <c r="Q72" s="165"/>
      <c r="R72" s="165"/>
      <c r="S72" s="165"/>
    </row>
  </sheetData>
  <mergeCells count="6">
    <mergeCell ref="A1:I1"/>
    <mergeCell ref="A2:I2"/>
    <mergeCell ref="B4:G4"/>
    <mergeCell ref="H4:H5"/>
    <mergeCell ref="B54:G54"/>
    <mergeCell ref="H54:H55"/>
  </mergeCells>
  <hyperlinks>
    <hyperlink ref="A67" r:id="rId1" xr:uid="{00000000-0004-0000-1800-000000000000}"/>
    <hyperlink ref="A7" r:id="rId2" xr:uid="{00000000-0004-0000-1800-000001000000}"/>
    <hyperlink ref="A8" r:id="rId3" display="    dos quais: de Construções novas" xr:uid="{00000000-0004-0000-1800-000002000000}"/>
    <hyperlink ref="A9" r:id="rId4" xr:uid="{00000000-0004-0000-1800-000003000000}"/>
    <hyperlink ref="A10" r:id="rId5" display="    dos quais: de Construções novas" xr:uid="{00000000-0004-0000-1800-000004000000}"/>
    <hyperlink ref="A68" r:id="rId6" xr:uid="{00000000-0004-0000-1800-000005000000}"/>
    <hyperlink ref="A13" r:id="rId7" xr:uid="{00000000-0004-0000-1800-000006000000}"/>
    <hyperlink ref="A14" r:id="rId8" display="    dos quais: de Construções novas" xr:uid="{00000000-0004-0000-1800-000007000000}"/>
    <hyperlink ref="A15" r:id="rId9" xr:uid="{00000000-0004-0000-1800-000008000000}"/>
    <hyperlink ref="A16" r:id="rId10" display="    dos quais: de Construções novas" xr:uid="{00000000-0004-0000-1800-000009000000}"/>
    <hyperlink ref="A19" r:id="rId11" xr:uid="{00000000-0004-0000-1800-00000A000000}"/>
    <hyperlink ref="A20" r:id="rId12" display="    dos quais: de Construções novas" xr:uid="{00000000-0004-0000-1800-00000B000000}"/>
    <hyperlink ref="A21" r:id="rId13" xr:uid="{00000000-0004-0000-1800-00000C000000}"/>
    <hyperlink ref="A22" r:id="rId14" display="    dos quais: de Construções novas" xr:uid="{00000000-0004-0000-1800-00000D000000}"/>
    <hyperlink ref="A25" r:id="rId15" xr:uid="{00000000-0004-0000-1800-00000E000000}"/>
    <hyperlink ref="A26" r:id="rId16" display="    dos quais: de Construções novas" xr:uid="{00000000-0004-0000-1800-00000F000000}"/>
    <hyperlink ref="A27" r:id="rId17" xr:uid="{00000000-0004-0000-1800-000010000000}"/>
    <hyperlink ref="A28" r:id="rId18" display="    dos quais: de Construções novas" xr:uid="{00000000-0004-0000-1800-000011000000}"/>
    <hyperlink ref="A31" r:id="rId19" xr:uid="{00000000-0004-0000-1800-000012000000}"/>
    <hyperlink ref="A32" r:id="rId20" display="    dos quais: de Construções novas" xr:uid="{00000000-0004-0000-1800-000013000000}"/>
    <hyperlink ref="A33" r:id="rId21" xr:uid="{00000000-0004-0000-1800-000014000000}"/>
    <hyperlink ref="A34" r:id="rId22" display="    dos quais: de Construções novas" xr:uid="{00000000-0004-0000-1800-000015000000}"/>
    <hyperlink ref="A37" r:id="rId23" xr:uid="{00000000-0004-0000-1800-000016000000}"/>
    <hyperlink ref="A38" r:id="rId24" display="    dos quais: de Construções novas" xr:uid="{00000000-0004-0000-1800-000017000000}"/>
    <hyperlink ref="A39" r:id="rId25" xr:uid="{00000000-0004-0000-1800-000018000000}"/>
    <hyperlink ref="A40" r:id="rId26" display="    dos quais: de Construções novas" xr:uid="{00000000-0004-0000-1800-000019000000}"/>
    <hyperlink ref="A43" r:id="rId27" xr:uid="{00000000-0004-0000-1800-00001A000000}"/>
    <hyperlink ref="A44" r:id="rId28" display="    dos quais: de Construções novas" xr:uid="{00000000-0004-0000-1800-00001B000000}"/>
    <hyperlink ref="A45" r:id="rId29" xr:uid="{00000000-0004-0000-1800-00001C000000}"/>
    <hyperlink ref="A46" r:id="rId30" display="    dos quais: de Construções novas" xr:uid="{00000000-0004-0000-1800-00001D000000}"/>
    <hyperlink ref="A49" r:id="rId31" xr:uid="{00000000-0004-0000-1800-00001E000000}"/>
    <hyperlink ref="A50" r:id="rId32" display="    dos quais: de Construções novas" xr:uid="{00000000-0004-0000-1800-00001F000000}"/>
    <hyperlink ref="A51" r:id="rId33" xr:uid="{00000000-0004-0000-1800-000020000000}"/>
    <hyperlink ref="A52" r:id="rId34" display="    dos quais: de Construções novas" xr:uid="{00000000-0004-0000-1800-000021000000}"/>
    <hyperlink ref="A11" r:id="rId35" display="        Fogos" xr:uid="{00000000-0004-0000-1800-000022000000}"/>
    <hyperlink ref="A17" r:id="rId36" display="        Fogos" xr:uid="{00000000-0004-0000-1800-000023000000}"/>
    <hyperlink ref="A23" r:id="rId37" display="        Fogos" xr:uid="{00000000-0004-0000-1800-000024000000}"/>
    <hyperlink ref="A29" r:id="rId38" display="        Fogos" xr:uid="{00000000-0004-0000-1800-000025000000}"/>
    <hyperlink ref="A35" r:id="rId39" display="        Fogos" xr:uid="{00000000-0004-0000-1800-000026000000}"/>
    <hyperlink ref="A41" r:id="rId40" display="        Fogos" xr:uid="{00000000-0004-0000-1800-000027000000}"/>
    <hyperlink ref="A47" r:id="rId41" display="        Fogos" xr:uid="{00000000-0004-0000-1800-000028000000}"/>
    <hyperlink ref="A53" r:id="rId42" display="        Fogos" xr:uid="{00000000-0004-0000-1800-000029000000}"/>
    <hyperlink ref="I7" r:id="rId43" display="Edifícios licenciados" xr:uid="{00000000-0004-0000-1800-00002A000000}"/>
    <hyperlink ref="I8" r:id="rId44" xr:uid="{00000000-0004-0000-1800-00002B000000}"/>
    <hyperlink ref="I9" r:id="rId45" display="Edifícios licenciados para Habitação familiar" xr:uid="{00000000-0004-0000-1800-00002C000000}"/>
    <hyperlink ref="I10" r:id="rId46" xr:uid="{00000000-0004-0000-1800-00002D000000}"/>
    <hyperlink ref="I11" r:id="rId47" xr:uid="{00000000-0004-0000-1800-00002E000000}"/>
    <hyperlink ref="I13" r:id="rId48" display="Edifícios licenciados" xr:uid="{00000000-0004-0000-1800-00002F000000}"/>
    <hyperlink ref="I14" r:id="rId49" xr:uid="{00000000-0004-0000-1800-000030000000}"/>
    <hyperlink ref="I15" r:id="rId50" display="Edifícios licenciados para Habitação familiar" xr:uid="{00000000-0004-0000-1800-000031000000}"/>
    <hyperlink ref="I16" r:id="rId51" xr:uid="{00000000-0004-0000-1800-000032000000}"/>
    <hyperlink ref="I17" r:id="rId52" xr:uid="{00000000-0004-0000-1800-000033000000}"/>
    <hyperlink ref="I19" r:id="rId53" display="Edifícios licenciados" xr:uid="{00000000-0004-0000-1800-000034000000}"/>
    <hyperlink ref="I20" r:id="rId54" xr:uid="{00000000-0004-0000-1800-000035000000}"/>
    <hyperlink ref="I21" r:id="rId55" display="Edifícios licenciados para Habitação familiar" xr:uid="{00000000-0004-0000-1800-000036000000}"/>
    <hyperlink ref="I22" r:id="rId56" xr:uid="{00000000-0004-0000-1800-000037000000}"/>
    <hyperlink ref="I23" r:id="rId57" xr:uid="{00000000-0004-0000-1800-000038000000}"/>
    <hyperlink ref="I25" r:id="rId58" display="Edifícios licenciados" xr:uid="{00000000-0004-0000-1800-000039000000}"/>
    <hyperlink ref="I26" r:id="rId59" xr:uid="{00000000-0004-0000-1800-00003A000000}"/>
    <hyperlink ref="I27" r:id="rId60" display="Edifícios licenciados para Habitação familiar" xr:uid="{00000000-0004-0000-1800-00003B000000}"/>
    <hyperlink ref="I28" r:id="rId61" xr:uid="{00000000-0004-0000-1800-00003C000000}"/>
    <hyperlink ref="I29" r:id="rId62" xr:uid="{00000000-0004-0000-1800-00003D000000}"/>
    <hyperlink ref="I31" r:id="rId63" display="Edifícios licenciados" xr:uid="{00000000-0004-0000-1800-00003E000000}"/>
    <hyperlink ref="I32" r:id="rId64" xr:uid="{00000000-0004-0000-1800-00003F000000}"/>
    <hyperlink ref="I33" r:id="rId65" display="Edifícios licenciados para Habitação familiar" xr:uid="{00000000-0004-0000-1800-000040000000}"/>
    <hyperlink ref="I34" r:id="rId66" xr:uid="{00000000-0004-0000-1800-000041000000}"/>
    <hyperlink ref="I35" r:id="rId67" xr:uid="{00000000-0004-0000-1800-000042000000}"/>
    <hyperlink ref="I37" r:id="rId68" display="Edifícios licenciados" xr:uid="{00000000-0004-0000-1800-000043000000}"/>
    <hyperlink ref="I38" r:id="rId69" xr:uid="{00000000-0004-0000-1800-000044000000}"/>
    <hyperlink ref="I39" r:id="rId70" display="Edifícios licenciados para Habitação familiar" xr:uid="{00000000-0004-0000-1800-000045000000}"/>
    <hyperlink ref="I40" r:id="rId71" xr:uid="{00000000-0004-0000-1800-000046000000}"/>
    <hyperlink ref="I41" r:id="rId72" xr:uid="{00000000-0004-0000-1800-000047000000}"/>
    <hyperlink ref="I43" r:id="rId73" display="Edifícios licenciados" xr:uid="{00000000-0004-0000-1800-000048000000}"/>
    <hyperlink ref="I44" r:id="rId74" xr:uid="{00000000-0004-0000-1800-000049000000}"/>
    <hyperlink ref="I45" r:id="rId75" display="Edifícios licenciados para Habitação familiar" xr:uid="{00000000-0004-0000-1800-00004A000000}"/>
    <hyperlink ref="I46" r:id="rId76" xr:uid="{00000000-0004-0000-1800-00004B000000}"/>
    <hyperlink ref="I47" r:id="rId77" xr:uid="{00000000-0004-0000-1800-00004C000000}"/>
    <hyperlink ref="I49" r:id="rId78" display="Edifícios licenciados" xr:uid="{00000000-0004-0000-1800-00004D000000}"/>
    <hyperlink ref="I50" r:id="rId79" xr:uid="{00000000-0004-0000-1800-00004E000000}"/>
    <hyperlink ref="I51" r:id="rId80" display="Edifícios licenciados para Habitação familiar" xr:uid="{00000000-0004-0000-1800-00004F000000}"/>
    <hyperlink ref="I52" r:id="rId81" xr:uid="{00000000-0004-0000-1800-000050000000}"/>
    <hyperlink ref="I53" r:id="rId82" xr:uid="{00000000-0004-0000-1800-000051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68"/>
  <sheetViews>
    <sheetView showGridLines="0" workbookViewId="0"/>
  </sheetViews>
  <sheetFormatPr defaultColWidth="9.08984375" defaultRowHeight="10"/>
  <cols>
    <col min="1" max="1" width="28.36328125" style="165" customWidth="1"/>
    <col min="2" max="9" width="8.6328125" style="165" customWidth="1"/>
    <col min="10" max="10" width="28.36328125" style="408" customWidth="1"/>
    <col min="11" max="16384" width="9.08984375" style="165"/>
  </cols>
  <sheetData>
    <row r="1" spans="1:10" ht="12" customHeight="1">
      <c r="A1" s="834" t="s">
        <v>1219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12" customHeight="1">
      <c r="A2" s="835" t="s">
        <v>1220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0" ht="12" customHeight="1" thickBot="1">
      <c r="A3" s="307"/>
      <c r="B3" s="307"/>
      <c r="C3" s="307"/>
      <c r="D3" s="307"/>
      <c r="E3" s="307"/>
      <c r="F3" s="307"/>
      <c r="G3" s="307"/>
      <c r="H3" s="307"/>
      <c r="I3" s="307"/>
      <c r="J3" s="460"/>
    </row>
    <row r="4" spans="1:10" s="166" customFormat="1" ht="12" customHeight="1" thickBot="1">
      <c r="B4" s="838" t="s">
        <v>1221</v>
      </c>
      <c r="C4" s="838"/>
      <c r="D4" s="838"/>
      <c r="E4" s="838"/>
      <c r="F4" s="838"/>
      <c r="G4" s="838"/>
      <c r="H4" s="838"/>
      <c r="I4" s="838"/>
      <c r="J4" s="276"/>
    </row>
    <row r="5" spans="1:10" s="166" customFormat="1" ht="21" customHeight="1" thickBot="1">
      <c r="B5" s="191" t="s">
        <v>1222</v>
      </c>
      <c r="C5" s="191" t="s">
        <v>1223</v>
      </c>
      <c r="D5" s="191" t="s">
        <v>1224</v>
      </c>
      <c r="E5" s="191" t="s">
        <v>1225</v>
      </c>
      <c r="F5" s="191" t="s">
        <v>1226</v>
      </c>
      <c r="G5" s="191" t="s">
        <v>1227</v>
      </c>
      <c r="H5" s="191" t="s">
        <v>1228</v>
      </c>
      <c r="I5" s="191" t="s">
        <v>1229</v>
      </c>
      <c r="J5" s="276"/>
    </row>
    <row r="6" spans="1:10" s="166" customFormat="1" ht="12" customHeight="1">
      <c r="A6" s="193" t="s">
        <v>687</v>
      </c>
      <c r="B6" s="461"/>
      <c r="C6" s="461"/>
      <c r="D6" s="461"/>
      <c r="E6" s="461"/>
      <c r="F6" s="461"/>
      <c r="G6" s="461"/>
      <c r="H6" s="461"/>
      <c r="I6" s="193"/>
      <c r="J6" s="188" t="s">
        <v>687</v>
      </c>
    </row>
    <row r="7" spans="1:10" s="166" customFormat="1" ht="12" customHeight="1">
      <c r="A7" s="140" t="s">
        <v>1230</v>
      </c>
      <c r="B7" s="462">
        <v>3903</v>
      </c>
      <c r="C7" s="462">
        <v>3852</v>
      </c>
      <c r="D7" s="462">
        <v>3701</v>
      </c>
      <c r="E7" s="462">
        <v>3715</v>
      </c>
      <c r="F7" s="462">
        <v>3828</v>
      </c>
      <c r="G7" s="462">
        <v>3650</v>
      </c>
      <c r="H7" s="462">
        <v>3584</v>
      </c>
      <c r="I7" s="462">
        <v>3518</v>
      </c>
      <c r="J7" s="268" t="s">
        <v>1231</v>
      </c>
    </row>
    <row r="8" spans="1:10" s="166" customFormat="1" ht="12" customHeight="1">
      <c r="A8" s="173" t="s">
        <v>1190</v>
      </c>
      <c r="B8" s="462">
        <v>3133</v>
      </c>
      <c r="C8" s="462">
        <v>3095</v>
      </c>
      <c r="D8" s="462">
        <v>2945</v>
      </c>
      <c r="E8" s="462">
        <v>2990</v>
      </c>
      <c r="F8" s="462">
        <v>3062</v>
      </c>
      <c r="G8" s="462">
        <v>2916</v>
      </c>
      <c r="H8" s="462">
        <v>2860</v>
      </c>
      <c r="I8" s="462">
        <v>2711</v>
      </c>
      <c r="J8" s="322" t="s">
        <v>1191</v>
      </c>
    </row>
    <row r="9" spans="1:10" s="166" customFormat="1" ht="12" customHeight="1">
      <c r="A9" s="140" t="s">
        <v>1232</v>
      </c>
      <c r="B9" s="462">
        <v>2851</v>
      </c>
      <c r="C9" s="462">
        <v>2857</v>
      </c>
      <c r="D9" s="462">
        <v>2761</v>
      </c>
      <c r="E9" s="462">
        <v>2853</v>
      </c>
      <c r="F9" s="462">
        <v>2668</v>
      </c>
      <c r="G9" s="462">
        <v>2581</v>
      </c>
      <c r="H9" s="462">
        <v>2505</v>
      </c>
      <c r="I9" s="462">
        <v>2446</v>
      </c>
      <c r="J9" s="268" t="s">
        <v>1233</v>
      </c>
    </row>
    <row r="10" spans="1:10" s="166" customFormat="1" ht="12" customHeight="1">
      <c r="A10" s="173" t="s">
        <v>1190</v>
      </c>
      <c r="B10" s="462">
        <v>2351</v>
      </c>
      <c r="C10" s="462">
        <v>2350</v>
      </c>
      <c r="D10" s="462">
        <v>2268</v>
      </c>
      <c r="E10" s="462">
        <v>2376</v>
      </c>
      <c r="F10" s="462">
        <v>2231</v>
      </c>
      <c r="G10" s="462">
        <v>2135</v>
      </c>
      <c r="H10" s="462">
        <v>2069</v>
      </c>
      <c r="I10" s="462">
        <v>1949</v>
      </c>
      <c r="J10" s="322" t="s">
        <v>1191</v>
      </c>
    </row>
    <row r="11" spans="1:10" s="166" customFormat="1" ht="12" customHeight="1">
      <c r="A11" s="451" t="s">
        <v>1194</v>
      </c>
      <c r="B11" s="462">
        <v>4632</v>
      </c>
      <c r="C11" s="462">
        <v>4932</v>
      </c>
      <c r="D11" s="462">
        <v>4492</v>
      </c>
      <c r="E11" s="462">
        <v>4811</v>
      </c>
      <c r="F11" s="462">
        <v>4372</v>
      </c>
      <c r="G11" s="462">
        <v>4386</v>
      </c>
      <c r="H11" s="462">
        <v>4196</v>
      </c>
      <c r="I11" s="462">
        <v>3756</v>
      </c>
      <c r="J11" s="451" t="s">
        <v>1234</v>
      </c>
    </row>
    <row r="12" spans="1:10" s="166" customFormat="1" ht="12" customHeight="1">
      <c r="A12" s="463" t="s">
        <v>1235</v>
      </c>
      <c r="B12" s="462"/>
      <c r="C12" s="462"/>
      <c r="D12" s="462"/>
      <c r="E12" s="462"/>
      <c r="F12" s="462"/>
      <c r="G12" s="462"/>
      <c r="H12" s="462"/>
      <c r="I12" s="462"/>
      <c r="J12" s="464" t="s">
        <v>1235</v>
      </c>
    </row>
    <row r="13" spans="1:10" s="166" customFormat="1" ht="12" customHeight="1">
      <c r="A13" s="173" t="s">
        <v>1230</v>
      </c>
      <c r="B13" s="462">
        <v>1478</v>
      </c>
      <c r="C13" s="462">
        <v>1412</v>
      </c>
      <c r="D13" s="462">
        <v>1400</v>
      </c>
      <c r="E13" s="462">
        <v>1409</v>
      </c>
      <c r="F13" s="462">
        <v>1374</v>
      </c>
      <c r="G13" s="462">
        <v>1321</v>
      </c>
      <c r="H13" s="462">
        <v>1270</v>
      </c>
      <c r="I13" s="462">
        <v>1282</v>
      </c>
      <c r="J13" s="322" t="s">
        <v>1231</v>
      </c>
    </row>
    <row r="14" spans="1:10" s="166" customFormat="1" ht="12" customHeight="1">
      <c r="A14" s="199" t="s">
        <v>1190</v>
      </c>
      <c r="B14" s="462">
        <v>1158</v>
      </c>
      <c r="C14" s="462">
        <v>1133</v>
      </c>
      <c r="D14" s="462">
        <v>1110</v>
      </c>
      <c r="E14" s="462">
        <v>1125</v>
      </c>
      <c r="F14" s="462">
        <v>1112</v>
      </c>
      <c r="G14" s="462">
        <v>1048</v>
      </c>
      <c r="H14" s="462">
        <v>1024</v>
      </c>
      <c r="I14" s="462">
        <v>989</v>
      </c>
      <c r="J14" s="465" t="s">
        <v>1191</v>
      </c>
    </row>
    <row r="15" spans="1:10" s="166" customFormat="1" ht="12" customHeight="1">
      <c r="A15" s="173" t="s">
        <v>1232</v>
      </c>
      <c r="B15" s="462">
        <v>1102</v>
      </c>
      <c r="C15" s="462">
        <v>1037</v>
      </c>
      <c r="D15" s="462">
        <v>1068</v>
      </c>
      <c r="E15" s="462">
        <v>1093</v>
      </c>
      <c r="F15" s="462">
        <v>958</v>
      </c>
      <c r="G15" s="462">
        <v>917</v>
      </c>
      <c r="H15" s="462">
        <v>921</v>
      </c>
      <c r="I15" s="462">
        <v>920</v>
      </c>
      <c r="J15" s="322" t="s">
        <v>1233</v>
      </c>
    </row>
    <row r="16" spans="1:10" s="166" customFormat="1" ht="12" customHeight="1">
      <c r="A16" s="199" t="s">
        <v>1190</v>
      </c>
      <c r="B16" s="462">
        <v>890</v>
      </c>
      <c r="C16" s="462">
        <v>853</v>
      </c>
      <c r="D16" s="462">
        <v>871</v>
      </c>
      <c r="E16" s="462">
        <v>906</v>
      </c>
      <c r="F16" s="462">
        <v>807</v>
      </c>
      <c r="G16" s="462">
        <v>775</v>
      </c>
      <c r="H16" s="462">
        <v>782</v>
      </c>
      <c r="I16" s="462">
        <v>736</v>
      </c>
      <c r="J16" s="465" t="s">
        <v>1191</v>
      </c>
    </row>
    <row r="17" spans="1:10" s="166" customFormat="1" ht="12" customHeight="1">
      <c r="A17" s="453" t="s">
        <v>1194</v>
      </c>
      <c r="B17" s="462">
        <v>1880</v>
      </c>
      <c r="C17" s="462">
        <v>2104</v>
      </c>
      <c r="D17" s="462">
        <v>1746</v>
      </c>
      <c r="E17" s="462">
        <v>1931</v>
      </c>
      <c r="F17" s="462">
        <v>1893</v>
      </c>
      <c r="G17" s="462">
        <v>1844</v>
      </c>
      <c r="H17" s="462">
        <v>1920</v>
      </c>
      <c r="I17" s="462">
        <v>1624</v>
      </c>
      <c r="J17" s="453" t="s">
        <v>1234</v>
      </c>
    </row>
    <row r="18" spans="1:10" s="166" customFormat="1" ht="12" customHeight="1">
      <c r="A18" s="463" t="s">
        <v>1236</v>
      </c>
      <c r="B18" s="462"/>
      <c r="C18" s="462"/>
      <c r="D18" s="462"/>
      <c r="E18" s="462"/>
      <c r="F18" s="462"/>
      <c r="G18" s="462"/>
      <c r="H18" s="462"/>
      <c r="I18" s="462"/>
      <c r="J18" s="464" t="s">
        <v>1236</v>
      </c>
    </row>
    <row r="19" spans="1:10" s="166" customFormat="1" ht="12" customHeight="1">
      <c r="A19" s="173" t="s">
        <v>1230</v>
      </c>
      <c r="B19" s="462">
        <v>1008</v>
      </c>
      <c r="C19" s="462">
        <v>1024</v>
      </c>
      <c r="D19" s="462">
        <v>959</v>
      </c>
      <c r="E19" s="462">
        <v>934</v>
      </c>
      <c r="F19" s="462">
        <v>1041</v>
      </c>
      <c r="G19" s="462">
        <v>1002</v>
      </c>
      <c r="H19" s="462">
        <v>920</v>
      </c>
      <c r="I19" s="462">
        <v>892</v>
      </c>
      <c r="J19" s="322" t="s">
        <v>1231</v>
      </c>
    </row>
    <row r="20" spans="1:10" s="166" customFormat="1" ht="12" customHeight="1">
      <c r="A20" s="199" t="s">
        <v>1190</v>
      </c>
      <c r="B20" s="462">
        <v>816</v>
      </c>
      <c r="C20" s="462">
        <v>815</v>
      </c>
      <c r="D20" s="462">
        <v>737</v>
      </c>
      <c r="E20" s="462">
        <v>754</v>
      </c>
      <c r="F20" s="462">
        <v>813</v>
      </c>
      <c r="G20" s="462">
        <v>805</v>
      </c>
      <c r="H20" s="462">
        <v>705</v>
      </c>
      <c r="I20" s="462">
        <v>668</v>
      </c>
      <c r="J20" s="465" t="s">
        <v>1191</v>
      </c>
    </row>
    <row r="21" spans="1:10" s="166" customFormat="1" ht="12" customHeight="1">
      <c r="A21" s="173" t="s">
        <v>1232</v>
      </c>
      <c r="B21" s="462">
        <v>669</v>
      </c>
      <c r="C21" s="462">
        <v>687</v>
      </c>
      <c r="D21" s="462">
        <v>628</v>
      </c>
      <c r="E21" s="462">
        <v>661</v>
      </c>
      <c r="F21" s="462">
        <v>626</v>
      </c>
      <c r="G21" s="462">
        <v>642</v>
      </c>
      <c r="H21" s="462">
        <v>578</v>
      </c>
      <c r="I21" s="462">
        <v>522</v>
      </c>
      <c r="J21" s="322" t="s">
        <v>1233</v>
      </c>
    </row>
    <row r="22" spans="1:10" s="166" customFormat="1" ht="12" customHeight="1">
      <c r="A22" s="199" t="s">
        <v>1190</v>
      </c>
      <c r="B22" s="462">
        <v>563</v>
      </c>
      <c r="C22" s="462">
        <v>563</v>
      </c>
      <c r="D22" s="462">
        <v>512</v>
      </c>
      <c r="E22" s="462">
        <v>562</v>
      </c>
      <c r="F22" s="462">
        <v>527</v>
      </c>
      <c r="G22" s="462">
        <v>529</v>
      </c>
      <c r="H22" s="462">
        <v>474</v>
      </c>
      <c r="I22" s="462">
        <v>411</v>
      </c>
      <c r="J22" s="465" t="s">
        <v>1191</v>
      </c>
    </row>
    <row r="23" spans="1:10" s="166" customFormat="1" ht="12" customHeight="1">
      <c r="A23" s="453" t="s">
        <v>1194</v>
      </c>
      <c r="B23" s="462">
        <v>937</v>
      </c>
      <c r="C23" s="462">
        <v>1020</v>
      </c>
      <c r="D23" s="462">
        <v>823</v>
      </c>
      <c r="E23" s="462">
        <v>840</v>
      </c>
      <c r="F23" s="462">
        <v>1061</v>
      </c>
      <c r="G23" s="462">
        <v>980</v>
      </c>
      <c r="H23" s="462">
        <v>831</v>
      </c>
      <c r="I23" s="462">
        <v>575</v>
      </c>
      <c r="J23" s="453" t="s">
        <v>1234</v>
      </c>
    </row>
    <row r="24" spans="1:10" s="166" customFormat="1" ht="12" customHeight="1">
      <c r="A24" s="463" t="s">
        <v>1237</v>
      </c>
      <c r="B24" s="462"/>
      <c r="C24" s="462"/>
      <c r="D24" s="462"/>
      <c r="E24" s="462"/>
      <c r="F24" s="462"/>
      <c r="G24" s="462"/>
      <c r="H24" s="462"/>
      <c r="I24" s="462"/>
      <c r="J24" s="464" t="s">
        <v>1237</v>
      </c>
    </row>
    <row r="25" spans="1:10" s="166" customFormat="1" ht="12" customHeight="1">
      <c r="A25" s="173" t="s">
        <v>1230</v>
      </c>
      <c r="B25" s="462">
        <v>660</v>
      </c>
      <c r="C25" s="462">
        <v>684</v>
      </c>
      <c r="D25" s="462">
        <v>618</v>
      </c>
      <c r="E25" s="462">
        <v>671</v>
      </c>
      <c r="F25" s="462">
        <v>646</v>
      </c>
      <c r="G25" s="462">
        <v>643</v>
      </c>
      <c r="H25" s="462">
        <v>710</v>
      </c>
      <c r="I25" s="462">
        <v>642</v>
      </c>
      <c r="J25" s="322" t="s">
        <v>1231</v>
      </c>
    </row>
    <row r="26" spans="1:10" s="166" customFormat="1" ht="12" customHeight="1">
      <c r="A26" s="199" t="s">
        <v>1190</v>
      </c>
      <c r="B26" s="462">
        <v>588</v>
      </c>
      <c r="C26" s="462">
        <v>614</v>
      </c>
      <c r="D26" s="462">
        <v>542</v>
      </c>
      <c r="E26" s="462">
        <v>608</v>
      </c>
      <c r="F26" s="462">
        <v>575</v>
      </c>
      <c r="G26" s="462">
        <v>563</v>
      </c>
      <c r="H26" s="462">
        <v>630</v>
      </c>
      <c r="I26" s="462">
        <v>561</v>
      </c>
      <c r="J26" s="465" t="s">
        <v>1191</v>
      </c>
    </row>
    <row r="27" spans="1:10" s="166" customFormat="1" ht="12" customHeight="1">
      <c r="A27" s="173" t="s">
        <v>1232</v>
      </c>
      <c r="B27" s="462">
        <v>532</v>
      </c>
      <c r="C27" s="462">
        <v>588</v>
      </c>
      <c r="D27" s="462">
        <v>520</v>
      </c>
      <c r="E27" s="462">
        <v>577</v>
      </c>
      <c r="F27" s="462">
        <v>536</v>
      </c>
      <c r="G27" s="462">
        <v>527</v>
      </c>
      <c r="H27" s="462">
        <v>505</v>
      </c>
      <c r="I27" s="462">
        <v>497</v>
      </c>
      <c r="J27" s="322" t="s">
        <v>1233</v>
      </c>
    </row>
    <row r="28" spans="1:10" s="166" customFormat="1" ht="12" customHeight="1">
      <c r="A28" s="199" t="s">
        <v>1190</v>
      </c>
      <c r="B28" s="462">
        <v>478</v>
      </c>
      <c r="C28" s="462">
        <v>525</v>
      </c>
      <c r="D28" s="462">
        <v>457</v>
      </c>
      <c r="E28" s="462">
        <v>528</v>
      </c>
      <c r="F28" s="462">
        <v>482</v>
      </c>
      <c r="G28" s="462">
        <v>466</v>
      </c>
      <c r="H28" s="462">
        <v>446</v>
      </c>
      <c r="I28" s="462">
        <v>442</v>
      </c>
      <c r="J28" s="465" t="s">
        <v>1191</v>
      </c>
    </row>
    <row r="29" spans="1:10" s="166" customFormat="1" ht="12" customHeight="1">
      <c r="A29" s="453" t="s">
        <v>1194</v>
      </c>
      <c r="B29" s="462">
        <v>1108</v>
      </c>
      <c r="C29" s="462">
        <v>992</v>
      </c>
      <c r="D29" s="462">
        <v>1233</v>
      </c>
      <c r="E29" s="462">
        <v>1450</v>
      </c>
      <c r="F29" s="462">
        <v>790</v>
      </c>
      <c r="G29" s="462">
        <v>949</v>
      </c>
      <c r="H29" s="462">
        <v>869</v>
      </c>
      <c r="I29" s="462">
        <v>894</v>
      </c>
      <c r="J29" s="453" t="s">
        <v>1234</v>
      </c>
    </row>
    <row r="30" spans="1:10" s="166" customFormat="1" ht="12" customHeight="1">
      <c r="A30" s="463" t="s">
        <v>1238</v>
      </c>
      <c r="B30" s="462"/>
      <c r="C30" s="462"/>
      <c r="D30" s="462"/>
      <c r="E30" s="462"/>
      <c r="F30" s="462"/>
      <c r="G30" s="462"/>
      <c r="H30" s="462"/>
      <c r="I30" s="462"/>
      <c r="J30" s="464" t="s">
        <v>1238</v>
      </c>
    </row>
    <row r="31" spans="1:10" s="166" customFormat="1" ht="12" customHeight="1">
      <c r="A31" s="173" t="s">
        <v>1230</v>
      </c>
      <c r="B31" s="462">
        <v>315</v>
      </c>
      <c r="C31" s="462">
        <v>293</v>
      </c>
      <c r="D31" s="462">
        <v>310</v>
      </c>
      <c r="E31" s="462">
        <v>304</v>
      </c>
      <c r="F31" s="462">
        <v>357</v>
      </c>
      <c r="G31" s="462">
        <v>301</v>
      </c>
      <c r="H31" s="462">
        <v>313</v>
      </c>
      <c r="I31" s="462">
        <v>311</v>
      </c>
      <c r="J31" s="322" t="s">
        <v>1231</v>
      </c>
    </row>
    <row r="32" spans="1:10" s="166" customFormat="1" ht="12" customHeight="1">
      <c r="A32" s="199" t="s">
        <v>1190</v>
      </c>
      <c r="B32" s="462">
        <v>243</v>
      </c>
      <c r="C32" s="462">
        <v>228</v>
      </c>
      <c r="D32" s="462">
        <v>245</v>
      </c>
      <c r="E32" s="462">
        <v>229</v>
      </c>
      <c r="F32" s="462">
        <v>284</v>
      </c>
      <c r="G32" s="462">
        <v>238</v>
      </c>
      <c r="H32" s="462">
        <v>235</v>
      </c>
      <c r="I32" s="462">
        <v>230</v>
      </c>
      <c r="J32" s="465" t="s">
        <v>1191</v>
      </c>
    </row>
    <row r="33" spans="1:10" s="166" customFormat="1" ht="12" customHeight="1">
      <c r="A33" s="173" t="s">
        <v>1232</v>
      </c>
      <c r="B33" s="462">
        <v>206</v>
      </c>
      <c r="C33" s="462">
        <v>198</v>
      </c>
      <c r="D33" s="462">
        <v>211</v>
      </c>
      <c r="E33" s="462">
        <v>189</v>
      </c>
      <c r="F33" s="462">
        <v>217</v>
      </c>
      <c r="G33" s="462">
        <v>186</v>
      </c>
      <c r="H33" s="462">
        <v>193</v>
      </c>
      <c r="I33" s="462">
        <v>185</v>
      </c>
      <c r="J33" s="322" t="s">
        <v>1233</v>
      </c>
    </row>
    <row r="34" spans="1:10" s="166" customFormat="1" ht="12" customHeight="1">
      <c r="A34" s="199" t="s">
        <v>1190</v>
      </c>
      <c r="B34" s="462">
        <v>154</v>
      </c>
      <c r="C34" s="462">
        <v>163</v>
      </c>
      <c r="D34" s="462">
        <v>170</v>
      </c>
      <c r="E34" s="462">
        <v>143</v>
      </c>
      <c r="F34" s="462">
        <v>175</v>
      </c>
      <c r="G34" s="462">
        <v>155</v>
      </c>
      <c r="H34" s="462">
        <v>143</v>
      </c>
      <c r="I34" s="462">
        <v>140</v>
      </c>
      <c r="J34" s="465" t="s">
        <v>1191</v>
      </c>
    </row>
    <row r="35" spans="1:10" s="166" customFormat="1" ht="12" customHeight="1">
      <c r="A35" s="453" t="s">
        <v>1194</v>
      </c>
      <c r="B35" s="462">
        <v>179</v>
      </c>
      <c r="C35" s="462">
        <v>210</v>
      </c>
      <c r="D35" s="462">
        <v>245</v>
      </c>
      <c r="E35" s="462">
        <v>177</v>
      </c>
      <c r="F35" s="462">
        <v>215</v>
      </c>
      <c r="G35" s="462">
        <v>205</v>
      </c>
      <c r="H35" s="462">
        <v>193</v>
      </c>
      <c r="I35" s="462">
        <v>227</v>
      </c>
      <c r="J35" s="453" t="s">
        <v>1234</v>
      </c>
    </row>
    <row r="36" spans="1:10" s="166" customFormat="1" ht="12" customHeight="1">
      <c r="A36" s="463" t="s">
        <v>1239</v>
      </c>
      <c r="B36" s="462"/>
      <c r="C36" s="462"/>
      <c r="D36" s="462"/>
      <c r="E36" s="462"/>
      <c r="F36" s="462"/>
      <c r="G36" s="462"/>
      <c r="H36" s="462"/>
      <c r="I36" s="462"/>
      <c r="J36" s="464" t="s">
        <v>1239</v>
      </c>
    </row>
    <row r="37" spans="1:10" s="166" customFormat="1" ht="12" customHeight="1">
      <c r="A37" s="173" t="s">
        <v>1230</v>
      </c>
      <c r="B37" s="462">
        <v>153</v>
      </c>
      <c r="C37" s="462">
        <v>159</v>
      </c>
      <c r="D37" s="462">
        <v>162</v>
      </c>
      <c r="E37" s="462">
        <v>140</v>
      </c>
      <c r="F37" s="462">
        <v>154</v>
      </c>
      <c r="G37" s="462">
        <v>153</v>
      </c>
      <c r="H37" s="462">
        <v>166</v>
      </c>
      <c r="I37" s="462">
        <v>188</v>
      </c>
      <c r="J37" s="322" t="s">
        <v>1231</v>
      </c>
    </row>
    <row r="38" spans="1:10" s="166" customFormat="1" ht="12" customHeight="1">
      <c r="A38" s="199" t="s">
        <v>1190</v>
      </c>
      <c r="B38" s="462">
        <v>110</v>
      </c>
      <c r="C38" s="462">
        <v>108</v>
      </c>
      <c r="D38" s="462">
        <v>118</v>
      </c>
      <c r="E38" s="462">
        <v>96</v>
      </c>
      <c r="F38" s="462">
        <v>105</v>
      </c>
      <c r="G38" s="462">
        <v>105</v>
      </c>
      <c r="H38" s="462">
        <v>120</v>
      </c>
      <c r="I38" s="462">
        <v>122</v>
      </c>
      <c r="J38" s="465" t="s">
        <v>1191</v>
      </c>
    </row>
    <row r="39" spans="1:10" s="166" customFormat="1" ht="12" customHeight="1">
      <c r="A39" s="173" t="s">
        <v>1232</v>
      </c>
      <c r="B39" s="462">
        <v>135</v>
      </c>
      <c r="C39" s="462">
        <v>140</v>
      </c>
      <c r="D39" s="462">
        <v>143</v>
      </c>
      <c r="E39" s="462">
        <v>125</v>
      </c>
      <c r="F39" s="462">
        <v>127</v>
      </c>
      <c r="G39" s="462">
        <v>131</v>
      </c>
      <c r="H39" s="462">
        <v>148</v>
      </c>
      <c r="I39" s="462">
        <v>161</v>
      </c>
      <c r="J39" s="322" t="s">
        <v>1233</v>
      </c>
    </row>
    <row r="40" spans="1:10" s="166" customFormat="1" ht="12" customHeight="1">
      <c r="A40" s="199" t="s">
        <v>1190</v>
      </c>
      <c r="B40" s="462">
        <v>104</v>
      </c>
      <c r="C40" s="462">
        <v>97</v>
      </c>
      <c r="D40" s="462">
        <v>107</v>
      </c>
      <c r="E40" s="462">
        <v>89</v>
      </c>
      <c r="F40" s="462">
        <v>90</v>
      </c>
      <c r="G40" s="462">
        <v>94</v>
      </c>
      <c r="H40" s="462">
        <v>108</v>
      </c>
      <c r="I40" s="462">
        <v>107</v>
      </c>
      <c r="J40" s="465" t="s">
        <v>1191</v>
      </c>
    </row>
    <row r="41" spans="1:10" s="166" customFormat="1" ht="12" customHeight="1">
      <c r="A41" s="453" t="s">
        <v>1194</v>
      </c>
      <c r="B41" s="462">
        <v>283</v>
      </c>
      <c r="C41" s="462">
        <v>311</v>
      </c>
      <c r="D41" s="462">
        <v>266</v>
      </c>
      <c r="E41" s="462">
        <v>190</v>
      </c>
      <c r="F41" s="462">
        <v>214</v>
      </c>
      <c r="G41" s="462">
        <v>219</v>
      </c>
      <c r="H41" s="462">
        <v>237</v>
      </c>
      <c r="I41" s="462">
        <v>194</v>
      </c>
      <c r="J41" s="453" t="s">
        <v>1234</v>
      </c>
    </row>
    <row r="42" spans="1:10" s="166" customFormat="1" ht="12" customHeight="1">
      <c r="A42" s="463" t="s">
        <v>1201</v>
      </c>
      <c r="B42" s="462"/>
      <c r="C42" s="462"/>
      <c r="D42" s="462"/>
      <c r="E42" s="462"/>
      <c r="F42" s="462"/>
      <c r="G42" s="462"/>
      <c r="H42" s="462"/>
      <c r="I42" s="462"/>
      <c r="J42" s="464" t="s">
        <v>1201</v>
      </c>
    </row>
    <row r="43" spans="1:10" s="166" customFormat="1" ht="12" customHeight="1">
      <c r="A43" s="173" t="s">
        <v>1230</v>
      </c>
      <c r="B43" s="462">
        <v>191</v>
      </c>
      <c r="C43" s="462">
        <v>201</v>
      </c>
      <c r="D43" s="462">
        <v>167</v>
      </c>
      <c r="E43" s="462">
        <v>168</v>
      </c>
      <c r="F43" s="462">
        <v>172</v>
      </c>
      <c r="G43" s="462">
        <v>172</v>
      </c>
      <c r="H43" s="462">
        <v>143</v>
      </c>
      <c r="I43" s="462">
        <v>127</v>
      </c>
      <c r="J43" s="322" t="s">
        <v>1231</v>
      </c>
    </row>
    <row r="44" spans="1:10" s="166" customFormat="1" ht="12" customHeight="1">
      <c r="A44" s="199" t="s">
        <v>1190</v>
      </c>
      <c r="B44" s="462">
        <v>141</v>
      </c>
      <c r="C44" s="462">
        <v>140</v>
      </c>
      <c r="D44" s="462">
        <v>128</v>
      </c>
      <c r="E44" s="462">
        <v>110</v>
      </c>
      <c r="F44" s="462">
        <v>114</v>
      </c>
      <c r="G44" s="462">
        <v>115</v>
      </c>
      <c r="H44" s="462">
        <v>102</v>
      </c>
      <c r="I44" s="462">
        <v>94</v>
      </c>
      <c r="J44" s="465" t="s">
        <v>1191</v>
      </c>
    </row>
    <row r="45" spans="1:10" s="166" customFormat="1" ht="12" customHeight="1">
      <c r="A45" s="173" t="s">
        <v>1232</v>
      </c>
      <c r="B45" s="462">
        <v>131</v>
      </c>
      <c r="C45" s="462">
        <v>146</v>
      </c>
      <c r="D45" s="462">
        <v>123</v>
      </c>
      <c r="E45" s="462">
        <v>133</v>
      </c>
      <c r="F45" s="462">
        <v>137</v>
      </c>
      <c r="G45" s="462">
        <v>129</v>
      </c>
      <c r="H45" s="462">
        <v>106</v>
      </c>
      <c r="I45" s="462">
        <v>97</v>
      </c>
      <c r="J45" s="322" t="s">
        <v>1233</v>
      </c>
    </row>
    <row r="46" spans="1:10" s="166" customFormat="1" ht="12" customHeight="1">
      <c r="A46" s="199" t="s">
        <v>1190</v>
      </c>
      <c r="B46" s="462">
        <v>102</v>
      </c>
      <c r="C46" s="462">
        <v>102</v>
      </c>
      <c r="D46" s="462">
        <v>98</v>
      </c>
      <c r="E46" s="462">
        <v>89</v>
      </c>
      <c r="F46" s="462">
        <v>98</v>
      </c>
      <c r="G46" s="462">
        <v>80</v>
      </c>
      <c r="H46" s="462">
        <v>80</v>
      </c>
      <c r="I46" s="462">
        <v>71</v>
      </c>
      <c r="J46" s="465" t="s">
        <v>1191</v>
      </c>
    </row>
    <row r="47" spans="1:10" s="166" customFormat="1" ht="12" customHeight="1">
      <c r="A47" s="453" t="s">
        <v>1194</v>
      </c>
      <c r="B47" s="462">
        <v>147</v>
      </c>
      <c r="C47" s="462">
        <v>171</v>
      </c>
      <c r="D47" s="462">
        <v>103</v>
      </c>
      <c r="E47" s="462">
        <v>98</v>
      </c>
      <c r="F47" s="462">
        <v>106</v>
      </c>
      <c r="G47" s="462">
        <v>145</v>
      </c>
      <c r="H47" s="462">
        <v>82</v>
      </c>
      <c r="I47" s="462">
        <v>104</v>
      </c>
      <c r="J47" s="453" t="s">
        <v>1234</v>
      </c>
    </row>
    <row r="48" spans="1:10" s="166" customFormat="1" ht="12" customHeight="1">
      <c r="A48" s="463" t="s">
        <v>1202</v>
      </c>
      <c r="B48" s="462"/>
      <c r="C48" s="462"/>
      <c r="D48" s="462"/>
      <c r="E48" s="462"/>
      <c r="F48" s="462"/>
      <c r="G48" s="462"/>
      <c r="H48" s="462"/>
      <c r="I48" s="462"/>
      <c r="J48" s="464" t="s">
        <v>1202</v>
      </c>
    </row>
    <row r="49" spans="1:10" s="166" customFormat="1" ht="12" customHeight="1">
      <c r="A49" s="173" t="s">
        <v>1230</v>
      </c>
      <c r="B49" s="462">
        <v>98</v>
      </c>
      <c r="C49" s="462">
        <v>79</v>
      </c>
      <c r="D49" s="462">
        <v>85</v>
      </c>
      <c r="E49" s="462">
        <v>89</v>
      </c>
      <c r="F49" s="462">
        <v>84</v>
      </c>
      <c r="G49" s="462">
        <v>58</v>
      </c>
      <c r="H49" s="462">
        <v>62</v>
      </c>
      <c r="I49" s="462">
        <v>76</v>
      </c>
      <c r="J49" s="322" t="s">
        <v>1231</v>
      </c>
    </row>
    <row r="50" spans="1:10" s="166" customFormat="1" ht="12" customHeight="1">
      <c r="A50" s="199" t="s">
        <v>1190</v>
      </c>
      <c r="B50" s="462">
        <v>77</v>
      </c>
      <c r="C50" s="462">
        <v>57</v>
      </c>
      <c r="D50" s="462">
        <v>65</v>
      </c>
      <c r="E50" s="462">
        <v>68</v>
      </c>
      <c r="F50" s="462">
        <v>59</v>
      </c>
      <c r="G50" s="462">
        <v>42</v>
      </c>
      <c r="H50" s="462">
        <v>44</v>
      </c>
      <c r="I50" s="462">
        <v>47</v>
      </c>
      <c r="J50" s="465" t="s">
        <v>1191</v>
      </c>
    </row>
    <row r="51" spans="1:10" s="166" customFormat="1" ht="12" customHeight="1">
      <c r="A51" s="173" t="s">
        <v>1232</v>
      </c>
      <c r="B51" s="462">
        <v>76</v>
      </c>
      <c r="C51" s="462">
        <v>61</v>
      </c>
      <c r="D51" s="462">
        <v>68</v>
      </c>
      <c r="E51" s="462">
        <v>75</v>
      </c>
      <c r="F51" s="462">
        <v>67</v>
      </c>
      <c r="G51" s="462">
        <v>49</v>
      </c>
      <c r="H51" s="462">
        <v>54</v>
      </c>
      <c r="I51" s="462">
        <v>64</v>
      </c>
      <c r="J51" s="322" t="s">
        <v>1233</v>
      </c>
    </row>
    <row r="52" spans="1:10" s="166" customFormat="1" ht="12" customHeight="1">
      <c r="A52" s="199" t="s">
        <v>1190</v>
      </c>
      <c r="B52" s="462">
        <v>60</v>
      </c>
      <c r="C52" s="462">
        <v>47</v>
      </c>
      <c r="D52" s="462">
        <v>53</v>
      </c>
      <c r="E52" s="462">
        <v>59</v>
      </c>
      <c r="F52" s="462">
        <v>52</v>
      </c>
      <c r="G52" s="462">
        <v>36</v>
      </c>
      <c r="H52" s="462">
        <v>36</v>
      </c>
      <c r="I52" s="462">
        <v>42</v>
      </c>
      <c r="J52" s="465" t="s">
        <v>1191</v>
      </c>
    </row>
    <row r="53" spans="1:10" s="166" customFormat="1" ht="12" customHeight="1" thickBot="1">
      <c r="A53" s="453" t="s">
        <v>1194</v>
      </c>
      <c r="B53" s="462">
        <v>98</v>
      </c>
      <c r="C53" s="462">
        <v>124</v>
      </c>
      <c r="D53" s="462">
        <v>76</v>
      </c>
      <c r="E53" s="462">
        <v>125</v>
      </c>
      <c r="F53" s="462">
        <v>93</v>
      </c>
      <c r="G53" s="462">
        <v>44</v>
      </c>
      <c r="H53" s="462">
        <v>64</v>
      </c>
      <c r="I53" s="462">
        <v>138</v>
      </c>
      <c r="J53" s="453" t="s">
        <v>1234</v>
      </c>
    </row>
    <row r="54" spans="1:10" s="166" customFormat="1" ht="12" customHeight="1" thickBot="1">
      <c r="A54" s="137"/>
      <c r="B54" s="838" t="s">
        <v>1240</v>
      </c>
      <c r="C54" s="838"/>
      <c r="D54" s="838"/>
      <c r="E54" s="838"/>
      <c r="F54" s="838"/>
      <c r="G54" s="838"/>
      <c r="H54" s="838"/>
      <c r="I54" s="838"/>
      <c r="J54" s="466"/>
    </row>
    <row r="55" spans="1:10" s="166" customFormat="1" ht="20.5" thickBot="1">
      <c r="A55" s="137"/>
      <c r="B55" s="191" t="s">
        <v>1241</v>
      </c>
      <c r="C55" s="191" t="s">
        <v>1242</v>
      </c>
      <c r="D55" s="191" t="s">
        <v>1243</v>
      </c>
      <c r="E55" s="191" t="s">
        <v>1244</v>
      </c>
      <c r="F55" s="191" t="s">
        <v>1245</v>
      </c>
      <c r="G55" s="191" t="s">
        <v>1246</v>
      </c>
      <c r="H55" s="191" t="s">
        <v>1247</v>
      </c>
      <c r="I55" s="191" t="s">
        <v>1248</v>
      </c>
      <c r="J55" s="466"/>
    </row>
    <row r="56" spans="1:10" s="356" customFormat="1" ht="12" customHeight="1">
      <c r="B56" s="337"/>
      <c r="C56" s="337"/>
      <c r="D56" s="337"/>
      <c r="E56" s="337"/>
      <c r="F56" s="337"/>
      <c r="G56" s="337"/>
      <c r="H56" s="337"/>
      <c r="I56" s="337"/>
      <c r="J56" s="397"/>
    </row>
    <row r="57" spans="1:10" s="437" customFormat="1" ht="12" customHeight="1">
      <c r="A57" s="337" t="s">
        <v>1249</v>
      </c>
      <c r="B57" s="398"/>
      <c r="C57" s="398"/>
      <c r="D57" s="398"/>
      <c r="E57" s="398"/>
      <c r="F57" s="398"/>
      <c r="G57" s="398"/>
      <c r="H57" s="398"/>
      <c r="I57" s="398"/>
      <c r="J57" s="467"/>
    </row>
    <row r="58" spans="1:10" s="85" customFormat="1" ht="12" customHeight="1">
      <c r="A58" s="32" t="s">
        <v>1250</v>
      </c>
    </row>
    <row r="59" spans="1:10" s="166" customFormat="1" ht="12" customHeight="1">
      <c r="A59" s="85"/>
      <c r="B59" s="468"/>
    </row>
    <row r="60" spans="1:10" s="166" customFormat="1" ht="12" customHeight="1">
      <c r="A60" s="469" t="s">
        <v>1251</v>
      </c>
      <c r="B60" s="468"/>
    </row>
    <row r="61" spans="1:10" s="166" customFormat="1" ht="12" customHeight="1">
      <c r="A61" s="469" t="s">
        <v>1252</v>
      </c>
      <c r="B61" s="266"/>
    </row>
    <row r="62" spans="1:10" s="166" customFormat="1" ht="12" customHeight="1">
      <c r="A62" s="470" t="s">
        <v>1253</v>
      </c>
      <c r="B62" s="266"/>
      <c r="J62" s="276"/>
    </row>
    <row r="63" spans="1:10" s="166" customFormat="1" ht="12" customHeight="1">
      <c r="A63" s="471" t="s">
        <v>1254</v>
      </c>
      <c r="B63" s="266"/>
      <c r="J63" s="276"/>
    </row>
    <row r="64" spans="1:10" ht="12" customHeight="1">
      <c r="A64" s="471" t="s">
        <v>1255</v>
      </c>
      <c r="B64" s="166"/>
      <c r="C64" s="166"/>
      <c r="D64" s="166"/>
      <c r="E64" s="166"/>
      <c r="F64" s="166"/>
      <c r="G64" s="166"/>
      <c r="H64" s="166"/>
      <c r="I64" s="166"/>
      <c r="J64" s="276"/>
    </row>
    <row r="65" spans="1:16" s="5" customFormat="1" ht="12" customHeight="1">
      <c r="A65" s="470" t="s">
        <v>1256</v>
      </c>
      <c r="E65" s="133"/>
      <c r="F65" s="133"/>
      <c r="G65" s="133"/>
      <c r="H65" s="133"/>
      <c r="I65" s="133"/>
      <c r="J65" s="133"/>
      <c r="K65" s="133"/>
      <c r="L65" s="133"/>
      <c r="M65" s="317"/>
    </row>
    <row r="66" spans="1:16" s="372" customFormat="1" ht="12" customHeight="1">
      <c r="A66" s="5"/>
      <c r="B66" s="363"/>
      <c r="C66" s="364"/>
      <c r="D66" s="364"/>
      <c r="E66" s="364"/>
      <c r="F66" s="82"/>
      <c r="G66" s="365"/>
      <c r="H66" s="365"/>
      <c r="I66" s="367"/>
      <c r="J66" s="368"/>
      <c r="K66" s="367"/>
      <c r="L66" s="366"/>
      <c r="M66" s="370"/>
      <c r="N66" s="371"/>
      <c r="O66" s="371"/>
      <c r="P66" s="371"/>
    </row>
    <row r="67" spans="1:16" s="372" customFormat="1" ht="12" customHeight="1">
      <c r="A67" s="14" t="s">
        <v>141</v>
      </c>
      <c r="B67" s="373"/>
      <c r="C67" s="374"/>
      <c r="D67" s="370"/>
      <c r="E67" s="375"/>
      <c r="F67" s="376"/>
      <c r="G67" s="375"/>
      <c r="H67" s="375"/>
      <c r="I67" s="367"/>
      <c r="J67" s="367"/>
      <c r="L67" s="371"/>
      <c r="M67" s="370"/>
      <c r="N67" s="371"/>
      <c r="O67" s="371"/>
      <c r="P67" s="371"/>
    </row>
    <row r="68" spans="1:16" ht="12" customHeight="1">
      <c r="A68" s="43" t="s">
        <v>1257</v>
      </c>
    </row>
  </sheetData>
  <mergeCells count="4">
    <mergeCell ref="A1:J1"/>
    <mergeCell ref="A2:J2"/>
    <mergeCell ref="B4:I4"/>
    <mergeCell ref="B54:I54"/>
  </mergeCells>
  <hyperlinks>
    <hyperlink ref="A68" r:id="rId1" xr:uid="{00000000-0004-0000-1900-000000000000}"/>
    <hyperlink ref="A11" r:id="rId2" display="        Fogos" xr:uid="{00000000-0004-0000-1900-000001000000}"/>
    <hyperlink ref="A17" r:id="rId3" display="        Fogos" xr:uid="{00000000-0004-0000-1900-000002000000}"/>
    <hyperlink ref="A23" r:id="rId4" display="        Fogos" xr:uid="{00000000-0004-0000-1900-000003000000}"/>
    <hyperlink ref="A29" r:id="rId5" display="        Fogos" xr:uid="{00000000-0004-0000-1900-000004000000}"/>
    <hyperlink ref="A35" r:id="rId6" display="        Fogos" xr:uid="{00000000-0004-0000-1900-000005000000}"/>
    <hyperlink ref="A41" r:id="rId7" display="        Fogos" xr:uid="{00000000-0004-0000-1900-000006000000}"/>
    <hyperlink ref="A47" r:id="rId8" display="        Fogos" xr:uid="{00000000-0004-0000-1900-000007000000}"/>
    <hyperlink ref="A53" r:id="rId9" display="        Fogos" xr:uid="{00000000-0004-0000-1900-000008000000}"/>
    <hyperlink ref="J11" r:id="rId10" xr:uid="{00000000-0004-0000-1900-000009000000}"/>
    <hyperlink ref="J17" r:id="rId11" xr:uid="{00000000-0004-0000-1900-00000A000000}"/>
    <hyperlink ref="J23" r:id="rId12" xr:uid="{00000000-0004-0000-1900-00000B000000}"/>
    <hyperlink ref="J29" r:id="rId13" xr:uid="{00000000-0004-0000-1900-00000C000000}"/>
    <hyperlink ref="J35" r:id="rId14" xr:uid="{00000000-0004-0000-1900-00000D000000}"/>
    <hyperlink ref="J41" r:id="rId15" xr:uid="{00000000-0004-0000-1900-00000E000000}"/>
    <hyperlink ref="J47" r:id="rId16" xr:uid="{00000000-0004-0000-1900-00000F000000}"/>
    <hyperlink ref="J53" r:id="rId17" xr:uid="{00000000-0004-0000-1900-00001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37"/>
  <sheetViews>
    <sheetView showGridLines="0" workbookViewId="0"/>
  </sheetViews>
  <sheetFormatPr defaultColWidth="9.08984375" defaultRowHeight="10"/>
  <cols>
    <col min="1" max="1" width="37" style="207" customWidth="1"/>
    <col min="2" max="9" width="6" style="207" customWidth="1"/>
    <col min="10" max="10" width="22" style="437" customWidth="1"/>
    <col min="11" max="16384" width="9.08984375" style="207"/>
  </cols>
  <sheetData>
    <row r="1" spans="1:13" ht="10.5">
      <c r="A1" s="853" t="s">
        <v>1258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3" ht="10.5">
      <c r="A2" s="854" t="s">
        <v>1259</v>
      </c>
      <c r="B2" s="854"/>
      <c r="C2" s="854"/>
      <c r="D2" s="854"/>
      <c r="E2" s="854"/>
      <c r="F2" s="854"/>
      <c r="G2" s="854"/>
      <c r="H2" s="854"/>
      <c r="I2" s="854"/>
      <c r="J2" s="854"/>
    </row>
    <row r="4" spans="1:13" s="5" customFormat="1" ht="10.5">
      <c r="A4" s="10" t="s">
        <v>1085</v>
      </c>
      <c r="J4" s="421" t="s">
        <v>1086</v>
      </c>
    </row>
    <row r="5" spans="1:13" s="5" customFormat="1" ht="10.5" thickBot="1">
      <c r="I5" s="319" t="s">
        <v>1087</v>
      </c>
      <c r="J5" s="317"/>
    </row>
    <row r="6" spans="1:13" s="5" customFormat="1" ht="15.75" customHeight="1" thickBot="1">
      <c r="B6" s="239">
        <v>2022</v>
      </c>
      <c r="C6" s="900">
        <v>2021</v>
      </c>
      <c r="D6" s="902"/>
      <c r="E6" s="902"/>
      <c r="F6" s="901"/>
      <c r="G6" s="900">
        <v>2020</v>
      </c>
      <c r="H6" s="902"/>
      <c r="I6" s="901"/>
      <c r="J6" s="317"/>
    </row>
    <row r="7" spans="1:13" s="5" customFormat="1" ht="10.5" thickBot="1">
      <c r="B7" s="444" t="s">
        <v>1088</v>
      </c>
      <c r="C7" s="444" t="s">
        <v>1089</v>
      </c>
      <c r="D7" s="444" t="s">
        <v>1090</v>
      </c>
      <c r="E7" s="444" t="s">
        <v>1091</v>
      </c>
      <c r="F7" s="444" t="s">
        <v>1088</v>
      </c>
      <c r="G7" s="444" t="s">
        <v>1089</v>
      </c>
      <c r="H7" s="444" t="s">
        <v>1090</v>
      </c>
      <c r="I7" s="444" t="s">
        <v>1091</v>
      </c>
      <c r="J7" s="317"/>
    </row>
    <row r="8" spans="1:13" s="5" customFormat="1" ht="10.5">
      <c r="A8" s="10" t="s">
        <v>957</v>
      </c>
      <c r="J8" s="421" t="s">
        <v>957</v>
      </c>
    </row>
    <row r="9" spans="1:13" s="5" customFormat="1">
      <c r="A9" s="57" t="s">
        <v>1260</v>
      </c>
      <c r="B9" s="17">
        <v>10.647102415499999</v>
      </c>
      <c r="C9" s="17">
        <v>10.766562539500001</v>
      </c>
      <c r="D9" s="17">
        <v>11.283495997499999</v>
      </c>
      <c r="E9" s="17">
        <v>10.4317449428</v>
      </c>
      <c r="F9" s="17">
        <v>10.1733566027</v>
      </c>
      <c r="G9" s="17">
        <v>10.134365647599999</v>
      </c>
      <c r="H9" s="17">
        <v>9.0518795265000005</v>
      </c>
      <c r="I9" s="17">
        <v>8.7925818978999999</v>
      </c>
      <c r="J9" s="647" t="s">
        <v>1261</v>
      </c>
      <c r="K9" s="133"/>
      <c r="L9" s="133"/>
      <c r="M9" s="133"/>
    </row>
    <row r="10" spans="1:13" s="5" customFormat="1">
      <c r="A10" s="57" t="s">
        <v>1106</v>
      </c>
      <c r="B10" s="17">
        <v>81.975304441800006</v>
      </c>
      <c r="C10" s="17">
        <v>79.650775619800001</v>
      </c>
      <c r="D10" s="17">
        <v>77.920548465699994</v>
      </c>
      <c r="E10" s="17">
        <v>75.274020086600004</v>
      </c>
      <c r="F10" s="17">
        <v>76.495377362599996</v>
      </c>
      <c r="G10" s="17">
        <v>75.959147537700005</v>
      </c>
      <c r="H10" s="17">
        <v>72.827787204800003</v>
      </c>
      <c r="I10" s="17">
        <v>70.944376225799999</v>
      </c>
      <c r="J10" s="647" t="s">
        <v>1262</v>
      </c>
      <c r="K10" s="133"/>
      <c r="L10" s="133"/>
      <c r="M10" s="133"/>
    </row>
    <row r="11" spans="1:13" s="5" customFormat="1">
      <c r="A11" s="57" t="s">
        <v>1263</v>
      </c>
      <c r="B11" s="17">
        <v>3.6295483110999998</v>
      </c>
      <c r="C11" s="17">
        <v>14.1511933065</v>
      </c>
      <c r="D11" s="17">
        <v>8.3147715738999999</v>
      </c>
      <c r="E11" s="17">
        <v>7.2123777481999989</v>
      </c>
      <c r="F11" s="17">
        <v>-5.9905981845000014</v>
      </c>
      <c r="G11" s="17">
        <v>3.8525758006000004</v>
      </c>
      <c r="H11" s="17">
        <v>5.1953936630000008</v>
      </c>
      <c r="I11" s="17">
        <v>-66.385495529799996</v>
      </c>
      <c r="J11" s="647" t="s">
        <v>1264</v>
      </c>
      <c r="K11" s="133"/>
      <c r="L11" s="133"/>
      <c r="M11" s="133"/>
    </row>
    <row r="12" spans="1:13" s="5" customFormat="1" ht="10.5">
      <c r="A12" s="472" t="s">
        <v>1265</v>
      </c>
      <c r="B12" s="7"/>
      <c r="C12" s="7"/>
      <c r="D12" s="7"/>
      <c r="E12" s="7"/>
      <c r="F12" s="7"/>
      <c r="G12" s="7"/>
      <c r="H12" s="7"/>
      <c r="I12" s="7"/>
      <c r="J12" s="473" t="s">
        <v>1266</v>
      </c>
      <c r="K12" s="133"/>
      <c r="L12" s="133"/>
      <c r="M12" s="133"/>
    </row>
    <row r="13" spans="1:13" s="5" customFormat="1">
      <c r="A13" s="57" t="s">
        <v>1260</v>
      </c>
      <c r="B13" s="17">
        <v>9.5189083947000004</v>
      </c>
      <c r="C13" s="17">
        <v>9.4986017541999992</v>
      </c>
      <c r="D13" s="17">
        <v>9.5604820543999995</v>
      </c>
      <c r="E13" s="17">
        <v>9.2719053253000006</v>
      </c>
      <c r="F13" s="17">
        <v>9.2148537014999992</v>
      </c>
      <c r="G13" s="17">
        <v>8.3377219972999992</v>
      </c>
      <c r="H13" s="17">
        <v>8.0125961181999994</v>
      </c>
      <c r="I13" s="17">
        <v>7.3915592872999998</v>
      </c>
      <c r="J13" s="647" t="s">
        <v>1261</v>
      </c>
      <c r="K13" s="133"/>
      <c r="L13" s="133"/>
      <c r="M13" s="133"/>
    </row>
    <row r="14" spans="1:13" s="5" customFormat="1">
      <c r="A14" s="57" t="s">
        <v>1106</v>
      </c>
      <c r="B14" s="17">
        <v>80.099971537900004</v>
      </c>
      <c r="C14" s="17">
        <v>78.011927647299999</v>
      </c>
      <c r="D14" s="17">
        <v>78.3047684637</v>
      </c>
      <c r="E14" s="17">
        <v>74.6750496457</v>
      </c>
      <c r="F14" s="17">
        <v>74.012339966599995</v>
      </c>
      <c r="G14" s="17">
        <v>74.143926743899996</v>
      </c>
      <c r="H14" s="17">
        <v>71.696668262000003</v>
      </c>
      <c r="I14" s="17">
        <v>69.258017951699998</v>
      </c>
      <c r="J14" s="647" t="s">
        <v>1262</v>
      </c>
      <c r="K14" s="133"/>
      <c r="L14" s="133"/>
      <c r="M14" s="133"/>
    </row>
    <row r="15" spans="1:13" s="5" customFormat="1">
      <c r="A15" s="57" t="s">
        <v>1267</v>
      </c>
      <c r="B15" s="17">
        <v>-2.7797036071000001</v>
      </c>
      <c r="C15" s="17">
        <v>2.8791654844000001</v>
      </c>
      <c r="D15" s="17">
        <v>5.4814211659999996</v>
      </c>
      <c r="E15" s="17">
        <v>2.3172519485</v>
      </c>
      <c r="F15" s="17">
        <v>-13.757931423100001</v>
      </c>
      <c r="G15" s="17">
        <v>-10.1227464427</v>
      </c>
      <c r="H15" s="17">
        <v>-7.4625825708000004</v>
      </c>
      <c r="I15" s="17">
        <v>-57.5669850341</v>
      </c>
      <c r="J15" s="647" t="s">
        <v>1268</v>
      </c>
      <c r="K15" s="133"/>
      <c r="L15" s="133"/>
      <c r="M15" s="133"/>
    </row>
    <row r="16" spans="1:13" s="5" customFormat="1" ht="10.5">
      <c r="A16" s="472" t="s">
        <v>1269</v>
      </c>
      <c r="B16" s="7"/>
      <c r="C16" s="7"/>
      <c r="D16" s="7"/>
      <c r="E16" s="7"/>
      <c r="F16" s="7"/>
      <c r="G16" s="7"/>
      <c r="H16" s="7"/>
      <c r="I16" s="7"/>
      <c r="J16" s="473" t="s">
        <v>1270</v>
      </c>
      <c r="K16" s="133"/>
      <c r="L16" s="133"/>
      <c r="M16" s="133"/>
    </row>
    <row r="17" spans="1:13" s="5" customFormat="1">
      <c r="A17" s="57" t="s">
        <v>1260</v>
      </c>
      <c r="B17" s="17">
        <v>15.3970341596</v>
      </c>
      <c r="C17" s="17">
        <v>16.284551665199999</v>
      </c>
      <c r="D17" s="17">
        <v>16.658777251299998</v>
      </c>
      <c r="E17" s="17">
        <v>15.8177283802</v>
      </c>
      <c r="F17" s="17">
        <v>15.060744594100001</v>
      </c>
      <c r="G17" s="17">
        <v>15.9808215914</v>
      </c>
      <c r="H17" s="17">
        <v>13.2985185408</v>
      </c>
      <c r="I17" s="17">
        <v>13.8092410404</v>
      </c>
      <c r="J17" s="647" t="s">
        <v>1271</v>
      </c>
      <c r="K17" s="133"/>
      <c r="L17" s="133"/>
      <c r="M17" s="133"/>
    </row>
    <row r="18" spans="1:13" s="5" customFormat="1">
      <c r="A18" s="57" t="s">
        <v>1106</v>
      </c>
      <c r="B18" s="17">
        <v>83.488896429999997</v>
      </c>
      <c r="C18" s="17">
        <v>79.028452028900006</v>
      </c>
      <c r="D18" s="17">
        <v>76.181100793900001</v>
      </c>
      <c r="E18" s="17">
        <v>72.745572368599994</v>
      </c>
      <c r="F18" s="17">
        <v>76.384054234000004</v>
      </c>
      <c r="G18" s="17">
        <v>74.881168646299997</v>
      </c>
      <c r="H18" s="17">
        <v>69.962230510200001</v>
      </c>
      <c r="I18" s="17">
        <v>71.019193848599997</v>
      </c>
      <c r="J18" s="647" t="s">
        <v>1272</v>
      </c>
      <c r="K18" s="133"/>
      <c r="L18" s="133"/>
      <c r="M18" s="133"/>
    </row>
    <row r="19" spans="1:13" s="5" customFormat="1">
      <c r="A19" s="57" t="s">
        <v>1263</v>
      </c>
      <c r="B19" s="17">
        <v>6.9777244062000001</v>
      </c>
      <c r="C19" s="17">
        <v>31.069245242900003</v>
      </c>
      <c r="D19" s="17">
        <v>15.653618548200001</v>
      </c>
      <c r="E19" s="17">
        <v>21.388383149100001</v>
      </c>
      <c r="F19" s="17">
        <v>8.0437495333999998</v>
      </c>
      <c r="G19" s="17">
        <v>22.318186317600002</v>
      </c>
      <c r="H19" s="17">
        <v>22.834406357000002</v>
      </c>
      <c r="I19" s="17">
        <v>-65.083518002099993</v>
      </c>
      <c r="J19" s="647" t="s">
        <v>1264</v>
      </c>
      <c r="K19" s="133"/>
      <c r="L19" s="133"/>
      <c r="M19" s="133"/>
    </row>
    <row r="20" spans="1:13" s="5" customFormat="1" ht="10.5">
      <c r="A20" s="472" t="s">
        <v>1273</v>
      </c>
      <c r="B20" s="7"/>
      <c r="C20" s="7"/>
      <c r="D20" s="7"/>
      <c r="E20" s="7"/>
      <c r="F20" s="7"/>
      <c r="G20" s="7"/>
      <c r="H20" s="7"/>
      <c r="I20" s="7"/>
      <c r="J20" s="473" t="s">
        <v>1274</v>
      </c>
      <c r="K20" s="133"/>
      <c r="L20" s="133"/>
      <c r="M20" s="133"/>
    </row>
    <row r="21" spans="1:13" s="5" customFormat="1">
      <c r="A21" s="57" t="s">
        <v>1260</v>
      </c>
      <c r="B21" s="17">
        <v>6.4049579824</v>
      </c>
      <c r="C21" s="17">
        <v>5.7649729686000004</v>
      </c>
      <c r="D21" s="17">
        <v>7.2517250352999998</v>
      </c>
      <c r="E21" s="17">
        <v>5.4157932462999998</v>
      </c>
      <c r="F21" s="17">
        <v>5.4598577922000002</v>
      </c>
      <c r="G21" s="17">
        <v>5.6158365670999997</v>
      </c>
      <c r="H21" s="17">
        <v>5.3119942373000004</v>
      </c>
      <c r="I21" s="17">
        <v>4.6731121178999997</v>
      </c>
      <c r="J21" s="647" t="s">
        <v>1271</v>
      </c>
      <c r="K21" s="133"/>
      <c r="L21" s="133"/>
      <c r="M21" s="133"/>
    </row>
    <row r="22" spans="1:13" s="5" customFormat="1">
      <c r="A22" s="57" t="s">
        <v>1106</v>
      </c>
      <c r="B22" s="17">
        <v>83.235007347500002</v>
      </c>
      <c r="C22" s="17">
        <v>83.284650777899998</v>
      </c>
      <c r="D22" s="17">
        <v>79.523883006899993</v>
      </c>
      <c r="E22" s="17">
        <v>79.598717134799998</v>
      </c>
      <c r="F22" s="17">
        <v>80.918158839300006</v>
      </c>
      <c r="G22" s="17">
        <v>80.4902772879</v>
      </c>
      <c r="H22" s="17">
        <v>78.508291129</v>
      </c>
      <c r="I22" s="17">
        <v>73.752219469699995</v>
      </c>
      <c r="J22" s="647" t="s">
        <v>1272</v>
      </c>
      <c r="K22" s="133"/>
      <c r="L22" s="133"/>
      <c r="M22" s="133"/>
    </row>
    <row r="23" spans="1:13" s="5" customFormat="1" ht="10.5" thickBot="1">
      <c r="A23" s="57" t="s">
        <v>1263</v>
      </c>
      <c r="B23" s="17">
        <v>9.4875842135999999</v>
      </c>
      <c r="C23" s="17">
        <v>7.5929482421000003</v>
      </c>
      <c r="D23" s="17">
        <v>4.4050894325999996</v>
      </c>
      <c r="E23" s="17">
        <v>1.5585341837</v>
      </c>
      <c r="F23" s="17">
        <v>-12.192055917800001</v>
      </c>
      <c r="G23" s="17">
        <v>-0.19523696909999999</v>
      </c>
      <c r="H23" s="17">
        <v>4.8188101925</v>
      </c>
      <c r="I23" s="17">
        <v>-78.191240827899989</v>
      </c>
      <c r="J23" s="647" t="s">
        <v>1934</v>
      </c>
      <c r="K23" s="133"/>
      <c r="L23" s="133"/>
      <c r="M23" s="133"/>
    </row>
    <row r="24" spans="1:13" s="5" customFormat="1" ht="15.75" customHeight="1" thickBot="1">
      <c r="B24" s="239">
        <v>2022</v>
      </c>
      <c r="C24" s="900">
        <v>2021</v>
      </c>
      <c r="D24" s="902"/>
      <c r="E24" s="902"/>
      <c r="F24" s="902"/>
      <c r="G24" s="900">
        <v>2020</v>
      </c>
      <c r="H24" s="902"/>
      <c r="I24" s="901"/>
      <c r="J24" s="317"/>
    </row>
    <row r="25" spans="1:13" s="5" customFormat="1" ht="10.5" thickBot="1">
      <c r="B25" s="444" t="s">
        <v>1088</v>
      </c>
      <c r="C25" s="444" t="s">
        <v>1164</v>
      </c>
      <c r="D25" s="444" t="s">
        <v>1090</v>
      </c>
      <c r="E25" s="444" t="s">
        <v>1168</v>
      </c>
      <c r="F25" s="444" t="s">
        <v>1088</v>
      </c>
      <c r="G25" s="444" t="s">
        <v>1164</v>
      </c>
      <c r="H25" s="444" t="s">
        <v>1090</v>
      </c>
      <c r="I25" s="444" t="s">
        <v>1168</v>
      </c>
      <c r="J25" s="317"/>
    </row>
    <row r="26" spans="1:13" s="474" customFormat="1">
      <c r="A26" s="32" t="s">
        <v>1275</v>
      </c>
      <c r="B26" s="32"/>
      <c r="C26" s="32"/>
      <c r="D26" s="32"/>
      <c r="E26" s="32"/>
      <c r="F26" s="32"/>
      <c r="G26" s="32"/>
      <c r="H26" s="32"/>
      <c r="I26" s="32"/>
    </row>
    <row r="27" spans="1:13" s="474" customFormat="1">
      <c r="A27" s="32" t="s">
        <v>1276</v>
      </c>
      <c r="B27" s="32"/>
      <c r="C27" s="32"/>
      <c r="D27" s="32"/>
      <c r="E27" s="32"/>
      <c r="F27" s="32"/>
      <c r="G27" s="32"/>
      <c r="H27" s="32"/>
      <c r="I27" s="32"/>
    </row>
    <row r="28" spans="1:13" s="337" customFormat="1"/>
    <row r="29" spans="1:13" s="7" customFormat="1">
      <c r="A29" s="7" t="s">
        <v>1117</v>
      </c>
    </row>
    <row r="30" spans="1:13" s="7" customFormat="1">
      <c r="A30" s="30" t="s">
        <v>1118</v>
      </c>
      <c r="J30" s="398"/>
    </row>
    <row r="31" spans="1:13" s="7" customFormat="1">
      <c r="A31" s="32" t="s">
        <v>1277</v>
      </c>
      <c r="J31" s="475"/>
    </row>
    <row r="32" spans="1:13" s="7" customFormat="1">
      <c r="A32" s="46" t="s">
        <v>1120</v>
      </c>
      <c r="J32" s="398"/>
    </row>
    <row r="33" spans="1:16" s="7" customFormat="1">
      <c r="E33" s="17"/>
      <c r="F33" s="17"/>
      <c r="G33" s="17"/>
      <c r="H33" s="17"/>
      <c r="I33" s="17"/>
      <c r="J33" s="17"/>
      <c r="K33" s="17"/>
      <c r="L33" s="17"/>
      <c r="M33" s="398"/>
    </row>
    <row r="34" spans="1:16" s="477" customFormat="1">
      <c r="A34" s="81" t="s">
        <v>141</v>
      </c>
      <c r="B34" s="399"/>
      <c r="C34" s="400"/>
      <c r="D34" s="400"/>
      <c r="E34" s="400"/>
      <c r="F34" s="43"/>
      <c r="G34" s="401"/>
      <c r="H34" s="401"/>
      <c r="I34" s="403"/>
      <c r="J34" s="368"/>
      <c r="K34" s="403"/>
      <c r="L34" s="402"/>
      <c r="M34" s="406"/>
      <c r="N34" s="476"/>
      <c r="O34" s="476"/>
      <c r="P34" s="476"/>
    </row>
    <row r="35" spans="1:16" s="477" customFormat="1" ht="10.5">
      <c r="A35" s="43" t="s">
        <v>1278</v>
      </c>
      <c r="B35" s="404"/>
      <c r="C35" s="405"/>
      <c r="D35" s="406"/>
      <c r="E35" s="375"/>
      <c r="F35" s="407"/>
      <c r="G35" s="375"/>
      <c r="H35" s="375"/>
      <c r="I35" s="403"/>
      <c r="J35" s="403"/>
      <c r="L35" s="476"/>
      <c r="M35" s="406"/>
      <c r="N35" s="476"/>
      <c r="O35" s="476"/>
      <c r="P35" s="476"/>
    </row>
    <row r="36" spans="1:16" s="477" customFormat="1" ht="10.5">
      <c r="A36" s="43" t="s">
        <v>1279</v>
      </c>
      <c r="B36" s="404"/>
      <c r="C36" s="405"/>
      <c r="D36" s="406"/>
      <c r="E36" s="375"/>
      <c r="F36" s="407"/>
      <c r="G36" s="375"/>
      <c r="H36" s="375"/>
      <c r="I36" s="403"/>
      <c r="J36" s="403"/>
      <c r="L36" s="476"/>
      <c r="M36" s="406"/>
      <c r="N36" s="476"/>
      <c r="O36" s="476"/>
      <c r="P36" s="476"/>
    </row>
    <row r="37" spans="1:16" s="477" customFormat="1" ht="10.5">
      <c r="A37" s="43" t="s">
        <v>1280</v>
      </c>
      <c r="B37" s="404"/>
      <c r="C37" s="405"/>
      <c r="D37" s="406"/>
      <c r="E37" s="375"/>
      <c r="F37" s="407"/>
      <c r="G37" s="375"/>
      <c r="H37" s="375"/>
      <c r="I37" s="403"/>
      <c r="J37" s="403"/>
      <c r="L37" s="476"/>
      <c r="M37" s="406"/>
      <c r="N37" s="476"/>
      <c r="O37" s="476"/>
      <c r="P37" s="476"/>
    </row>
  </sheetData>
  <mergeCells count="6">
    <mergeCell ref="A1:J1"/>
    <mergeCell ref="A2:J2"/>
    <mergeCell ref="C6:F6"/>
    <mergeCell ref="G6:I6"/>
    <mergeCell ref="C24:F24"/>
    <mergeCell ref="G24:I24"/>
  </mergeCells>
  <hyperlinks>
    <hyperlink ref="A35" r:id="rId1" xr:uid="{00000000-0004-0000-1A00-000000000000}"/>
    <hyperlink ref="A9" r:id="rId2" xr:uid="{00000000-0004-0000-1A00-000001000000}"/>
    <hyperlink ref="A17" r:id="rId3" xr:uid="{00000000-0004-0000-1A00-000002000000}"/>
    <hyperlink ref="A21" r:id="rId4" xr:uid="{00000000-0004-0000-1A00-000003000000}"/>
    <hyperlink ref="A10" r:id="rId5" xr:uid="{00000000-0004-0000-1A00-000004000000}"/>
    <hyperlink ref="A18" r:id="rId6" xr:uid="{00000000-0004-0000-1A00-000005000000}"/>
    <hyperlink ref="A22" r:id="rId7" xr:uid="{00000000-0004-0000-1A00-000006000000}"/>
    <hyperlink ref="A36" r:id="rId8" xr:uid="{00000000-0004-0000-1A00-000007000000}"/>
    <hyperlink ref="J10" r:id="rId9" display="Percentage of full capacity  (%)" xr:uid="{00000000-0004-0000-1A00-000008000000}"/>
    <hyperlink ref="J14" r:id="rId10" display="Percentage of full capacity  (%)" xr:uid="{00000000-0004-0000-1A00-000009000000}"/>
    <hyperlink ref="J18" r:id="rId11" xr:uid="{00000000-0004-0000-1A00-00000A000000}"/>
    <hyperlink ref="J22" r:id="rId12" xr:uid="{00000000-0004-0000-1A00-00000B000000}"/>
    <hyperlink ref="J9" r:id="rId13" xr:uid="{00000000-0004-0000-1A00-00000C000000}"/>
    <hyperlink ref="J13" r:id="rId14" xr:uid="{00000000-0004-0000-1A00-00000D000000}"/>
    <hyperlink ref="J17" r:id="rId15" xr:uid="{00000000-0004-0000-1A00-00000E000000}"/>
    <hyperlink ref="J21" r:id="rId16" xr:uid="{00000000-0004-0000-1A00-00000F000000}"/>
    <hyperlink ref="A15" r:id="rId17" display="Perspetivas de atividade (a)" xr:uid="{00000000-0004-0000-1A00-000010000000}"/>
    <hyperlink ref="A37" r:id="rId18" xr:uid="{00000000-0004-0000-1A00-000011000000}"/>
    <hyperlink ref="J15" r:id="rId19" display="Expected evolution of the activity (a)" xr:uid="{00000000-0004-0000-1A00-000012000000}"/>
    <hyperlink ref="A13" r:id="rId20" xr:uid="{00000000-0004-0000-1A00-000013000000}"/>
    <hyperlink ref="A14" r:id="rId21" xr:uid="{00000000-0004-0000-1A00-000014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49"/>
  <sheetViews>
    <sheetView showGridLines="0" workbookViewId="0"/>
  </sheetViews>
  <sheetFormatPr defaultColWidth="9.08984375" defaultRowHeight="10"/>
  <cols>
    <col min="1" max="1" width="30.453125" style="356" customWidth="1"/>
    <col min="2" max="13" width="6" style="356" customWidth="1"/>
    <col min="14" max="14" width="27.6328125" style="437" customWidth="1"/>
    <col min="15" max="16384" width="9.08984375" style="356"/>
  </cols>
  <sheetData>
    <row r="1" spans="1:29" ht="12" customHeight="1">
      <c r="A1" s="853" t="s">
        <v>1258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</row>
    <row r="2" spans="1:29" ht="12" customHeight="1">
      <c r="A2" s="854" t="s">
        <v>1259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</row>
    <row r="3" spans="1:29" ht="12" customHeight="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9"/>
    </row>
    <row r="4" spans="1:29" s="85" customFormat="1" ht="12" customHeight="1">
      <c r="A4" s="347" t="s">
        <v>1128</v>
      </c>
      <c r="N4" s="442" t="s">
        <v>1129</v>
      </c>
    </row>
    <row r="5" spans="1:29" s="85" customFormat="1" ht="12" customHeight="1" thickBot="1">
      <c r="M5" s="346" t="s">
        <v>1087</v>
      </c>
      <c r="N5" s="317"/>
      <c r="T5" s="115"/>
    </row>
    <row r="6" spans="1:29" s="85" customFormat="1" ht="12" customHeight="1" thickBot="1">
      <c r="B6" s="900">
        <v>2022</v>
      </c>
      <c r="C6" s="901"/>
      <c r="D6" s="438"/>
      <c r="E6" s="438"/>
      <c r="F6" s="438"/>
      <c r="G6" s="438"/>
      <c r="H6" s="438">
        <v>2021</v>
      </c>
      <c r="I6" s="438"/>
      <c r="J6" s="438"/>
      <c r="K6" s="438"/>
      <c r="L6" s="438"/>
      <c r="M6" s="439"/>
      <c r="N6" s="317"/>
      <c r="T6" s="115"/>
    </row>
    <row r="7" spans="1:29" s="85" customFormat="1" ht="12" customHeight="1" thickBot="1">
      <c r="B7" s="444" t="s">
        <v>1130</v>
      </c>
      <c r="C7" s="444" t="s">
        <v>1088</v>
      </c>
      <c r="D7" s="444" t="s">
        <v>1131</v>
      </c>
      <c r="E7" s="444" t="s">
        <v>1132</v>
      </c>
      <c r="F7" s="444" t="s">
        <v>1089</v>
      </c>
      <c r="G7" s="444" t="s">
        <v>1133</v>
      </c>
      <c r="H7" s="444" t="s">
        <v>1134</v>
      </c>
      <c r="I7" s="444" t="s">
        <v>1090</v>
      </c>
      <c r="J7" s="444" t="s">
        <v>1135</v>
      </c>
      <c r="K7" s="444" t="s">
        <v>1136</v>
      </c>
      <c r="L7" s="444" t="s">
        <v>1091</v>
      </c>
      <c r="M7" s="444" t="s">
        <v>1137</v>
      </c>
      <c r="N7" s="317"/>
      <c r="T7" s="115"/>
    </row>
    <row r="8" spans="1:29" s="85" customFormat="1" ht="12" customHeight="1">
      <c r="A8" s="353" t="s">
        <v>957</v>
      </c>
      <c r="B8" s="414"/>
      <c r="N8" s="421" t="s">
        <v>957</v>
      </c>
      <c r="T8" s="115"/>
    </row>
    <row r="9" spans="1:29" s="85" customFormat="1" ht="12" customHeight="1">
      <c r="A9" s="57" t="s">
        <v>1138</v>
      </c>
      <c r="B9" s="414">
        <v>-3.6563000351999997</v>
      </c>
      <c r="C9" s="414">
        <v>-3.0178913876499998</v>
      </c>
      <c r="D9" s="414">
        <v>-4.7244682244999998</v>
      </c>
      <c r="E9" s="414">
        <v>-8.8743124927499988</v>
      </c>
      <c r="F9" s="414">
        <v>-4.0319870927499997</v>
      </c>
      <c r="G9" s="414">
        <v>-4.3029235262999999</v>
      </c>
      <c r="H9" s="414">
        <v>-3.9829747342000004</v>
      </c>
      <c r="I9" s="414">
        <v>-9.8458251623499997</v>
      </c>
      <c r="J9" s="414">
        <v>-9.5438687171999987</v>
      </c>
      <c r="K9" s="414">
        <v>-5.5678573489499996</v>
      </c>
      <c r="L9" s="414">
        <v>-10.601138183049999</v>
      </c>
      <c r="M9" s="414">
        <v>-13.567059904400001</v>
      </c>
      <c r="N9" s="57" t="s">
        <v>1281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s="85" customFormat="1" ht="12" customHeight="1">
      <c r="A10" s="57" t="s">
        <v>1282</v>
      </c>
      <c r="B10" s="115">
        <v>-3.0339187318</v>
      </c>
      <c r="C10" s="113">
        <v>3.5492019492</v>
      </c>
      <c r="D10" s="113">
        <v>-2.2178504203</v>
      </c>
      <c r="E10" s="113">
        <v>-3.4609468249000002</v>
      </c>
      <c r="F10" s="113">
        <v>-1.1828982842</v>
      </c>
      <c r="G10" s="113">
        <v>1.4665006654999999</v>
      </c>
      <c r="H10" s="113">
        <v>-1.8045129033</v>
      </c>
      <c r="I10" s="113">
        <v>-6.4414649220999998</v>
      </c>
      <c r="J10" s="113">
        <v>-0.63878706669999996</v>
      </c>
      <c r="K10" s="113">
        <v>-3.0026636513999998</v>
      </c>
      <c r="L10" s="113">
        <v>-6.6718929177000001</v>
      </c>
      <c r="M10" s="113">
        <v>-13.106248063200001</v>
      </c>
      <c r="N10" s="647" t="s">
        <v>1283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s="85" customFormat="1" ht="12" customHeight="1">
      <c r="A11" s="57" t="s">
        <v>1284</v>
      </c>
      <c r="B11" s="115">
        <v>-13.549240663599999</v>
      </c>
      <c r="C11" s="113">
        <v>-13.369453034999999</v>
      </c>
      <c r="D11" s="113">
        <v>-14.3986762973</v>
      </c>
      <c r="E11" s="113">
        <v>-18.324236165799999</v>
      </c>
      <c r="F11" s="113">
        <v>-12.673687305</v>
      </c>
      <c r="G11" s="113">
        <v>-14.106355799999999</v>
      </c>
      <c r="H11" s="113">
        <v>-15.823320924100001</v>
      </c>
      <c r="I11" s="113">
        <v>-21.0389129719</v>
      </c>
      <c r="J11" s="113">
        <v>-21.161328814099999</v>
      </c>
      <c r="K11" s="113">
        <v>-18.119573511700001</v>
      </c>
      <c r="L11" s="113">
        <v>-25.475153960899998</v>
      </c>
      <c r="M11" s="113">
        <v>-27.606707568600001</v>
      </c>
      <c r="N11" s="647" t="s">
        <v>1285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</row>
    <row r="12" spans="1:29" s="85" customFormat="1" ht="12" customHeight="1">
      <c r="A12" s="57" t="s">
        <v>1152</v>
      </c>
      <c r="B12" s="115">
        <v>6.2366405931999997</v>
      </c>
      <c r="C12" s="113">
        <v>7.3336702596999999</v>
      </c>
      <c r="D12" s="113">
        <v>4.9497398483000001</v>
      </c>
      <c r="E12" s="113">
        <v>0.57561118030000002</v>
      </c>
      <c r="F12" s="113">
        <v>4.6097131195000003</v>
      </c>
      <c r="G12" s="113">
        <v>5.5005087473999996</v>
      </c>
      <c r="H12" s="113">
        <v>7.8573714557000001</v>
      </c>
      <c r="I12" s="113">
        <v>1.3472626472</v>
      </c>
      <c r="J12" s="113">
        <v>2.0735913796999998</v>
      </c>
      <c r="K12" s="113">
        <v>6.9838588138000004</v>
      </c>
      <c r="L12" s="113">
        <v>4.2728775947999997</v>
      </c>
      <c r="M12" s="113">
        <v>0.47258775980000001</v>
      </c>
      <c r="N12" s="647" t="s">
        <v>1286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29" s="85" customFormat="1" ht="12" customHeight="1">
      <c r="A13" s="57" t="s">
        <v>1160</v>
      </c>
      <c r="B13" s="115">
        <v>21.614776537400001</v>
      </c>
      <c r="C13" s="113">
        <v>29.437580940099998</v>
      </c>
      <c r="D13" s="113">
        <v>23.668275573100001</v>
      </c>
      <c r="E13" s="113">
        <v>20.761929371600001</v>
      </c>
      <c r="F13" s="113">
        <v>17.550489864599999</v>
      </c>
      <c r="G13" s="113">
        <v>13.2592822705</v>
      </c>
      <c r="H13" s="113">
        <v>9.1120349317000002</v>
      </c>
      <c r="I13" s="113">
        <v>13.1133358903</v>
      </c>
      <c r="J13" s="113">
        <v>8.8381079846000006</v>
      </c>
      <c r="K13" s="113">
        <v>9.1711182615000002</v>
      </c>
      <c r="L13" s="113">
        <v>-0.66220217240000001</v>
      </c>
      <c r="M13" s="113">
        <v>-1.8710104254</v>
      </c>
      <c r="N13" s="647" t="s">
        <v>1287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29" s="85" customFormat="1" ht="12" customHeight="1">
      <c r="A14" s="57" t="s">
        <v>1288</v>
      </c>
      <c r="B14" s="115">
        <v>47.024466373599999</v>
      </c>
      <c r="C14" s="113">
        <v>48.6626309659</v>
      </c>
      <c r="D14" s="113">
        <v>50.357980958200002</v>
      </c>
      <c r="E14" s="113">
        <v>50.254288367000001</v>
      </c>
      <c r="F14" s="113">
        <v>48.812317614199998</v>
      </c>
      <c r="G14" s="113">
        <v>49.293375096200002</v>
      </c>
      <c r="H14" s="113">
        <v>51.331343930700001</v>
      </c>
      <c r="I14" s="113">
        <v>53.499208298900001</v>
      </c>
      <c r="J14" s="113">
        <v>52.6023989531</v>
      </c>
      <c r="K14" s="113">
        <v>50.447762281499998</v>
      </c>
      <c r="L14" s="113">
        <v>49.006625217299998</v>
      </c>
      <c r="M14" s="113">
        <v>49.263163543399997</v>
      </c>
      <c r="N14" s="647" t="s">
        <v>1289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s="85" customFormat="1" ht="12" customHeight="1">
      <c r="A15" s="472" t="s">
        <v>1265</v>
      </c>
      <c r="J15" s="115"/>
      <c r="K15" s="115"/>
      <c r="L15" s="115"/>
      <c r="M15" s="115"/>
      <c r="N15" s="473" t="s">
        <v>1266</v>
      </c>
      <c r="O15" s="115"/>
      <c r="P15" s="115"/>
      <c r="Q15" s="115"/>
      <c r="R15" s="115"/>
      <c r="S15" s="115"/>
      <c r="T15" s="115"/>
      <c r="U15" s="115"/>
    </row>
    <row r="16" spans="1:29" s="85" customFormat="1" ht="12" customHeight="1">
      <c r="A16" s="57" t="s">
        <v>1282</v>
      </c>
      <c r="B16" s="115">
        <v>-2.8530108204000002</v>
      </c>
      <c r="C16" s="115">
        <v>2.0103058969999998</v>
      </c>
      <c r="D16" s="115">
        <v>-0.1967051863</v>
      </c>
      <c r="E16" s="115">
        <v>-1.8771816321999999</v>
      </c>
      <c r="F16" s="115">
        <v>-0.94845035889999996</v>
      </c>
      <c r="G16" s="115">
        <v>4.1818686045</v>
      </c>
      <c r="H16" s="115">
        <v>-6.3657380030999997</v>
      </c>
      <c r="I16" s="115">
        <v>-12.6365283252</v>
      </c>
      <c r="J16" s="115">
        <v>-12.3360585269</v>
      </c>
      <c r="K16" s="115">
        <v>-7.7445461998000003</v>
      </c>
      <c r="L16" s="115">
        <v>-15.326008443099999</v>
      </c>
      <c r="M16" s="115">
        <v>-19.573338898100001</v>
      </c>
      <c r="N16" s="647" t="s">
        <v>1283</v>
      </c>
      <c r="O16" s="115"/>
      <c r="P16" s="115"/>
      <c r="Q16" s="115"/>
      <c r="R16" s="115"/>
      <c r="S16" s="115"/>
      <c r="T16" s="115"/>
      <c r="U16" s="115"/>
    </row>
    <row r="17" spans="1:21" s="85" customFormat="1" ht="12" customHeight="1">
      <c r="A17" s="57" t="s">
        <v>1284</v>
      </c>
      <c r="B17" s="115">
        <v>-9.3407254593999998</v>
      </c>
      <c r="C17" s="115">
        <v>-3.9242389514</v>
      </c>
      <c r="D17" s="115">
        <v>-4.5892850182</v>
      </c>
      <c r="E17" s="115">
        <v>-10.250709585199999</v>
      </c>
      <c r="F17" s="115">
        <v>-6.7276374271000003</v>
      </c>
      <c r="G17" s="115">
        <v>-12.4490705049</v>
      </c>
      <c r="H17" s="115">
        <v>-6.3667281030999998</v>
      </c>
      <c r="I17" s="115">
        <v>-11.422590768499999</v>
      </c>
      <c r="J17" s="115">
        <v>-14.333345980000001</v>
      </c>
      <c r="K17" s="115">
        <v>-10.0301874319</v>
      </c>
      <c r="L17" s="115">
        <v>-20.313707367999999</v>
      </c>
      <c r="M17" s="115">
        <v>-23.982737424700002</v>
      </c>
      <c r="N17" s="647" t="s">
        <v>1285</v>
      </c>
      <c r="O17" s="115"/>
      <c r="P17" s="115"/>
      <c r="Q17" s="115"/>
      <c r="R17" s="115"/>
      <c r="S17" s="115"/>
      <c r="T17" s="115"/>
      <c r="U17" s="115"/>
    </row>
    <row r="18" spans="1:21" s="85" customFormat="1" ht="12" customHeight="1">
      <c r="A18" s="57" t="s">
        <v>1152</v>
      </c>
      <c r="B18" s="115">
        <v>5.3259927251999999</v>
      </c>
      <c r="C18" s="115">
        <v>4.6137909715000003</v>
      </c>
      <c r="D18" s="115">
        <v>4.5519894472000004</v>
      </c>
      <c r="E18" s="115">
        <v>2.8249706412000002</v>
      </c>
      <c r="F18" s="115">
        <v>2.8699446019999999</v>
      </c>
      <c r="G18" s="115">
        <v>1.5756849089</v>
      </c>
      <c r="H18" s="115">
        <v>0.11246539160000001</v>
      </c>
      <c r="I18" s="115">
        <v>-1.6756334310000001</v>
      </c>
      <c r="J18" s="115">
        <v>0.1251066519</v>
      </c>
      <c r="K18" s="115">
        <v>3.6474890409</v>
      </c>
      <c r="L18" s="115">
        <v>-0.1053811935</v>
      </c>
      <c r="M18" s="115">
        <v>-5.1310196879000003</v>
      </c>
      <c r="N18" s="647" t="s">
        <v>1286</v>
      </c>
      <c r="O18" s="115"/>
      <c r="P18" s="115"/>
      <c r="Q18" s="115"/>
      <c r="R18" s="115"/>
      <c r="S18" s="115"/>
      <c r="T18" s="115"/>
      <c r="U18" s="115"/>
    </row>
    <row r="19" spans="1:21" s="85" customFormat="1" ht="12" customHeight="1">
      <c r="A19" s="57" t="s">
        <v>1160</v>
      </c>
      <c r="B19" s="115">
        <v>28.244979645099999</v>
      </c>
      <c r="C19" s="115">
        <v>28.656710515299999</v>
      </c>
      <c r="D19" s="115">
        <v>18.048509976599998</v>
      </c>
      <c r="E19" s="115">
        <v>19.7515237834</v>
      </c>
      <c r="F19" s="115">
        <v>18.6630040282</v>
      </c>
      <c r="G19" s="115">
        <v>19.259527283099999</v>
      </c>
      <c r="H19" s="115">
        <v>9.0804215667000001</v>
      </c>
      <c r="I19" s="115">
        <v>16.3198606168</v>
      </c>
      <c r="J19" s="115">
        <v>8.0120760041000008</v>
      </c>
      <c r="K19" s="115">
        <v>12.9667579334</v>
      </c>
      <c r="L19" s="115">
        <v>-4.5602751990000003</v>
      </c>
      <c r="M19" s="115">
        <v>-5.4054893724999999</v>
      </c>
      <c r="N19" s="647" t="s">
        <v>1287</v>
      </c>
      <c r="S19" s="115"/>
      <c r="T19" s="115"/>
      <c r="U19" s="115"/>
    </row>
    <row r="20" spans="1:21" s="85" customFormat="1" ht="12" customHeight="1">
      <c r="A20" s="57" t="s">
        <v>1288</v>
      </c>
      <c r="B20" s="115">
        <v>39.621765883400002</v>
      </c>
      <c r="C20" s="115">
        <v>41.886449190900002</v>
      </c>
      <c r="D20" s="115">
        <v>41.195508539000002</v>
      </c>
      <c r="E20" s="115">
        <v>41.110204442799997</v>
      </c>
      <c r="F20" s="115">
        <v>36.832036246000001</v>
      </c>
      <c r="G20" s="115">
        <v>43.126245559600001</v>
      </c>
      <c r="H20" s="115">
        <v>42.933832722399998</v>
      </c>
      <c r="I20" s="115">
        <v>44.204033494599997</v>
      </c>
      <c r="J20" s="115">
        <v>45.550215958099997</v>
      </c>
      <c r="K20" s="115">
        <v>41.667787718100001</v>
      </c>
      <c r="L20" s="115">
        <v>37.5458530246</v>
      </c>
      <c r="M20" s="115">
        <v>39.209934128500002</v>
      </c>
      <c r="N20" s="647" t="s">
        <v>1289</v>
      </c>
      <c r="S20" s="115"/>
      <c r="T20" s="115"/>
    </row>
    <row r="21" spans="1:21" s="85" customFormat="1" ht="12" customHeight="1">
      <c r="A21" s="472" t="s">
        <v>1269</v>
      </c>
      <c r="J21" s="115"/>
      <c r="K21" s="115"/>
      <c r="L21" s="115"/>
      <c r="M21" s="115"/>
      <c r="N21" s="473" t="s">
        <v>1270</v>
      </c>
      <c r="O21" s="115"/>
      <c r="P21" s="115"/>
      <c r="Q21" s="115"/>
      <c r="R21" s="115"/>
      <c r="S21" s="115"/>
      <c r="T21" s="115"/>
    </row>
    <row r="22" spans="1:21" s="85" customFormat="1" ht="12" customHeight="1">
      <c r="A22" s="57" t="s">
        <v>1282</v>
      </c>
      <c r="B22" s="115">
        <v>-4.7591991373999996</v>
      </c>
      <c r="C22" s="115">
        <v>4.2464333753999997</v>
      </c>
      <c r="D22" s="113">
        <v>-9.2691885832000001</v>
      </c>
      <c r="E22" s="113">
        <v>-5.1846051397000004</v>
      </c>
      <c r="F22" s="113">
        <v>-2.0999613881000001</v>
      </c>
      <c r="G22" s="113">
        <v>1.8084743865999999</v>
      </c>
      <c r="H22" s="113">
        <v>1.0377878693</v>
      </c>
      <c r="I22" s="113">
        <v>-2.5002878551999999</v>
      </c>
      <c r="J22" s="113">
        <v>13.970526849000001</v>
      </c>
      <c r="K22" s="113">
        <v>2.8517065894</v>
      </c>
      <c r="L22" s="113">
        <v>13.9214921914</v>
      </c>
      <c r="M22" s="113">
        <v>0.37687414899999999</v>
      </c>
      <c r="N22" s="647" t="s">
        <v>1283</v>
      </c>
      <c r="O22" s="115"/>
      <c r="P22" s="115"/>
      <c r="Q22" s="115"/>
      <c r="R22" s="115"/>
      <c r="S22" s="115"/>
      <c r="T22" s="115"/>
    </row>
    <row r="23" spans="1:21" s="85" customFormat="1" ht="12" customHeight="1">
      <c r="A23" s="57" t="s">
        <v>1284</v>
      </c>
      <c r="B23" s="115">
        <v>-21.071906746700002</v>
      </c>
      <c r="C23" s="115">
        <v>-28.129165927199999</v>
      </c>
      <c r="D23" s="113">
        <v>-32.157908580600001</v>
      </c>
      <c r="E23" s="113">
        <v>-30.026483293599998</v>
      </c>
      <c r="F23" s="113">
        <v>-20.630955467</v>
      </c>
      <c r="G23" s="113">
        <v>-18.059828716399998</v>
      </c>
      <c r="H23" s="113">
        <v>-30.7953883166</v>
      </c>
      <c r="I23" s="113">
        <v>-41.066845090900003</v>
      </c>
      <c r="J23" s="113">
        <v>-38.476332777700001</v>
      </c>
      <c r="K23" s="113">
        <v>-30.128696739700001</v>
      </c>
      <c r="L23" s="113">
        <v>-32.595644180800001</v>
      </c>
      <c r="M23" s="113">
        <v>-33.126935684899998</v>
      </c>
      <c r="N23" s="647" t="s">
        <v>1285</v>
      </c>
      <c r="O23" s="115"/>
      <c r="P23" s="115"/>
      <c r="Q23" s="115"/>
      <c r="R23" s="115"/>
      <c r="S23" s="115"/>
      <c r="T23" s="115"/>
    </row>
    <row r="24" spans="1:21" s="85" customFormat="1" ht="12" customHeight="1">
      <c r="A24" s="57" t="s">
        <v>1152</v>
      </c>
      <c r="B24" s="115">
        <v>10.4958481814</v>
      </c>
      <c r="C24" s="115">
        <v>12.6095112165</v>
      </c>
      <c r="D24" s="113">
        <v>5.2154991472000001</v>
      </c>
      <c r="E24" s="113">
        <v>-5.3384134887999997</v>
      </c>
      <c r="F24" s="113">
        <v>6.2213263524000002</v>
      </c>
      <c r="G24" s="113">
        <v>9.5675837999999995</v>
      </c>
      <c r="H24" s="113">
        <v>19.830113381899999</v>
      </c>
      <c r="I24" s="113">
        <v>6.2577082964999997</v>
      </c>
      <c r="J24" s="113">
        <v>5.1663301171000002</v>
      </c>
      <c r="K24" s="113">
        <v>15.484879084799999</v>
      </c>
      <c r="L24" s="113">
        <v>14.5689088574</v>
      </c>
      <c r="M24" s="113">
        <v>10.656945074199999</v>
      </c>
      <c r="N24" s="647" t="s">
        <v>1286</v>
      </c>
      <c r="O24" s="115"/>
      <c r="P24" s="115"/>
      <c r="Q24" s="115"/>
      <c r="R24" s="115"/>
      <c r="S24" s="115"/>
      <c r="T24" s="115"/>
    </row>
    <row r="25" spans="1:21" s="85" customFormat="1" ht="12" customHeight="1">
      <c r="A25" s="57" t="s">
        <v>1160</v>
      </c>
      <c r="B25" s="115">
        <v>15.004405498700001</v>
      </c>
      <c r="C25" s="115">
        <v>29.505825289899999</v>
      </c>
      <c r="D25" s="113">
        <v>31.462375809299999</v>
      </c>
      <c r="E25" s="113">
        <v>21.1025768274</v>
      </c>
      <c r="F25" s="113">
        <v>15.381875705000001</v>
      </c>
      <c r="G25" s="113">
        <v>11.092686847</v>
      </c>
      <c r="H25" s="113">
        <v>12.186472457800001</v>
      </c>
      <c r="I25" s="113">
        <v>14.1794414915</v>
      </c>
      <c r="J25" s="113">
        <v>9.9142609764999996</v>
      </c>
      <c r="K25" s="113">
        <v>4.7866569161000001</v>
      </c>
      <c r="L25" s="113">
        <v>2.2576740233999999</v>
      </c>
      <c r="M25" s="113">
        <v>2.4136746471000001</v>
      </c>
      <c r="N25" s="647" t="s">
        <v>1287</v>
      </c>
      <c r="O25" s="115"/>
      <c r="P25" s="115"/>
      <c r="Q25" s="115"/>
      <c r="R25" s="115"/>
      <c r="S25" s="115"/>
      <c r="T25" s="115"/>
    </row>
    <row r="26" spans="1:21" s="85" customFormat="1" ht="12" customHeight="1">
      <c r="A26" s="57" t="s">
        <v>1288</v>
      </c>
      <c r="B26" s="115">
        <v>62.264264957499996</v>
      </c>
      <c r="C26" s="115">
        <v>65.658547279999993</v>
      </c>
      <c r="D26" s="113">
        <v>73.630084111999992</v>
      </c>
      <c r="E26" s="113">
        <v>71.6876829104</v>
      </c>
      <c r="F26" s="113">
        <v>74.306256265900004</v>
      </c>
      <c r="G26" s="113">
        <v>71.773028155100008</v>
      </c>
      <c r="H26" s="113">
        <v>72.528304237699999</v>
      </c>
      <c r="I26" s="113">
        <v>75.341679154299996</v>
      </c>
      <c r="J26" s="113">
        <v>73.488257899600001</v>
      </c>
      <c r="K26" s="113">
        <v>73.252274560000004</v>
      </c>
      <c r="L26" s="113">
        <v>70.4698063628</v>
      </c>
      <c r="M26" s="113">
        <v>71.0348056582</v>
      </c>
      <c r="N26" s="647" t="s">
        <v>1289</v>
      </c>
      <c r="O26" s="115"/>
      <c r="P26" s="115"/>
      <c r="Q26" s="115"/>
      <c r="R26" s="115"/>
      <c r="S26" s="115"/>
      <c r="T26" s="115"/>
    </row>
    <row r="27" spans="1:21" s="85" customFormat="1" ht="12" customHeight="1">
      <c r="A27" s="472" t="s">
        <v>1273</v>
      </c>
      <c r="J27" s="115"/>
      <c r="K27" s="115"/>
      <c r="L27" s="115"/>
      <c r="M27" s="115"/>
      <c r="N27" s="473" t="s">
        <v>1274</v>
      </c>
      <c r="O27" s="115"/>
      <c r="P27" s="115"/>
      <c r="Q27" s="115"/>
      <c r="R27" s="115"/>
      <c r="S27" s="115"/>
      <c r="T27" s="115"/>
    </row>
    <row r="28" spans="1:21" s="85" customFormat="1" ht="12" customHeight="1">
      <c r="A28" s="57" t="s">
        <v>1282</v>
      </c>
      <c r="B28" s="115">
        <v>-1.0987656954</v>
      </c>
      <c r="C28" s="115">
        <v>5.2924294277000001</v>
      </c>
      <c r="D28" s="113">
        <v>3.4830162721</v>
      </c>
      <c r="E28" s="113">
        <v>-3.9447652185000002</v>
      </c>
      <c r="F28" s="113">
        <v>-0.39252161790000001</v>
      </c>
      <c r="G28" s="113">
        <v>-3.6569176125</v>
      </c>
      <c r="H28" s="113">
        <v>2.3521063635999999</v>
      </c>
      <c r="I28" s="113">
        <v>-0.90111048410000005</v>
      </c>
      <c r="J28" s="113">
        <v>0.48777926760000001</v>
      </c>
      <c r="K28" s="113">
        <v>-2.4574073348000001</v>
      </c>
      <c r="L28" s="113">
        <v>-18.581134789</v>
      </c>
      <c r="M28" s="113">
        <v>-19.523664955000001</v>
      </c>
      <c r="N28" s="647" t="s">
        <v>1283</v>
      </c>
      <c r="O28" s="115"/>
      <c r="P28" s="115"/>
      <c r="Q28" s="115"/>
      <c r="R28" s="115"/>
      <c r="S28" s="115"/>
      <c r="T28" s="115"/>
    </row>
    <row r="29" spans="1:21" s="85" customFormat="1" ht="12" customHeight="1">
      <c r="A29" s="57" t="s">
        <v>1284</v>
      </c>
      <c r="B29" s="115">
        <v>-11.002992837300001</v>
      </c>
      <c r="C29" s="115">
        <v>-10.420284716699999</v>
      </c>
      <c r="D29" s="113">
        <v>-8.1706588998999994</v>
      </c>
      <c r="E29" s="113">
        <v>-16.993629590299999</v>
      </c>
      <c r="F29" s="113">
        <v>-12.5549046797</v>
      </c>
      <c r="G29" s="113">
        <v>-11.8129600339</v>
      </c>
      <c r="H29" s="113">
        <v>-12.6172079148</v>
      </c>
      <c r="I29" s="113">
        <v>-11.52375842</v>
      </c>
      <c r="J29" s="113">
        <v>-10.3754220837</v>
      </c>
      <c r="K29" s="113">
        <v>-16.416646787800001</v>
      </c>
      <c r="L29" s="113">
        <v>-25.094378959899998</v>
      </c>
      <c r="M29" s="113">
        <v>-26.661162748999999</v>
      </c>
      <c r="N29" s="647" t="s">
        <v>1285</v>
      </c>
    </row>
    <row r="30" spans="1:21" s="85" customFormat="1" ht="12" customHeight="1">
      <c r="A30" s="57" t="s">
        <v>1152</v>
      </c>
      <c r="B30" s="115">
        <v>2.2587724998000001</v>
      </c>
      <c r="C30" s="115">
        <v>5.1488111739000004</v>
      </c>
      <c r="D30" s="113">
        <v>5.2888920150000001</v>
      </c>
      <c r="E30" s="113">
        <v>4.4021905327999997</v>
      </c>
      <c r="F30" s="113">
        <v>5.5082115743999998</v>
      </c>
      <c r="G30" s="113">
        <v>6.9657115532000002</v>
      </c>
      <c r="H30" s="113">
        <v>5.6083496889999997</v>
      </c>
      <c r="I30" s="113">
        <v>0.16029677000000001</v>
      </c>
      <c r="J30" s="113">
        <v>1.4028068645</v>
      </c>
      <c r="K30" s="113">
        <v>1.6609632517999999</v>
      </c>
      <c r="L30" s="113">
        <v>-1.5926724157000001</v>
      </c>
      <c r="M30" s="113">
        <v>-3.1364848209999998</v>
      </c>
      <c r="N30" s="647" t="s">
        <v>1286</v>
      </c>
    </row>
    <row r="31" spans="1:21" s="85" customFormat="1" ht="12" customHeight="1">
      <c r="A31" s="57" t="s">
        <v>1160</v>
      </c>
      <c r="B31" s="115">
        <v>18.800835133700001</v>
      </c>
      <c r="C31" s="115">
        <v>30.693999427000001</v>
      </c>
      <c r="D31" s="113">
        <v>23.199859262299999</v>
      </c>
      <c r="E31" s="113">
        <v>22.059044645499998</v>
      </c>
      <c r="F31" s="113">
        <v>18.458011857100001</v>
      </c>
      <c r="G31" s="113">
        <v>5.7435351981</v>
      </c>
      <c r="H31" s="113">
        <v>5.1626755015999999</v>
      </c>
      <c r="I31" s="113">
        <v>6.2007139160999998</v>
      </c>
      <c r="J31" s="113">
        <v>8.8597373745999999</v>
      </c>
      <c r="K31" s="113">
        <v>8.3418059009000007</v>
      </c>
      <c r="L31" s="113">
        <v>2.2509048662</v>
      </c>
      <c r="M31" s="113">
        <v>-1.3616907283999999</v>
      </c>
      <c r="N31" s="647" t="s">
        <v>1287</v>
      </c>
    </row>
    <row r="32" spans="1:21" s="85" customFormat="1" ht="12" customHeight="1" thickBot="1">
      <c r="A32" s="57" t="s">
        <v>1288</v>
      </c>
      <c r="B32" s="115">
        <v>39.9312186716</v>
      </c>
      <c r="C32" s="115">
        <v>38.203026877399999</v>
      </c>
      <c r="D32" s="113">
        <v>35.836062337499996</v>
      </c>
      <c r="E32" s="113">
        <v>38.095230076500002</v>
      </c>
      <c r="F32" s="113">
        <v>36.251469012800001</v>
      </c>
      <c r="G32" s="113">
        <v>30.643048057900003</v>
      </c>
      <c r="H32" s="113">
        <v>38.193988425500002</v>
      </c>
      <c r="I32" s="113">
        <v>41.067713288699998</v>
      </c>
      <c r="J32" s="113">
        <v>37.552441824600002</v>
      </c>
      <c r="K32" s="113">
        <v>35.875812924800002</v>
      </c>
      <c r="L32" s="113">
        <v>40.799993737699999</v>
      </c>
      <c r="M32" s="113">
        <v>38.229893798799999</v>
      </c>
      <c r="N32" s="647" t="s">
        <v>1289</v>
      </c>
    </row>
    <row r="33" spans="1:20" s="85" customFormat="1" ht="12" customHeight="1" thickBot="1">
      <c r="B33" s="900">
        <v>2022</v>
      </c>
      <c r="C33" s="901"/>
      <c r="D33" s="438"/>
      <c r="E33" s="438"/>
      <c r="F33" s="438"/>
      <c r="G33" s="438">
        <v>2021</v>
      </c>
      <c r="H33" s="438"/>
      <c r="I33" s="438"/>
      <c r="J33" s="438"/>
      <c r="K33" s="438"/>
      <c r="L33" s="438"/>
      <c r="M33" s="439"/>
      <c r="N33" s="317"/>
      <c r="T33" s="115"/>
    </row>
    <row r="34" spans="1:20" s="85" customFormat="1" ht="12" customHeight="1" thickBot="1">
      <c r="B34" s="444" t="s">
        <v>1162</v>
      </c>
      <c r="C34" s="444" t="s">
        <v>1088</v>
      </c>
      <c r="D34" s="444" t="s">
        <v>1163</v>
      </c>
      <c r="E34" s="444" t="s">
        <v>1132</v>
      </c>
      <c r="F34" s="444" t="s">
        <v>1164</v>
      </c>
      <c r="G34" s="444" t="s">
        <v>1165</v>
      </c>
      <c r="H34" s="444" t="s">
        <v>1166</v>
      </c>
      <c r="I34" s="444" t="s">
        <v>1090</v>
      </c>
      <c r="J34" s="444" t="s">
        <v>1135</v>
      </c>
      <c r="K34" s="444" t="s">
        <v>1167</v>
      </c>
      <c r="L34" s="444" t="s">
        <v>1168</v>
      </c>
      <c r="M34" s="444" t="s">
        <v>1137</v>
      </c>
      <c r="N34" s="317"/>
      <c r="T34" s="115"/>
    </row>
    <row r="35" spans="1:20" s="338" customFormat="1" ht="12" customHeight="1">
      <c r="A35" s="32" t="s">
        <v>1275</v>
      </c>
      <c r="B35" s="25"/>
      <c r="C35" s="25"/>
      <c r="D35" s="25"/>
      <c r="E35" s="25"/>
      <c r="F35" s="25"/>
      <c r="G35" s="25"/>
      <c r="H35" s="25"/>
      <c r="I35" s="25"/>
    </row>
    <row r="36" spans="1:20" s="338" customFormat="1" ht="12" customHeight="1">
      <c r="A36" s="32" t="s">
        <v>1276</v>
      </c>
      <c r="B36" s="25"/>
      <c r="C36" s="25"/>
      <c r="D36" s="25"/>
      <c r="E36" s="25"/>
      <c r="F36" s="25"/>
      <c r="G36" s="25"/>
      <c r="H36" s="25"/>
      <c r="I36" s="25"/>
    </row>
    <row r="37" spans="1:20" s="338" customFormat="1" ht="12" customHeight="1">
      <c r="A37" s="25"/>
      <c r="B37" s="25"/>
      <c r="C37" s="25"/>
      <c r="D37" s="25"/>
      <c r="E37" s="25"/>
      <c r="F37" s="25"/>
      <c r="G37" s="25"/>
      <c r="H37" s="25"/>
      <c r="I37" s="25"/>
    </row>
    <row r="38" spans="1:20" s="85" customFormat="1" ht="12" customHeight="1">
      <c r="A38" s="16" t="s">
        <v>1290</v>
      </c>
    </row>
    <row r="39" spans="1:20" s="5" customFormat="1" ht="12" customHeight="1">
      <c r="A39" s="7" t="s">
        <v>1291</v>
      </c>
      <c r="E39" s="133"/>
      <c r="F39" s="133"/>
      <c r="G39" s="133"/>
      <c r="H39" s="133"/>
      <c r="I39" s="133"/>
      <c r="J39" s="133"/>
      <c r="K39" s="133"/>
      <c r="L39" s="133"/>
      <c r="M39" s="317"/>
    </row>
    <row r="40" spans="1:20" s="372" customFormat="1" ht="12" customHeight="1">
      <c r="A40" s="5"/>
      <c r="B40" s="373"/>
      <c r="C40" s="374"/>
      <c r="D40" s="370"/>
      <c r="E40" s="375"/>
      <c r="F40" s="376"/>
      <c r="G40" s="375"/>
      <c r="H40" s="375"/>
      <c r="I40" s="367"/>
      <c r="J40" s="367"/>
      <c r="L40" s="371"/>
      <c r="M40" s="370"/>
      <c r="N40" s="371"/>
      <c r="O40" s="371"/>
      <c r="P40" s="371"/>
    </row>
    <row r="41" spans="1:20" s="372" customFormat="1" ht="12" customHeight="1">
      <c r="A41" s="81" t="s">
        <v>141</v>
      </c>
      <c r="B41" s="373"/>
      <c r="C41" s="374"/>
      <c r="D41" s="370"/>
      <c r="E41" s="375"/>
      <c r="F41" s="376"/>
      <c r="G41" s="375"/>
      <c r="H41" s="375"/>
      <c r="I41" s="367"/>
      <c r="J41" s="367"/>
      <c r="L41" s="371"/>
      <c r="M41" s="370"/>
      <c r="N41" s="371"/>
      <c r="O41" s="371"/>
      <c r="P41" s="371"/>
    </row>
    <row r="42" spans="1:20" s="372" customFormat="1" ht="12" customHeight="1">
      <c r="A42" s="43" t="s">
        <v>1292</v>
      </c>
      <c r="B42" s="373"/>
      <c r="C42" s="374"/>
      <c r="D42" s="370"/>
      <c r="E42" s="375"/>
      <c r="F42" s="376"/>
      <c r="G42" s="375"/>
      <c r="H42" s="375"/>
      <c r="I42" s="367"/>
      <c r="J42" s="367"/>
      <c r="L42" s="371"/>
      <c r="M42" s="370"/>
      <c r="N42" s="371"/>
      <c r="O42" s="371"/>
      <c r="P42" s="371"/>
    </row>
    <row r="43" spans="1:20" s="372" customFormat="1" ht="12" customHeight="1">
      <c r="A43" s="43" t="s">
        <v>1293</v>
      </c>
      <c r="B43" s="373"/>
      <c r="C43" s="374"/>
      <c r="D43" s="370"/>
      <c r="E43" s="375"/>
      <c r="F43" s="376"/>
      <c r="G43" s="375"/>
      <c r="H43" s="375"/>
      <c r="I43" s="367"/>
      <c r="J43" s="367"/>
      <c r="L43" s="371"/>
      <c r="M43" s="370"/>
      <c r="N43" s="371"/>
      <c r="O43" s="371"/>
      <c r="P43" s="371"/>
    </row>
    <row r="44" spans="1:20" s="372" customFormat="1" ht="12" customHeight="1">
      <c r="A44" s="43" t="s">
        <v>1294</v>
      </c>
      <c r="B44" s="373"/>
      <c r="C44" s="374"/>
      <c r="D44" s="370"/>
      <c r="E44" s="375"/>
      <c r="F44" s="376"/>
      <c r="G44" s="375"/>
      <c r="H44" s="375"/>
      <c r="I44" s="367"/>
      <c r="J44" s="367"/>
      <c r="L44" s="371"/>
      <c r="M44" s="370"/>
      <c r="N44" s="371"/>
      <c r="O44" s="371"/>
      <c r="P44" s="371"/>
    </row>
    <row r="45" spans="1:20" s="372" customFormat="1" ht="12" customHeight="1">
      <c r="A45" s="43" t="s">
        <v>1295</v>
      </c>
      <c r="B45" s="373"/>
      <c r="C45" s="374"/>
      <c r="D45" s="370"/>
      <c r="E45" s="375"/>
      <c r="F45" s="376"/>
      <c r="G45" s="375"/>
      <c r="H45" s="375"/>
      <c r="I45" s="367"/>
      <c r="J45" s="367"/>
      <c r="L45" s="371"/>
      <c r="M45" s="370"/>
      <c r="N45" s="371"/>
      <c r="O45" s="371"/>
      <c r="P45" s="371"/>
    </row>
    <row r="46" spans="1:20" ht="12" customHeight="1">
      <c r="A46" s="43" t="s">
        <v>1296</v>
      </c>
    </row>
    <row r="47" spans="1:20" ht="12" customHeight="1">
      <c r="A47" s="43" t="s">
        <v>1297</v>
      </c>
    </row>
    <row r="48" spans="1:20" ht="12" customHeight="1"/>
    <row r="49" ht="12" customHeight="1"/>
  </sheetData>
  <mergeCells count="4">
    <mergeCell ref="A1:N1"/>
    <mergeCell ref="A2:N2"/>
    <mergeCell ref="B6:C6"/>
    <mergeCell ref="B33:C33"/>
  </mergeCells>
  <hyperlinks>
    <hyperlink ref="A47" r:id="rId1" xr:uid="{00000000-0004-0000-1B00-000000000000}"/>
    <hyperlink ref="N31" r:id="rId2" xr:uid="{00000000-0004-0000-1B00-000001000000}"/>
    <hyperlink ref="N25" r:id="rId3" xr:uid="{00000000-0004-0000-1B00-000002000000}"/>
    <hyperlink ref="N19" r:id="rId4" xr:uid="{00000000-0004-0000-1B00-000003000000}"/>
    <hyperlink ref="N13" r:id="rId5" xr:uid="{00000000-0004-0000-1B00-000004000000}"/>
    <hyperlink ref="A46" r:id="rId6" xr:uid="{00000000-0004-0000-1B00-000005000000}"/>
    <hyperlink ref="A13" r:id="rId7" display="Perspetivas de preços   " xr:uid="{00000000-0004-0000-1B00-000006000000}"/>
    <hyperlink ref="N30" r:id="rId8" xr:uid="{00000000-0004-0000-1B00-000007000000}"/>
    <hyperlink ref="N24" r:id="rId9" xr:uid="{00000000-0004-0000-1B00-000008000000}"/>
    <hyperlink ref="N18" r:id="rId10" xr:uid="{00000000-0004-0000-1B00-000009000000}"/>
    <hyperlink ref="N12" r:id="rId11" xr:uid="{00000000-0004-0000-1B00-00000A000000}"/>
    <hyperlink ref="A45" r:id="rId12" xr:uid="{00000000-0004-0000-1B00-00000B000000}"/>
    <hyperlink ref="A30" r:id="rId13" display="Perspetivas de emprego  " xr:uid="{00000000-0004-0000-1B00-00000C000000}"/>
    <hyperlink ref="A24" r:id="rId14" display="Perspetivas de emprego  " xr:uid="{00000000-0004-0000-1B00-00000D000000}"/>
    <hyperlink ref="A18" r:id="rId15" display="Perspetivas de emprego  " xr:uid="{00000000-0004-0000-1B00-00000E000000}"/>
    <hyperlink ref="A12" r:id="rId16" display="Perspetivas de emprego  " xr:uid="{00000000-0004-0000-1B00-00000F000000}"/>
    <hyperlink ref="N29" r:id="rId17" xr:uid="{00000000-0004-0000-1B00-000010000000}"/>
    <hyperlink ref="N23" r:id="rId18" xr:uid="{00000000-0004-0000-1B00-000011000000}"/>
    <hyperlink ref="N17" r:id="rId19" xr:uid="{00000000-0004-0000-1B00-000012000000}"/>
    <hyperlink ref="N11" r:id="rId20" xr:uid="{00000000-0004-0000-1B00-000013000000}"/>
    <hyperlink ref="A44" r:id="rId21" xr:uid="{00000000-0004-0000-1B00-000014000000}"/>
    <hyperlink ref="A29" r:id="rId22" display="Carteira de encomendas   " xr:uid="{00000000-0004-0000-1B00-000015000000}"/>
    <hyperlink ref="A23" r:id="rId23" display="Carteira de encomendas   " xr:uid="{00000000-0004-0000-1B00-000016000000}"/>
    <hyperlink ref="A17" r:id="rId24" display="Carteira de encomendas   " xr:uid="{00000000-0004-0000-1B00-000017000000}"/>
    <hyperlink ref="A11" r:id="rId25" display="Carteira de encomendas   " xr:uid="{00000000-0004-0000-1B00-000018000000}"/>
    <hyperlink ref="A43" r:id="rId26" xr:uid="{00000000-0004-0000-1B00-000019000000}"/>
    <hyperlink ref="N28" r:id="rId27" xr:uid="{00000000-0004-0000-1B00-00001A000000}"/>
    <hyperlink ref="N22" r:id="rId28" xr:uid="{00000000-0004-0000-1B00-00001B000000}"/>
    <hyperlink ref="N16" r:id="rId29" xr:uid="{00000000-0004-0000-1B00-00001C000000}"/>
    <hyperlink ref="N10" r:id="rId30" xr:uid="{00000000-0004-0000-1B00-00001D000000}"/>
    <hyperlink ref="A10" r:id="rId31" display="Atividade da empresa  " xr:uid="{00000000-0004-0000-1B00-00001E000000}"/>
    <hyperlink ref="A28" r:id="rId32" display="Atividade da empresa  " xr:uid="{00000000-0004-0000-1B00-00001F000000}"/>
    <hyperlink ref="A22" r:id="rId33" display="Atividade da empresa  " xr:uid="{00000000-0004-0000-1B00-000020000000}"/>
    <hyperlink ref="A16" r:id="rId34" display="Atividade da empresa  " xr:uid="{00000000-0004-0000-1B00-000021000000}"/>
    <hyperlink ref="N9" r:id="rId35" xr:uid="{00000000-0004-0000-1B00-000022000000}"/>
    <hyperlink ref="A9" r:id="rId36" display="Indicador de confiança  " xr:uid="{00000000-0004-0000-1B00-000023000000}"/>
    <hyperlink ref="A42" r:id="rId37" xr:uid="{00000000-0004-0000-1B00-000024000000}"/>
    <hyperlink ref="A19" r:id="rId38" display="Perspetivas de preços   " xr:uid="{00000000-0004-0000-1B00-000025000000}"/>
    <hyperlink ref="A25" r:id="rId39" display="Perspetivas de preços   " xr:uid="{00000000-0004-0000-1B00-000026000000}"/>
    <hyperlink ref="A31" r:id="rId40" display="Perspetivas de preços   " xr:uid="{00000000-0004-0000-1B00-000027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3"/>
  <sheetViews>
    <sheetView showGridLines="0" workbookViewId="0">
      <selection sqref="A1:J1"/>
    </sheetView>
  </sheetViews>
  <sheetFormatPr defaultRowHeight="12.5"/>
  <cols>
    <col min="1" max="1" width="47.90625" style="5" customWidth="1"/>
    <col min="2" max="9" width="9.36328125" style="5" customWidth="1"/>
    <col min="10" max="10" width="46.36328125" style="6" bestFit="1" customWidth="1"/>
    <col min="11" max="256" width="8.90625" style="5"/>
  </cols>
  <sheetData>
    <row r="1" spans="1:256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>
      <c r="A2" s="807" t="s">
        <v>1</v>
      </c>
      <c r="B2" s="807"/>
      <c r="C2" s="807"/>
      <c r="D2" s="807"/>
      <c r="E2" s="807"/>
      <c r="F2" s="807"/>
      <c r="G2" s="807"/>
      <c r="H2" s="807"/>
      <c r="I2" s="807"/>
      <c r="J2" s="807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>
      <c r="A3" s="2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5" spans="1:256" ht="13" thickBot="1">
      <c r="H5" s="7"/>
      <c r="I5" s="8" t="s">
        <v>2</v>
      </c>
      <c r="J5" s="5"/>
    </row>
    <row r="6" spans="1:256" ht="13" thickBot="1">
      <c r="A6" s="9" t="s">
        <v>3</v>
      </c>
      <c r="B6" s="808" t="s">
        <v>4</v>
      </c>
      <c r="C6" s="808"/>
      <c r="D6" s="808"/>
      <c r="E6" s="808"/>
      <c r="F6" s="808"/>
      <c r="G6" s="808"/>
      <c r="H6" s="808"/>
      <c r="I6" s="808"/>
      <c r="J6" s="10" t="s">
        <v>5</v>
      </c>
    </row>
    <row r="7" spans="1:256" ht="20.5" thickBot="1"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</row>
    <row r="8" spans="1:256" ht="30">
      <c r="A8" s="804" t="s">
        <v>14</v>
      </c>
      <c r="J8" s="804" t="s">
        <v>15</v>
      </c>
    </row>
    <row r="9" spans="1:256">
      <c r="A9" s="12" t="s">
        <v>16</v>
      </c>
      <c r="B9" s="13">
        <v>32074.06</v>
      </c>
      <c r="C9" s="13">
        <v>31741.923999999999</v>
      </c>
      <c r="D9" s="13">
        <v>31217.698</v>
      </c>
      <c r="E9" s="13">
        <v>29048.833999999999</v>
      </c>
      <c r="F9" s="13">
        <v>30456.638999999999</v>
      </c>
      <c r="G9" s="13">
        <v>30533.703000000001</v>
      </c>
      <c r="H9" s="13">
        <v>26242.717000000001</v>
      </c>
      <c r="I9" s="13">
        <v>31491.203000000001</v>
      </c>
      <c r="J9" s="14" t="s">
        <v>17</v>
      </c>
      <c r="T9" s="15"/>
      <c r="U9" s="15"/>
      <c r="V9" s="15"/>
      <c r="W9" s="15"/>
      <c r="X9" s="15"/>
      <c r="Y9" s="15"/>
    </row>
    <row r="10" spans="1:256">
      <c r="A10" s="12" t="s">
        <v>18</v>
      </c>
      <c r="B10" s="13">
        <v>1015.227</v>
      </c>
      <c r="C10" s="13">
        <v>1011.787</v>
      </c>
      <c r="D10" s="13">
        <v>1006.304</v>
      </c>
      <c r="E10" s="13">
        <v>1000.304</v>
      </c>
      <c r="F10" s="13">
        <v>994.24099999999999</v>
      </c>
      <c r="G10" s="13">
        <v>990.26400000000001</v>
      </c>
      <c r="H10" s="13">
        <v>986.06299999999999</v>
      </c>
      <c r="I10" s="13">
        <v>982.44100000000003</v>
      </c>
      <c r="J10" s="16" t="s">
        <v>19</v>
      </c>
      <c r="T10" s="15"/>
      <c r="U10" s="15"/>
      <c r="V10" s="15"/>
      <c r="W10" s="15"/>
      <c r="X10" s="15"/>
      <c r="Y10" s="15"/>
    </row>
    <row r="11" spans="1:256">
      <c r="A11" s="12" t="s">
        <v>20</v>
      </c>
      <c r="B11" s="13">
        <v>8998.1639999999989</v>
      </c>
      <c r="C11" s="13">
        <v>9056.8999999999978</v>
      </c>
      <c r="D11" s="13">
        <v>8925.2989999999991</v>
      </c>
      <c r="E11" s="13">
        <v>8642.9559999999983</v>
      </c>
      <c r="F11" s="13">
        <v>8730.3800000000028</v>
      </c>
      <c r="G11" s="13">
        <v>8671.9639999999963</v>
      </c>
      <c r="H11" s="13">
        <v>8090.8550000000014</v>
      </c>
      <c r="I11" s="13">
        <v>8424.9139999999952</v>
      </c>
      <c r="J11" s="16" t="s">
        <v>21</v>
      </c>
      <c r="T11" s="15"/>
      <c r="U11" s="15"/>
      <c r="V11" s="15"/>
      <c r="W11" s="15"/>
      <c r="X11" s="15"/>
      <c r="Y11" s="15"/>
    </row>
    <row r="12" spans="1:256">
      <c r="A12" s="12" t="s">
        <v>22</v>
      </c>
      <c r="B12" s="13">
        <v>9404.27</v>
      </c>
      <c r="C12" s="13">
        <v>9196.7330000000002</v>
      </c>
      <c r="D12" s="13">
        <v>9218.2620000000006</v>
      </c>
      <c r="E12" s="13">
        <v>9354.8289999999997</v>
      </c>
      <c r="F12" s="13">
        <v>8951.2620000000006</v>
      </c>
      <c r="G12" s="13">
        <v>8534.4040000000005</v>
      </c>
      <c r="H12" s="13">
        <v>8211.4220000000005</v>
      </c>
      <c r="I12" s="13">
        <v>8982.7260000000006</v>
      </c>
      <c r="J12" s="16" t="s">
        <v>23</v>
      </c>
      <c r="T12" s="15"/>
      <c r="U12" s="15"/>
      <c r="V12" s="15"/>
      <c r="W12" s="15"/>
      <c r="X12" s="15"/>
      <c r="Y12" s="15"/>
    </row>
    <row r="13" spans="1:256">
      <c r="A13" s="12" t="s">
        <v>24</v>
      </c>
      <c r="B13" s="13">
        <v>22348.352999999999</v>
      </c>
      <c r="C13" s="13">
        <v>20526.244999999999</v>
      </c>
      <c r="D13" s="13">
        <v>18871.453000000001</v>
      </c>
      <c r="E13" s="13">
        <v>19261.883000000002</v>
      </c>
      <c r="F13" s="13">
        <v>19305.937000000002</v>
      </c>
      <c r="G13" s="13">
        <v>18349.43</v>
      </c>
      <c r="H13" s="13">
        <v>13201.779</v>
      </c>
      <c r="I13" s="13">
        <v>20826.091</v>
      </c>
      <c r="J13" s="16" t="s">
        <v>25</v>
      </c>
      <c r="T13" s="15"/>
      <c r="U13" s="15"/>
      <c r="V13" s="15"/>
      <c r="W13" s="15"/>
      <c r="X13" s="15"/>
      <c r="Y13" s="15"/>
    </row>
    <row r="14" spans="1:256">
      <c r="A14" s="12" t="s">
        <v>26</v>
      </c>
      <c r="B14" s="13">
        <v>23094.998</v>
      </c>
      <c r="C14" s="13">
        <v>21575.437000000002</v>
      </c>
      <c r="D14" s="13">
        <v>20620.945</v>
      </c>
      <c r="E14" s="13">
        <v>20710.013999999999</v>
      </c>
      <c r="F14" s="13">
        <v>20478.522000000001</v>
      </c>
      <c r="G14" s="13">
        <v>19248.216</v>
      </c>
      <c r="H14" s="13">
        <v>15015.981</v>
      </c>
      <c r="I14" s="13">
        <v>21486.100999999999</v>
      </c>
      <c r="J14" s="16" t="s">
        <v>27</v>
      </c>
      <c r="T14" s="15"/>
      <c r="U14" s="15"/>
      <c r="V14" s="15"/>
      <c r="W14" s="15"/>
      <c r="X14" s="15"/>
      <c r="Y14" s="15"/>
    </row>
    <row r="15" spans="1:256">
      <c r="A15" s="12" t="s">
        <v>28</v>
      </c>
      <c r="B15" s="13">
        <v>50727.16</v>
      </c>
      <c r="C15" s="13">
        <v>49937.182999999997</v>
      </c>
      <c r="D15" s="13">
        <v>48591.294999999998</v>
      </c>
      <c r="E15" s="13">
        <v>46574.999000000003</v>
      </c>
      <c r="F15" s="13">
        <v>47943.004000000001</v>
      </c>
      <c r="G15" s="13">
        <v>47811.472000000002</v>
      </c>
      <c r="H15" s="13">
        <v>41693.881000000001</v>
      </c>
      <c r="I15" s="13">
        <v>49196.142999999996</v>
      </c>
      <c r="J15" s="16" t="s">
        <v>29</v>
      </c>
      <c r="T15" s="15"/>
      <c r="U15" s="15"/>
      <c r="V15" s="15"/>
      <c r="W15" s="15"/>
      <c r="X15" s="15"/>
      <c r="Y15" s="15"/>
    </row>
    <row r="16" spans="1:256">
      <c r="A16" s="804" t="s">
        <v>30</v>
      </c>
      <c r="B16" s="7"/>
      <c r="C16" s="7"/>
      <c r="D16" s="7"/>
      <c r="E16" s="7"/>
      <c r="F16" s="7"/>
      <c r="G16" s="7"/>
      <c r="H16" s="7"/>
      <c r="I16" s="7"/>
      <c r="J16" s="804" t="s">
        <v>31</v>
      </c>
      <c r="T16" s="15"/>
      <c r="U16" s="15"/>
      <c r="V16" s="15"/>
      <c r="W16" s="15"/>
      <c r="X16" s="15"/>
      <c r="Y16" s="15"/>
    </row>
    <row r="17" spans="1:25">
      <c r="A17" s="12" t="s">
        <v>16</v>
      </c>
      <c r="B17" s="17">
        <v>5.3</v>
      </c>
      <c r="C17" s="17">
        <v>4</v>
      </c>
      <c r="D17" s="17">
        <v>19</v>
      </c>
      <c r="E17" s="17">
        <v>-7.8</v>
      </c>
      <c r="F17" s="17">
        <v>-5.8</v>
      </c>
      <c r="G17" s="17">
        <v>-4.9000000000000004</v>
      </c>
      <c r="H17" s="17">
        <v>-17.600000000000001</v>
      </c>
      <c r="I17" s="17">
        <v>-0.9</v>
      </c>
      <c r="J17" s="18" t="s">
        <v>17</v>
      </c>
      <c r="T17" s="15"/>
      <c r="U17" s="15"/>
      <c r="V17" s="15"/>
      <c r="W17" s="15"/>
      <c r="X17" s="15"/>
      <c r="Y17" s="15"/>
    </row>
    <row r="18" spans="1:25">
      <c r="A18" s="12" t="s">
        <v>18</v>
      </c>
      <c r="B18" s="17">
        <v>2.1</v>
      </c>
      <c r="C18" s="17">
        <v>2.2000000000000002</v>
      </c>
      <c r="D18" s="17">
        <v>2.1</v>
      </c>
      <c r="E18" s="17">
        <v>1.8</v>
      </c>
      <c r="F18" s="17">
        <v>1.5</v>
      </c>
      <c r="G18" s="17">
        <v>1</v>
      </c>
      <c r="H18" s="17">
        <v>0.7</v>
      </c>
      <c r="I18" s="17">
        <v>0.5</v>
      </c>
      <c r="J18" s="19" t="s">
        <v>19</v>
      </c>
      <c r="T18" s="15"/>
      <c r="U18" s="15"/>
      <c r="V18" s="15"/>
      <c r="W18" s="15"/>
      <c r="X18" s="15"/>
      <c r="Y18" s="15"/>
    </row>
    <row r="19" spans="1:25">
      <c r="A19" s="12" t="s">
        <v>20</v>
      </c>
      <c r="B19" s="17">
        <v>3.1</v>
      </c>
      <c r="C19" s="17">
        <v>4.4000000000000004</v>
      </c>
      <c r="D19" s="17">
        <v>10.3</v>
      </c>
      <c r="E19" s="17">
        <v>2.6</v>
      </c>
      <c r="F19" s="17">
        <v>2.2000000000000002</v>
      </c>
      <c r="G19" s="17">
        <v>2.4</v>
      </c>
      <c r="H19" s="17">
        <v>-3.8</v>
      </c>
      <c r="I19" s="17">
        <v>0.9</v>
      </c>
      <c r="J19" s="19" t="s">
        <v>21</v>
      </c>
      <c r="T19" s="15"/>
      <c r="U19" s="15"/>
      <c r="V19" s="15"/>
      <c r="W19" s="15"/>
      <c r="X19" s="15"/>
      <c r="Y19" s="15"/>
    </row>
    <row r="20" spans="1:25">
      <c r="A20" s="12" t="s">
        <v>22</v>
      </c>
      <c r="B20" s="17">
        <v>5.0999999999999996</v>
      </c>
      <c r="C20" s="17">
        <v>7.8</v>
      </c>
      <c r="D20" s="17">
        <v>12.3</v>
      </c>
      <c r="E20" s="17">
        <v>4.0999999999999996</v>
      </c>
      <c r="F20" s="17">
        <v>0.4</v>
      </c>
      <c r="G20" s="17">
        <v>-9.6</v>
      </c>
      <c r="H20" s="17">
        <v>-11.2</v>
      </c>
      <c r="I20" s="17">
        <v>-2.4</v>
      </c>
      <c r="J20" s="19" t="s">
        <v>23</v>
      </c>
      <c r="T20" s="15"/>
      <c r="U20" s="15"/>
      <c r="V20" s="15"/>
      <c r="W20" s="15"/>
      <c r="X20" s="15"/>
      <c r="Y20" s="15"/>
    </row>
    <row r="21" spans="1:25">
      <c r="A21" s="12" t="s">
        <v>24</v>
      </c>
      <c r="B21" s="17">
        <v>15.8</v>
      </c>
      <c r="C21" s="17">
        <v>11.9</v>
      </c>
      <c r="D21" s="17">
        <v>42.9</v>
      </c>
      <c r="E21" s="17">
        <v>-7.5</v>
      </c>
      <c r="F21" s="17">
        <v>-14.4</v>
      </c>
      <c r="G21" s="17">
        <v>-15.6</v>
      </c>
      <c r="H21" s="17">
        <v>-39.299999999999997</v>
      </c>
      <c r="I21" s="17">
        <v>-5.6</v>
      </c>
      <c r="J21" s="19" t="s">
        <v>25</v>
      </c>
      <c r="T21" s="15"/>
      <c r="U21" s="15"/>
      <c r="V21" s="15"/>
      <c r="W21" s="15"/>
      <c r="X21" s="15"/>
      <c r="Y21" s="15"/>
    </row>
    <row r="22" spans="1:25">
      <c r="A22" s="12" t="s">
        <v>26</v>
      </c>
      <c r="B22" s="17">
        <v>12.8</v>
      </c>
      <c r="C22" s="17">
        <v>12.1</v>
      </c>
      <c r="D22" s="17">
        <v>37.299999999999997</v>
      </c>
      <c r="E22" s="17">
        <v>-3.6</v>
      </c>
      <c r="F22" s="17">
        <v>-6.2</v>
      </c>
      <c r="G22" s="17">
        <v>-11.1</v>
      </c>
      <c r="H22" s="17">
        <v>-29.9</v>
      </c>
      <c r="I22" s="17">
        <v>-1.5</v>
      </c>
      <c r="J22" s="19" t="s">
        <v>27</v>
      </c>
      <c r="T22" s="15"/>
      <c r="U22" s="15"/>
      <c r="V22" s="15"/>
      <c r="W22" s="15"/>
      <c r="X22" s="15"/>
      <c r="Y22" s="15"/>
    </row>
    <row r="23" spans="1:25">
      <c r="A23" s="12" t="s">
        <v>28</v>
      </c>
      <c r="B23" s="17">
        <v>5.8</v>
      </c>
      <c r="C23" s="17">
        <v>4.4000000000000004</v>
      </c>
      <c r="D23" s="17">
        <v>16.5</v>
      </c>
      <c r="E23" s="17">
        <v>-5.3</v>
      </c>
      <c r="F23" s="17">
        <v>-6.8</v>
      </c>
      <c r="G23" s="17">
        <v>-6.3</v>
      </c>
      <c r="H23" s="17">
        <v>-17.899999999999999</v>
      </c>
      <c r="I23" s="17">
        <v>-2.6</v>
      </c>
      <c r="J23" s="19" t="s">
        <v>29</v>
      </c>
      <c r="T23" s="15"/>
      <c r="U23" s="15"/>
      <c r="V23" s="15"/>
      <c r="W23" s="15"/>
      <c r="X23" s="15"/>
      <c r="Y23" s="15"/>
    </row>
    <row r="24" spans="1:25" ht="20">
      <c r="A24" s="804" t="s">
        <v>32</v>
      </c>
      <c r="B24" s="7"/>
      <c r="C24" s="7"/>
      <c r="D24" s="7"/>
      <c r="E24" s="7"/>
      <c r="F24" s="7"/>
      <c r="G24" s="7"/>
      <c r="H24" s="7"/>
      <c r="I24" s="7"/>
      <c r="J24" s="804" t="s">
        <v>33</v>
      </c>
      <c r="T24" s="15"/>
      <c r="U24" s="15"/>
      <c r="V24" s="15"/>
      <c r="W24" s="15"/>
      <c r="X24" s="15"/>
      <c r="Y24" s="15"/>
    </row>
    <row r="25" spans="1:25">
      <c r="A25" s="12" t="s">
        <v>16</v>
      </c>
      <c r="B25" s="13">
        <v>34247.67</v>
      </c>
      <c r="C25" s="13">
        <v>33681.749000000003</v>
      </c>
      <c r="D25" s="13">
        <v>32880.375</v>
      </c>
      <c r="E25" s="13">
        <v>30552.046999999999</v>
      </c>
      <c r="F25" s="13">
        <v>31878.244999999999</v>
      </c>
      <c r="G25" s="13">
        <v>31967.89</v>
      </c>
      <c r="H25" s="13">
        <v>27473.271000000001</v>
      </c>
      <c r="I25" s="13">
        <v>32875.188999999998</v>
      </c>
      <c r="J25" s="20" t="s">
        <v>17</v>
      </c>
      <c r="T25" s="15"/>
      <c r="U25" s="15"/>
      <c r="V25" s="15"/>
      <c r="W25" s="15"/>
      <c r="X25" s="15"/>
      <c r="Y25" s="15"/>
    </row>
    <row r="26" spans="1:25">
      <c r="A26" s="12" t="s">
        <v>18</v>
      </c>
      <c r="B26" s="13">
        <v>1117.5850000000028</v>
      </c>
      <c r="C26" s="13">
        <v>1109.9619999999941</v>
      </c>
      <c r="D26" s="13">
        <v>1102.2100000000028</v>
      </c>
      <c r="E26" s="13">
        <v>1094.9419999999973</v>
      </c>
      <c r="F26" s="13">
        <v>1083.7480000000014</v>
      </c>
      <c r="G26" s="13">
        <v>1076.4800000000014</v>
      </c>
      <c r="H26" s="13">
        <v>1068.1089999999967</v>
      </c>
      <c r="I26" s="13">
        <v>1060.502000000004</v>
      </c>
      <c r="J26" s="21" t="s">
        <v>19</v>
      </c>
      <c r="T26" s="15"/>
      <c r="U26" s="15"/>
      <c r="V26" s="15"/>
      <c r="W26" s="15"/>
      <c r="X26" s="15"/>
      <c r="Y26" s="15"/>
    </row>
    <row r="27" spans="1:25">
      <c r="A27" s="12" t="s">
        <v>20</v>
      </c>
      <c r="B27" s="13">
        <v>10321.84</v>
      </c>
      <c r="C27" s="13">
        <v>10228.58</v>
      </c>
      <c r="D27" s="13">
        <v>10099.575000000001</v>
      </c>
      <c r="E27" s="13">
        <v>9897.7090000000007</v>
      </c>
      <c r="F27" s="13">
        <v>9734.6489999999994</v>
      </c>
      <c r="G27" s="13">
        <v>9635.4539999999997</v>
      </c>
      <c r="H27" s="13">
        <v>9527.8539999999994</v>
      </c>
      <c r="I27" s="13">
        <v>9411.3169999999991</v>
      </c>
      <c r="J27" s="21" t="s">
        <v>21</v>
      </c>
      <c r="T27" s="15"/>
      <c r="U27" s="15"/>
      <c r="V27" s="15"/>
      <c r="W27" s="15"/>
      <c r="X27" s="15"/>
      <c r="Y27" s="15"/>
    </row>
    <row r="28" spans="1:25">
      <c r="A28" s="12" t="s">
        <v>22</v>
      </c>
      <c r="B28" s="13">
        <v>10606.842000000001</v>
      </c>
      <c r="C28" s="13">
        <v>10343.165999999999</v>
      </c>
      <c r="D28" s="13">
        <v>10042.556</v>
      </c>
      <c r="E28" s="13">
        <v>10461.617</v>
      </c>
      <c r="F28" s="13">
        <v>9669.8529999999992</v>
      </c>
      <c r="G28" s="13">
        <v>9205.3029999999999</v>
      </c>
      <c r="H28" s="13">
        <v>8708.8160000000007</v>
      </c>
      <c r="I28" s="13">
        <v>9937.2099999999991</v>
      </c>
      <c r="J28" s="21" t="s">
        <v>23</v>
      </c>
      <c r="T28" s="15"/>
      <c r="U28" s="15"/>
      <c r="V28" s="15"/>
      <c r="W28" s="15"/>
      <c r="X28" s="15"/>
      <c r="Y28" s="15"/>
    </row>
    <row r="29" spans="1:25">
      <c r="A29" s="12" t="s">
        <v>24</v>
      </c>
      <c r="B29" s="13">
        <v>25320.583999999999</v>
      </c>
      <c r="C29" s="13">
        <v>22804.766</v>
      </c>
      <c r="D29" s="13">
        <v>20382.083999999999</v>
      </c>
      <c r="E29" s="13">
        <v>20238.421999999999</v>
      </c>
      <c r="F29" s="13">
        <v>19821.010999999999</v>
      </c>
      <c r="G29" s="13">
        <v>18712.768</v>
      </c>
      <c r="H29" s="13">
        <v>13711.724</v>
      </c>
      <c r="I29" s="13">
        <v>21851.365000000002</v>
      </c>
      <c r="J29" s="21" t="s">
        <v>25</v>
      </c>
      <c r="T29" s="15"/>
      <c r="U29" s="15"/>
      <c r="V29" s="15"/>
      <c r="W29" s="15"/>
      <c r="X29" s="15"/>
      <c r="Y29" s="15"/>
    </row>
    <row r="30" spans="1:25">
      <c r="A30" s="12" t="s">
        <v>26</v>
      </c>
      <c r="B30" s="13">
        <v>27051.154999999999</v>
      </c>
      <c r="C30" s="13">
        <v>24276.87</v>
      </c>
      <c r="D30" s="13">
        <v>22132.258999999998</v>
      </c>
      <c r="E30" s="13">
        <v>21612.927</v>
      </c>
      <c r="F30" s="13">
        <v>20897.557000000001</v>
      </c>
      <c r="G30" s="13">
        <v>19488.684000000001</v>
      </c>
      <c r="H30" s="13">
        <v>15194.939</v>
      </c>
      <c r="I30" s="13">
        <v>22742.007000000001</v>
      </c>
      <c r="J30" s="21" t="s">
        <v>27</v>
      </c>
      <c r="T30" s="15"/>
      <c r="U30" s="15"/>
      <c r="V30" s="15"/>
      <c r="W30" s="15"/>
      <c r="X30" s="15"/>
      <c r="Y30" s="15"/>
    </row>
    <row r="31" spans="1:25">
      <c r="A31" s="12" t="s">
        <v>34</v>
      </c>
      <c r="B31" s="13">
        <v>54563.366000000009</v>
      </c>
      <c r="C31" s="13">
        <v>53891.353000000003</v>
      </c>
      <c r="D31" s="13">
        <v>52374.541000000005</v>
      </c>
      <c r="E31" s="13">
        <v>50631.81</v>
      </c>
      <c r="F31" s="13">
        <v>51289.948999999993</v>
      </c>
      <c r="G31" s="13">
        <v>51109.211000000003</v>
      </c>
      <c r="H31" s="13">
        <v>45294.834999999999</v>
      </c>
      <c r="I31" s="13">
        <v>52393.576000000001</v>
      </c>
      <c r="J31" s="21" t="s">
        <v>29</v>
      </c>
      <c r="T31" s="15"/>
      <c r="U31" s="15"/>
      <c r="V31" s="15"/>
      <c r="W31" s="15"/>
      <c r="X31" s="15"/>
      <c r="Y31" s="15"/>
    </row>
    <row r="32" spans="1:25">
      <c r="A32" s="804" t="s">
        <v>30</v>
      </c>
      <c r="B32" s="7"/>
      <c r="C32" s="7"/>
      <c r="D32" s="7"/>
      <c r="E32" s="7"/>
      <c r="F32" s="7"/>
      <c r="G32" s="7"/>
      <c r="H32" s="7"/>
      <c r="I32" s="7"/>
      <c r="J32" s="804" t="s">
        <v>31</v>
      </c>
      <c r="T32" s="15"/>
      <c r="U32" s="15"/>
      <c r="V32" s="15"/>
      <c r="W32" s="15"/>
      <c r="X32" s="15"/>
      <c r="Y32" s="15"/>
    </row>
    <row r="33" spans="1:25">
      <c r="A33" s="12" t="s">
        <v>16</v>
      </c>
      <c r="B33" s="17">
        <v>7.4</v>
      </c>
      <c r="C33" s="17">
        <v>5.4</v>
      </c>
      <c r="D33" s="17">
        <v>19.7</v>
      </c>
      <c r="E33" s="17">
        <v>-7.1</v>
      </c>
      <c r="F33" s="17">
        <v>-5.5</v>
      </c>
      <c r="G33" s="17">
        <v>-4.2</v>
      </c>
      <c r="H33" s="17">
        <v>-17</v>
      </c>
      <c r="I33" s="17">
        <v>-0.2</v>
      </c>
      <c r="J33" s="18" t="s">
        <v>17</v>
      </c>
      <c r="T33" s="15"/>
      <c r="U33" s="15"/>
      <c r="V33" s="15"/>
      <c r="W33" s="15"/>
      <c r="X33" s="15"/>
      <c r="Y33" s="15"/>
    </row>
    <row r="34" spans="1:25">
      <c r="A34" s="12" t="s">
        <v>18</v>
      </c>
      <c r="B34" s="17">
        <v>3.1</v>
      </c>
      <c r="C34" s="17">
        <v>3.1</v>
      </c>
      <c r="D34" s="17">
        <v>3.2</v>
      </c>
      <c r="E34" s="17">
        <v>3.2</v>
      </c>
      <c r="F34" s="17">
        <v>3</v>
      </c>
      <c r="G34" s="17">
        <v>2.8</v>
      </c>
      <c r="H34" s="17">
        <v>2.5</v>
      </c>
      <c r="I34" s="17">
        <v>2</v>
      </c>
      <c r="J34" s="19" t="s">
        <v>19</v>
      </c>
      <c r="T34" s="15"/>
      <c r="U34" s="15"/>
      <c r="V34" s="15"/>
      <c r="W34" s="15"/>
      <c r="X34" s="15"/>
      <c r="Y34" s="15"/>
    </row>
    <row r="35" spans="1:25">
      <c r="A35" s="12" t="s">
        <v>20</v>
      </c>
      <c r="B35" s="17">
        <v>6</v>
      </c>
      <c r="C35" s="17">
        <v>6.2</v>
      </c>
      <c r="D35" s="17">
        <v>6</v>
      </c>
      <c r="E35" s="17">
        <v>5.2</v>
      </c>
      <c r="F35" s="17">
        <v>4.8</v>
      </c>
      <c r="G35" s="17">
        <v>5.0999999999999996</v>
      </c>
      <c r="H35" s="17">
        <v>5.3</v>
      </c>
      <c r="I35" s="17">
        <v>5.3</v>
      </c>
      <c r="J35" s="19" t="s">
        <v>21</v>
      </c>
      <c r="T35" s="15"/>
      <c r="U35" s="15"/>
      <c r="V35" s="15"/>
      <c r="W35" s="15"/>
      <c r="X35" s="15"/>
      <c r="Y35" s="15"/>
    </row>
    <row r="36" spans="1:25">
      <c r="A36" s="12" t="s">
        <v>22</v>
      </c>
      <c r="B36" s="17">
        <v>9.6999999999999993</v>
      </c>
      <c r="C36" s="17">
        <v>12.4</v>
      </c>
      <c r="D36" s="17">
        <v>15.3</v>
      </c>
      <c r="E36" s="17">
        <v>5.3</v>
      </c>
      <c r="F36" s="17">
        <v>1.1000000000000001</v>
      </c>
      <c r="G36" s="17">
        <v>-9.3000000000000007</v>
      </c>
      <c r="H36" s="17">
        <v>-11.8</v>
      </c>
      <c r="I36" s="17">
        <v>-1.1000000000000001</v>
      </c>
      <c r="J36" s="19" t="s">
        <v>23</v>
      </c>
      <c r="T36" s="15"/>
      <c r="U36" s="15"/>
      <c r="V36" s="15"/>
      <c r="W36" s="15"/>
      <c r="X36" s="15"/>
      <c r="Y36" s="15"/>
    </row>
    <row r="37" spans="1:25">
      <c r="A37" s="12" t="s">
        <v>24</v>
      </c>
      <c r="B37" s="17">
        <v>27.7</v>
      </c>
      <c r="C37" s="17">
        <v>21.9</v>
      </c>
      <c r="D37" s="17">
        <v>48.6</v>
      </c>
      <c r="E37" s="17">
        <v>-7.4</v>
      </c>
      <c r="F37" s="17">
        <v>-16.899999999999999</v>
      </c>
      <c r="G37" s="17">
        <v>-19.100000000000001</v>
      </c>
      <c r="H37" s="17">
        <v>-40.700000000000003</v>
      </c>
      <c r="I37" s="17">
        <v>-5.5</v>
      </c>
      <c r="J37" s="19" t="s">
        <v>25</v>
      </c>
      <c r="T37" s="15"/>
      <c r="U37" s="15"/>
      <c r="V37" s="15"/>
      <c r="W37" s="15"/>
      <c r="X37" s="15"/>
      <c r="Y37" s="15"/>
    </row>
    <row r="38" spans="1:25">
      <c r="A38" s="12" t="s">
        <v>26</v>
      </c>
      <c r="B38" s="17">
        <v>29.4</v>
      </c>
      <c r="C38" s="17">
        <v>24.6</v>
      </c>
      <c r="D38" s="17">
        <v>45.7</v>
      </c>
      <c r="E38" s="17">
        <v>-5</v>
      </c>
      <c r="F38" s="17">
        <v>-9.9</v>
      </c>
      <c r="G38" s="17">
        <v>-15.3</v>
      </c>
      <c r="H38" s="17">
        <v>-33.9</v>
      </c>
      <c r="I38" s="17">
        <v>-1.6</v>
      </c>
      <c r="J38" s="19" t="s">
        <v>27</v>
      </c>
      <c r="T38" s="15"/>
      <c r="U38" s="15"/>
      <c r="V38" s="15"/>
      <c r="W38" s="15"/>
      <c r="X38" s="15"/>
      <c r="Y38" s="15"/>
    </row>
    <row r="39" spans="1:25" ht="13" thickBot="1">
      <c r="A39" s="12" t="s">
        <v>34</v>
      </c>
      <c r="B39" s="17">
        <v>6.4</v>
      </c>
      <c r="C39" s="17">
        <v>5.4</v>
      </c>
      <c r="D39" s="17">
        <v>15.6</v>
      </c>
      <c r="E39" s="17">
        <v>-3.4</v>
      </c>
      <c r="F39" s="17">
        <v>-5.6</v>
      </c>
      <c r="G39" s="17">
        <v>-5.0999999999999996</v>
      </c>
      <c r="H39" s="17">
        <v>-14.9</v>
      </c>
      <c r="I39" s="17">
        <v>-1.1000000000000001</v>
      </c>
      <c r="J39" s="19" t="s">
        <v>29</v>
      </c>
      <c r="T39" s="15"/>
      <c r="U39" s="15"/>
      <c r="V39" s="15"/>
      <c r="W39" s="15"/>
      <c r="X39" s="15"/>
      <c r="Y39" s="15"/>
    </row>
    <row r="40" spans="1:25" ht="13" thickBot="1">
      <c r="B40" s="808" t="s">
        <v>35</v>
      </c>
      <c r="C40" s="808"/>
      <c r="D40" s="808"/>
      <c r="E40" s="808"/>
      <c r="F40" s="808"/>
      <c r="G40" s="808"/>
      <c r="H40" s="808"/>
      <c r="I40" s="808"/>
    </row>
    <row r="41" spans="1:25" ht="21" thickBot="1">
      <c r="B41" s="22" t="s">
        <v>36</v>
      </c>
      <c r="C41" s="22" t="s">
        <v>37</v>
      </c>
      <c r="D41" s="22" t="s">
        <v>38</v>
      </c>
      <c r="E41" s="22" t="s">
        <v>39</v>
      </c>
      <c r="F41" s="22" t="s">
        <v>40</v>
      </c>
      <c r="G41" s="22" t="s">
        <v>41</v>
      </c>
      <c r="H41" s="22" t="s">
        <v>42</v>
      </c>
      <c r="I41" s="22" t="s">
        <v>43</v>
      </c>
    </row>
    <row r="42" spans="1:25">
      <c r="A42" s="23" t="s">
        <v>44</v>
      </c>
      <c r="B42" s="23"/>
      <c r="C42" s="23"/>
      <c r="D42" s="23"/>
      <c r="E42" s="23"/>
      <c r="F42" s="23"/>
    </row>
    <row r="43" spans="1:25">
      <c r="A43" s="23" t="s">
        <v>45</v>
      </c>
      <c r="B43" s="23"/>
      <c r="C43" s="23"/>
      <c r="D43" s="23"/>
      <c r="E43" s="23"/>
      <c r="F43" s="23"/>
    </row>
    <row r="45" spans="1:25">
      <c r="A45" s="5" t="s">
        <v>46</v>
      </c>
    </row>
    <row r="46" spans="1:25">
      <c r="A46" s="5" t="s">
        <v>47</v>
      </c>
    </row>
    <row r="47" spans="1:25">
      <c r="A47" s="5" t="s">
        <v>48</v>
      </c>
    </row>
    <row r="48" spans="1:25">
      <c r="A48" s="5" t="s">
        <v>49</v>
      </c>
    </row>
    <row r="49" spans="1:1">
      <c r="A49" s="6" t="s">
        <v>50</v>
      </c>
    </row>
    <row r="50" spans="1:1">
      <c r="A50" s="6" t="s">
        <v>51</v>
      </c>
    </row>
    <row r="51" spans="1:1">
      <c r="A51" s="24" t="s">
        <v>52</v>
      </c>
    </row>
    <row r="52" spans="1:1">
      <c r="A52" s="25" t="s">
        <v>53</v>
      </c>
    </row>
    <row r="53" spans="1:1">
      <c r="A53" s="26"/>
    </row>
  </sheetData>
  <mergeCells count="4">
    <mergeCell ref="A1:J1"/>
    <mergeCell ref="A2:J2"/>
    <mergeCell ref="B6:I6"/>
    <mergeCell ref="B40:I40"/>
  </mergeCells>
  <hyperlinks>
    <hyperlink ref="A24" r:id="rId1" xr:uid="{00000000-0004-0000-0100-000000000000}"/>
    <hyperlink ref="J24" r:id="rId2" xr:uid="{00000000-0004-0000-0100-000001000000}"/>
    <hyperlink ref="A32" r:id="rId3" display="PIB a preços de mercado na ótica da despesa - Dados em Valor (Preços correntes)" xr:uid="{00000000-0004-0000-0100-000002000000}"/>
    <hyperlink ref="J32" r:id="rId4" display="GDP at market prices from the expenditure side - current prices" xr:uid="{00000000-0004-0000-0100-000003000000}"/>
    <hyperlink ref="A16" r:id="rId5" xr:uid="{00000000-0004-0000-0100-000004000000}"/>
    <hyperlink ref="J16" r:id="rId6" xr:uid="{00000000-0004-0000-0100-000005000000}"/>
    <hyperlink ref="A8" r:id="rId7" display="https://www.ine.pt/ngt_server/attachfileu.jsp?look_parentBoui=392482496&amp;att_display=n&amp;att_download=y" xr:uid="{00000000-0004-0000-0100-000006000000}"/>
    <hyperlink ref="J8" r:id="rId8" xr:uid="{00000000-0004-0000-0100-000007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34"/>
  <sheetViews>
    <sheetView showGridLines="0" workbookViewId="0"/>
  </sheetViews>
  <sheetFormatPr defaultColWidth="9.08984375" defaultRowHeight="10"/>
  <cols>
    <col min="1" max="1" width="5.54296875" style="33" customWidth="1"/>
    <col min="2" max="2" width="31.36328125" style="33" customWidth="1"/>
    <col min="3" max="3" width="10.6328125" style="33" bestFit="1" customWidth="1"/>
    <col min="4" max="9" width="7" style="33" customWidth="1"/>
    <col min="10" max="11" width="9.36328125" style="33" customWidth="1"/>
    <col min="12" max="12" width="5.54296875" style="480" customWidth="1"/>
    <col min="13" max="13" width="31.36328125" style="480" customWidth="1"/>
    <col min="14" max="16384" width="9.08984375" style="33"/>
  </cols>
  <sheetData>
    <row r="1" spans="1:14" ht="10.5">
      <c r="A1" s="825" t="s">
        <v>1298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spans="1:14" ht="10.5">
      <c r="A2" s="826" t="s">
        <v>1299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4" ht="10.5" thickBot="1"/>
    <row r="4" spans="1:14" s="35" customFormat="1" ht="20.5" thickBot="1">
      <c r="D4" s="72" t="s">
        <v>1300</v>
      </c>
      <c r="E4" s="809" t="s">
        <v>1301</v>
      </c>
      <c r="F4" s="809"/>
      <c r="G4" s="809"/>
      <c r="H4" s="809"/>
      <c r="I4" s="809"/>
      <c r="J4" s="809" t="s">
        <v>87</v>
      </c>
      <c r="K4" s="809"/>
      <c r="L4" s="481"/>
      <c r="M4" s="481"/>
    </row>
    <row r="5" spans="1:14" s="35" customFormat="1" ht="20.5" thickBot="1">
      <c r="A5" s="41" t="s">
        <v>1302</v>
      </c>
      <c r="D5" s="37" t="s">
        <v>498</v>
      </c>
      <c r="E5" s="37" t="s">
        <v>498</v>
      </c>
      <c r="F5" s="37" t="s">
        <v>499</v>
      </c>
      <c r="G5" s="37" t="s">
        <v>500</v>
      </c>
      <c r="H5" s="37" t="s">
        <v>684</v>
      </c>
      <c r="I5" s="37" t="s">
        <v>685</v>
      </c>
      <c r="J5" s="100" t="s">
        <v>93</v>
      </c>
      <c r="K5" s="37" t="s">
        <v>1303</v>
      </c>
      <c r="L5" s="905" t="s">
        <v>1302</v>
      </c>
      <c r="M5" s="906"/>
    </row>
    <row r="6" spans="1:14" s="35" customFormat="1" ht="21">
      <c r="B6" s="53" t="s">
        <v>687</v>
      </c>
      <c r="C6" s="482" t="s">
        <v>1304</v>
      </c>
      <c r="L6" s="481"/>
      <c r="M6" s="483" t="s">
        <v>687</v>
      </c>
    </row>
    <row r="7" spans="1:14" s="35" customFormat="1">
      <c r="A7" s="41" t="s">
        <v>1305</v>
      </c>
      <c r="L7" s="44" t="s">
        <v>1305</v>
      </c>
      <c r="M7" s="481"/>
    </row>
    <row r="8" spans="1:14" s="488" customFormat="1" ht="10.5">
      <c r="A8" s="484" t="s">
        <v>1306</v>
      </c>
      <c r="B8" s="53" t="s">
        <v>1307</v>
      </c>
      <c r="C8" s="485"/>
      <c r="D8" s="486">
        <v>117.74</v>
      </c>
      <c r="E8" s="486">
        <v>0.3</v>
      </c>
      <c r="F8" s="486">
        <v>1</v>
      </c>
      <c r="G8" s="486">
        <v>1.9</v>
      </c>
      <c r="H8" s="486">
        <v>2.5</v>
      </c>
      <c r="I8" s="486">
        <v>2.2000000000000002</v>
      </c>
      <c r="J8" s="486">
        <v>17.899999999999999</v>
      </c>
      <c r="K8" s="486">
        <v>10.6</v>
      </c>
      <c r="L8" s="487" t="s">
        <v>1306</v>
      </c>
      <c r="M8" s="483" t="s">
        <v>1308</v>
      </c>
    </row>
    <row r="9" spans="1:14" s="35" customFormat="1" ht="21">
      <c r="A9" s="489" t="s">
        <v>883</v>
      </c>
      <c r="B9" s="482" t="s">
        <v>1309</v>
      </c>
      <c r="D9" s="101"/>
      <c r="E9" s="101"/>
      <c r="F9" s="101"/>
      <c r="G9" s="101"/>
      <c r="H9" s="101"/>
      <c r="I9" s="101"/>
      <c r="J9" s="101"/>
      <c r="K9" s="101"/>
      <c r="L9" s="490" t="s">
        <v>883</v>
      </c>
      <c r="M9" s="483" t="s">
        <v>1310</v>
      </c>
      <c r="N9" s="167"/>
    </row>
    <row r="10" spans="1:14" s="488" customFormat="1" ht="10.5">
      <c r="A10" s="491" t="s">
        <v>327</v>
      </c>
      <c r="B10" s="53" t="s">
        <v>1311</v>
      </c>
      <c r="C10" s="492">
        <v>32.357578754296782</v>
      </c>
      <c r="D10" s="486">
        <v>108.87</v>
      </c>
      <c r="E10" s="486">
        <v>1.7</v>
      </c>
      <c r="F10" s="486">
        <v>0.2</v>
      </c>
      <c r="G10" s="486">
        <v>0.8</v>
      </c>
      <c r="H10" s="486">
        <v>1.1000000000000001</v>
      </c>
      <c r="I10" s="486">
        <v>0.3</v>
      </c>
      <c r="J10" s="486">
        <v>6.3</v>
      </c>
      <c r="K10" s="486">
        <v>2.6</v>
      </c>
      <c r="L10" s="493" t="s">
        <v>327</v>
      </c>
      <c r="M10" s="483" t="s">
        <v>1312</v>
      </c>
    </row>
    <row r="11" spans="1:14" s="35" customFormat="1" ht="10.5">
      <c r="A11" s="489" t="s">
        <v>327</v>
      </c>
      <c r="B11" s="41" t="s">
        <v>1313</v>
      </c>
      <c r="C11" s="494">
        <v>3.9047732779000177</v>
      </c>
      <c r="D11" s="323">
        <v>106.61</v>
      </c>
      <c r="E11" s="323">
        <v>1</v>
      </c>
      <c r="F11" s="323">
        <v>0.2</v>
      </c>
      <c r="G11" s="323">
        <v>0.7</v>
      </c>
      <c r="H11" s="323">
        <v>0</v>
      </c>
      <c r="I11" s="323">
        <v>0.2</v>
      </c>
      <c r="J11" s="323">
        <v>4.0999999999999996</v>
      </c>
      <c r="K11" s="323">
        <v>1.9</v>
      </c>
      <c r="L11" s="495" t="s">
        <v>327</v>
      </c>
      <c r="M11" s="44" t="s">
        <v>998</v>
      </c>
    </row>
    <row r="12" spans="1:14" s="35" customFormat="1" ht="10.5">
      <c r="A12" s="489" t="s">
        <v>327</v>
      </c>
      <c r="B12" s="41" t="s">
        <v>1314</v>
      </c>
      <c r="C12" s="494">
        <v>28.452805476396758</v>
      </c>
      <c r="D12" s="323">
        <v>109.16</v>
      </c>
      <c r="E12" s="323">
        <v>1.8</v>
      </c>
      <c r="F12" s="323">
        <v>0.2</v>
      </c>
      <c r="G12" s="323">
        <v>0.8</v>
      </c>
      <c r="H12" s="323">
        <v>1.2</v>
      </c>
      <c r="I12" s="323">
        <v>0.3</v>
      </c>
      <c r="J12" s="323">
        <v>6.5</v>
      </c>
      <c r="K12" s="323">
        <v>2.7</v>
      </c>
      <c r="L12" s="495" t="s">
        <v>327</v>
      </c>
      <c r="M12" s="44" t="s">
        <v>999</v>
      </c>
    </row>
    <row r="13" spans="1:14" s="488" customFormat="1" ht="10.5">
      <c r="A13" s="491" t="s">
        <v>327</v>
      </c>
      <c r="B13" s="53" t="s">
        <v>1315</v>
      </c>
      <c r="C13" s="492">
        <v>32.718115734133399</v>
      </c>
      <c r="D13" s="486">
        <v>121.21</v>
      </c>
      <c r="E13" s="486">
        <v>2.1</v>
      </c>
      <c r="F13" s="486">
        <v>0.7</v>
      </c>
      <c r="G13" s="486">
        <v>1.7</v>
      </c>
      <c r="H13" s="486">
        <v>1.3</v>
      </c>
      <c r="I13" s="486">
        <v>1</v>
      </c>
      <c r="J13" s="486">
        <v>18.899999999999999</v>
      </c>
      <c r="K13" s="486">
        <v>11.3</v>
      </c>
      <c r="L13" s="493" t="s">
        <v>327</v>
      </c>
      <c r="M13" s="483" t="s">
        <v>1112</v>
      </c>
    </row>
    <row r="14" spans="1:14" s="488" customFormat="1" ht="10.5">
      <c r="A14" s="491" t="s">
        <v>327</v>
      </c>
      <c r="B14" s="53" t="s">
        <v>1316</v>
      </c>
      <c r="C14" s="492">
        <v>10.454123536516557</v>
      </c>
      <c r="D14" s="486">
        <v>104.52</v>
      </c>
      <c r="E14" s="486">
        <v>0.7</v>
      </c>
      <c r="F14" s="486">
        <v>0</v>
      </c>
      <c r="G14" s="486">
        <v>0.4</v>
      </c>
      <c r="H14" s="486">
        <v>0.2</v>
      </c>
      <c r="I14" s="486">
        <v>0.3</v>
      </c>
      <c r="J14" s="486">
        <v>3</v>
      </c>
      <c r="K14" s="486">
        <v>1.9</v>
      </c>
      <c r="L14" s="493" t="s">
        <v>327</v>
      </c>
      <c r="M14" s="483" t="s">
        <v>992</v>
      </c>
    </row>
    <row r="15" spans="1:14" s="488" customFormat="1" ht="10.5">
      <c r="A15" s="491" t="s">
        <v>327</v>
      </c>
      <c r="B15" s="53" t="s">
        <v>952</v>
      </c>
      <c r="C15" s="492">
        <v>24.470181975053272</v>
      </c>
      <c r="D15" s="486">
        <v>133.4</v>
      </c>
      <c r="E15" s="486">
        <v>-4.5</v>
      </c>
      <c r="F15" s="486">
        <v>2.9</v>
      </c>
      <c r="G15" s="486">
        <v>4.5</v>
      </c>
      <c r="H15" s="486">
        <v>7.7</v>
      </c>
      <c r="I15" s="486">
        <v>8.1999999999999993</v>
      </c>
      <c r="J15" s="486">
        <v>46.5</v>
      </c>
      <c r="K15" s="486">
        <v>29.7</v>
      </c>
      <c r="L15" s="493" t="s">
        <v>327</v>
      </c>
      <c r="M15" s="483" t="s">
        <v>993</v>
      </c>
    </row>
    <row r="16" spans="1:14" s="488" customFormat="1" ht="10.5">
      <c r="A16" s="484" t="s">
        <v>1317</v>
      </c>
      <c r="B16" s="87" t="s">
        <v>1318</v>
      </c>
      <c r="C16" s="492">
        <v>1.2652767940190721</v>
      </c>
      <c r="D16" s="486" t="s">
        <v>361</v>
      </c>
      <c r="E16" s="486" t="s">
        <v>361</v>
      </c>
      <c r="F16" s="486">
        <v>3.2</v>
      </c>
      <c r="G16" s="486">
        <v>4.7</v>
      </c>
      <c r="H16" s="486">
        <v>0.9</v>
      </c>
      <c r="I16" s="486">
        <v>3</v>
      </c>
      <c r="J16" s="486" t="s">
        <v>361</v>
      </c>
      <c r="K16" s="486" t="s">
        <v>361</v>
      </c>
      <c r="L16" s="487" t="s">
        <v>1317</v>
      </c>
      <c r="M16" s="87" t="s">
        <v>994</v>
      </c>
    </row>
    <row r="17" spans="1:16" s="488" customFormat="1" ht="10.5">
      <c r="A17" s="484" t="s">
        <v>1319</v>
      </c>
      <c r="B17" s="87" t="s">
        <v>1320</v>
      </c>
      <c r="C17" s="492">
        <v>86.900036821053575</v>
      </c>
      <c r="D17" s="486">
        <v>113.33</v>
      </c>
      <c r="E17" s="486">
        <v>1.6</v>
      </c>
      <c r="F17" s="486">
        <v>-0.1</v>
      </c>
      <c r="G17" s="486">
        <v>2.1</v>
      </c>
      <c r="H17" s="486">
        <v>1.3</v>
      </c>
      <c r="I17" s="486">
        <v>0.6</v>
      </c>
      <c r="J17" s="486">
        <v>14.3</v>
      </c>
      <c r="K17" s="486">
        <v>8</v>
      </c>
      <c r="L17" s="487" t="s">
        <v>1319</v>
      </c>
      <c r="M17" s="87" t="s">
        <v>1321</v>
      </c>
    </row>
    <row r="18" spans="1:16" s="35" customFormat="1" ht="21">
      <c r="A18" s="496" t="s">
        <v>1322</v>
      </c>
      <c r="B18" s="497" t="s">
        <v>1323</v>
      </c>
      <c r="C18" s="498">
        <v>9.1411465949658801</v>
      </c>
      <c r="D18" s="486">
        <v>164.15</v>
      </c>
      <c r="E18" s="486">
        <v>-8.6999999999999993</v>
      </c>
      <c r="F18" s="486">
        <v>9.1999999999999993</v>
      </c>
      <c r="G18" s="486">
        <v>0.2</v>
      </c>
      <c r="H18" s="486">
        <v>13.1</v>
      </c>
      <c r="I18" s="486">
        <v>17.3</v>
      </c>
      <c r="J18" s="486">
        <v>57.8</v>
      </c>
      <c r="K18" s="486">
        <v>41.6</v>
      </c>
      <c r="L18" s="499" t="s">
        <v>1322</v>
      </c>
      <c r="M18" s="500" t="s">
        <v>1324</v>
      </c>
    </row>
    <row r="19" spans="1:16" s="488" customFormat="1" ht="32" thickBot="1">
      <c r="A19" s="496" t="s">
        <v>1325</v>
      </c>
      <c r="B19" s="497" t="s">
        <v>1326</v>
      </c>
      <c r="C19" s="498">
        <v>2.6935397899615081</v>
      </c>
      <c r="D19" s="501" t="s">
        <v>361</v>
      </c>
      <c r="E19" s="501" t="s">
        <v>361</v>
      </c>
      <c r="F19" s="501">
        <v>0</v>
      </c>
      <c r="G19" s="501">
        <v>0.1</v>
      </c>
      <c r="H19" s="501">
        <v>0</v>
      </c>
      <c r="I19" s="501">
        <v>0</v>
      </c>
      <c r="J19" s="501" t="s">
        <v>361</v>
      </c>
      <c r="K19" s="501" t="s">
        <v>361</v>
      </c>
      <c r="L19" s="499" t="s">
        <v>1325</v>
      </c>
      <c r="M19" s="500" t="s">
        <v>1327</v>
      </c>
    </row>
    <row r="20" spans="1:16" s="35" customFormat="1" ht="10.5" thickBot="1">
      <c r="D20" s="904" t="s">
        <v>1328</v>
      </c>
      <c r="E20" s="809" t="s">
        <v>1329</v>
      </c>
      <c r="F20" s="809"/>
      <c r="G20" s="809"/>
      <c r="H20" s="809"/>
      <c r="I20" s="809"/>
      <c r="J20" s="809" t="s">
        <v>534</v>
      </c>
      <c r="K20" s="809"/>
      <c r="L20" s="481"/>
      <c r="M20" s="481"/>
    </row>
    <row r="21" spans="1:16" s="35" customFormat="1" ht="10.5" thickBot="1">
      <c r="D21" s="904"/>
      <c r="E21" s="809"/>
      <c r="F21" s="809"/>
      <c r="G21" s="809"/>
      <c r="H21" s="809"/>
      <c r="I21" s="809"/>
      <c r="J21" s="809"/>
      <c r="K21" s="809"/>
      <c r="L21" s="481"/>
      <c r="M21" s="481"/>
    </row>
    <row r="22" spans="1:16" s="35" customFormat="1" ht="20.5" thickBot="1">
      <c r="D22" s="37" t="s">
        <v>498</v>
      </c>
      <c r="E22" s="37" t="s">
        <v>498</v>
      </c>
      <c r="F22" s="37" t="s">
        <v>537</v>
      </c>
      <c r="G22" s="37" t="s">
        <v>500</v>
      </c>
      <c r="H22" s="37" t="s">
        <v>709</v>
      </c>
      <c r="I22" s="37" t="s">
        <v>710</v>
      </c>
      <c r="J22" s="502" t="s">
        <v>378</v>
      </c>
      <c r="K22" s="72" t="s">
        <v>1330</v>
      </c>
      <c r="L22" s="481"/>
      <c r="M22" s="481"/>
    </row>
    <row r="23" spans="1:16" s="338" customFormat="1">
      <c r="A23" s="25" t="s">
        <v>1331</v>
      </c>
      <c r="B23" s="25"/>
      <c r="C23" s="25"/>
      <c r="D23" s="25"/>
      <c r="E23" s="25"/>
      <c r="F23" s="25"/>
      <c r="G23" s="25"/>
      <c r="H23" s="25"/>
      <c r="I23" s="25"/>
    </row>
    <row r="24" spans="1:16" s="338" customFormat="1">
      <c r="A24" s="25" t="s">
        <v>1332</v>
      </c>
      <c r="B24" s="25"/>
      <c r="C24" s="25"/>
      <c r="D24" s="25"/>
      <c r="E24" s="25"/>
      <c r="F24" s="25"/>
      <c r="G24" s="25"/>
      <c r="H24" s="25"/>
      <c r="I24" s="25"/>
    </row>
    <row r="25" spans="1:16" s="5" customFormat="1">
      <c r="E25" s="133"/>
      <c r="F25" s="133"/>
      <c r="G25" s="133"/>
      <c r="H25" s="133"/>
      <c r="I25" s="133"/>
      <c r="J25" s="133"/>
      <c r="K25" s="133"/>
      <c r="L25" s="133"/>
      <c r="M25" s="317"/>
    </row>
    <row r="26" spans="1:16" s="372" customFormat="1">
      <c r="A26" s="81" t="s">
        <v>141</v>
      </c>
      <c r="B26" s="363"/>
      <c r="C26" s="364"/>
      <c r="D26" s="364"/>
      <c r="E26" s="364"/>
      <c r="F26" s="82"/>
      <c r="G26" s="365"/>
      <c r="H26" s="365"/>
      <c r="I26" s="367"/>
      <c r="J26" s="368"/>
      <c r="K26" s="367"/>
      <c r="L26" s="366"/>
      <c r="M26" s="370"/>
      <c r="N26" s="371"/>
      <c r="O26" s="371"/>
      <c r="P26" s="371"/>
    </row>
    <row r="27" spans="1:16" s="372" customFormat="1" ht="10.5">
      <c r="A27" s="82" t="s">
        <v>1333</v>
      </c>
      <c r="B27" s="373"/>
      <c r="C27" s="374"/>
      <c r="D27" s="370"/>
      <c r="E27" s="375"/>
      <c r="F27" s="376"/>
      <c r="G27" s="375"/>
      <c r="H27" s="375"/>
      <c r="I27" s="367"/>
      <c r="J27" s="367"/>
      <c r="L27" s="371"/>
      <c r="M27" s="370"/>
      <c r="N27" s="371"/>
      <c r="O27" s="371"/>
      <c r="P27" s="371"/>
    </row>
    <row r="28" spans="1:16" s="372" customFormat="1" ht="10.5">
      <c r="A28" s="82" t="s">
        <v>1334</v>
      </c>
      <c r="B28" s="373"/>
      <c r="C28" s="374"/>
      <c r="D28" s="370"/>
      <c r="E28" s="375"/>
      <c r="F28" s="376"/>
      <c r="G28" s="375"/>
      <c r="H28" s="375"/>
      <c r="I28" s="367"/>
      <c r="J28" s="367"/>
      <c r="L28" s="371"/>
      <c r="M28" s="370"/>
      <c r="N28" s="371"/>
      <c r="O28" s="371"/>
      <c r="P28" s="371"/>
    </row>
    <row r="29" spans="1:16" s="372" customFormat="1" ht="10.5">
      <c r="A29" s="82" t="s">
        <v>1335</v>
      </c>
      <c r="B29" s="373"/>
      <c r="C29" s="374"/>
      <c r="D29" s="370"/>
      <c r="E29" s="375"/>
      <c r="F29" s="376"/>
      <c r="G29" s="375"/>
      <c r="H29" s="375"/>
      <c r="I29" s="367"/>
      <c r="J29" s="367"/>
      <c r="L29" s="371"/>
      <c r="M29" s="370"/>
      <c r="N29" s="371"/>
      <c r="O29" s="371"/>
      <c r="P29" s="371"/>
    </row>
    <row r="30" spans="1:16" s="372" customFormat="1" ht="10.5">
      <c r="A30" s="82" t="s">
        <v>1336</v>
      </c>
      <c r="B30" s="373"/>
      <c r="C30" s="374"/>
      <c r="D30" s="370"/>
      <c r="E30" s="375"/>
      <c r="F30" s="376"/>
      <c r="G30" s="375"/>
      <c r="H30" s="375"/>
      <c r="I30" s="367"/>
      <c r="J30" s="367"/>
      <c r="L30" s="371"/>
      <c r="M30" s="370"/>
      <c r="N30" s="371"/>
      <c r="O30" s="371"/>
      <c r="P30" s="371"/>
    </row>
    <row r="31" spans="1:16" s="372" customFormat="1" ht="10.5">
      <c r="A31" s="82" t="s">
        <v>1337</v>
      </c>
      <c r="B31" s="373"/>
      <c r="C31" s="374"/>
      <c r="D31" s="370"/>
      <c r="E31" s="375"/>
      <c r="F31" s="376"/>
      <c r="G31" s="375"/>
      <c r="H31" s="375"/>
      <c r="I31" s="367"/>
      <c r="J31" s="367"/>
      <c r="L31" s="371"/>
      <c r="M31" s="370"/>
      <c r="N31" s="371"/>
      <c r="O31" s="371"/>
      <c r="P31" s="371"/>
    </row>
    <row r="32" spans="1:16" s="372" customFormat="1" ht="10.5">
      <c r="A32" s="82" t="s">
        <v>1338</v>
      </c>
      <c r="B32" s="373"/>
      <c r="C32" s="374"/>
      <c r="D32" s="370"/>
      <c r="E32" s="375"/>
      <c r="F32" s="376"/>
      <c r="G32" s="375"/>
      <c r="H32" s="375"/>
      <c r="I32" s="367"/>
      <c r="J32" s="367"/>
      <c r="L32" s="371"/>
      <c r="M32" s="370"/>
      <c r="N32" s="371"/>
      <c r="O32" s="371"/>
      <c r="P32" s="371"/>
    </row>
    <row r="33" spans="1:16" s="372" customFormat="1" ht="10.5">
      <c r="A33" s="82" t="s">
        <v>1339</v>
      </c>
      <c r="B33" s="373"/>
      <c r="C33" s="374"/>
      <c r="D33" s="370"/>
      <c r="E33" s="375"/>
      <c r="F33" s="376"/>
      <c r="G33" s="375"/>
      <c r="H33" s="375"/>
      <c r="I33" s="367"/>
      <c r="J33" s="367"/>
      <c r="L33" s="371"/>
      <c r="M33" s="370"/>
      <c r="N33" s="371"/>
      <c r="O33" s="371"/>
      <c r="P33" s="371"/>
    </row>
    <row r="34" spans="1:16" s="372" customFormat="1" ht="10.5">
      <c r="A34" s="82" t="s">
        <v>1340</v>
      </c>
      <c r="B34" s="373"/>
      <c r="C34" s="374"/>
      <c r="D34" s="370"/>
      <c r="E34" s="375"/>
      <c r="F34" s="376"/>
      <c r="G34" s="375"/>
      <c r="H34" s="375"/>
      <c r="I34" s="367"/>
      <c r="J34" s="367"/>
      <c r="L34" s="371"/>
      <c r="M34" s="370"/>
      <c r="N34" s="371"/>
      <c r="O34" s="371"/>
      <c r="P34" s="371"/>
    </row>
  </sheetData>
  <mergeCells count="8">
    <mergeCell ref="D20:D21"/>
    <mergeCell ref="E20:I21"/>
    <mergeCell ref="J20:K21"/>
    <mergeCell ref="A1:M1"/>
    <mergeCell ref="A2:M2"/>
    <mergeCell ref="E4:I4"/>
    <mergeCell ref="J4:K4"/>
    <mergeCell ref="L5:M5"/>
  </mergeCells>
  <hyperlinks>
    <hyperlink ref="A27" r:id="rId1" xr:uid="{00000000-0004-0000-1C00-000000000000}"/>
    <hyperlink ref="A28" r:id="rId2" xr:uid="{00000000-0004-0000-1C00-000001000000}"/>
    <hyperlink ref="A29" r:id="rId3" xr:uid="{00000000-0004-0000-1C00-000002000000}"/>
    <hyperlink ref="A30" r:id="rId4" xr:uid="{00000000-0004-0000-1C00-000003000000}"/>
    <hyperlink ref="A31" r:id="rId5" xr:uid="{00000000-0004-0000-1C00-000004000000}"/>
    <hyperlink ref="A32" r:id="rId6" xr:uid="{00000000-0004-0000-1C00-000005000000}"/>
    <hyperlink ref="A33" r:id="rId7" xr:uid="{00000000-0004-0000-1C00-000006000000}"/>
    <hyperlink ref="A34" r:id="rId8" xr:uid="{00000000-0004-0000-1C00-000007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46"/>
  <sheetViews>
    <sheetView showGridLines="0" workbookViewId="0"/>
  </sheetViews>
  <sheetFormatPr defaultColWidth="9.08984375" defaultRowHeight="10"/>
  <cols>
    <col min="1" max="1" width="30.08984375" style="207" customWidth="1"/>
    <col min="2" max="13" width="6" style="207" customWidth="1"/>
    <col min="14" max="14" width="29.453125" style="207" customWidth="1"/>
    <col min="15" max="16384" width="9.08984375" style="207"/>
  </cols>
  <sheetData>
    <row r="1" spans="1:20" ht="12" customHeight="1">
      <c r="A1" s="853" t="s">
        <v>1341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</row>
    <row r="2" spans="1:20" ht="12" customHeight="1">
      <c r="A2" s="907" t="s">
        <v>1342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</row>
    <row r="3" spans="1:20" ht="12" customHeight="1"/>
    <row r="4" spans="1:20" s="5" customFormat="1" ht="12" customHeight="1">
      <c r="A4" s="10" t="s">
        <v>1128</v>
      </c>
    </row>
    <row r="5" spans="1:20" s="5" customFormat="1" ht="12" customHeight="1" thickBot="1">
      <c r="A5" s="227" t="s">
        <v>1129</v>
      </c>
      <c r="M5" s="45" t="s">
        <v>1358</v>
      </c>
    </row>
    <row r="6" spans="1:20" s="5" customFormat="1" ht="12" customHeight="1" thickBot="1">
      <c r="B6" s="900">
        <v>2022</v>
      </c>
      <c r="C6" s="901"/>
      <c r="D6" s="438"/>
      <c r="E6" s="438"/>
      <c r="F6" s="438"/>
      <c r="G6" s="438">
        <v>2021</v>
      </c>
      <c r="H6" s="438"/>
      <c r="I6" s="438"/>
      <c r="J6" s="438"/>
      <c r="K6" s="438"/>
      <c r="L6" s="438"/>
      <c r="M6" s="439"/>
    </row>
    <row r="7" spans="1:20" s="5" customFormat="1" ht="12" customHeight="1" thickBot="1">
      <c r="B7" s="444" t="s">
        <v>1130</v>
      </c>
      <c r="C7" s="444" t="s">
        <v>1088</v>
      </c>
      <c r="D7" s="444" t="s">
        <v>1131</v>
      </c>
      <c r="E7" s="444" t="s">
        <v>1132</v>
      </c>
      <c r="F7" s="444" t="s">
        <v>1089</v>
      </c>
      <c r="G7" s="444" t="s">
        <v>1133</v>
      </c>
      <c r="H7" s="444" t="s">
        <v>1134</v>
      </c>
      <c r="I7" s="444" t="s">
        <v>1090</v>
      </c>
      <c r="J7" s="444" t="s">
        <v>1135</v>
      </c>
      <c r="K7" s="444" t="s">
        <v>1136</v>
      </c>
      <c r="L7" s="444" t="s">
        <v>1091</v>
      </c>
      <c r="M7" s="444" t="s">
        <v>1137</v>
      </c>
    </row>
    <row r="8" spans="1:20" s="5" customFormat="1" ht="12" customHeight="1">
      <c r="A8" s="10" t="s">
        <v>957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0" t="s">
        <v>957</v>
      </c>
    </row>
    <row r="9" spans="1:20" s="5" customFormat="1" ht="12" customHeight="1">
      <c r="A9" s="57" t="s">
        <v>1359</v>
      </c>
      <c r="B9" s="441">
        <v>3.3075136152333333</v>
      </c>
      <c r="C9" s="441">
        <v>4.7149857669666666</v>
      </c>
      <c r="D9" s="441">
        <v>3.6801004370666668</v>
      </c>
      <c r="E9" s="441">
        <v>3.843410897633333</v>
      </c>
      <c r="F9" s="441">
        <v>5.5494778704666663</v>
      </c>
      <c r="G9" s="441">
        <v>1.9708325828999997</v>
      </c>
      <c r="H9" s="441">
        <v>3.9815726471666664</v>
      </c>
      <c r="I9" s="441">
        <v>1.5930986186333336</v>
      </c>
      <c r="J9" s="441">
        <v>4.9231306871333329</v>
      </c>
      <c r="K9" s="441">
        <v>-0.59713723170000022</v>
      </c>
      <c r="L9" s="441">
        <v>-2.6640155833999999</v>
      </c>
      <c r="M9" s="441">
        <v>-9.1019065594999997</v>
      </c>
      <c r="N9" s="450" t="s">
        <v>1935</v>
      </c>
      <c r="O9" s="133"/>
    </row>
    <row r="10" spans="1:20" s="5" customFormat="1" ht="12" customHeight="1">
      <c r="A10" s="57" t="s">
        <v>1360</v>
      </c>
      <c r="B10" s="17">
        <v>6.9722552716999999</v>
      </c>
      <c r="C10" s="17">
        <v>7.4334319595</v>
      </c>
      <c r="D10" s="17">
        <v>2.8709200725000006</v>
      </c>
      <c r="E10" s="17">
        <v>2.1808854682999996</v>
      </c>
      <c r="F10" s="17">
        <v>6.2905300381</v>
      </c>
      <c r="G10" s="17">
        <v>1.5747879595000001</v>
      </c>
      <c r="H10" s="17">
        <v>1.9314680766000001</v>
      </c>
      <c r="I10" s="17">
        <v>-1.9248939483999998</v>
      </c>
      <c r="J10" s="17">
        <v>7.5474291068999992</v>
      </c>
      <c r="K10" s="17">
        <v>8.4601029087999997</v>
      </c>
      <c r="L10" s="17">
        <v>6.7702178198000009</v>
      </c>
      <c r="M10" s="17">
        <v>-1.6155706319000003</v>
      </c>
      <c r="N10" s="450" t="s">
        <v>1934</v>
      </c>
      <c r="O10" s="133"/>
      <c r="P10" s="12"/>
      <c r="Q10"/>
      <c r="R10"/>
      <c r="S10"/>
      <c r="T10" s="508"/>
    </row>
    <row r="11" spans="1:20" s="5" customFormat="1" ht="12" customHeight="1">
      <c r="A11" s="57" t="s">
        <v>1361</v>
      </c>
      <c r="B11" s="17">
        <v>2.2823849956000002</v>
      </c>
      <c r="C11" s="17">
        <v>3.505885438</v>
      </c>
      <c r="D11" s="17">
        <v>5.1601976024999994</v>
      </c>
      <c r="E11" s="17">
        <v>6.7137515019999991</v>
      </c>
      <c r="F11" s="17">
        <v>8.1393116994999986</v>
      </c>
      <c r="G11" s="17">
        <v>3.3605089596999989</v>
      </c>
      <c r="H11" s="17">
        <v>11.073431512999999</v>
      </c>
      <c r="I11" s="17">
        <v>6.8213406532</v>
      </c>
      <c r="J11" s="17">
        <v>7.5276972869999996</v>
      </c>
      <c r="K11" s="17">
        <v>-10.1858374191</v>
      </c>
      <c r="L11" s="17">
        <v>-16.6108266094</v>
      </c>
      <c r="M11" s="17">
        <v>-24.099140008200003</v>
      </c>
      <c r="N11" s="450" t="s">
        <v>1936</v>
      </c>
      <c r="O11" s="133"/>
      <c r="P11" s="12"/>
      <c r="Q11"/>
      <c r="R11"/>
      <c r="S11"/>
      <c r="T11" s="508"/>
    </row>
    <row r="12" spans="1:20" s="5" customFormat="1" ht="12" customHeight="1">
      <c r="A12" s="57" t="s">
        <v>1362</v>
      </c>
      <c r="B12" s="17">
        <v>1.6318599609000002</v>
      </c>
      <c r="C12" s="17">
        <v>-4.5110625425000004</v>
      </c>
      <c r="D12" s="17">
        <v>-3.6747849983000003</v>
      </c>
      <c r="E12" s="17">
        <v>-1.4286072388000002</v>
      </c>
      <c r="F12" s="17">
        <v>2.6173012334999997</v>
      </c>
      <c r="G12" s="17">
        <v>-5.5479131423000005</v>
      </c>
      <c r="H12" s="17">
        <v>-1.2467166065000002</v>
      </c>
      <c r="I12" s="17">
        <v>-4.5177027981000002</v>
      </c>
      <c r="J12" s="17">
        <v>-1.4592477947</v>
      </c>
      <c r="K12" s="17">
        <v>3.9813541072999996</v>
      </c>
      <c r="L12" s="17">
        <v>-1.6558501883000001</v>
      </c>
      <c r="M12" s="17">
        <v>-11.6972586924</v>
      </c>
      <c r="N12" s="450" t="s">
        <v>1937</v>
      </c>
      <c r="O12" s="133"/>
      <c r="P12" s="12"/>
      <c r="Q12"/>
      <c r="R12"/>
      <c r="S12"/>
      <c r="T12" s="508"/>
    </row>
    <row r="13" spans="1:20" s="5" customFormat="1" ht="12" customHeight="1">
      <c r="A13" s="57" t="s">
        <v>1363</v>
      </c>
      <c r="B13" s="17">
        <v>-0.66790057839999994</v>
      </c>
      <c r="C13" s="17">
        <v>-3.2056399033999998</v>
      </c>
      <c r="D13" s="17">
        <v>-3.0091836362</v>
      </c>
      <c r="E13" s="17">
        <v>-2.6355957226000002</v>
      </c>
      <c r="F13" s="17">
        <v>-2.2185918737999999</v>
      </c>
      <c r="G13" s="17">
        <v>-0.97720082949999998</v>
      </c>
      <c r="H13" s="17">
        <v>1.0601816480999999</v>
      </c>
      <c r="I13" s="17">
        <v>0.11715084889999999</v>
      </c>
      <c r="J13" s="17">
        <v>0.30573433249999998</v>
      </c>
      <c r="K13" s="17">
        <v>6.5677184799999996E-2</v>
      </c>
      <c r="L13" s="17">
        <v>-1.8485620394</v>
      </c>
      <c r="M13" s="17">
        <v>1.5910090384</v>
      </c>
      <c r="N13" s="450" t="s">
        <v>1938</v>
      </c>
      <c r="O13" s="133"/>
      <c r="P13"/>
      <c r="Q13"/>
      <c r="R13"/>
      <c r="S13"/>
      <c r="T13" s="343"/>
    </row>
    <row r="14" spans="1:20" s="5" customFormat="1" ht="12" customHeight="1">
      <c r="A14" s="57" t="s">
        <v>1152</v>
      </c>
      <c r="B14" s="17">
        <v>5.1825817287999998</v>
      </c>
      <c r="C14" s="17">
        <v>2.4076100807</v>
      </c>
      <c r="D14" s="17">
        <v>-1.4962207563000001</v>
      </c>
      <c r="E14" s="17">
        <v>-0.3412403765</v>
      </c>
      <c r="F14" s="17">
        <v>-1.3539567000999999</v>
      </c>
      <c r="G14" s="17">
        <v>-1.5731630469</v>
      </c>
      <c r="H14" s="17">
        <v>-1.1894464816999999</v>
      </c>
      <c r="I14" s="17">
        <v>0.34511777189999998</v>
      </c>
      <c r="J14" s="17">
        <v>1.2395264052999999</v>
      </c>
      <c r="K14" s="17">
        <v>0.75388153690000004</v>
      </c>
      <c r="L14" s="17">
        <v>-1.8986154312000001</v>
      </c>
      <c r="M14" s="17">
        <v>-2.4354389004999999</v>
      </c>
      <c r="N14" s="450" t="s">
        <v>1939</v>
      </c>
      <c r="O14" s="133"/>
    </row>
    <row r="15" spans="1:20" s="5" customFormat="1" ht="12" customHeight="1">
      <c r="A15" s="57" t="s">
        <v>1364</v>
      </c>
      <c r="B15" s="17">
        <v>20.025408386599999</v>
      </c>
      <c r="C15" s="17">
        <v>14.837934693000001</v>
      </c>
      <c r="D15" s="17">
        <v>15.7457149672</v>
      </c>
      <c r="E15" s="17">
        <v>20.070303238899999</v>
      </c>
      <c r="F15" s="17">
        <v>21.151896676100002</v>
      </c>
      <c r="G15" s="17">
        <v>11.6718621864</v>
      </c>
      <c r="H15" s="17">
        <v>13.343710802499999</v>
      </c>
      <c r="I15" s="17">
        <v>15.2207168221</v>
      </c>
      <c r="J15" s="17">
        <v>13.745343114800001</v>
      </c>
      <c r="K15" s="17">
        <v>7.8316418045999994</v>
      </c>
      <c r="L15" s="17">
        <v>3.411366471</v>
      </c>
      <c r="M15" s="17">
        <v>5.5865040242999999</v>
      </c>
      <c r="N15" s="450" t="s">
        <v>1940</v>
      </c>
      <c r="O15" s="133"/>
      <c r="P15" s="12"/>
      <c r="Q15" s="343"/>
      <c r="R15" s="343"/>
      <c r="S15" s="343"/>
      <c r="T15" s="508"/>
    </row>
    <row r="16" spans="1:20" s="5" customFormat="1" ht="12" customHeight="1">
      <c r="A16" s="57" t="s">
        <v>1154</v>
      </c>
      <c r="B16" s="17">
        <v>22.634408719900001</v>
      </c>
      <c r="C16" s="17">
        <v>20.9656625173</v>
      </c>
      <c r="D16" s="17">
        <v>17.359474462400001</v>
      </c>
      <c r="E16" s="17">
        <v>19.485975504600002</v>
      </c>
      <c r="F16" s="17">
        <v>18.525329957500002</v>
      </c>
      <c r="G16" s="17">
        <v>13.755286570299999</v>
      </c>
      <c r="H16" s="17">
        <v>11.3717288959</v>
      </c>
      <c r="I16" s="17">
        <v>12.048844239700001</v>
      </c>
      <c r="J16" s="17">
        <v>10.8656772799</v>
      </c>
      <c r="K16" s="17">
        <v>8.870234053299999</v>
      </c>
      <c r="L16" s="17">
        <v>4.2716415682000006</v>
      </c>
      <c r="M16" s="17">
        <v>5.9852497140000001</v>
      </c>
      <c r="N16" s="450" t="s">
        <v>1941</v>
      </c>
      <c r="O16" s="133"/>
      <c r="P16" s="12"/>
      <c r="Q16" s="343"/>
      <c r="R16" s="343"/>
      <c r="S16" s="343"/>
      <c r="T16" s="508"/>
    </row>
    <row r="17" spans="1:14" s="5" customFormat="1" ht="12" customHeight="1">
      <c r="A17" s="240" t="s">
        <v>1349</v>
      </c>
      <c r="D17" s="7"/>
      <c r="E17" s="7"/>
      <c r="F17" s="7"/>
      <c r="G17" s="7"/>
      <c r="H17" s="17"/>
      <c r="I17" s="17"/>
      <c r="J17" s="7"/>
      <c r="K17" s="7"/>
      <c r="L17" s="7"/>
      <c r="M17" s="7"/>
      <c r="N17" s="219" t="s">
        <v>1350</v>
      </c>
    </row>
    <row r="18" spans="1:14" s="5" customFormat="1" ht="12" customHeight="1">
      <c r="A18" s="57" t="s">
        <v>1360</v>
      </c>
      <c r="B18" s="133">
        <v>6.7503333219000003</v>
      </c>
      <c r="C18" s="133">
        <v>11.085575410699999</v>
      </c>
      <c r="D18" s="17">
        <v>3.1545051144</v>
      </c>
      <c r="E18" s="17">
        <v>1.5487617371</v>
      </c>
      <c r="F18" s="17">
        <v>11.525585510500001</v>
      </c>
      <c r="G18" s="17">
        <v>0.38722783440000019</v>
      </c>
      <c r="H18" s="17">
        <v>1.1987690196999998</v>
      </c>
      <c r="I18" s="17">
        <v>-3.4763738986999999</v>
      </c>
      <c r="J18" s="17">
        <v>7.6381151277999999</v>
      </c>
      <c r="K18" s="17">
        <v>6.6048670374000009</v>
      </c>
      <c r="L18" s="17">
        <v>6.2781539141000007</v>
      </c>
      <c r="M18" s="17">
        <v>3.1104470480000002</v>
      </c>
      <c r="N18" s="450" t="s">
        <v>1934</v>
      </c>
    </row>
    <row r="19" spans="1:14" s="5" customFormat="1" ht="12" customHeight="1">
      <c r="A19" s="57" t="s">
        <v>1361</v>
      </c>
      <c r="B19" s="133">
        <v>4.4962420475</v>
      </c>
      <c r="C19" s="133">
        <v>6.6010096192999992</v>
      </c>
      <c r="D19" s="17">
        <v>7.0628327660999997</v>
      </c>
      <c r="E19" s="17">
        <v>13.589925073200002</v>
      </c>
      <c r="F19" s="17">
        <v>15.041824512000002</v>
      </c>
      <c r="G19" s="17">
        <v>3.8649211175000007</v>
      </c>
      <c r="H19" s="17">
        <v>19.157061961500002</v>
      </c>
      <c r="I19" s="17">
        <v>17.6362064289</v>
      </c>
      <c r="J19" s="17">
        <v>12.560271218</v>
      </c>
      <c r="K19" s="17">
        <v>-1.9279618381999999</v>
      </c>
      <c r="L19" s="17">
        <v>-13.486222338099999</v>
      </c>
      <c r="M19" s="17">
        <v>-22.271187989600001</v>
      </c>
      <c r="N19" s="450" t="s">
        <v>1936</v>
      </c>
    </row>
    <row r="20" spans="1:14" s="5" customFormat="1" ht="12" customHeight="1">
      <c r="A20" s="57" t="s">
        <v>1362</v>
      </c>
      <c r="B20" s="133">
        <v>1.1383358465</v>
      </c>
      <c r="C20" s="133">
        <v>-6.6356613575999992</v>
      </c>
      <c r="D20" s="17">
        <v>-3.9923108792000002</v>
      </c>
      <c r="E20" s="17">
        <v>-0.91565424270000007</v>
      </c>
      <c r="F20" s="17">
        <v>4.3229811596000003</v>
      </c>
      <c r="G20" s="17">
        <v>-7.4400608735000002</v>
      </c>
      <c r="H20" s="17">
        <v>2.4811076510000003</v>
      </c>
      <c r="I20" s="17">
        <v>-4.6885712078999999</v>
      </c>
      <c r="J20" s="17">
        <v>-1.7879507805000001</v>
      </c>
      <c r="K20" s="17">
        <v>6.5196740145999996</v>
      </c>
      <c r="L20" s="17">
        <v>4.0206202955000006</v>
      </c>
      <c r="M20" s="17">
        <v>-8.7948407159999995</v>
      </c>
      <c r="N20" s="450" t="s">
        <v>1937</v>
      </c>
    </row>
    <row r="21" spans="1:14" s="5" customFormat="1" ht="12" customHeight="1">
      <c r="A21" s="57" t="s">
        <v>1363</v>
      </c>
      <c r="B21" s="133">
        <v>2.3532464652999998</v>
      </c>
      <c r="C21" s="133">
        <v>0.83013744629999997</v>
      </c>
      <c r="D21" s="17">
        <v>0.21216657229999999</v>
      </c>
      <c r="E21" s="17">
        <v>-0.62949685970000002</v>
      </c>
      <c r="F21" s="17">
        <v>-0.74280723400000004</v>
      </c>
      <c r="G21" s="17">
        <v>1.0744453291</v>
      </c>
      <c r="H21" s="17">
        <v>1.8514455282</v>
      </c>
      <c r="I21" s="17">
        <v>-0.1035047202</v>
      </c>
      <c r="J21" s="17">
        <v>-1.5122987997999999</v>
      </c>
      <c r="K21" s="17">
        <v>-1.9139791128000001</v>
      </c>
      <c r="L21" s="17">
        <v>-5.2673273465000001</v>
      </c>
      <c r="M21" s="17">
        <v>-0.2543452873</v>
      </c>
      <c r="N21" s="450" t="s">
        <v>1938</v>
      </c>
    </row>
    <row r="22" spans="1:14" s="5" customFormat="1" ht="12" customHeight="1">
      <c r="A22" s="57" t="s">
        <v>1152</v>
      </c>
      <c r="B22" s="133">
        <v>6.3372884380999999</v>
      </c>
      <c r="C22" s="133">
        <v>3.3170216177</v>
      </c>
      <c r="D22" s="17">
        <v>-2.8097123195</v>
      </c>
      <c r="E22" s="17">
        <v>-4.6263456291000002</v>
      </c>
      <c r="F22" s="17">
        <v>-2.7895712491000002</v>
      </c>
      <c r="G22" s="17">
        <v>-2.6245869057000002</v>
      </c>
      <c r="H22" s="17">
        <v>-4.212995888</v>
      </c>
      <c r="I22" s="17">
        <v>-8.9490736400000007E-2</v>
      </c>
      <c r="J22" s="17">
        <v>0.80272554159999998</v>
      </c>
      <c r="K22" s="17">
        <v>-0.4653826116</v>
      </c>
      <c r="L22" s="17">
        <v>-1.781547701</v>
      </c>
      <c r="M22" s="17">
        <v>-1.9510387959</v>
      </c>
      <c r="N22" s="450" t="s">
        <v>1939</v>
      </c>
    </row>
    <row r="23" spans="1:14" s="5" customFormat="1" ht="12" customHeight="1">
      <c r="A23" s="57" t="s">
        <v>1364</v>
      </c>
      <c r="B23" s="133">
        <v>22.8163561157</v>
      </c>
      <c r="C23" s="133">
        <v>17.089617970599999</v>
      </c>
      <c r="D23" s="17">
        <v>18.747188981400001</v>
      </c>
      <c r="E23" s="17">
        <v>23.339873813100002</v>
      </c>
      <c r="F23" s="17">
        <v>29.670541251</v>
      </c>
      <c r="G23" s="17">
        <v>15.6038844895</v>
      </c>
      <c r="H23" s="17">
        <v>16.007346824900001</v>
      </c>
      <c r="I23" s="17">
        <v>19.6579409681</v>
      </c>
      <c r="J23" s="17">
        <v>16.880857953400003</v>
      </c>
      <c r="K23" s="17">
        <v>11.380737403199999</v>
      </c>
      <c r="L23" s="17">
        <v>6.3498964058999992</v>
      </c>
      <c r="M23" s="17">
        <v>12.1936014777</v>
      </c>
      <c r="N23" s="450" t="s">
        <v>1940</v>
      </c>
    </row>
    <row r="24" spans="1:14" s="5" customFormat="1" ht="12" customHeight="1">
      <c r="A24" s="57" t="s">
        <v>1154</v>
      </c>
      <c r="B24" s="133">
        <v>26.080321427099999</v>
      </c>
      <c r="C24" s="133">
        <v>21.673916773400002</v>
      </c>
      <c r="D24" s="17">
        <v>19.737280245699999</v>
      </c>
      <c r="E24" s="17">
        <v>20.878491611999998</v>
      </c>
      <c r="F24" s="17">
        <v>24.492766252199999</v>
      </c>
      <c r="G24" s="17">
        <v>18.013445012400002</v>
      </c>
      <c r="H24" s="17">
        <v>14.458172794499999</v>
      </c>
      <c r="I24" s="17">
        <v>15.2146575872</v>
      </c>
      <c r="J24" s="17">
        <v>16.2287614398</v>
      </c>
      <c r="K24" s="17">
        <v>13.8372667829</v>
      </c>
      <c r="L24" s="17">
        <v>8.4444340275000016</v>
      </c>
      <c r="M24" s="17">
        <v>9.2610025373999996</v>
      </c>
      <c r="N24" s="450" t="s">
        <v>1941</v>
      </c>
    </row>
    <row r="25" spans="1:14" s="5" customFormat="1" ht="12" customHeight="1">
      <c r="A25" s="240" t="s">
        <v>1351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215" t="s">
        <v>1352</v>
      </c>
    </row>
    <row r="26" spans="1:14" s="5" customFormat="1" ht="12" customHeight="1">
      <c r="A26" s="57" t="s">
        <v>1360</v>
      </c>
      <c r="B26" s="133">
        <v>7.2846471736999998</v>
      </c>
      <c r="C26" s="133">
        <v>2.9670011644999996</v>
      </c>
      <c r="D26" s="17">
        <v>2.3654875072000001</v>
      </c>
      <c r="E26" s="17">
        <v>2.5025080815000003</v>
      </c>
      <c r="F26" s="17">
        <v>1.2559214998999999</v>
      </c>
      <c r="G26" s="17">
        <v>1.9090672164</v>
      </c>
      <c r="H26" s="17">
        <v>1.5821491060000001</v>
      </c>
      <c r="I26" s="17">
        <v>-0.17390117589999998</v>
      </c>
      <c r="J26" s="17">
        <v>7.4657316312000006</v>
      </c>
      <c r="K26" s="17">
        <v>11.2229654922</v>
      </c>
      <c r="L26" s="17">
        <v>6.1548896006000007</v>
      </c>
      <c r="M26" s="17">
        <v>-4.6033517955000001</v>
      </c>
      <c r="N26" s="450" t="s">
        <v>1934</v>
      </c>
    </row>
    <row r="27" spans="1:14" s="5" customFormat="1" ht="12" customHeight="1">
      <c r="A27" s="57" t="s">
        <v>1361</v>
      </c>
      <c r="B27" s="133">
        <v>-2.4908538533</v>
      </c>
      <c r="C27" s="133">
        <v>-1.0142085654999997</v>
      </c>
      <c r="D27" s="17">
        <v>0.84860219949999993</v>
      </c>
      <c r="E27" s="17">
        <v>-2.4682407441000001</v>
      </c>
      <c r="F27" s="17">
        <v>-1.4457670816000001</v>
      </c>
      <c r="G27" s="17">
        <v>3.9980957248999998</v>
      </c>
      <c r="H27" s="17">
        <v>2.9502984193000001</v>
      </c>
      <c r="I27" s="17">
        <v>-4.7291143796000004</v>
      </c>
      <c r="J27" s="17">
        <v>5.7435708982999998</v>
      </c>
      <c r="K27" s="17">
        <v>-12.6958243667</v>
      </c>
      <c r="L27" s="17">
        <v>-24.781522242200001</v>
      </c>
      <c r="M27" s="17">
        <v>-28.426038934499999</v>
      </c>
      <c r="N27" s="450" t="s">
        <v>1936</v>
      </c>
    </row>
    <row r="28" spans="1:14" s="5" customFormat="1" ht="12" customHeight="1">
      <c r="A28" s="57" t="s">
        <v>1362</v>
      </c>
      <c r="B28" s="133">
        <v>1.0836716860000002</v>
      </c>
      <c r="C28" s="133">
        <v>-2.6445473084000004</v>
      </c>
      <c r="D28" s="17">
        <v>-3.4174693846999995</v>
      </c>
      <c r="E28" s="17">
        <v>-1.6765820378999998</v>
      </c>
      <c r="F28" s="17">
        <v>0.46948140119999993</v>
      </c>
      <c r="G28" s="17">
        <v>-3.3774741076999999</v>
      </c>
      <c r="H28" s="17">
        <v>-6.2911111888999995</v>
      </c>
      <c r="I28" s="17">
        <v>-3.9118378540999998</v>
      </c>
      <c r="J28" s="17">
        <v>0.29918895320000005</v>
      </c>
      <c r="K28" s="17">
        <v>1.2478548728000001</v>
      </c>
      <c r="L28" s="17">
        <v>-7.0981355966999997</v>
      </c>
      <c r="M28" s="17">
        <v>-15.997013623799999</v>
      </c>
      <c r="N28" s="450" t="s">
        <v>1937</v>
      </c>
    </row>
    <row r="29" spans="1:14" s="5" customFormat="1" ht="12" customHeight="1">
      <c r="A29" s="57" t="s">
        <v>1363</v>
      </c>
      <c r="B29" s="133">
        <v>-4.1880222773</v>
      </c>
      <c r="C29" s="133">
        <v>-7.9079689245000004</v>
      </c>
      <c r="D29" s="17">
        <v>-6.7625741879000003</v>
      </c>
      <c r="E29" s="17">
        <v>-4.9730232078999999</v>
      </c>
      <c r="F29" s="17">
        <v>-3.9381180861999998</v>
      </c>
      <c r="G29" s="17">
        <v>-3.3676982323</v>
      </c>
      <c r="H29" s="17">
        <v>0.1382320994</v>
      </c>
      <c r="I29" s="17">
        <v>0.37425003870000001</v>
      </c>
      <c r="J29" s="17">
        <v>2.4240350261999999</v>
      </c>
      <c r="K29" s="17">
        <v>2.3722948331999998</v>
      </c>
      <c r="L29" s="17">
        <v>2.1348488196000002</v>
      </c>
      <c r="M29" s="17">
        <v>3.7411433120000002</v>
      </c>
      <c r="N29" s="450" t="s">
        <v>1938</v>
      </c>
    </row>
    <row r="30" spans="1:14" s="5" customFormat="1" ht="12" customHeight="1">
      <c r="A30" s="57" t="s">
        <v>1152</v>
      </c>
      <c r="B30" s="133">
        <v>3.8371628914999998</v>
      </c>
      <c r="C30" s="133">
        <v>1.3479995294</v>
      </c>
      <c r="D30" s="17">
        <v>3.4207946900000001E-2</v>
      </c>
      <c r="E30" s="17">
        <v>4.6515957096999996</v>
      </c>
      <c r="F30" s="17">
        <v>0.31876490239999999</v>
      </c>
      <c r="G30" s="17">
        <v>-0.3480853243</v>
      </c>
      <c r="H30" s="17">
        <v>2.3334743552999999</v>
      </c>
      <c r="I30" s="17">
        <v>0.85150651060000004</v>
      </c>
      <c r="J30" s="17">
        <v>1.7484695902</v>
      </c>
      <c r="K30" s="17">
        <v>2.1745201632</v>
      </c>
      <c r="L30" s="17">
        <v>-2.0350181455</v>
      </c>
      <c r="M30" s="17">
        <v>-2.9998428486000002</v>
      </c>
      <c r="N30" s="450" t="s">
        <v>1939</v>
      </c>
    </row>
    <row r="31" spans="1:14" s="5" customFormat="1" ht="12" customHeight="1">
      <c r="A31" s="57" t="s">
        <v>1364</v>
      </c>
      <c r="B31" s="133">
        <v>18.077066652499997</v>
      </c>
      <c r="C31" s="133">
        <v>13.231902451500002</v>
      </c>
      <c r="D31" s="17">
        <v>12.2173512498</v>
      </c>
      <c r="E31" s="17">
        <v>16.214851354</v>
      </c>
      <c r="F31" s="17">
        <v>11.133223129200001</v>
      </c>
      <c r="G31" s="17">
        <v>7.3419347246999997</v>
      </c>
      <c r="H31" s="17">
        <v>9.8323085882000001</v>
      </c>
      <c r="I31" s="17">
        <v>9.2704180420999993</v>
      </c>
      <c r="J31" s="17">
        <v>7.9680374873000002</v>
      </c>
      <c r="K31" s="17">
        <v>3.7684608424999997</v>
      </c>
      <c r="L31" s="17">
        <v>-0.3128029766</v>
      </c>
      <c r="M31" s="17">
        <v>-0.96222597260000009</v>
      </c>
      <c r="N31" s="450" t="s">
        <v>1940</v>
      </c>
    </row>
    <row r="32" spans="1:14" s="5" customFormat="1" ht="12" customHeight="1" thickBot="1">
      <c r="A32" s="57" t="s">
        <v>1154</v>
      </c>
      <c r="B32" s="133">
        <v>19.559685544000001</v>
      </c>
      <c r="C32" s="133">
        <v>17.663301111099997</v>
      </c>
      <c r="D32" s="17">
        <v>12.443053968399999</v>
      </c>
      <c r="E32" s="17">
        <v>16.903890395199998</v>
      </c>
      <c r="F32" s="17">
        <v>10.848141222800001</v>
      </c>
      <c r="G32" s="17">
        <v>7.9855962912000003</v>
      </c>
      <c r="H32" s="17">
        <v>7.4783579296999996</v>
      </c>
      <c r="I32" s="17">
        <v>10.370885445799999</v>
      </c>
      <c r="J32" s="17">
        <v>6.7810300803999999</v>
      </c>
      <c r="K32" s="17">
        <v>5.9709834789</v>
      </c>
      <c r="L32" s="17">
        <v>1.0737768916000001</v>
      </c>
      <c r="M32" s="17">
        <v>-0.21343850139999998</v>
      </c>
      <c r="N32" s="450" t="s">
        <v>1941</v>
      </c>
    </row>
    <row r="33" spans="1:14" s="5" customFormat="1" ht="12" customHeight="1" thickBot="1">
      <c r="B33" s="900">
        <v>2022</v>
      </c>
      <c r="C33" s="901"/>
      <c r="D33" s="900">
        <v>2021</v>
      </c>
      <c r="E33" s="902"/>
      <c r="F33" s="902"/>
      <c r="G33" s="902"/>
      <c r="H33" s="902"/>
      <c r="I33" s="902"/>
      <c r="J33" s="902"/>
      <c r="K33" s="902"/>
      <c r="L33" s="902"/>
      <c r="M33" s="901"/>
    </row>
    <row r="34" spans="1:14" s="5" customFormat="1" ht="12" customHeight="1" thickBot="1">
      <c r="B34" s="444" t="s">
        <v>1162</v>
      </c>
      <c r="C34" s="444" t="s">
        <v>1088</v>
      </c>
      <c r="D34" s="444" t="s">
        <v>1163</v>
      </c>
      <c r="E34" s="444" t="s">
        <v>1132</v>
      </c>
      <c r="F34" s="444" t="s">
        <v>1164</v>
      </c>
      <c r="G34" s="444" t="s">
        <v>1165</v>
      </c>
      <c r="H34" s="444" t="s">
        <v>1166</v>
      </c>
      <c r="I34" s="444" t="s">
        <v>1090</v>
      </c>
      <c r="J34" s="444" t="s">
        <v>1135</v>
      </c>
      <c r="K34" s="444" t="s">
        <v>1167</v>
      </c>
      <c r="L34" s="444" t="s">
        <v>1168</v>
      </c>
      <c r="M34" s="444" t="s">
        <v>1137</v>
      </c>
    </row>
    <row r="35" spans="1:14" s="5" customFormat="1" ht="12" customHeight="1">
      <c r="A35" s="16" t="s">
        <v>1353</v>
      </c>
    </row>
    <row r="36" spans="1:14" s="5" customFormat="1" ht="12" customHeight="1">
      <c r="A36" s="16" t="s">
        <v>1354</v>
      </c>
    </row>
    <row r="37" spans="1:14" s="5" customFormat="1" ht="12" customHeight="1">
      <c r="A37" s="6"/>
    </row>
    <row r="38" spans="1:14" s="5" customFormat="1" ht="12" customHeight="1">
      <c r="A38" s="16" t="s">
        <v>1290</v>
      </c>
    </row>
    <row r="39" spans="1:14" s="5" customFormat="1" ht="12" customHeight="1">
      <c r="A39" s="7" t="s">
        <v>1355</v>
      </c>
    </row>
    <row r="40" spans="1:14" s="5" customFormat="1" ht="12" customHeight="1">
      <c r="A40" s="7" t="s">
        <v>1291</v>
      </c>
    </row>
    <row r="41" spans="1:14" s="5" customFormat="1" ht="12" customHeight="1">
      <c r="A41" s="7" t="s">
        <v>1356</v>
      </c>
    </row>
    <row r="42" spans="1:14" s="5" customFormat="1">
      <c r="A42" s="330"/>
    </row>
    <row r="43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</sheetData>
  <mergeCells count="5">
    <mergeCell ref="A1:N1"/>
    <mergeCell ref="A2:N2"/>
    <mergeCell ref="B6:C6"/>
    <mergeCell ref="B33:C33"/>
    <mergeCell ref="D33:M33"/>
  </mergeCells>
  <hyperlinks>
    <hyperlink ref="A13" r:id="rId1" xr:uid="{00000000-0004-0000-1E00-000000000000}"/>
    <hyperlink ref="N13" r:id="rId2" display="   Evaluation of the volume of stock" xr:uid="{00000000-0004-0000-1E00-000001000000}"/>
    <hyperlink ref="N14" r:id="rId3" display="   Employment expectations" xr:uid="{00000000-0004-0000-1E00-000002000000}"/>
    <hyperlink ref="A14" r:id="rId4" xr:uid="{00000000-0004-0000-1E00-000003000000}"/>
    <hyperlink ref="A22" r:id="rId5" xr:uid="{00000000-0004-0000-1E00-000004000000}"/>
    <hyperlink ref="A30" r:id="rId6" xr:uid="{00000000-0004-0000-1E00-000005000000}"/>
    <hyperlink ref="N21" r:id="rId7" display="   Evaluation of the volume of stock" xr:uid="{00000000-0004-0000-1E00-000006000000}"/>
    <hyperlink ref="N22" r:id="rId8" display="   Employment expectations" xr:uid="{00000000-0004-0000-1E00-000007000000}"/>
    <hyperlink ref="N29" r:id="rId9" display="   Evaluation of the volume of stock" xr:uid="{00000000-0004-0000-1E00-000008000000}"/>
    <hyperlink ref="N30" r:id="rId10" display="   Employment expectations" xr:uid="{00000000-0004-0000-1E00-000009000000}"/>
    <hyperlink ref="A21" r:id="rId11" xr:uid="{00000000-0004-0000-1E00-00000A000000}"/>
    <hyperlink ref="A29" r:id="rId12" xr:uid="{00000000-0004-0000-1E00-00000B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32"/>
  <sheetViews>
    <sheetView showGridLines="0" workbookViewId="0"/>
  </sheetViews>
  <sheetFormatPr defaultColWidth="9.08984375" defaultRowHeight="10"/>
  <cols>
    <col min="1" max="1" width="37" style="207" customWidth="1"/>
    <col min="2" max="9" width="6" style="207" customWidth="1"/>
    <col min="10" max="10" width="22" style="437" customWidth="1"/>
    <col min="11" max="16384" width="9.08984375" style="207"/>
  </cols>
  <sheetData>
    <row r="1" spans="1:14" ht="10.5">
      <c r="A1" s="853" t="s">
        <v>1341</v>
      </c>
      <c r="B1" s="853"/>
      <c r="C1" s="853"/>
      <c r="D1" s="853"/>
      <c r="E1" s="853"/>
      <c r="F1" s="853"/>
      <c r="G1" s="853"/>
      <c r="H1" s="853"/>
      <c r="I1" s="853"/>
      <c r="J1" s="853"/>
      <c r="K1" s="503"/>
      <c r="L1" s="503"/>
      <c r="M1" s="503"/>
      <c r="N1" s="503"/>
    </row>
    <row r="2" spans="1:14" ht="10.5">
      <c r="A2" s="907" t="s">
        <v>1342</v>
      </c>
      <c r="B2" s="907"/>
      <c r="C2" s="907"/>
      <c r="D2" s="907"/>
      <c r="E2" s="907"/>
      <c r="F2" s="907"/>
      <c r="G2" s="907"/>
      <c r="H2" s="907"/>
      <c r="I2" s="907"/>
      <c r="J2" s="907"/>
      <c r="K2" s="504"/>
      <c r="L2" s="504"/>
      <c r="M2" s="504"/>
      <c r="N2" s="504"/>
    </row>
    <row r="3" spans="1:14">
      <c r="L3" s="505"/>
    </row>
    <row r="4" spans="1:14" s="5" customFormat="1" ht="10.5">
      <c r="A4" s="10" t="s">
        <v>1085</v>
      </c>
      <c r="J4" s="421" t="s">
        <v>1086</v>
      </c>
      <c r="L4" s="505"/>
    </row>
    <row r="5" spans="1:14" s="5" customFormat="1" ht="10.5" thickBot="1">
      <c r="I5" s="319" t="s">
        <v>1087</v>
      </c>
      <c r="J5" s="317"/>
    </row>
    <row r="6" spans="1:14" s="5" customFormat="1" ht="15.75" customHeight="1" thickBot="1">
      <c r="B6" s="239">
        <v>2022</v>
      </c>
      <c r="C6" s="900">
        <v>2021</v>
      </c>
      <c r="D6" s="902"/>
      <c r="E6" s="902"/>
      <c r="F6" s="901"/>
      <c r="G6" s="900">
        <v>2020</v>
      </c>
      <c r="H6" s="902"/>
      <c r="I6" s="901"/>
      <c r="J6" s="317"/>
    </row>
    <row r="7" spans="1:14" s="5" customFormat="1" ht="10.5" thickBot="1">
      <c r="B7" s="444" t="s">
        <v>1088</v>
      </c>
      <c r="C7" s="444" t="s">
        <v>1089</v>
      </c>
      <c r="D7" s="444" t="s">
        <v>1090</v>
      </c>
      <c r="E7" s="444" t="s">
        <v>1091</v>
      </c>
      <c r="F7" s="444" t="s">
        <v>1088</v>
      </c>
      <c r="G7" s="444" t="s">
        <v>1089</v>
      </c>
      <c r="H7" s="444" t="s">
        <v>1090</v>
      </c>
      <c r="I7" s="444" t="s">
        <v>1091</v>
      </c>
      <c r="J7" s="317"/>
    </row>
    <row r="8" spans="1:14" s="5" customFormat="1" ht="10.5">
      <c r="A8" s="10" t="s">
        <v>957</v>
      </c>
      <c r="J8" s="219" t="s">
        <v>957</v>
      </c>
    </row>
    <row r="9" spans="1:14" s="5" customFormat="1">
      <c r="A9" s="506" t="s">
        <v>1343</v>
      </c>
      <c r="B9" s="17">
        <v>-5.0592053899999998</v>
      </c>
      <c r="C9" s="17">
        <v>-10.134630709</v>
      </c>
      <c r="D9" s="17">
        <v>9.4918235099999997</v>
      </c>
      <c r="E9" s="17">
        <v>-12.150625603999998</v>
      </c>
      <c r="F9" s="17">
        <v>-15.144075812999999</v>
      </c>
      <c r="G9" s="17">
        <v>-11.033500429</v>
      </c>
      <c r="H9" s="17">
        <v>-24.135729511999997</v>
      </c>
      <c r="I9" s="17">
        <v>-23.640732261</v>
      </c>
      <c r="J9" s="506" t="s">
        <v>1344</v>
      </c>
      <c r="K9" s="133"/>
      <c r="L9" s="133"/>
      <c r="M9" s="133"/>
    </row>
    <row r="10" spans="1:14" s="5" customFormat="1">
      <c r="A10" s="506" t="s">
        <v>1345</v>
      </c>
      <c r="B10" s="17">
        <v>2.7623841699999998</v>
      </c>
      <c r="C10" s="17">
        <v>0.12409178799999998</v>
      </c>
      <c r="D10" s="17">
        <v>-1.208941611</v>
      </c>
      <c r="E10" s="17">
        <v>-0.42020381000000007</v>
      </c>
      <c r="F10" s="17">
        <v>-6.4927715429999999</v>
      </c>
      <c r="G10" s="17">
        <v>-1.6833429099999999</v>
      </c>
      <c r="H10" s="17">
        <v>-9.1942630189999992</v>
      </c>
      <c r="I10" s="17">
        <v>-22.759735066000001</v>
      </c>
      <c r="J10" s="506" t="s">
        <v>1346</v>
      </c>
      <c r="K10" s="133"/>
      <c r="L10" s="133"/>
      <c r="M10" s="133"/>
    </row>
    <row r="11" spans="1:14" s="5" customFormat="1">
      <c r="A11" s="506" t="s">
        <v>1347</v>
      </c>
      <c r="B11" s="17">
        <v>23.117470175000001</v>
      </c>
      <c r="C11" s="17">
        <v>25.784174061000002</v>
      </c>
      <c r="D11" s="17">
        <v>29.782956090999999</v>
      </c>
      <c r="E11" s="17">
        <v>41.852171327000001</v>
      </c>
      <c r="F11" s="17">
        <v>36.877277948</v>
      </c>
      <c r="G11" s="17">
        <v>38.512674623999999</v>
      </c>
      <c r="H11" s="17">
        <v>57.702251420000003</v>
      </c>
      <c r="I11" s="17">
        <v>48.377161366999999</v>
      </c>
      <c r="J11" s="506" t="s">
        <v>1348</v>
      </c>
      <c r="K11" s="133"/>
      <c r="L11" s="133"/>
      <c r="M11" s="133"/>
    </row>
    <row r="12" spans="1:14" s="5" customFormat="1" ht="10.5">
      <c r="A12" s="10" t="s">
        <v>1349</v>
      </c>
      <c r="B12" s="7"/>
      <c r="C12" s="7"/>
      <c r="D12" s="7"/>
      <c r="E12" s="7"/>
      <c r="F12" s="7"/>
      <c r="G12" s="7"/>
      <c r="H12" s="7"/>
      <c r="I12" s="7"/>
      <c r="J12" s="219" t="s">
        <v>1350</v>
      </c>
      <c r="K12" s="133"/>
      <c r="L12" s="133"/>
      <c r="M12" s="133"/>
    </row>
    <row r="13" spans="1:14" s="5" customFormat="1">
      <c r="A13" s="506" t="s">
        <v>1343</v>
      </c>
      <c r="B13" s="17">
        <v>6.1352004830000002</v>
      </c>
      <c r="C13" s="17">
        <v>-2.2669490790000002</v>
      </c>
      <c r="D13" s="17">
        <v>5.3659262349999999</v>
      </c>
      <c r="E13" s="17">
        <v>-13.989954346999999</v>
      </c>
      <c r="F13" s="17">
        <v>-7.4179256980000003</v>
      </c>
      <c r="G13" s="17">
        <v>-1.8142828019999999</v>
      </c>
      <c r="H13" s="17">
        <v>-27.933954498999999</v>
      </c>
      <c r="I13" s="17">
        <v>-32.364392557999999</v>
      </c>
      <c r="J13" s="506" t="s">
        <v>1344</v>
      </c>
      <c r="K13" s="133"/>
      <c r="L13" s="133"/>
      <c r="M13" s="133"/>
    </row>
    <row r="14" spans="1:14" s="5" customFormat="1">
      <c r="A14" s="506" t="s">
        <v>1345</v>
      </c>
      <c r="B14" s="17">
        <v>0.44184386599999997</v>
      </c>
      <c r="C14" s="17">
        <v>3.3780154229999999</v>
      </c>
      <c r="D14" s="17">
        <v>2.0969524999999999E-2</v>
      </c>
      <c r="E14" s="17">
        <v>4.5897757700000001</v>
      </c>
      <c r="F14" s="17">
        <v>-12.419681520999999</v>
      </c>
      <c r="G14" s="17">
        <v>-9.3182082999999999E-2</v>
      </c>
      <c r="H14" s="17">
        <v>-9.4628367929999992</v>
      </c>
      <c r="I14" s="17">
        <v>-27.118741279999998</v>
      </c>
      <c r="J14" s="506" t="s">
        <v>1346</v>
      </c>
      <c r="K14" s="133"/>
      <c r="L14" s="133"/>
      <c r="M14" s="133"/>
    </row>
    <row r="15" spans="1:14" s="5" customFormat="1">
      <c r="A15" s="506" t="s">
        <v>1347</v>
      </c>
      <c r="B15" s="17">
        <v>22.898168012999999</v>
      </c>
      <c r="C15" s="17">
        <v>23.471181967</v>
      </c>
      <c r="D15" s="17">
        <v>27.710207575999998</v>
      </c>
      <c r="E15" s="17">
        <v>40.326272727999999</v>
      </c>
      <c r="F15" s="17">
        <v>35.752437592</v>
      </c>
      <c r="G15" s="17">
        <v>40.219372620000001</v>
      </c>
      <c r="H15" s="17">
        <v>51.580290554999998</v>
      </c>
      <c r="I15" s="17">
        <v>43.886564452999998</v>
      </c>
      <c r="J15" s="506" t="s">
        <v>1348</v>
      </c>
      <c r="K15" s="133"/>
      <c r="L15" s="133"/>
      <c r="M15" s="133"/>
    </row>
    <row r="16" spans="1:14" s="5" customFormat="1" ht="10.5">
      <c r="A16" s="10" t="s">
        <v>1351</v>
      </c>
      <c r="B16" s="7"/>
      <c r="C16" s="7"/>
      <c r="D16" s="7"/>
      <c r="E16" s="7"/>
      <c r="F16" s="7"/>
      <c r="G16" s="7"/>
      <c r="H16" s="7"/>
      <c r="I16" s="7"/>
      <c r="J16" s="507" t="s">
        <v>1352</v>
      </c>
      <c r="K16" s="133"/>
      <c r="L16" s="133"/>
      <c r="M16" s="133"/>
    </row>
    <row r="17" spans="1:16" s="5" customFormat="1">
      <c r="A17" s="506" t="s">
        <v>1343</v>
      </c>
      <c r="B17" s="17">
        <v>-14.277083402999999</v>
      </c>
      <c r="C17" s="17">
        <v>-7.979023230000001</v>
      </c>
      <c r="D17" s="17">
        <v>6.0299550580000005</v>
      </c>
      <c r="E17" s="17">
        <v>-16.513005504999999</v>
      </c>
      <c r="F17" s="17">
        <v>-20.355782519999998</v>
      </c>
      <c r="G17" s="17">
        <v>-12.010113970000001</v>
      </c>
      <c r="H17" s="17">
        <v>-26.713235373</v>
      </c>
      <c r="I17" s="17">
        <v>-18.916393357</v>
      </c>
      <c r="J17" s="506" t="s">
        <v>1344</v>
      </c>
      <c r="K17" s="133"/>
      <c r="L17" s="133"/>
      <c r="M17" s="133"/>
    </row>
    <row r="18" spans="1:16" s="5" customFormat="1">
      <c r="A18" s="506" t="s">
        <v>1345</v>
      </c>
      <c r="B18" s="17">
        <v>0.82112665200000001</v>
      </c>
      <c r="C18" s="17">
        <v>-3.2987198099999997</v>
      </c>
      <c r="D18" s="17">
        <v>-1.052420728</v>
      </c>
      <c r="E18" s="17">
        <v>-3.6675846849999996</v>
      </c>
      <c r="F18" s="17">
        <v>-4.0964147140000007</v>
      </c>
      <c r="G18" s="17">
        <v>-3.1525442139999997</v>
      </c>
      <c r="H18" s="17">
        <v>-7.2615605260000002</v>
      </c>
      <c r="I18" s="17">
        <v>-15.401878304</v>
      </c>
      <c r="J18" s="506" t="s">
        <v>1346</v>
      </c>
      <c r="K18" s="133"/>
      <c r="L18" s="133"/>
      <c r="M18" s="133"/>
    </row>
    <row r="19" spans="1:16" s="5" customFormat="1" ht="10.5" thickBot="1">
      <c r="A19" s="506" t="s">
        <v>1347</v>
      </c>
      <c r="B19" s="17">
        <v>23.372992427</v>
      </c>
      <c r="C19" s="17">
        <v>28.479181468</v>
      </c>
      <c r="D19" s="17">
        <v>32.198041129000003</v>
      </c>
      <c r="E19" s="17">
        <v>43.630088352999998</v>
      </c>
      <c r="F19" s="17">
        <v>38.187897685999999</v>
      </c>
      <c r="G19" s="17">
        <v>36.524097251000001</v>
      </c>
      <c r="H19" s="17">
        <v>64.835319412999993</v>
      </c>
      <c r="I19" s="17">
        <v>53.609428252999997</v>
      </c>
      <c r="J19" s="506" t="s">
        <v>1348</v>
      </c>
      <c r="K19" s="133"/>
      <c r="L19" s="133"/>
      <c r="M19" s="133"/>
    </row>
    <row r="20" spans="1:16" s="5" customFormat="1" ht="15.75" customHeight="1" thickBot="1">
      <c r="B20" s="239">
        <v>2022</v>
      </c>
      <c r="C20" s="900">
        <v>2021</v>
      </c>
      <c r="D20" s="902"/>
      <c r="E20" s="902"/>
      <c r="F20" s="902"/>
      <c r="G20" s="900">
        <v>2020</v>
      </c>
      <c r="H20" s="902"/>
      <c r="I20" s="901"/>
      <c r="J20" s="317"/>
      <c r="L20" s="133"/>
    </row>
    <row r="21" spans="1:16" s="5" customFormat="1" ht="10.5" thickBot="1">
      <c r="B21" s="444" t="s">
        <v>1088</v>
      </c>
      <c r="C21" s="444" t="s">
        <v>1164</v>
      </c>
      <c r="D21" s="444" t="s">
        <v>1090</v>
      </c>
      <c r="E21" s="444" t="s">
        <v>1168</v>
      </c>
      <c r="F21" s="444" t="s">
        <v>1088</v>
      </c>
      <c r="G21" s="444" t="s">
        <v>1164</v>
      </c>
      <c r="H21" s="444" t="s">
        <v>1090</v>
      </c>
      <c r="I21" s="444" t="s">
        <v>1168</v>
      </c>
      <c r="J21" s="317"/>
    </row>
    <row r="22" spans="1:16" s="474" customFormat="1">
      <c r="A22" s="16" t="s">
        <v>1353</v>
      </c>
      <c r="B22" s="32"/>
      <c r="C22" s="32"/>
      <c r="D22" s="32"/>
      <c r="E22" s="32"/>
      <c r="F22" s="32"/>
      <c r="G22" s="32"/>
      <c r="H22" s="32"/>
      <c r="I22" s="32"/>
    </row>
    <row r="23" spans="1:16" s="474" customFormat="1">
      <c r="A23" s="16" t="s">
        <v>1354</v>
      </c>
      <c r="B23" s="32"/>
      <c r="C23" s="32"/>
      <c r="D23" s="32"/>
      <c r="E23" s="32"/>
      <c r="F23" s="32"/>
      <c r="G23" s="32"/>
      <c r="H23" s="32"/>
      <c r="I23" s="32"/>
    </row>
    <row r="24" spans="1:16" s="337" customFormat="1">
      <c r="A24" s="6"/>
    </row>
    <row r="25" spans="1:16" s="7" customFormat="1">
      <c r="A25" s="16" t="s">
        <v>1290</v>
      </c>
    </row>
    <row r="26" spans="1:16" s="7" customFormat="1">
      <c r="A26" s="7" t="s">
        <v>1355</v>
      </c>
      <c r="J26" s="398"/>
    </row>
    <row r="27" spans="1:16" s="7" customFormat="1">
      <c r="A27" s="7" t="s">
        <v>1291</v>
      </c>
      <c r="J27" s="475"/>
    </row>
    <row r="28" spans="1:16" s="7" customFormat="1">
      <c r="A28" s="7" t="s">
        <v>1356</v>
      </c>
      <c r="J28" s="398"/>
    </row>
    <row r="29" spans="1:16" s="7" customFormat="1">
      <c r="E29" s="17"/>
      <c r="F29" s="17"/>
      <c r="G29" s="17"/>
      <c r="H29" s="17"/>
      <c r="I29" s="17"/>
      <c r="J29" s="17"/>
      <c r="K29" s="17"/>
      <c r="L29" s="17"/>
      <c r="M29" s="398"/>
    </row>
    <row r="30" spans="1:16" s="477" customFormat="1">
      <c r="A30" s="81" t="s">
        <v>141</v>
      </c>
      <c r="B30" s="399"/>
      <c r="C30" s="400"/>
      <c r="D30" s="400"/>
      <c r="E30" s="400"/>
      <c r="F30" s="43"/>
      <c r="G30" s="401"/>
      <c r="H30" s="401"/>
      <c r="I30" s="403"/>
      <c r="J30" s="368"/>
      <c r="K30" s="403"/>
      <c r="L30" s="402"/>
      <c r="M30" s="406"/>
      <c r="N30" s="476"/>
      <c r="O30" s="476"/>
      <c r="P30" s="476"/>
    </row>
    <row r="31" spans="1:16" s="372" customFormat="1" ht="12" customHeight="1">
      <c r="A31" s="43" t="s">
        <v>1357</v>
      </c>
      <c r="B31" s="373"/>
      <c r="C31" s="374"/>
      <c r="D31" s="370"/>
      <c r="E31" s="375"/>
      <c r="F31" s="376"/>
      <c r="G31" s="375"/>
      <c r="H31" s="375"/>
      <c r="I31" s="367"/>
      <c r="J31" s="367"/>
      <c r="L31" s="371"/>
      <c r="M31" s="370"/>
      <c r="N31" s="371"/>
      <c r="O31" s="371"/>
      <c r="P31" s="371"/>
    </row>
    <row r="32" spans="1:16" s="477" customFormat="1" ht="10.5">
      <c r="A32" s="43"/>
      <c r="B32" s="404"/>
      <c r="C32" s="405"/>
      <c r="D32" s="406"/>
      <c r="E32" s="375"/>
      <c r="F32" s="407"/>
      <c r="G32" s="375"/>
      <c r="H32" s="375"/>
      <c r="I32" s="403"/>
      <c r="J32" s="403"/>
      <c r="L32" s="476"/>
      <c r="M32" s="406"/>
      <c r="N32" s="476"/>
      <c r="O32" s="476"/>
      <c r="P32" s="476"/>
    </row>
  </sheetData>
  <mergeCells count="6">
    <mergeCell ref="A1:J1"/>
    <mergeCell ref="A2:J2"/>
    <mergeCell ref="C6:F6"/>
    <mergeCell ref="G6:I6"/>
    <mergeCell ref="C20:F20"/>
    <mergeCell ref="G20:I20"/>
  </mergeCells>
  <hyperlinks>
    <hyperlink ref="A11" r:id="rId1" xr:uid="{00000000-0004-0000-1D00-000000000000}"/>
    <hyperlink ref="J11" r:id="rId2" xr:uid="{00000000-0004-0000-1D00-000001000000}"/>
    <hyperlink ref="J15" r:id="rId3" xr:uid="{00000000-0004-0000-1D00-000002000000}"/>
    <hyperlink ref="A15" r:id="rId4" xr:uid="{00000000-0004-0000-1D00-000003000000}"/>
    <hyperlink ref="A19" r:id="rId5" xr:uid="{00000000-0004-0000-1D00-000004000000}"/>
    <hyperlink ref="J19" r:id="rId6" xr:uid="{00000000-0004-0000-1D00-000005000000}"/>
    <hyperlink ref="A31" r:id="rId7" xr:uid="{00000000-0004-0000-1D00-000006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76"/>
  <sheetViews>
    <sheetView showGridLines="0" workbookViewId="0"/>
  </sheetViews>
  <sheetFormatPr defaultColWidth="9.08984375" defaultRowHeight="10"/>
  <cols>
    <col min="1" max="1" width="7.453125" style="521" customWidth="1"/>
    <col min="2" max="2" width="10.453125" style="207" customWidth="1"/>
    <col min="3" max="3" width="11.453125" style="207" customWidth="1"/>
    <col min="4" max="6" width="9.54296875" style="207" customWidth="1"/>
    <col min="7" max="7" width="10.453125" style="207" customWidth="1"/>
    <col min="8" max="8" width="11.36328125" style="207" customWidth="1"/>
    <col min="9" max="11" width="9.54296875" style="207" customWidth="1"/>
    <col min="12" max="12" width="7.453125" style="522" customWidth="1"/>
    <col min="13" max="16384" width="9.08984375" style="207"/>
  </cols>
  <sheetData>
    <row r="1" spans="1:14" ht="12" customHeight="1">
      <c r="A1" s="853" t="s">
        <v>1428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520"/>
    </row>
    <row r="2" spans="1:14" ht="12" customHeight="1">
      <c r="A2" s="854" t="s">
        <v>1429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520"/>
    </row>
    <row r="3" spans="1:14" ht="12" customHeight="1"/>
    <row r="4" spans="1:14" s="5" customFormat="1" ht="12" customHeight="1">
      <c r="A4" s="523" t="s">
        <v>945</v>
      </c>
      <c r="B4" s="7"/>
      <c r="C4" s="7"/>
      <c r="D4" s="7"/>
      <c r="E4" s="7"/>
      <c r="F4" s="7"/>
      <c r="G4" s="7"/>
      <c r="H4" s="7"/>
      <c r="I4" s="7"/>
      <c r="J4" s="909" t="s">
        <v>945</v>
      </c>
      <c r="K4" s="909"/>
      <c r="L4" s="524"/>
    </row>
    <row r="5" spans="1:14" s="5" customFormat="1" ht="12" customHeight="1" thickBot="1">
      <c r="A5" s="93" t="s">
        <v>1430</v>
      </c>
      <c r="B5" s="41"/>
      <c r="C5" s="41"/>
      <c r="D5" s="7"/>
      <c r="E5" s="7"/>
      <c r="F5" s="7"/>
      <c r="G5" s="7"/>
      <c r="H5" s="319"/>
      <c r="I5" s="7"/>
      <c r="J5" s="525"/>
      <c r="K5" s="525" t="s">
        <v>1431</v>
      </c>
      <c r="L5" s="433"/>
    </row>
    <row r="6" spans="1:14" s="5" customFormat="1" ht="12" customHeight="1" thickBot="1">
      <c r="A6" s="908" t="s">
        <v>946</v>
      </c>
      <c r="B6" s="808" t="s">
        <v>1432</v>
      </c>
      <c r="C6" s="808"/>
      <c r="D6" s="808"/>
      <c r="E6" s="808"/>
      <c r="F6" s="808"/>
      <c r="G6" s="808" t="s">
        <v>1433</v>
      </c>
      <c r="H6" s="808"/>
      <c r="I6" s="808"/>
      <c r="J6" s="808"/>
      <c r="K6" s="808"/>
      <c r="L6" s="908" t="s">
        <v>989</v>
      </c>
    </row>
    <row r="7" spans="1:14" s="5" customFormat="1" ht="70.5" thickBot="1">
      <c r="A7" s="908"/>
      <c r="B7" s="11" t="s">
        <v>1434</v>
      </c>
      <c r="C7" s="11" t="s">
        <v>1435</v>
      </c>
      <c r="D7" s="383" t="s">
        <v>1436</v>
      </c>
      <c r="E7" s="383" t="s">
        <v>1437</v>
      </c>
      <c r="F7" s="383" t="s">
        <v>1438</v>
      </c>
      <c r="G7" s="11" t="s">
        <v>1434</v>
      </c>
      <c r="H7" s="11" t="s">
        <v>1435</v>
      </c>
      <c r="I7" s="383" t="s">
        <v>1436</v>
      </c>
      <c r="J7" s="383" t="s">
        <v>1437</v>
      </c>
      <c r="K7" s="383" t="s">
        <v>1438</v>
      </c>
      <c r="L7" s="908"/>
      <c r="N7" s="237"/>
    </row>
    <row r="8" spans="1:14" s="9" customFormat="1" ht="12" customHeight="1">
      <c r="A8" s="526"/>
      <c r="B8" s="441" t="s">
        <v>1439</v>
      </c>
      <c r="C8" s="441"/>
      <c r="D8" s="527"/>
      <c r="E8" s="527"/>
      <c r="F8" s="527"/>
      <c r="G8" s="528"/>
      <c r="H8" s="527"/>
      <c r="I8" s="527"/>
      <c r="J8" s="10"/>
      <c r="K8" s="10"/>
      <c r="L8" s="529"/>
    </row>
    <row r="9" spans="1:14" s="5" customFormat="1" ht="12" customHeight="1">
      <c r="A9" s="530">
        <v>44197</v>
      </c>
      <c r="B9" s="249">
        <v>108.2</v>
      </c>
      <c r="C9" s="249">
        <v>111.5</v>
      </c>
      <c r="D9" s="249">
        <v>117</v>
      </c>
      <c r="E9" s="249">
        <v>101.1</v>
      </c>
      <c r="F9" s="249">
        <v>105.6</v>
      </c>
      <c r="G9" s="531">
        <v>108.7</v>
      </c>
      <c r="H9" s="249">
        <v>110.7</v>
      </c>
      <c r="I9" s="249">
        <v>121</v>
      </c>
      <c r="J9" s="247">
        <v>98.8</v>
      </c>
      <c r="K9" s="247">
        <v>99.5</v>
      </c>
      <c r="L9" s="532">
        <v>44197</v>
      </c>
    </row>
    <row r="10" spans="1:14" s="5" customFormat="1" ht="12" customHeight="1">
      <c r="A10" s="530">
        <v>44228</v>
      </c>
      <c r="B10" s="249">
        <v>106.8</v>
      </c>
      <c r="C10" s="249">
        <v>110.1</v>
      </c>
      <c r="D10" s="249">
        <v>119.3</v>
      </c>
      <c r="E10" s="249">
        <v>96.6</v>
      </c>
      <c r="F10" s="249">
        <v>100.2</v>
      </c>
      <c r="G10" s="531">
        <v>106.7</v>
      </c>
      <c r="H10" s="249">
        <v>108.4</v>
      </c>
      <c r="I10" s="249">
        <v>123.4</v>
      </c>
      <c r="J10" s="247">
        <v>93.1</v>
      </c>
      <c r="K10" s="247">
        <v>92.1</v>
      </c>
      <c r="L10" s="532" t="s">
        <v>1440</v>
      </c>
    </row>
    <row r="11" spans="1:14" s="5" customFormat="1" ht="12" customHeight="1">
      <c r="A11" s="530">
        <v>44256</v>
      </c>
      <c r="B11" s="249">
        <v>111.4</v>
      </c>
      <c r="C11" s="249">
        <v>114.5</v>
      </c>
      <c r="D11" s="249">
        <v>120.7</v>
      </c>
      <c r="E11" s="249">
        <v>103.9</v>
      </c>
      <c r="F11" s="249">
        <v>107.8</v>
      </c>
      <c r="G11" s="531">
        <v>111.8</v>
      </c>
      <c r="H11" s="249">
        <v>112.6</v>
      </c>
      <c r="I11" s="249">
        <v>125.4</v>
      </c>
      <c r="J11" s="247">
        <v>100.8</v>
      </c>
      <c r="K11" s="247">
        <v>98.8</v>
      </c>
      <c r="L11" s="532">
        <v>44256</v>
      </c>
    </row>
    <row r="12" spans="1:14" s="5" customFormat="1" ht="12" customHeight="1">
      <c r="A12" s="530">
        <v>44287</v>
      </c>
      <c r="B12" s="249">
        <v>116.2</v>
      </c>
      <c r="C12" s="249">
        <v>118.9</v>
      </c>
      <c r="D12" s="249">
        <v>118.6</v>
      </c>
      <c r="E12" s="249">
        <v>114.2</v>
      </c>
      <c r="F12" s="249">
        <v>119.2</v>
      </c>
      <c r="G12" s="531">
        <v>116.5</v>
      </c>
      <c r="H12" s="249">
        <v>117.2</v>
      </c>
      <c r="I12" s="249">
        <v>124</v>
      </c>
      <c r="J12" s="247">
        <v>110.5</v>
      </c>
      <c r="K12" s="247">
        <v>109.8</v>
      </c>
      <c r="L12" s="532" t="s">
        <v>1441</v>
      </c>
    </row>
    <row r="13" spans="1:14" s="5" customFormat="1" ht="12" customHeight="1">
      <c r="A13" s="530">
        <v>44317</v>
      </c>
      <c r="B13" s="249">
        <v>120.5</v>
      </c>
      <c r="C13" s="249">
        <v>123.4</v>
      </c>
      <c r="D13" s="249">
        <v>116.7</v>
      </c>
      <c r="E13" s="249">
        <v>123.7</v>
      </c>
      <c r="F13" s="249">
        <v>130.69999999999999</v>
      </c>
      <c r="G13" s="531">
        <v>121.2</v>
      </c>
      <c r="H13" s="249">
        <v>121.6</v>
      </c>
      <c r="I13" s="249">
        <v>122.1</v>
      </c>
      <c r="J13" s="247">
        <v>120.5</v>
      </c>
      <c r="K13" s="247">
        <v>121</v>
      </c>
      <c r="L13" s="532" t="s">
        <v>1442</v>
      </c>
    </row>
    <row r="14" spans="1:14" s="5" customFormat="1" ht="12" customHeight="1">
      <c r="A14" s="530">
        <v>44348</v>
      </c>
      <c r="B14" s="249">
        <v>117.7</v>
      </c>
      <c r="C14" s="249">
        <v>120.1</v>
      </c>
      <c r="D14" s="249">
        <v>113.8</v>
      </c>
      <c r="E14" s="249">
        <v>120.9</v>
      </c>
      <c r="F14" s="249">
        <v>127</v>
      </c>
      <c r="G14" s="531">
        <v>119.1</v>
      </c>
      <c r="H14" s="249">
        <v>118.8</v>
      </c>
      <c r="I14" s="249">
        <v>119.9</v>
      </c>
      <c r="J14" s="247">
        <v>118.4</v>
      </c>
      <c r="K14" s="247">
        <v>117.6</v>
      </c>
      <c r="L14" s="532">
        <v>44348</v>
      </c>
    </row>
    <row r="15" spans="1:14" s="5" customFormat="1" ht="12" customHeight="1">
      <c r="A15" s="530">
        <v>44378</v>
      </c>
      <c r="B15" s="249">
        <v>116.8</v>
      </c>
      <c r="C15" s="249">
        <v>119.5</v>
      </c>
      <c r="D15" s="249">
        <v>116.7</v>
      </c>
      <c r="E15" s="249">
        <v>116.9</v>
      </c>
      <c r="F15" s="249">
        <v>122.5</v>
      </c>
      <c r="G15" s="531">
        <v>119.6</v>
      </c>
      <c r="H15" s="249">
        <v>119.2</v>
      </c>
      <c r="I15" s="249">
        <v>123.9</v>
      </c>
      <c r="J15" s="247">
        <v>116.1</v>
      </c>
      <c r="K15" s="247">
        <v>114.2</v>
      </c>
      <c r="L15" s="532">
        <v>44378</v>
      </c>
    </row>
    <row r="16" spans="1:14" s="5" customFormat="1" ht="12" customHeight="1">
      <c r="A16" s="530">
        <v>44409</v>
      </c>
      <c r="B16" s="249">
        <v>117.6</v>
      </c>
      <c r="C16" s="249">
        <v>120.3</v>
      </c>
      <c r="D16" s="249">
        <v>116.4</v>
      </c>
      <c r="E16" s="249">
        <v>118.5</v>
      </c>
      <c r="F16" s="249">
        <v>124.5</v>
      </c>
      <c r="G16" s="531">
        <v>119.8</v>
      </c>
      <c r="H16" s="249">
        <v>119.4</v>
      </c>
      <c r="I16" s="249">
        <v>123.2</v>
      </c>
      <c r="J16" s="247">
        <v>117.1</v>
      </c>
      <c r="K16" s="247">
        <v>115.3</v>
      </c>
      <c r="L16" s="532" t="s">
        <v>1443</v>
      </c>
    </row>
    <row r="17" spans="1:12" s="5" customFormat="1" ht="12" customHeight="1">
      <c r="A17" s="530">
        <v>44440</v>
      </c>
      <c r="B17" s="249">
        <v>119.2</v>
      </c>
      <c r="C17" s="249">
        <v>121.8</v>
      </c>
      <c r="D17" s="249">
        <v>117.4</v>
      </c>
      <c r="E17" s="249">
        <v>120.8</v>
      </c>
      <c r="F17" s="249">
        <v>126.7</v>
      </c>
      <c r="G17" s="531">
        <v>121.7</v>
      </c>
      <c r="H17" s="249">
        <v>121</v>
      </c>
      <c r="I17" s="249">
        <v>123.9</v>
      </c>
      <c r="J17" s="247">
        <v>119.9</v>
      </c>
      <c r="K17" s="247">
        <v>117.9</v>
      </c>
      <c r="L17" s="532">
        <v>44440</v>
      </c>
    </row>
    <row r="18" spans="1:12" s="5" customFormat="1" ht="12" customHeight="1">
      <c r="A18" s="530">
        <v>44470</v>
      </c>
      <c r="B18" s="249">
        <v>121.9</v>
      </c>
      <c r="C18" s="249">
        <v>124.4</v>
      </c>
      <c r="D18" s="249">
        <v>121.3</v>
      </c>
      <c r="E18" s="249">
        <v>122.4</v>
      </c>
      <c r="F18" s="249">
        <v>127.8</v>
      </c>
      <c r="G18" s="531">
        <v>125.6</v>
      </c>
      <c r="H18" s="249">
        <v>124.3</v>
      </c>
      <c r="I18" s="249">
        <v>128.9</v>
      </c>
      <c r="J18" s="247">
        <v>122.9</v>
      </c>
      <c r="K18" s="247">
        <v>119.3</v>
      </c>
      <c r="L18" s="532" t="s">
        <v>1444</v>
      </c>
    </row>
    <row r="19" spans="1:12" s="5" customFormat="1" ht="12" customHeight="1">
      <c r="A19" s="530" t="s">
        <v>1445</v>
      </c>
      <c r="B19" s="249">
        <v>125.8</v>
      </c>
      <c r="C19" s="249">
        <v>129.4</v>
      </c>
      <c r="D19" s="249">
        <v>121.6</v>
      </c>
      <c r="E19" s="249">
        <v>129.19999999999999</v>
      </c>
      <c r="F19" s="249">
        <v>137.80000000000001</v>
      </c>
      <c r="G19" s="531">
        <v>129.6</v>
      </c>
      <c r="H19" s="249">
        <v>129.30000000000001</v>
      </c>
      <c r="I19" s="249">
        <v>130.1</v>
      </c>
      <c r="J19" s="247">
        <v>129.19999999999999</v>
      </c>
      <c r="K19" s="247">
        <v>128.5</v>
      </c>
      <c r="L19" s="532" t="s">
        <v>1445</v>
      </c>
    </row>
    <row r="20" spans="1:12" s="5" customFormat="1" ht="12" customHeight="1">
      <c r="A20" s="530" t="s">
        <v>1446</v>
      </c>
      <c r="B20" s="249">
        <v>122.9</v>
      </c>
      <c r="C20" s="249">
        <v>127.3</v>
      </c>
      <c r="D20" s="249">
        <v>126.5</v>
      </c>
      <c r="E20" s="249">
        <v>119.9</v>
      </c>
      <c r="F20" s="249">
        <v>128.19999999999999</v>
      </c>
      <c r="G20" s="531">
        <v>127.7</v>
      </c>
      <c r="H20" s="249">
        <v>129</v>
      </c>
      <c r="I20" s="249">
        <v>136.9</v>
      </c>
      <c r="J20" s="247">
        <v>120.2</v>
      </c>
      <c r="K20" s="247">
        <v>120.6</v>
      </c>
      <c r="L20" s="532" t="s">
        <v>1447</v>
      </c>
    </row>
    <row r="21" spans="1:12" s="5" customFormat="1" ht="12" customHeight="1">
      <c r="A21" s="530">
        <v>44562</v>
      </c>
      <c r="B21" s="249">
        <v>119.5</v>
      </c>
      <c r="C21" s="249">
        <v>123.1</v>
      </c>
      <c r="D21" s="249">
        <v>117.5</v>
      </c>
      <c r="E21" s="249">
        <v>121.1</v>
      </c>
      <c r="F21" s="249">
        <v>129.19999999999999</v>
      </c>
      <c r="G21" s="531">
        <v>125</v>
      </c>
      <c r="H21" s="249">
        <v>124.9</v>
      </c>
      <c r="I21" s="249">
        <v>126.7</v>
      </c>
      <c r="J21" s="249">
        <v>123.7</v>
      </c>
      <c r="K21" s="249">
        <v>123</v>
      </c>
      <c r="L21" s="532">
        <v>44562</v>
      </c>
    </row>
    <row r="22" spans="1:12" s="9" customFormat="1" ht="12" customHeight="1">
      <c r="A22" s="533"/>
      <c r="B22" s="534" t="s">
        <v>983</v>
      </c>
      <c r="C22" s="534"/>
      <c r="D22" s="535"/>
      <c r="E22" s="535"/>
      <c r="F22" s="535"/>
      <c r="G22" s="536"/>
      <c r="H22" s="535"/>
      <c r="I22" s="535"/>
      <c r="J22" s="243"/>
      <c r="K22" s="243"/>
      <c r="L22" s="241"/>
    </row>
    <row r="23" spans="1:12" s="5" customFormat="1" ht="12" customHeight="1">
      <c r="A23" s="530">
        <v>44197</v>
      </c>
      <c r="B23" s="249">
        <v>-5.4</v>
      </c>
      <c r="C23" s="249">
        <v>-5.3</v>
      </c>
      <c r="D23" s="249">
        <v>-1.4</v>
      </c>
      <c r="E23" s="249">
        <v>-8.9</v>
      </c>
      <c r="F23" s="249">
        <v>-9.6</v>
      </c>
      <c r="G23" s="531">
        <v>-4.5</v>
      </c>
      <c r="H23" s="249">
        <v>-4.7</v>
      </c>
      <c r="I23" s="249">
        <v>-1.1000000000000001</v>
      </c>
      <c r="J23" s="247">
        <v>-7.6</v>
      </c>
      <c r="K23" s="247">
        <v>-8.9</v>
      </c>
      <c r="L23" s="532">
        <v>44197</v>
      </c>
    </row>
    <row r="24" spans="1:12" s="5" customFormat="1" ht="12" customHeight="1">
      <c r="A24" s="530">
        <v>44228</v>
      </c>
      <c r="B24" s="249">
        <v>-1.3</v>
      </c>
      <c r="C24" s="249">
        <v>-1.3</v>
      </c>
      <c r="D24" s="249">
        <v>1.9</v>
      </c>
      <c r="E24" s="249">
        <v>-4.4000000000000004</v>
      </c>
      <c r="F24" s="249">
        <v>-5.0999999999999996</v>
      </c>
      <c r="G24" s="531">
        <v>-1.9</v>
      </c>
      <c r="H24" s="249">
        <v>-2.1</v>
      </c>
      <c r="I24" s="249">
        <v>2</v>
      </c>
      <c r="J24" s="247">
        <v>-5.8</v>
      </c>
      <c r="K24" s="247">
        <v>-7.5</v>
      </c>
      <c r="L24" s="532" t="s">
        <v>1440</v>
      </c>
    </row>
    <row r="25" spans="1:12" s="5" customFormat="1" ht="12" customHeight="1">
      <c r="A25" s="530">
        <v>44256</v>
      </c>
      <c r="B25" s="249">
        <v>4.4000000000000004</v>
      </c>
      <c r="C25" s="249">
        <v>4</v>
      </c>
      <c r="D25" s="249">
        <v>1.2</v>
      </c>
      <c r="E25" s="249">
        <v>7.6</v>
      </c>
      <c r="F25" s="249">
        <v>7.6</v>
      </c>
      <c r="G25" s="531">
        <v>4.8</v>
      </c>
      <c r="H25" s="249">
        <v>3.9</v>
      </c>
      <c r="I25" s="249">
        <v>1.6</v>
      </c>
      <c r="J25" s="247">
        <v>8.3000000000000007</v>
      </c>
      <c r="K25" s="247">
        <v>7.3</v>
      </c>
      <c r="L25" s="532">
        <v>44256</v>
      </c>
    </row>
    <row r="26" spans="1:12" s="5" customFormat="1" ht="12" customHeight="1">
      <c r="A26" s="530">
        <v>44287</v>
      </c>
      <c r="B26" s="249">
        <v>4.3</v>
      </c>
      <c r="C26" s="249">
        <v>3.9</v>
      </c>
      <c r="D26" s="537">
        <v>-1.7</v>
      </c>
      <c r="E26" s="537">
        <v>9.9</v>
      </c>
      <c r="F26" s="537">
        <v>10.7</v>
      </c>
      <c r="G26" s="538">
        <v>4.2</v>
      </c>
      <c r="H26" s="537">
        <v>4.0999999999999996</v>
      </c>
      <c r="I26" s="537">
        <v>-1.1000000000000001</v>
      </c>
      <c r="J26" s="247">
        <v>9.6</v>
      </c>
      <c r="K26" s="247">
        <v>11.1</v>
      </c>
      <c r="L26" s="532" t="s">
        <v>1441</v>
      </c>
    </row>
    <row r="27" spans="1:12" s="5" customFormat="1" ht="12" customHeight="1">
      <c r="A27" s="530">
        <v>44317</v>
      </c>
      <c r="B27" s="249">
        <v>3.7</v>
      </c>
      <c r="C27" s="249">
        <v>3.8</v>
      </c>
      <c r="D27" s="249">
        <v>-1.6</v>
      </c>
      <c r="E27" s="249">
        <v>8.1999999999999993</v>
      </c>
      <c r="F27" s="249">
        <v>9.6</v>
      </c>
      <c r="G27" s="531">
        <v>4</v>
      </c>
      <c r="H27" s="249">
        <v>3.7</v>
      </c>
      <c r="I27" s="249">
        <v>-1.6</v>
      </c>
      <c r="J27" s="247">
        <v>9.1</v>
      </c>
      <c r="K27" s="247">
        <v>10.199999999999999</v>
      </c>
      <c r="L27" s="532" t="s">
        <v>1442</v>
      </c>
    </row>
    <row r="28" spans="1:12" s="5" customFormat="1" ht="12" customHeight="1">
      <c r="A28" s="530">
        <v>44348</v>
      </c>
      <c r="B28" s="249">
        <v>-2.2999999999999998</v>
      </c>
      <c r="C28" s="249">
        <v>-2.7</v>
      </c>
      <c r="D28" s="249">
        <v>-2.5</v>
      </c>
      <c r="E28" s="249">
        <v>-2.2000000000000002</v>
      </c>
      <c r="F28" s="249">
        <v>-2.9</v>
      </c>
      <c r="G28" s="531">
        <v>-1.8</v>
      </c>
      <c r="H28" s="249">
        <v>-2.2000000000000002</v>
      </c>
      <c r="I28" s="249">
        <v>-1.7</v>
      </c>
      <c r="J28" s="247">
        <v>-1.8</v>
      </c>
      <c r="K28" s="247">
        <v>-2.8</v>
      </c>
      <c r="L28" s="532">
        <v>44348</v>
      </c>
    </row>
    <row r="29" spans="1:12" s="5" customFormat="1" ht="12" customHeight="1">
      <c r="A29" s="530">
        <v>44378</v>
      </c>
      <c r="B29" s="249">
        <v>-0.8</v>
      </c>
      <c r="C29" s="249">
        <v>-0.5</v>
      </c>
      <c r="D29" s="249">
        <v>2.5</v>
      </c>
      <c r="E29" s="249">
        <v>-3.3</v>
      </c>
      <c r="F29" s="249">
        <v>-3.5</v>
      </c>
      <c r="G29" s="531">
        <v>0.4</v>
      </c>
      <c r="H29" s="249">
        <v>0.3</v>
      </c>
      <c r="I29" s="249">
        <v>3.3</v>
      </c>
      <c r="J29" s="247">
        <v>-1.9</v>
      </c>
      <c r="K29" s="247">
        <v>-2.9</v>
      </c>
      <c r="L29" s="532">
        <v>44378</v>
      </c>
    </row>
    <row r="30" spans="1:12" s="5" customFormat="1" ht="12" customHeight="1">
      <c r="A30" s="530">
        <v>44409</v>
      </c>
      <c r="B30" s="249">
        <v>0.7</v>
      </c>
      <c r="C30" s="249">
        <v>0.7</v>
      </c>
      <c r="D30" s="249">
        <v>-0.2</v>
      </c>
      <c r="E30" s="249">
        <v>1.4</v>
      </c>
      <c r="F30" s="249">
        <v>1.6</v>
      </c>
      <c r="G30" s="531">
        <v>0.2</v>
      </c>
      <c r="H30" s="249">
        <v>0.1</v>
      </c>
      <c r="I30" s="249">
        <v>-0.5</v>
      </c>
      <c r="J30" s="247">
        <v>0.8</v>
      </c>
      <c r="K30" s="247">
        <v>0.9</v>
      </c>
      <c r="L30" s="532" t="s">
        <v>1443</v>
      </c>
    </row>
    <row r="31" spans="1:12" s="5" customFormat="1" ht="12" customHeight="1">
      <c r="A31" s="530">
        <v>44440</v>
      </c>
      <c r="B31" s="249">
        <v>1.4</v>
      </c>
      <c r="C31" s="249">
        <v>1.3</v>
      </c>
      <c r="D31" s="249">
        <v>0.8</v>
      </c>
      <c r="E31" s="249">
        <v>1.9</v>
      </c>
      <c r="F31" s="249">
        <v>1.7</v>
      </c>
      <c r="G31" s="531">
        <v>1.5</v>
      </c>
      <c r="H31" s="249">
        <v>1.3</v>
      </c>
      <c r="I31" s="249">
        <v>0.6</v>
      </c>
      <c r="J31" s="247">
        <v>2.4</v>
      </c>
      <c r="K31" s="247">
        <v>2.2000000000000002</v>
      </c>
      <c r="L31" s="532">
        <v>44440</v>
      </c>
    </row>
    <row r="32" spans="1:12" s="5" customFormat="1" ht="12" customHeight="1">
      <c r="A32" s="530">
        <v>44470</v>
      </c>
      <c r="B32" s="249">
        <v>2.2000000000000002</v>
      </c>
      <c r="C32" s="249">
        <v>2.1</v>
      </c>
      <c r="D32" s="249">
        <v>3.3</v>
      </c>
      <c r="E32" s="249">
        <v>1.3</v>
      </c>
      <c r="F32" s="249">
        <v>0.9</v>
      </c>
      <c r="G32" s="531">
        <v>3.2</v>
      </c>
      <c r="H32" s="249">
        <v>2.7</v>
      </c>
      <c r="I32" s="249">
        <v>4</v>
      </c>
      <c r="J32" s="247">
        <v>2.5</v>
      </c>
      <c r="K32" s="247">
        <v>1.2</v>
      </c>
      <c r="L32" s="532" t="s">
        <v>1444</v>
      </c>
    </row>
    <row r="33" spans="1:12" s="5" customFormat="1" ht="12" customHeight="1">
      <c r="A33" s="530" t="s">
        <v>1445</v>
      </c>
      <c r="B33" s="249">
        <v>3.2</v>
      </c>
      <c r="C33" s="249">
        <v>4</v>
      </c>
      <c r="D33" s="249">
        <v>0.3</v>
      </c>
      <c r="E33" s="249">
        <v>5.6</v>
      </c>
      <c r="F33" s="249">
        <v>7.8</v>
      </c>
      <c r="G33" s="531">
        <v>3.2</v>
      </c>
      <c r="H33" s="249">
        <v>4.0999999999999996</v>
      </c>
      <c r="I33" s="249">
        <v>1</v>
      </c>
      <c r="J33" s="247">
        <v>5.0999999999999996</v>
      </c>
      <c r="K33" s="247">
        <v>7.7</v>
      </c>
      <c r="L33" s="532" t="s">
        <v>1445</v>
      </c>
    </row>
    <row r="34" spans="1:12" s="5" customFormat="1" ht="12" customHeight="1">
      <c r="A34" s="530" t="s">
        <v>1446</v>
      </c>
      <c r="B34" s="249">
        <v>-2.2999999999999998</v>
      </c>
      <c r="C34" s="249">
        <v>-1.6</v>
      </c>
      <c r="D34" s="249">
        <v>4</v>
      </c>
      <c r="E34" s="249">
        <v>-7.2</v>
      </c>
      <c r="F34" s="249">
        <v>-7</v>
      </c>
      <c r="G34" s="531">
        <v>-1.5</v>
      </c>
      <c r="H34" s="249">
        <v>-0.2</v>
      </c>
      <c r="I34" s="249">
        <v>5.2</v>
      </c>
      <c r="J34" s="247">
        <v>-6.9</v>
      </c>
      <c r="K34" s="247">
        <v>-6.2</v>
      </c>
      <c r="L34" s="532" t="s">
        <v>1447</v>
      </c>
    </row>
    <row r="35" spans="1:12" s="5" customFormat="1" ht="12" customHeight="1">
      <c r="A35" s="530">
        <v>44562</v>
      </c>
      <c r="B35" s="249">
        <v>-2.8</v>
      </c>
      <c r="C35" s="249">
        <v>-3.3</v>
      </c>
      <c r="D35" s="249">
        <v>-7.1</v>
      </c>
      <c r="E35" s="249">
        <v>1</v>
      </c>
      <c r="F35" s="249">
        <v>0.8</v>
      </c>
      <c r="G35" s="531">
        <v>-2.1</v>
      </c>
      <c r="H35" s="249">
        <v>-3.2</v>
      </c>
      <c r="I35" s="249">
        <v>-7.4</v>
      </c>
      <c r="J35" s="249">
        <v>2.9</v>
      </c>
      <c r="K35" s="249">
        <v>2</v>
      </c>
      <c r="L35" s="532">
        <v>44562</v>
      </c>
    </row>
    <row r="36" spans="1:12" s="427" customFormat="1" ht="12" customHeight="1">
      <c r="A36" s="539"/>
      <c r="B36" s="540" t="s">
        <v>985</v>
      </c>
      <c r="C36" s="540"/>
      <c r="D36" s="541"/>
      <c r="E36" s="541"/>
      <c r="F36" s="541"/>
      <c r="G36" s="542"/>
      <c r="H36" s="541"/>
      <c r="I36" s="541"/>
      <c r="J36" s="543"/>
      <c r="K36" s="543"/>
      <c r="L36" s="544"/>
    </row>
    <row r="37" spans="1:12" s="5" customFormat="1" ht="12" customHeight="1">
      <c r="A37" s="530">
        <v>44197</v>
      </c>
      <c r="B37" s="249">
        <v>-9.9</v>
      </c>
      <c r="C37" s="249">
        <v>-8.1999999999999993</v>
      </c>
      <c r="D37" s="249">
        <v>0.9</v>
      </c>
      <c r="E37" s="249">
        <v>-18.100000000000001</v>
      </c>
      <c r="F37" s="249">
        <v>-17.100000000000001</v>
      </c>
      <c r="G37" s="531">
        <v>-10.4</v>
      </c>
      <c r="H37" s="249">
        <v>-7.8</v>
      </c>
      <c r="I37" s="249">
        <v>0.5</v>
      </c>
      <c r="J37" s="247">
        <v>-19.2</v>
      </c>
      <c r="K37" s="247">
        <v>-16.7</v>
      </c>
      <c r="L37" s="532">
        <v>44197</v>
      </c>
    </row>
    <row r="38" spans="1:12" s="5" customFormat="1" ht="12" customHeight="1">
      <c r="A38" s="530">
        <v>44228</v>
      </c>
      <c r="B38" s="249">
        <v>-14.2</v>
      </c>
      <c r="C38" s="249">
        <v>-12.7</v>
      </c>
      <c r="D38" s="249">
        <v>-1.4</v>
      </c>
      <c r="E38" s="249">
        <v>-24.2</v>
      </c>
      <c r="F38" s="249">
        <v>-23.9</v>
      </c>
      <c r="G38" s="531">
        <v>-15</v>
      </c>
      <c r="H38" s="249">
        <v>-13</v>
      </c>
      <c r="I38" s="249">
        <v>-1.5</v>
      </c>
      <c r="J38" s="247">
        <v>-26</v>
      </c>
      <c r="K38" s="247">
        <v>-25.6</v>
      </c>
      <c r="L38" s="532" t="s">
        <v>1440</v>
      </c>
    </row>
    <row r="39" spans="1:12" s="5" customFormat="1" ht="12" customHeight="1">
      <c r="A39" s="530">
        <v>44256</v>
      </c>
      <c r="B39" s="249">
        <v>2.1</v>
      </c>
      <c r="C39" s="249">
        <v>2.6</v>
      </c>
      <c r="D39" s="249">
        <v>-1.7</v>
      </c>
      <c r="E39" s="249">
        <v>5.8</v>
      </c>
      <c r="F39" s="249">
        <v>8.3000000000000007</v>
      </c>
      <c r="G39" s="531">
        <v>1.6</v>
      </c>
      <c r="H39" s="249">
        <v>1.1000000000000001</v>
      </c>
      <c r="I39" s="249">
        <v>-0.4</v>
      </c>
      <c r="J39" s="247">
        <v>3.7</v>
      </c>
      <c r="K39" s="247">
        <v>3.3</v>
      </c>
      <c r="L39" s="532">
        <v>44256</v>
      </c>
    </row>
    <row r="40" spans="1:12" s="5" customFormat="1" ht="12" customHeight="1">
      <c r="A40" s="530">
        <v>44287</v>
      </c>
      <c r="B40" s="249">
        <v>28.6</v>
      </c>
      <c r="C40" s="249">
        <v>26.6</v>
      </c>
      <c r="D40" s="249">
        <v>11.5</v>
      </c>
      <c r="E40" s="249">
        <v>47.6</v>
      </c>
      <c r="F40" s="249">
        <v>48.3</v>
      </c>
      <c r="G40" s="531">
        <v>29.5</v>
      </c>
      <c r="H40" s="249">
        <v>25.1</v>
      </c>
      <c r="I40" s="249">
        <v>13.1</v>
      </c>
      <c r="J40" s="247">
        <v>49.4</v>
      </c>
      <c r="K40" s="247">
        <v>43.9</v>
      </c>
      <c r="L40" s="532" t="s">
        <v>1441</v>
      </c>
    </row>
    <row r="41" spans="1:12" s="5" customFormat="1" ht="12" customHeight="1">
      <c r="A41" s="530">
        <v>44317</v>
      </c>
      <c r="B41" s="249">
        <v>16</v>
      </c>
      <c r="C41" s="249">
        <v>15.8</v>
      </c>
      <c r="D41" s="249">
        <v>0.6</v>
      </c>
      <c r="E41" s="249">
        <v>31.3</v>
      </c>
      <c r="F41" s="249">
        <v>35.5</v>
      </c>
      <c r="G41" s="531">
        <v>19</v>
      </c>
      <c r="H41" s="249">
        <v>16.2</v>
      </c>
      <c r="I41" s="249">
        <v>3.5</v>
      </c>
      <c r="J41" s="247">
        <v>35.799999999999997</v>
      </c>
      <c r="K41" s="247">
        <v>34.200000000000003</v>
      </c>
      <c r="L41" s="532" t="s">
        <v>1442</v>
      </c>
    </row>
    <row r="42" spans="1:12" s="5" customFormat="1" ht="12" customHeight="1">
      <c r="A42" s="530">
        <v>44348</v>
      </c>
      <c r="B42" s="249">
        <v>6.9</v>
      </c>
      <c r="C42" s="249">
        <v>7.1</v>
      </c>
      <c r="D42" s="249">
        <v>4.8</v>
      </c>
      <c r="E42" s="249">
        <v>8.6</v>
      </c>
      <c r="F42" s="249">
        <v>9.4</v>
      </c>
      <c r="G42" s="531">
        <v>9.9</v>
      </c>
      <c r="H42" s="249">
        <v>7.9</v>
      </c>
      <c r="I42" s="249">
        <v>6.7</v>
      </c>
      <c r="J42" s="247">
        <v>12.6</v>
      </c>
      <c r="K42" s="247">
        <v>9.1</v>
      </c>
      <c r="L42" s="532">
        <v>44348</v>
      </c>
    </row>
    <row r="43" spans="1:12" s="5" customFormat="1" ht="12" customHeight="1">
      <c r="A43" s="530">
        <v>44378</v>
      </c>
      <c r="B43" s="249">
        <v>1.9</v>
      </c>
      <c r="C43" s="249">
        <v>2.5</v>
      </c>
      <c r="D43" s="249">
        <v>2.5</v>
      </c>
      <c r="E43" s="249">
        <v>1.3</v>
      </c>
      <c r="F43" s="249">
        <v>2.2999999999999998</v>
      </c>
      <c r="G43" s="531">
        <v>6</v>
      </c>
      <c r="H43" s="249">
        <v>4.8</v>
      </c>
      <c r="I43" s="249">
        <v>5.5</v>
      </c>
      <c r="J43" s="247">
        <v>6.4</v>
      </c>
      <c r="K43" s="247">
        <v>3.9</v>
      </c>
      <c r="L43" s="532">
        <v>44378</v>
      </c>
    </row>
    <row r="44" spans="1:12" s="5" customFormat="1" ht="12" customHeight="1">
      <c r="A44" s="530">
        <v>44409</v>
      </c>
      <c r="B44" s="249">
        <v>3.6</v>
      </c>
      <c r="C44" s="249">
        <v>4.4000000000000004</v>
      </c>
      <c r="D44" s="249">
        <v>3.8</v>
      </c>
      <c r="E44" s="249">
        <v>3.5</v>
      </c>
      <c r="F44" s="249">
        <v>5</v>
      </c>
      <c r="G44" s="531">
        <v>6.7</v>
      </c>
      <c r="H44" s="249">
        <v>5.5</v>
      </c>
      <c r="I44" s="249">
        <v>6.6</v>
      </c>
      <c r="J44" s="247">
        <v>6.8</v>
      </c>
      <c r="K44" s="247">
        <v>4.4000000000000004</v>
      </c>
      <c r="L44" s="532" t="s">
        <v>1443</v>
      </c>
    </row>
    <row r="45" spans="1:12" s="5" customFormat="1" ht="12" customHeight="1">
      <c r="A45" s="530">
        <v>44440</v>
      </c>
      <c r="B45" s="249">
        <v>2.8</v>
      </c>
      <c r="C45" s="249">
        <v>3.2</v>
      </c>
      <c r="D45" s="249">
        <v>2</v>
      </c>
      <c r="E45" s="249">
        <v>3.4</v>
      </c>
      <c r="F45" s="249">
        <v>4.5</v>
      </c>
      <c r="G45" s="531">
        <v>6</v>
      </c>
      <c r="H45" s="249">
        <v>4.3</v>
      </c>
      <c r="I45" s="249">
        <v>4.8</v>
      </c>
      <c r="J45" s="247">
        <v>7</v>
      </c>
      <c r="K45" s="247">
        <v>3.8</v>
      </c>
      <c r="L45" s="532">
        <v>44440</v>
      </c>
    </row>
    <row r="46" spans="1:12" s="5" customFormat="1" ht="12" customHeight="1">
      <c r="A46" s="530">
        <v>44470</v>
      </c>
      <c r="B46" s="249">
        <v>3.3</v>
      </c>
      <c r="C46" s="249">
        <v>3.1</v>
      </c>
      <c r="D46" s="249">
        <v>2.1</v>
      </c>
      <c r="E46" s="249">
        <v>4.3</v>
      </c>
      <c r="F46" s="249">
        <v>4.2</v>
      </c>
      <c r="G46" s="531">
        <v>7.9</v>
      </c>
      <c r="H46" s="249">
        <v>5</v>
      </c>
      <c r="I46" s="249">
        <v>5.3</v>
      </c>
      <c r="J46" s="247">
        <v>10.199999999999999</v>
      </c>
      <c r="K46" s="247">
        <v>4.7</v>
      </c>
      <c r="L46" s="532" t="s">
        <v>1444</v>
      </c>
    </row>
    <row r="47" spans="1:12" s="5" customFormat="1" ht="12" customHeight="1">
      <c r="A47" s="530" t="s">
        <v>1445</v>
      </c>
      <c r="B47" s="249">
        <v>10.3</v>
      </c>
      <c r="C47" s="249">
        <v>10.7</v>
      </c>
      <c r="D47" s="249">
        <v>5</v>
      </c>
      <c r="E47" s="249">
        <v>14.7</v>
      </c>
      <c r="F47" s="249">
        <v>16.7</v>
      </c>
      <c r="G47" s="531">
        <v>15</v>
      </c>
      <c r="H47" s="249">
        <v>12.6</v>
      </c>
      <c r="I47" s="249">
        <v>9.1999999999999993</v>
      </c>
      <c r="J47" s="247">
        <v>20.2</v>
      </c>
      <c r="K47" s="247">
        <v>16.5</v>
      </c>
      <c r="L47" s="532" t="s">
        <v>1445</v>
      </c>
    </row>
    <row r="48" spans="1:12" s="5" customFormat="1" ht="12" customHeight="1">
      <c r="A48" s="530" t="s">
        <v>1446</v>
      </c>
      <c r="B48" s="249">
        <v>7.4</v>
      </c>
      <c r="C48" s="249">
        <v>8.1999999999999993</v>
      </c>
      <c r="D48" s="249">
        <v>6.7</v>
      </c>
      <c r="E48" s="249">
        <v>8</v>
      </c>
      <c r="F48" s="249">
        <v>9.8000000000000007</v>
      </c>
      <c r="G48" s="531">
        <v>12.1</v>
      </c>
      <c r="H48" s="249">
        <v>11.1</v>
      </c>
      <c r="I48" s="249">
        <v>11.8</v>
      </c>
      <c r="J48" s="247">
        <v>12.4</v>
      </c>
      <c r="K48" s="247">
        <v>10.3</v>
      </c>
      <c r="L48" s="532" t="s">
        <v>1447</v>
      </c>
    </row>
    <row r="49" spans="1:12" s="5" customFormat="1" ht="12" customHeight="1">
      <c r="A49" s="530">
        <v>44562</v>
      </c>
      <c r="B49" s="249">
        <v>10.4</v>
      </c>
      <c r="C49" s="249">
        <v>10.4</v>
      </c>
      <c r="D49" s="249">
        <v>0.4</v>
      </c>
      <c r="E49" s="249">
        <v>19.8</v>
      </c>
      <c r="F49" s="249">
        <v>22.4</v>
      </c>
      <c r="G49" s="531">
        <v>15</v>
      </c>
      <c r="H49" s="249">
        <v>12.8</v>
      </c>
      <c r="I49" s="249">
        <v>4.7</v>
      </c>
      <c r="J49" s="247">
        <v>25.2</v>
      </c>
      <c r="K49" s="249">
        <v>23.5</v>
      </c>
      <c r="L49" s="532">
        <v>44562</v>
      </c>
    </row>
    <row r="50" spans="1:12" s="5" customFormat="1" ht="12" customHeight="1">
      <c r="A50" s="530"/>
      <c r="B50" s="534" t="s">
        <v>1448</v>
      </c>
      <c r="C50" s="545"/>
      <c r="D50" s="249"/>
      <c r="E50" s="249"/>
      <c r="F50" s="249"/>
      <c r="G50" s="531"/>
      <c r="H50" s="249"/>
      <c r="I50" s="249"/>
      <c r="J50" s="247"/>
      <c r="K50" s="247"/>
      <c r="L50" s="28"/>
    </row>
    <row r="51" spans="1:12" s="5" customFormat="1" ht="12" customHeight="1">
      <c r="A51" s="530">
        <v>44197</v>
      </c>
      <c r="B51" s="249">
        <v>-4.5</v>
      </c>
      <c r="C51" s="249">
        <v>-3.1</v>
      </c>
      <c r="D51" s="249">
        <v>1.8</v>
      </c>
      <c r="E51" s="249">
        <v>-9.4</v>
      </c>
      <c r="F51" s="249">
        <v>-8</v>
      </c>
      <c r="G51" s="531">
        <v>-6.1</v>
      </c>
      <c r="H51" s="249">
        <v>-3.6</v>
      </c>
      <c r="I51" s="249">
        <v>1.7</v>
      </c>
      <c r="J51" s="247">
        <v>-12.3</v>
      </c>
      <c r="K51" s="247">
        <v>-9.4</v>
      </c>
      <c r="L51" s="532">
        <v>44197</v>
      </c>
    </row>
    <row r="52" spans="1:12" s="5" customFormat="1" ht="12" customHeight="1">
      <c r="A52" s="530">
        <v>44228</v>
      </c>
      <c r="B52" s="249">
        <v>-6.4</v>
      </c>
      <c r="C52" s="249">
        <v>-5</v>
      </c>
      <c r="D52" s="249">
        <v>1</v>
      </c>
      <c r="E52" s="249">
        <v>-12.1</v>
      </c>
      <c r="F52" s="249">
        <v>-10.9</v>
      </c>
      <c r="G52" s="531">
        <v>-8.1</v>
      </c>
      <c r="H52" s="249">
        <v>-5.5</v>
      </c>
      <c r="I52" s="249">
        <v>0.7</v>
      </c>
      <c r="J52" s="247">
        <v>-15.1</v>
      </c>
      <c r="K52" s="247">
        <v>-12.2</v>
      </c>
      <c r="L52" s="532" t="s">
        <v>1440</v>
      </c>
    </row>
    <row r="53" spans="1:12" s="5" customFormat="1" ht="12" customHeight="1">
      <c r="A53" s="530">
        <v>44256</v>
      </c>
      <c r="B53" s="249">
        <v>-5.8</v>
      </c>
      <c r="C53" s="249">
        <v>-4.4000000000000004</v>
      </c>
      <c r="D53" s="249">
        <v>0.1</v>
      </c>
      <c r="E53" s="249">
        <v>-10.4</v>
      </c>
      <c r="F53" s="249">
        <v>-8.9</v>
      </c>
      <c r="G53" s="531">
        <v>-7.4</v>
      </c>
      <c r="H53" s="249">
        <v>-5</v>
      </c>
      <c r="I53" s="249">
        <v>0</v>
      </c>
      <c r="J53" s="247">
        <v>-13.5</v>
      </c>
      <c r="K53" s="247">
        <v>-10.5</v>
      </c>
      <c r="L53" s="532">
        <v>44256</v>
      </c>
    </row>
    <row r="54" spans="1:12" s="5" customFormat="1" ht="12" customHeight="1">
      <c r="A54" s="530">
        <v>44287</v>
      </c>
      <c r="B54" s="249">
        <v>-2.2000000000000002</v>
      </c>
      <c r="C54" s="249">
        <v>-1.1000000000000001</v>
      </c>
      <c r="D54" s="249">
        <v>1.3</v>
      </c>
      <c r="E54" s="249">
        <v>-5</v>
      </c>
      <c r="F54" s="249">
        <v>-3.6</v>
      </c>
      <c r="G54" s="531">
        <v>-3.7</v>
      </c>
      <c r="H54" s="249">
        <v>-1.8</v>
      </c>
      <c r="I54" s="249">
        <v>1.3</v>
      </c>
      <c r="J54" s="247">
        <v>-8</v>
      </c>
      <c r="K54" s="247">
        <v>-5.4</v>
      </c>
      <c r="L54" s="532" t="s">
        <v>1441</v>
      </c>
    </row>
    <row r="55" spans="1:12" s="5" customFormat="1" ht="12" customHeight="1">
      <c r="A55" s="530">
        <v>44317</v>
      </c>
      <c r="B55" s="249">
        <v>0</v>
      </c>
      <c r="C55" s="249">
        <v>1</v>
      </c>
      <c r="D55" s="249">
        <v>1.2</v>
      </c>
      <c r="E55" s="249">
        <v>-1.1000000000000001</v>
      </c>
      <c r="F55" s="249">
        <v>0.7</v>
      </c>
      <c r="G55" s="531">
        <v>-1.1000000000000001</v>
      </c>
      <c r="H55" s="249">
        <v>0.4</v>
      </c>
      <c r="I55" s="249">
        <v>1.6</v>
      </c>
      <c r="J55" s="247">
        <v>-3.4</v>
      </c>
      <c r="K55" s="247">
        <v>-1.1000000000000001</v>
      </c>
      <c r="L55" s="532" t="s">
        <v>1442</v>
      </c>
    </row>
    <row r="56" spans="1:12" s="5" customFormat="1" ht="12" customHeight="1">
      <c r="A56" s="530">
        <v>44348</v>
      </c>
      <c r="B56" s="249">
        <v>0.9</v>
      </c>
      <c r="C56" s="249">
        <v>1.8</v>
      </c>
      <c r="D56" s="249">
        <v>1.8</v>
      </c>
      <c r="E56" s="249">
        <v>0.2</v>
      </c>
      <c r="F56" s="249">
        <v>1.8</v>
      </c>
      <c r="G56" s="531">
        <v>0.3</v>
      </c>
      <c r="H56" s="249">
        <v>1.4</v>
      </c>
      <c r="I56" s="249">
        <v>2.2999999999999998</v>
      </c>
      <c r="J56" s="247">
        <v>-1.5</v>
      </c>
      <c r="K56" s="247">
        <v>0.2</v>
      </c>
      <c r="L56" s="532">
        <v>44348</v>
      </c>
    </row>
    <row r="57" spans="1:12" s="5" customFormat="1" ht="12" customHeight="1">
      <c r="A57" s="530">
        <v>44378</v>
      </c>
      <c r="B57" s="249">
        <v>1.2</v>
      </c>
      <c r="C57" s="249">
        <v>2</v>
      </c>
      <c r="D57" s="249">
        <v>2</v>
      </c>
      <c r="E57" s="249">
        <v>0.5</v>
      </c>
      <c r="F57" s="249">
        <v>2.1</v>
      </c>
      <c r="G57" s="531">
        <v>1.1000000000000001</v>
      </c>
      <c r="H57" s="249">
        <v>1.9</v>
      </c>
      <c r="I57" s="249">
        <v>2.7</v>
      </c>
      <c r="J57" s="247">
        <v>-0.3</v>
      </c>
      <c r="K57" s="247">
        <v>0.9</v>
      </c>
      <c r="L57" s="532">
        <v>44378</v>
      </c>
    </row>
    <row r="58" spans="1:12" s="5" customFormat="1" ht="12" customHeight="1">
      <c r="A58" s="530">
        <v>44409</v>
      </c>
      <c r="B58" s="249">
        <v>1.8</v>
      </c>
      <c r="C58" s="249">
        <v>2.6</v>
      </c>
      <c r="D58" s="249">
        <v>2.4</v>
      </c>
      <c r="E58" s="249">
        <v>1.2</v>
      </c>
      <c r="F58" s="249">
        <v>2.8</v>
      </c>
      <c r="G58" s="531">
        <v>2.1</v>
      </c>
      <c r="H58" s="249">
        <v>2.6</v>
      </c>
      <c r="I58" s="249">
        <v>3.4</v>
      </c>
      <c r="J58" s="247">
        <v>0.9</v>
      </c>
      <c r="K58" s="247">
        <v>1.6</v>
      </c>
      <c r="L58" s="532" t="s">
        <v>1443</v>
      </c>
    </row>
    <row r="59" spans="1:12" s="5" customFormat="1" ht="12" customHeight="1">
      <c r="A59" s="530">
        <v>44440</v>
      </c>
      <c r="B59" s="249">
        <v>1.9</v>
      </c>
      <c r="C59" s="249">
        <v>2.7</v>
      </c>
      <c r="D59" s="249">
        <v>2.4</v>
      </c>
      <c r="E59" s="249">
        <v>1.4</v>
      </c>
      <c r="F59" s="249">
        <v>2.9</v>
      </c>
      <c r="G59" s="531">
        <v>2.6</v>
      </c>
      <c r="H59" s="249">
        <v>2.8</v>
      </c>
      <c r="I59" s="249">
        <v>3.7</v>
      </c>
      <c r="J59" s="247">
        <v>1.7</v>
      </c>
      <c r="K59" s="247">
        <v>1.8</v>
      </c>
      <c r="L59" s="532">
        <v>44440</v>
      </c>
    </row>
    <row r="60" spans="1:12" s="5" customFormat="1" ht="12" customHeight="1">
      <c r="A60" s="530">
        <v>44470</v>
      </c>
      <c r="B60" s="249">
        <v>2.1</v>
      </c>
      <c r="C60" s="249">
        <v>2.7</v>
      </c>
      <c r="D60" s="249">
        <v>2.2999999999999998</v>
      </c>
      <c r="E60" s="249">
        <v>1.9</v>
      </c>
      <c r="F60" s="249">
        <v>3.2</v>
      </c>
      <c r="G60" s="531">
        <v>3.4</v>
      </c>
      <c r="H60" s="249">
        <v>3.1</v>
      </c>
      <c r="I60" s="249">
        <v>3.8</v>
      </c>
      <c r="J60" s="247">
        <v>3</v>
      </c>
      <c r="K60" s="247">
        <v>2.2999999999999998</v>
      </c>
      <c r="L60" s="532" t="s">
        <v>1444</v>
      </c>
    </row>
    <row r="61" spans="1:12" s="5" customFormat="1" ht="12" customHeight="1">
      <c r="A61" s="530" t="s">
        <v>1445</v>
      </c>
      <c r="B61" s="249">
        <v>3.3</v>
      </c>
      <c r="C61" s="249">
        <v>3.9</v>
      </c>
      <c r="D61" s="249">
        <v>2.6</v>
      </c>
      <c r="E61" s="249">
        <v>3.9</v>
      </c>
      <c r="F61" s="249">
        <v>5.3</v>
      </c>
      <c r="G61" s="531">
        <v>5.2</v>
      </c>
      <c r="H61" s="249">
        <v>4.5</v>
      </c>
      <c r="I61" s="249">
        <v>4.5</v>
      </c>
      <c r="J61" s="247">
        <v>5.8</v>
      </c>
      <c r="K61" s="247">
        <v>4.5</v>
      </c>
      <c r="L61" s="532" t="s">
        <v>1445</v>
      </c>
    </row>
    <row r="62" spans="1:12" s="5" customFormat="1" ht="12" customHeight="1">
      <c r="A62" s="530" t="s">
        <v>1446</v>
      </c>
      <c r="B62" s="249">
        <v>4.2</v>
      </c>
      <c r="C62" s="249">
        <v>4.7</v>
      </c>
      <c r="D62" s="249">
        <v>3</v>
      </c>
      <c r="E62" s="249">
        <v>5.2</v>
      </c>
      <c r="F62" s="249">
        <v>6.5</v>
      </c>
      <c r="G62" s="531">
        <v>6.6</v>
      </c>
      <c r="H62" s="249">
        <v>5.5</v>
      </c>
      <c r="I62" s="249">
        <v>5.3</v>
      </c>
      <c r="J62" s="247">
        <v>7.7</v>
      </c>
      <c r="K62" s="247">
        <v>5.8</v>
      </c>
      <c r="L62" s="532" t="s">
        <v>1447</v>
      </c>
    </row>
    <row r="63" spans="1:12" s="5" customFormat="1" ht="12" customHeight="1" thickBot="1">
      <c r="A63" s="530">
        <v>44562</v>
      </c>
      <c r="B63" s="249">
        <v>5.9</v>
      </c>
      <c r="C63" s="249">
        <v>6.3</v>
      </c>
      <c r="D63" s="249">
        <v>2.9</v>
      </c>
      <c r="E63" s="249">
        <v>8.6</v>
      </c>
      <c r="F63" s="249">
        <v>10</v>
      </c>
      <c r="G63" s="531">
        <v>8.8000000000000007</v>
      </c>
      <c r="H63" s="249">
        <v>7.3</v>
      </c>
      <c r="I63" s="249">
        <v>5.7</v>
      </c>
      <c r="J63" s="247">
        <v>11.7</v>
      </c>
      <c r="K63" s="249">
        <v>9.3000000000000007</v>
      </c>
      <c r="L63" s="532">
        <v>44562</v>
      </c>
    </row>
    <row r="64" spans="1:12" s="5" customFormat="1" ht="12" customHeight="1" thickBot="1">
      <c r="A64" s="908" t="s">
        <v>946</v>
      </c>
      <c r="B64" s="808" t="s">
        <v>1449</v>
      </c>
      <c r="C64" s="808"/>
      <c r="D64" s="808"/>
      <c r="E64" s="808"/>
      <c r="F64" s="808"/>
      <c r="G64" s="808" t="s">
        <v>1450</v>
      </c>
      <c r="H64" s="808"/>
      <c r="I64" s="808"/>
      <c r="J64" s="808"/>
      <c r="K64" s="808"/>
      <c r="L64" s="908" t="s">
        <v>989</v>
      </c>
    </row>
    <row r="65" spans="1:12" s="5" customFormat="1" ht="50.5" thickBot="1">
      <c r="A65" s="908"/>
      <c r="B65" s="11" t="s">
        <v>957</v>
      </c>
      <c r="C65" s="11" t="s">
        <v>1451</v>
      </c>
      <c r="D65" s="383" t="s">
        <v>1452</v>
      </c>
      <c r="E65" s="383" t="s">
        <v>1453</v>
      </c>
      <c r="F65" s="383" t="s">
        <v>1454</v>
      </c>
      <c r="G65" s="11" t="s">
        <v>957</v>
      </c>
      <c r="H65" s="11" t="s">
        <v>1451</v>
      </c>
      <c r="I65" s="383" t="s">
        <v>1452</v>
      </c>
      <c r="J65" s="383" t="s">
        <v>1453</v>
      </c>
      <c r="K65" s="383" t="s">
        <v>1454</v>
      </c>
      <c r="L65" s="908"/>
    </row>
    <row r="66" spans="1:12" ht="12" customHeight="1">
      <c r="A66" s="16" t="s">
        <v>1455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546"/>
    </row>
    <row r="67" spans="1:12" ht="12" customHeight="1">
      <c r="A67" s="16" t="s">
        <v>1456</v>
      </c>
      <c r="B67" s="547"/>
      <c r="C67" s="547"/>
      <c r="D67" s="547"/>
      <c r="E67" s="547"/>
      <c r="F67" s="547"/>
      <c r="G67" s="547"/>
      <c r="H67" s="547"/>
      <c r="I67" s="547"/>
      <c r="J67" s="547"/>
      <c r="K67" s="547"/>
      <c r="L67" s="546"/>
    </row>
    <row r="68" spans="1:12">
      <c r="A68" s="524"/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9"/>
    </row>
    <row r="69" spans="1:12">
      <c r="A69" s="524"/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9"/>
    </row>
    <row r="70" spans="1:12">
      <c r="A70" s="524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9"/>
    </row>
    <row r="71" spans="1:12">
      <c r="A71" s="524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9"/>
    </row>
    <row r="72" spans="1:12">
      <c r="A72" s="524"/>
      <c r="B72" s="548"/>
      <c r="C72" s="548"/>
      <c r="D72" s="548"/>
      <c r="E72" s="548"/>
      <c r="F72" s="548"/>
      <c r="G72" s="548"/>
      <c r="H72" s="548"/>
      <c r="I72" s="548"/>
      <c r="J72" s="548"/>
      <c r="K72" s="548"/>
      <c r="L72" s="549"/>
    </row>
    <row r="73" spans="1:12">
      <c r="A73" s="524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9"/>
    </row>
    <row r="74" spans="1:12">
      <c r="A74" s="524"/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9"/>
    </row>
    <row r="75" spans="1:12">
      <c r="A75" s="524"/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9"/>
    </row>
    <row r="76" spans="1:12">
      <c r="A76" s="524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9"/>
    </row>
  </sheetData>
  <mergeCells count="11">
    <mergeCell ref="A64:A65"/>
    <mergeCell ref="B64:F64"/>
    <mergeCell ref="G64:K64"/>
    <mergeCell ref="L64:L65"/>
    <mergeCell ref="A1:L1"/>
    <mergeCell ref="A2:L2"/>
    <mergeCell ref="J4:K4"/>
    <mergeCell ref="A6:A7"/>
    <mergeCell ref="B6:F6"/>
    <mergeCell ref="G6:K6"/>
    <mergeCell ref="L6:L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S21"/>
  <sheetViews>
    <sheetView showGridLines="0" workbookViewId="0"/>
  </sheetViews>
  <sheetFormatPr defaultColWidth="9.08984375" defaultRowHeight="9.5"/>
  <cols>
    <col min="1" max="1" width="27.90625" style="566" customWidth="1"/>
    <col min="2" max="2" width="6.453125" style="566" customWidth="1"/>
    <col min="3" max="7" width="7.54296875" style="566" customWidth="1"/>
    <col min="8" max="8" width="8.90625" style="566" customWidth="1"/>
    <col min="9" max="10" width="9.6328125" style="566" customWidth="1"/>
    <col min="11" max="11" width="27.90625" style="566" customWidth="1"/>
    <col min="12" max="16384" width="9.08984375" style="566"/>
  </cols>
  <sheetData>
    <row r="1" spans="1:19" s="550" customFormat="1" ht="10.5">
      <c r="A1" s="912" t="s">
        <v>1457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</row>
    <row r="2" spans="1:19" s="550" customFormat="1" ht="10.5">
      <c r="A2" s="913" t="s">
        <v>1458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</row>
    <row r="3" spans="1:19" s="550" customFormat="1" ht="10"/>
    <row r="4" spans="1:19" s="513" customFormat="1" ht="11" thickBot="1">
      <c r="A4" s="551"/>
      <c r="B4" s="551"/>
    </row>
    <row r="5" spans="1:19" s="513" customFormat="1" ht="10.5" thickBot="1">
      <c r="B5" s="910" t="s">
        <v>546</v>
      </c>
      <c r="C5" s="911" t="s">
        <v>310</v>
      </c>
      <c r="D5" s="911"/>
      <c r="E5" s="911"/>
      <c r="F5" s="911"/>
      <c r="G5" s="911"/>
      <c r="H5" s="911"/>
      <c r="I5" s="910" t="s">
        <v>87</v>
      </c>
      <c r="J5" s="910"/>
    </row>
    <row r="6" spans="1:19" s="513" customFormat="1" ht="20.5" thickBot="1">
      <c r="B6" s="910"/>
      <c r="C6" s="552" t="s">
        <v>497</v>
      </c>
      <c r="D6" s="552" t="s">
        <v>498</v>
      </c>
      <c r="E6" s="552" t="s">
        <v>499</v>
      </c>
      <c r="F6" s="552" t="s">
        <v>500</v>
      </c>
      <c r="G6" s="552" t="s">
        <v>684</v>
      </c>
      <c r="H6" s="552" t="s">
        <v>1459</v>
      </c>
      <c r="I6" s="553" t="s">
        <v>93</v>
      </c>
      <c r="J6" s="552" t="s">
        <v>94</v>
      </c>
    </row>
    <row r="7" spans="1:19" s="513" customFormat="1" ht="10.5">
      <c r="A7" s="551" t="s">
        <v>1460</v>
      </c>
      <c r="B7" s="551"/>
      <c r="K7" s="551" t="s">
        <v>1461</v>
      </c>
    </row>
    <row r="8" spans="1:19" s="513" customFormat="1" ht="10.5">
      <c r="A8" s="554" t="s">
        <v>504</v>
      </c>
      <c r="B8" s="555" t="s">
        <v>315</v>
      </c>
      <c r="C8" s="551">
        <v>13765</v>
      </c>
      <c r="D8" s="551">
        <v>11723</v>
      </c>
      <c r="E8" s="551">
        <v>15889</v>
      </c>
      <c r="F8" s="551">
        <v>13565</v>
      </c>
      <c r="G8" s="551">
        <v>12928</v>
      </c>
      <c r="H8" s="551">
        <v>25488</v>
      </c>
      <c r="I8" s="556">
        <v>32.969474497681603</v>
      </c>
      <c r="J8" s="556">
        <v>13.385826771653544</v>
      </c>
      <c r="K8" s="554" t="s">
        <v>504</v>
      </c>
    </row>
    <row r="9" spans="1:19" s="513" customFormat="1" ht="10">
      <c r="A9" s="557" t="s">
        <v>1462</v>
      </c>
      <c r="B9" s="555" t="s">
        <v>315</v>
      </c>
      <c r="C9" s="513">
        <v>11571</v>
      </c>
      <c r="D9" s="513">
        <v>9829</v>
      </c>
      <c r="E9" s="513">
        <v>12608</v>
      </c>
      <c r="F9" s="513">
        <v>10928</v>
      </c>
      <c r="G9" s="513">
        <v>10576</v>
      </c>
      <c r="H9" s="513">
        <v>21400</v>
      </c>
      <c r="I9" s="558">
        <v>39.225123330525804</v>
      </c>
      <c r="J9" s="558">
        <v>16.68484187568157</v>
      </c>
      <c r="K9" s="559" t="s">
        <v>1463</v>
      </c>
    </row>
    <row r="10" spans="1:19" s="513" customFormat="1" ht="10">
      <c r="A10" s="560" t="s">
        <v>1464</v>
      </c>
      <c r="B10" s="555" t="s">
        <v>315</v>
      </c>
      <c r="C10" s="513">
        <v>2194</v>
      </c>
      <c r="D10" s="513">
        <v>1894</v>
      </c>
      <c r="E10" s="513">
        <v>3281</v>
      </c>
      <c r="F10" s="513">
        <v>2637</v>
      </c>
      <c r="G10" s="513">
        <v>2352</v>
      </c>
      <c r="H10" s="513">
        <v>4088</v>
      </c>
      <c r="I10" s="558">
        <v>7.4963253307202358</v>
      </c>
      <c r="J10" s="558">
        <v>-1.2321816863976807</v>
      </c>
      <c r="K10" s="559" t="s">
        <v>1465</v>
      </c>
    </row>
    <row r="11" spans="1:19" s="513" customFormat="1" ht="10.5">
      <c r="A11" s="551" t="s">
        <v>1466</v>
      </c>
      <c r="B11" s="551"/>
      <c r="K11" s="551" t="s">
        <v>1467</v>
      </c>
    </row>
    <row r="12" spans="1:19" s="513" customFormat="1" ht="10.5">
      <c r="A12" s="554" t="s">
        <v>504</v>
      </c>
      <c r="B12" s="555" t="s">
        <v>315</v>
      </c>
      <c r="C12" s="551">
        <v>357</v>
      </c>
      <c r="D12" s="551">
        <v>418</v>
      </c>
      <c r="E12" s="551">
        <v>444</v>
      </c>
      <c r="F12" s="551">
        <v>370</v>
      </c>
      <c r="G12" s="551">
        <v>496</v>
      </c>
      <c r="H12" s="551">
        <v>775</v>
      </c>
      <c r="I12" s="556">
        <v>2.8818443804034581</v>
      </c>
      <c r="J12" s="556">
        <v>5.8743169398907105</v>
      </c>
      <c r="K12" s="561" t="s">
        <v>504</v>
      </c>
      <c r="Q12" s="562"/>
      <c r="R12" s="562"/>
      <c r="S12" s="562"/>
    </row>
    <row r="13" spans="1:19" s="513" customFormat="1" ht="10">
      <c r="A13" s="563" t="s">
        <v>1468</v>
      </c>
      <c r="B13" s="555" t="s">
        <v>315</v>
      </c>
      <c r="C13" s="513">
        <v>316</v>
      </c>
      <c r="D13" s="513">
        <v>381</v>
      </c>
      <c r="E13" s="513">
        <v>330</v>
      </c>
      <c r="F13" s="513">
        <v>312</v>
      </c>
      <c r="G13" s="513">
        <v>458</v>
      </c>
      <c r="H13" s="513">
        <v>697</v>
      </c>
      <c r="I13" s="558">
        <v>8.9655172413793096</v>
      </c>
      <c r="J13" s="558">
        <v>10.110584518167457</v>
      </c>
      <c r="K13" s="564" t="s">
        <v>1469</v>
      </c>
      <c r="Q13" s="562"/>
      <c r="R13" s="562"/>
      <c r="S13" s="562"/>
    </row>
    <row r="14" spans="1:19" s="513" customFormat="1" ht="10.5" thickBot="1">
      <c r="A14" s="565" t="s">
        <v>1470</v>
      </c>
      <c r="B14" s="555" t="s">
        <v>315</v>
      </c>
      <c r="C14" s="513">
        <v>41</v>
      </c>
      <c r="D14" s="513">
        <v>37</v>
      </c>
      <c r="E14" s="513">
        <v>114</v>
      </c>
      <c r="F14" s="513">
        <v>58</v>
      </c>
      <c r="G14" s="513">
        <v>38</v>
      </c>
      <c r="H14" s="513">
        <v>78</v>
      </c>
      <c r="I14" s="558">
        <v>-28.07017543859649</v>
      </c>
      <c r="J14" s="558">
        <v>-21.212121212121211</v>
      </c>
      <c r="K14" s="564" t="s">
        <v>1471</v>
      </c>
      <c r="Q14" s="562"/>
      <c r="R14" s="562"/>
      <c r="S14" s="562"/>
    </row>
    <row r="15" spans="1:19" s="513" customFormat="1" ht="10.5" thickBot="1">
      <c r="B15" s="910" t="s">
        <v>571</v>
      </c>
      <c r="C15" s="911" t="s">
        <v>1472</v>
      </c>
      <c r="D15" s="911"/>
      <c r="E15" s="911"/>
      <c r="F15" s="911"/>
      <c r="G15" s="911"/>
      <c r="H15" s="911"/>
      <c r="I15" s="910" t="s">
        <v>534</v>
      </c>
      <c r="J15" s="910"/>
    </row>
    <row r="16" spans="1:19" s="513" customFormat="1" ht="20.5" thickBot="1">
      <c r="B16" s="910"/>
      <c r="C16" s="552" t="s">
        <v>536</v>
      </c>
      <c r="D16" s="552" t="s">
        <v>498</v>
      </c>
      <c r="E16" s="552" t="s">
        <v>537</v>
      </c>
      <c r="F16" s="552" t="s">
        <v>500</v>
      </c>
      <c r="G16" s="552" t="s">
        <v>709</v>
      </c>
      <c r="H16" s="552" t="s">
        <v>1473</v>
      </c>
      <c r="I16" s="553" t="s">
        <v>378</v>
      </c>
      <c r="J16" s="552" t="s">
        <v>712</v>
      </c>
    </row>
    <row r="17" spans="1:10" s="550" customFormat="1" ht="10">
      <c r="A17" s="513" t="s">
        <v>1474</v>
      </c>
      <c r="B17" s="513"/>
      <c r="C17" s="513"/>
      <c r="D17" s="513"/>
      <c r="E17" s="513"/>
      <c r="F17" s="513"/>
      <c r="G17" s="513"/>
      <c r="H17" s="513"/>
      <c r="I17" s="513"/>
      <c r="J17" s="513"/>
    </row>
    <row r="18" spans="1:10" s="550" customFormat="1" ht="10">
      <c r="A18" s="516" t="s">
        <v>1475</v>
      </c>
      <c r="B18" s="513"/>
      <c r="C18" s="513"/>
      <c r="D18" s="513"/>
      <c r="E18" s="513"/>
      <c r="F18" s="513"/>
      <c r="G18" s="513"/>
      <c r="H18" s="513"/>
      <c r="I18" s="513"/>
      <c r="J18" s="513"/>
    </row>
    <row r="19" spans="1:10">
      <c r="B19" s="567"/>
      <c r="C19" s="567"/>
      <c r="D19" s="567"/>
      <c r="E19" s="567"/>
      <c r="F19" s="567"/>
      <c r="G19" s="567"/>
      <c r="H19" s="567"/>
      <c r="I19" s="567"/>
      <c r="J19" s="567"/>
    </row>
    <row r="20" spans="1:10" ht="10">
      <c r="A20" s="513" t="s">
        <v>1476</v>
      </c>
      <c r="B20" s="567"/>
      <c r="C20" s="567"/>
      <c r="D20" s="567"/>
      <c r="E20" s="567"/>
      <c r="F20" s="567"/>
      <c r="G20" s="567"/>
      <c r="H20" s="567"/>
      <c r="I20" s="567"/>
      <c r="J20" s="567"/>
    </row>
    <row r="21" spans="1:10" ht="10">
      <c r="A21" s="516" t="s">
        <v>1477</v>
      </c>
      <c r="B21" s="567"/>
      <c r="C21" s="567"/>
      <c r="D21" s="567"/>
      <c r="E21" s="567"/>
      <c r="F21" s="567"/>
      <c r="G21" s="567"/>
      <c r="H21" s="567"/>
      <c r="I21" s="567"/>
      <c r="J21" s="567"/>
    </row>
  </sheetData>
  <mergeCells count="8">
    <mergeCell ref="B15:B16"/>
    <mergeCell ref="C15:H15"/>
    <mergeCell ref="I15:J15"/>
    <mergeCell ref="A1:K1"/>
    <mergeCell ref="A2:K2"/>
    <mergeCell ref="B5:B6"/>
    <mergeCell ref="C5:H5"/>
    <mergeCell ref="I5:J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24"/>
  <sheetViews>
    <sheetView showGridLines="0" workbookViewId="0"/>
  </sheetViews>
  <sheetFormatPr defaultColWidth="9.08984375" defaultRowHeight="10"/>
  <cols>
    <col min="1" max="1" width="25.36328125" style="165" customWidth="1"/>
    <col min="2" max="5" width="8.36328125" style="165" customWidth="1"/>
    <col min="6" max="6" width="9.453125" style="165" customWidth="1"/>
    <col min="7" max="7" width="9" style="165" customWidth="1"/>
    <col min="8" max="8" width="8.36328125" style="165" customWidth="1"/>
    <col min="9" max="9" width="7.90625" style="165" customWidth="1"/>
    <col min="10" max="10" width="21.6328125" style="165" customWidth="1"/>
    <col min="11" max="16384" width="9.08984375" style="165"/>
  </cols>
  <sheetData>
    <row r="1" spans="1:11" ht="12" customHeight="1">
      <c r="A1" s="834" t="s">
        <v>1478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1" ht="12" customHeight="1">
      <c r="A2" s="835" t="s">
        <v>1479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1" ht="10.5" thickBot="1"/>
    <row r="4" spans="1:11" s="85" customFormat="1" ht="13.5" customHeight="1" thickBot="1">
      <c r="B4" s="808" t="s">
        <v>1480</v>
      </c>
      <c r="C4" s="808"/>
      <c r="D4" s="808"/>
      <c r="E4" s="808"/>
      <c r="F4" s="808"/>
      <c r="G4" s="808"/>
      <c r="H4" s="847" t="s">
        <v>87</v>
      </c>
      <c r="I4" s="847"/>
    </row>
    <row r="5" spans="1:11" s="85" customFormat="1" ht="31.25" customHeight="1" thickBot="1">
      <c r="A5" s="102"/>
      <c r="B5" s="191" t="s">
        <v>1369</v>
      </c>
      <c r="C5" s="191" t="s">
        <v>1370</v>
      </c>
      <c r="D5" s="191" t="s">
        <v>1481</v>
      </c>
      <c r="E5" s="191" t="s">
        <v>1482</v>
      </c>
      <c r="F5" s="191" t="s">
        <v>1483</v>
      </c>
      <c r="G5" s="191" t="s">
        <v>1484</v>
      </c>
      <c r="H5" s="191" t="s">
        <v>93</v>
      </c>
      <c r="I5" s="191" t="s">
        <v>1485</v>
      </c>
    </row>
    <row r="6" spans="1:11" s="85" customFormat="1" ht="12" customHeight="1">
      <c r="A6" s="353" t="s">
        <v>504</v>
      </c>
      <c r="B6" s="568"/>
      <c r="C6" s="569"/>
      <c r="D6" s="569"/>
      <c r="E6" s="569"/>
      <c r="F6" s="569"/>
      <c r="G6" s="569"/>
      <c r="H6" s="570"/>
      <c r="I6" s="570"/>
      <c r="J6" s="353" t="s">
        <v>504</v>
      </c>
    </row>
    <row r="7" spans="1:11" s="85" customFormat="1" ht="12" customHeight="1">
      <c r="A7" s="571" t="s">
        <v>1486</v>
      </c>
      <c r="B7" s="572">
        <v>5628722.4229999986</v>
      </c>
      <c r="C7" s="572">
        <v>5281251.8159999996</v>
      </c>
      <c r="D7" s="572">
        <v>6061259.6160000004</v>
      </c>
      <c r="E7" s="572">
        <v>5579496.5159999989</v>
      </c>
      <c r="F7" s="572">
        <v>64556081.201999992</v>
      </c>
      <c r="G7" s="572">
        <v>53230222.465000004</v>
      </c>
      <c r="H7" s="573">
        <v>22.240684892759006</v>
      </c>
      <c r="I7" s="573">
        <v>21.277120801903422</v>
      </c>
      <c r="J7" s="571" t="s">
        <v>1487</v>
      </c>
    </row>
    <row r="8" spans="1:11" s="85" customFormat="1" ht="12" customHeight="1">
      <c r="A8" s="571" t="s">
        <v>1488</v>
      </c>
      <c r="B8" s="572">
        <v>7567975.5990000032</v>
      </c>
      <c r="C8" s="572">
        <v>7705731.7410000013</v>
      </c>
      <c r="D8" s="572">
        <v>8270237.1840000004</v>
      </c>
      <c r="E8" s="572">
        <v>7602304.693</v>
      </c>
      <c r="F8" s="572">
        <v>84633291.640000015</v>
      </c>
      <c r="G8" s="572">
        <v>66966651.421999991</v>
      </c>
      <c r="H8" s="573">
        <v>37.523469035792402</v>
      </c>
      <c r="I8" s="573">
        <v>26.381250731309748</v>
      </c>
      <c r="J8" s="571" t="s">
        <v>1489</v>
      </c>
    </row>
    <row r="9" spans="1:11" s="85" customFormat="1" ht="12" customHeight="1">
      <c r="A9" s="571" t="s">
        <v>1490</v>
      </c>
      <c r="B9" s="572">
        <v>-1939253.1760000046</v>
      </c>
      <c r="C9" s="572">
        <v>-2424479.9250000017</v>
      </c>
      <c r="D9" s="572">
        <v>-2208977.568</v>
      </c>
      <c r="E9" s="572">
        <v>-2022808.1770000011</v>
      </c>
      <c r="F9" s="572">
        <v>-20077210.438000023</v>
      </c>
      <c r="G9" s="572">
        <v>-13736428.956999987</v>
      </c>
      <c r="H9" s="573" t="s">
        <v>346</v>
      </c>
      <c r="I9" s="573" t="s">
        <v>346</v>
      </c>
      <c r="J9" s="574" t="s">
        <v>1491</v>
      </c>
      <c r="K9" s="575"/>
    </row>
    <row r="10" spans="1:11" s="85" customFormat="1" ht="12" customHeight="1">
      <c r="A10" s="571" t="s">
        <v>1492</v>
      </c>
      <c r="B10" s="570">
        <v>74.375536091101452</v>
      </c>
      <c r="C10" s="570">
        <v>68.536668463294205</v>
      </c>
      <c r="D10" s="570">
        <v>73.29003366102252</v>
      </c>
      <c r="E10" s="570">
        <v>73.392171733625077</v>
      </c>
      <c r="F10" s="570">
        <v>76.277408040087408</v>
      </c>
      <c r="G10" s="570">
        <v>79.487657415572571</v>
      </c>
      <c r="H10" s="573" t="s">
        <v>346</v>
      </c>
      <c r="I10" s="573" t="s">
        <v>346</v>
      </c>
      <c r="J10" s="574" t="s">
        <v>1493</v>
      </c>
      <c r="K10" s="575"/>
    </row>
    <row r="11" spans="1:11" s="85" customFormat="1" ht="12" customHeight="1">
      <c r="A11" s="576" t="s">
        <v>1494</v>
      </c>
      <c r="B11" s="384"/>
      <c r="C11" s="384"/>
      <c r="D11" s="568"/>
      <c r="E11" s="568"/>
      <c r="F11" s="568"/>
      <c r="G11" s="568"/>
      <c r="H11" s="573"/>
      <c r="I11" s="573"/>
      <c r="J11" s="576" t="s">
        <v>1495</v>
      </c>
      <c r="K11" s="575"/>
    </row>
    <row r="12" spans="1:11" s="85" customFormat="1" ht="12" customHeight="1">
      <c r="A12" s="328" t="s">
        <v>1486</v>
      </c>
      <c r="B12" s="572">
        <v>4154983.9410000006</v>
      </c>
      <c r="C12" s="572">
        <v>3803512.084999999</v>
      </c>
      <c r="D12" s="572">
        <v>4487796.7410000004</v>
      </c>
      <c r="E12" s="572">
        <v>3996389.1389999995</v>
      </c>
      <c r="F12" s="572">
        <v>46151497.252999999</v>
      </c>
      <c r="G12" s="572">
        <v>38098886.293000005</v>
      </c>
      <c r="H12" s="573">
        <v>21.756790188662478</v>
      </c>
      <c r="I12" s="573">
        <v>21.136079669288165</v>
      </c>
      <c r="J12" s="328" t="s">
        <v>1487</v>
      </c>
      <c r="K12" s="575"/>
    </row>
    <row r="13" spans="1:11" s="85" customFormat="1" ht="12" customHeight="1">
      <c r="A13" s="328" t="s">
        <v>1488</v>
      </c>
      <c r="B13" s="572">
        <v>5190761.4820000017</v>
      </c>
      <c r="C13" s="572">
        <v>5679143.057000001</v>
      </c>
      <c r="D13" s="572">
        <v>6003383.4910000004</v>
      </c>
      <c r="E13" s="572">
        <v>5547551.1150000002</v>
      </c>
      <c r="F13" s="572">
        <v>61772675.508000001</v>
      </c>
      <c r="G13" s="572">
        <v>50418538.514999993</v>
      </c>
      <c r="H13" s="573">
        <v>24.170518984058305</v>
      </c>
      <c r="I13" s="573">
        <v>22.519766195963896</v>
      </c>
      <c r="J13" s="328" t="s">
        <v>1489</v>
      </c>
      <c r="K13" s="575"/>
    </row>
    <row r="14" spans="1:11" s="85" customFormat="1" ht="12" customHeight="1">
      <c r="A14" s="328" t="s">
        <v>1490</v>
      </c>
      <c r="B14" s="572">
        <v>-1035777.5410000011</v>
      </c>
      <c r="C14" s="572">
        <v>-1875630.9720000019</v>
      </c>
      <c r="D14" s="572">
        <v>-1515586.75</v>
      </c>
      <c r="E14" s="572">
        <v>-1551161.9760000007</v>
      </c>
      <c r="F14" s="572">
        <v>-15621178.255000003</v>
      </c>
      <c r="G14" s="572">
        <v>-12319652.221999988</v>
      </c>
      <c r="H14" s="573" t="s">
        <v>346</v>
      </c>
      <c r="I14" s="573" t="s">
        <v>346</v>
      </c>
      <c r="J14" s="577" t="s">
        <v>1491</v>
      </c>
      <c r="K14" s="575"/>
    </row>
    <row r="15" spans="1:11" s="85" customFormat="1" ht="12" customHeight="1">
      <c r="A15" s="328" t="s">
        <v>1492</v>
      </c>
      <c r="B15" s="570">
        <v>80.045749653653601</v>
      </c>
      <c r="C15" s="570">
        <v>66.973345218199142</v>
      </c>
      <c r="D15" s="570">
        <v>74.754457177821493</v>
      </c>
      <c r="E15" s="570">
        <v>72.038797951661579</v>
      </c>
      <c r="F15" s="570">
        <v>74.711831523345708</v>
      </c>
      <c r="G15" s="570">
        <v>75.565233374754058</v>
      </c>
      <c r="H15" s="573" t="s">
        <v>346</v>
      </c>
      <c r="I15" s="573" t="s">
        <v>346</v>
      </c>
      <c r="J15" s="577" t="s">
        <v>1493</v>
      </c>
      <c r="K15" s="575"/>
    </row>
    <row r="16" spans="1:11" s="85" customFormat="1" ht="12" customHeight="1">
      <c r="A16" s="576" t="s">
        <v>1378</v>
      </c>
      <c r="B16" s="568"/>
      <c r="C16" s="568"/>
      <c r="D16" s="568"/>
      <c r="E16" s="568"/>
      <c r="F16" s="568"/>
      <c r="G16" s="568"/>
      <c r="H16" s="573"/>
      <c r="I16" s="573"/>
      <c r="J16" s="576" t="s">
        <v>1379</v>
      </c>
    </row>
    <row r="17" spans="1:10" s="85" customFormat="1" ht="12" customHeight="1">
      <c r="A17" s="328" t="s">
        <v>1486</v>
      </c>
      <c r="B17" s="572">
        <v>4415098.7379999999</v>
      </c>
      <c r="C17" s="572">
        <v>4066030.5699999989</v>
      </c>
      <c r="D17" s="572">
        <v>4789449.176</v>
      </c>
      <c r="E17" s="572">
        <v>4309373.8870000001</v>
      </c>
      <c r="F17" s="572">
        <v>49465815.928000003</v>
      </c>
      <c r="G17" s="572">
        <v>41121736.166000001</v>
      </c>
      <c r="H17" s="573">
        <v>20.405130756244617</v>
      </c>
      <c r="I17" s="573">
        <v>20.291166035200135</v>
      </c>
      <c r="J17" s="328" t="s">
        <v>1487</v>
      </c>
    </row>
    <row r="18" spans="1:10" s="85" customFormat="1" ht="12" customHeight="1">
      <c r="A18" s="328" t="s">
        <v>1488</v>
      </c>
      <c r="B18" s="572">
        <v>5262406.4580000024</v>
      </c>
      <c r="C18" s="572">
        <v>5745929.8820000011</v>
      </c>
      <c r="D18" s="572">
        <v>6086165.9130000006</v>
      </c>
      <c r="E18" s="572">
        <v>5617407.1550000003</v>
      </c>
      <c r="F18" s="572">
        <v>62772958.44600001</v>
      </c>
      <c r="G18" s="572">
        <v>52187346.896999992</v>
      </c>
      <c r="H18" s="573">
        <v>25.052446633287602</v>
      </c>
      <c r="I18" s="573">
        <v>20.283866067942483</v>
      </c>
      <c r="J18" s="328" t="s">
        <v>1489</v>
      </c>
    </row>
    <row r="19" spans="1:10" s="85" customFormat="1" ht="12" customHeight="1">
      <c r="A19" s="328" t="s">
        <v>1490</v>
      </c>
      <c r="B19" s="572">
        <v>-847307.72000000253</v>
      </c>
      <c r="C19" s="572">
        <v>-1679899.3120000022</v>
      </c>
      <c r="D19" s="572">
        <v>-1296716.7370000007</v>
      </c>
      <c r="E19" s="572">
        <v>-1308033.2680000002</v>
      </c>
      <c r="F19" s="572">
        <v>-13307142.518000007</v>
      </c>
      <c r="G19" s="572">
        <v>-11065610.730999991</v>
      </c>
      <c r="H19" s="573" t="s">
        <v>346</v>
      </c>
      <c r="I19" s="573" t="s">
        <v>346</v>
      </c>
      <c r="J19" s="577" t="s">
        <v>1491</v>
      </c>
    </row>
    <row r="20" spans="1:10" s="85" customFormat="1" ht="12" customHeight="1">
      <c r="A20" s="328" t="s">
        <v>1492</v>
      </c>
      <c r="B20" s="570">
        <v>83.898854511477154</v>
      </c>
      <c r="C20" s="570">
        <v>70.763664950688963</v>
      </c>
      <c r="D20" s="570">
        <v>78.69402912217322</v>
      </c>
      <c r="E20" s="570">
        <v>76.71464375097446</v>
      </c>
      <c r="F20" s="570">
        <v>78.801154434281798</v>
      </c>
      <c r="G20" s="570">
        <v>78.7963723221268</v>
      </c>
      <c r="H20" s="573" t="s">
        <v>346</v>
      </c>
      <c r="I20" s="573" t="s">
        <v>346</v>
      </c>
      <c r="J20" s="577" t="s">
        <v>1493</v>
      </c>
    </row>
    <row r="21" spans="1:10" s="85" customFormat="1" ht="12" customHeight="1">
      <c r="A21" s="472" t="s">
        <v>1496</v>
      </c>
      <c r="B21" s="568"/>
      <c r="C21" s="568"/>
      <c r="D21" s="568"/>
      <c r="E21" s="568"/>
      <c r="F21" s="568"/>
      <c r="G21" s="568"/>
      <c r="H21" s="573"/>
      <c r="I21" s="573"/>
      <c r="J21" s="472" t="s">
        <v>1497</v>
      </c>
    </row>
    <row r="22" spans="1:10" s="85" customFormat="1" ht="12" customHeight="1">
      <c r="A22" s="328" t="s">
        <v>1486</v>
      </c>
      <c r="B22" s="572">
        <v>3842385.3970000003</v>
      </c>
      <c r="C22" s="572">
        <v>3519890.683999999</v>
      </c>
      <c r="D22" s="572">
        <v>4125177.3759999997</v>
      </c>
      <c r="E22" s="572">
        <v>3689643.328999999</v>
      </c>
      <c r="F22" s="572">
        <v>42465577.840000004</v>
      </c>
      <c r="G22" s="572">
        <v>34989397.126999997</v>
      </c>
      <c r="H22" s="573">
        <v>22.439492684704859</v>
      </c>
      <c r="I22" s="573">
        <v>21.366989222088989</v>
      </c>
      <c r="J22" s="328" t="s">
        <v>1487</v>
      </c>
    </row>
    <row r="23" spans="1:10" s="85" customFormat="1" ht="12" customHeight="1">
      <c r="A23" s="328" t="s">
        <v>1488</v>
      </c>
      <c r="B23" s="572">
        <v>4831025.1890000002</v>
      </c>
      <c r="C23" s="572">
        <v>5297783.466</v>
      </c>
      <c r="D23" s="572">
        <v>5573759.8590000002</v>
      </c>
      <c r="E23" s="572">
        <v>5131616.8979999991</v>
      </c>
      <c r="F23" s="572">
        <v>57325236.093000002</v>
      </c>
      <c r="G23" s="572">
        <v>46760876.375</v>
      </c>
      <c r="H23" s="573">
        <v>26.841056174431571</v>
      </c>
      <c r="I23" s="573">
        <v>22.592304800446556</v>
      </c>
      <c r="J23" s="328" t="s">
        <v>1489</v>
      </c>
    </row>
    <row r="24" spans="1:10" s="85" customFormat="1" ht="12" customHeight="1">
      <c r="A24" s="328" t="s">
        <v>1490</v>
      </c>
      <c r="B24" s="572">
        <v>-988639.7919999999</v>
      </c>
      <c r="C24" s="572">
        <v>-1777892.7820000011</v>
      </c>
      <c r="D24" s="572">
        <v>-1448582.4830000005</v>
      </c>
      <c r="E24" s="572">
        <v>-1441973.5690000001</v>
      </c>
      <c r="F24" s="572">
        <v>-14859658.252999999</v>
      </c>
      <c r="G24" s="572">
        <v>-11771479.248000003</v>
      </c>
      <c r="H24" s="573" t="s">
        <v>346</v>
      </c>
      <c r="I24" s="573" t="s">
        <v>346</v>
      </c>
      <c r="J24" s="577" t="s">
        <v>1491</v>
      </c>
    </row>
    <row r="25" spans="1:10" s="85" customFormat="1" ht="12" customHeight="1">
      <c r="A25" s="328" t="s">
        <v>1492</v>
      </c>
      <c r="B25" s="570">
        <v>79.535610904056497</v>
      </c>
      <c r="C25" s="570">
        <v>66.440818251441897</v>
      </c>
      <c r="D25" s="570">
        <v>74.010676461761065</v>
      </c>
      <c r="E25" s="570">
        <v>71.900210057340871</v>
      </c>
      <c r="F25" s="570">
        <v>74.078330477535502</v>
      </c>
      <c r="G25" s="570">
        <v>74.82622191765968</v>
      </c>
      <c r="H25" s="573" t="s">
        <v>346</v>
      </c>
      <c r="I25" s="573" t="s">
        <v>346</v>
      </c>
      <c r="J25" s="577" t="s">
        <v>1493</v>
      </c>
    </row>
    <row r="26" spans="1:10" s="85" customFormat="1" ht="12" customHeight="1">
      <c r="A26" s="576" t="s">
        <v>1498</v>
      </c>
      <c r="B26" s="568"/>
      <c r="C26" s="568"/>
      <c r="D26" s="568"/>
      <c r="E26" s="568"/>
      <c r="F26" s="568"/>
      <c r="G26" s="568" t="s">
        <v>883</v>
      </c>
      <c r="H26" s="573"/>
      <c r="I26" s="573"/>
      <c r="J26" s="576" t="s">
        <v>1499</v>
      </c>
    </row>
    <row r="27" spans="1:10" s="85" customFormat="1" ht="12" customHeight="1">
      <c r="A27" s="328" t="s">
        <v>1486</v>
      </c>
      <c r="B27" s="572">
        <v>1473738.4819999984</v>
      </c>
      <c r="C27" s="572">
        <v>1477739.7310000006</v>
      </c>
      <c r="D27" s="572">
        <v>1573462.8749999998</v>
      </c>
      <c r="E27" s="572">
        <v>1583107.3769999992</v>
      </c>
      <c r="F27" s="572">
        <v>18404583.948999997</v>
      </c>
      <c r="G27" s="572">
        <v>15131336.172000002</v>
      </c>
      <c r="H27" s="573">
        <v>23.625896294333486</v>
      </c>
      <c r="I27" s="573">
        <v>21.632245426263296</v>
      </c>
      <c r="J27" s="328" t="s">
        <v>1487</v>
      </c>
    </row>
    <row r="28" spans="1:10" s="85" customFormat="1" ht="12" customHeight="1">
      <c r="A28" s="328" t="s">
        <v>1488</v>
      </c>
      <c r="B28" s="572">
        <v>2377214.1170000015</v>
      </c>
      <c r="C28" s="572">
        <v>2026588.6840000001</v>
      </c>
      <c r="D28" s="572">
        <v>2266853.693</v>
      </c>
      <c r="E28" s="572">
        <v>2054753.5780000002</v>
      </c>
      <c r="F28" s="572">
        <v>22860616.131999999</v>
      </c>
      <c r="G28" s="572">
        <v>16548112.907</v>
      </c>
      <c r="H28" s="573">
        <v>79.725226905607428</v>
      </c>
      <c r="I28" s="573">
        <v>38.146363035326857</v>
      </c>
      <c r="J28" s="328" t="s">
        <v>1489</v>
      </c>
    </row>
    <row r="29" spans="1:10" s="85" customFormat="1" ht="12" customHeight="1">
      <c r="A29" s="328" t="s">
        <v>1490</v>
      </c>
      <c r="B29" s="572">
        <v>-903475.63500000304</v>
      </c>
      <c r="C29" s="572">
        <v>-548848.95299999951</v>
      </c>
      <c r="D29" s="572">
        <v>-693390.8180000002</v>
      </c>
      <c r="E29" s="572">
        <v>-471646.20100000105</v>
      </c>
      <c r="F29" s="572">
        <v>-4456032.1830000021</v>
      </c>
      <c r="G29" s="572">
        <v>-1416776.7349999975</v>
      </c>
      <c r="H29" s="573" t="s">
        <v>346</v>
      </c>
      <c r="I29" s="573" t="s">
        <v>346</v>
      </c>
      <c r="J29" s="577" t="s">
        <v>1491</v>
      </c>
    </row>
    <row r="30" spans="1:10" s="85" customFormat="1" ht="12" customHeight="1">
      <c r="A30" s="328" t="s">
        <v>1492</v>
      </c>
      <c r="B30" s="570">
        <v>61.994351769197294</v>
      </c>
      <c r="C30" s="570">
        <v>72.917595102884746</v>
      </c>
      <c r="D30" s="570">
        <v>69.411752503428986</v>
      </c>
      <c r="E30" s="570">
        <v>77.046094186190487</v>
      </c>
      <c r="F30" s="570">
        <v>80.507821148518815</v>
      </c>
      <c r="G30" s="570">
        <v>91.438439277262319</v>
      </c>
      <c r="H30" s="573" t="s">
        <v>346</v>
      </c>
      <c r="I30" s="573" t="s">
        <v>346</v>
      </c>
      <c r="J30" s="577" t="s">
        <v>1493</v>
      </c>
    </row>
    <row r="31" spans="1:10" s="85" customFormat="1" ht="12" customHeight="1">
      <c r="A31" s="576" t="s">
        <v>1500</v>
      </c>
      <c r="B31" s="568"/>
      <c r="C31" s="568"/>
      <c r="D31" s="568"/>
      <c r="E31" s="568"/>
      <c r="F31" s="568"/>
      <c r="G31" s="568" t="s">
        <v>883</v>
      </c>
      <c r="H31" s="573"/>
      <c r="I31" s="573"/>
      <c r="J31" s="576" t="s">
        <v>1501</v>
      </c>
    </row>
    <row r="32" spans="1:10" s="85" customFormat="1" ht="12" customHeight="1">
      <c r="A32" s="328" t="s">
        <v>1486</v>
      </c>
      <c r="B32" s="572">
        <v>1213623.6849999984</v>
      </c>
      <c r="C32" s="572">
        <v>1215221.2460000005</v>
      </c>
      <c r="D32" s="572">
        <v>1271810.4399999997</v>
      </c>
      <c r="E32" s="572">
        <v>1270122.628999999</v>
      </c>
      <c r="F32" s="572">
        <v>15090265.273999996</v>
      </c>
      <c r="G32" s="572">
        <v>12108486.299000002</v>
      </c>
      <c r="H32" s="573">
        <v>29.418196867726607</v>
      </c>
      <c r="I32" s="573">
        <v>24.625530403798265</v>
      </c>
      <c r="J32" s="328" t="s">
        <v>1487</v>
      </c>
    </row>
    <row r="33" spans="1:10" s="85" customFormat="1" ht="12" customHeight="1">
      <c r="A33" s="328" t="s">
        <v>1488</v>
      </c>
      <c r="B33" s="572">
        <v>2305569.1410000012</v>
      </c>
      <c r="C33" s="572">
        <v>1959801.8589999999</v>
      </c>
      <c r="D33" s="572">
        <v>2184071.2709999997</v>
      </c>
      <c r="E33" s="572">
        <v>1984897.5380000004</v>
      </c>
      <c r="F33" s="572">
        <v>21860333.193999998</v>
      </c>
      <c r="G33" s="572">
        <v>14779304.525000002</v>
      </c>
      <c r="H33" s="573">
        <v>78.052253594467885</v>
      </c>
      <c r="I33" s="573">
        <v>47.911785409266372</v>
      </c>
      <c r="J33" s="328" t="s">
        <v>1489</v>
      </c>
    </row>
    <row r="34" spans="1:10" s="85" customFormat="1" ht="12" customHeight="1">
      <c r="A34" s="328" t="s">
        <v>1490</v>
      </c>
      <c r="B34" s="572">
        <v>-1091945.4560000028</v>
      </c>
      <c r="C34" s="572">
        <v>-744580.61299999943</v>
      </c>
      <c r="D34" s="572">
        <v>-912260.83100000001</v>
      </c>
      <c r="E34" s="572">
        <v>-714774.90900000138</v>
      </c>
      <c r="F34" s="572">
        <v>-6770067.9200000018</v>
      </c>
      <c r="G34" s="572">
        <v>-2670818.2259999998</v>
      </c>
      <c r="H34" s="573" t="s">
        <v>346</v>
      </c>
      <c r="I34" s="573" t="s">
        <v>346</v>
      </c>
      <c r="J34" s="577" t="s">
        <v>1491</v>
      </c>
    </row>
    <row r="35" spans="1:10" s="85" customFormat="1" ht="12" customHeight="1" thickBot="1">
      <c r="A35" s="328" t="s">
        <v>1492</v>
      </c>
      <c r="B35" s="570">
        <v>52.638789417246009</v>
      </c>
      <c r="C35" s="570">
        <v>62.007352448378327</v>
      </c>
      <c r="D35" s="570">
        <v>58.231178482453458</v>
      </c>
      <c r="E35" s="570">
        <v>63.989329659796212</v>
      </c>
      <c r="F35" s="570">
        <v>69.030353472113688</v>
      </c>
      <c r="G35" s="570">
        <v>81.928660976690992</v>
      </c>
      <c r="H35" s="573" t="s">
        <v>346</v>
      </c>
      <c r="I35" s="573" t="s">
        <v>346</v>
      </c>
      <c r="J35" s="577" t="s">
        <v>1493</v>
      </c>
    </row>
    <row r="36" spans="1:10" s="85" customFormat="1" ht="12" customHeight="1" thickBot="1">
      <c r="A36" s="571"/>
      <c r="B36" s="808" t="s">
        <v>1502</v>
      </c>
      <c r="C36" s="808"/>
      <c r="D36" s="808"/>
      <c r="E36" s="808"/>
      <c r="F36" s="808"/>
      <c r="G36" s="808"/>
      <c r="H36" s="847" t="s">
        <v>534</v>
      </c>
      <c r="I36" s="847"/>
      <c r="J36" s="346"/>
    </row>
    <row r="37" spans="1:10" s="578" customFormat="1" ht="31.25" customHeight="1" thickBot="1">
      <c r="A37" s="384"/>
      <c r="B37" s="191" t="s">
        <v>1369</v>
      </c>
      <c r="C37" s="191" t="s">
        <v>1416</v>
      </c>
      <c r="D37" s="191" t="s">
        <v>1371</v>
      </c>
      <c r="E37" s="191" t="s">
        <v>1417</v>
      </c>
      <c r="F37" s="191" t="s">
        <v>1503</v>
      </c>
      <c r="G37" s="191" t="s">
        <v>1504</v>
      </c>
      <c r="H37" s="191" t="s">
        <v>378</v>
      </c>
      <c r="I37" s="191" t="s">
        <v>1505</v>
      </c>
    </row>
    <row r="38" spans="1:10" s="85" customFormat="1" ht="12" customHeight="1">
      <c r="A38" s="513" t="s">
        <v>1420</v>
      </c>
      <c r="B38" s="514"/>
      <c r="C38" s="514"/>
      <c r="D38" s="514"/>
      <c r="E38" s="514"/>
      <c r="F38" s="514"/>
      <c r="G38" s="514"/>
      <c r="H38" s="514"/>
      <c r="I38" s="575"/>
      <c r="J38" s="346"/>
    </row>
    <row r="39" spans="1:10" s="85" customFormat="1" ht="12" customHeight="1">
      <c r="A39" s="516" t="s">
        <v>1421</v>
      </c>
      <c r="B39" s="517"/>
      <c r="C39" s="517"/>
      <c r="D39" s="517"/>
      <c r="E39" s="517"/>
      <c r="F39" s="517"/>
      <c r="G39" s="517"/>
      <c r="H39" s="517"/>
      <c r="I39" s="579"/>
    </row>
    <row r="40" spans="1:10" s="85" customFormat="1" ht="6.75" customHeight="1" thickBot="1">
      <c r="A40" s="166"/>
      <c r="B40" s="166"/>
      <c r="C40" s="166"/>
      <c r="D40" s="166"/>
      <c r="E40" s="166"/>
      <c r="F40" s="166"/>
      <c r="G40" s="166"/>
      <c r="H40" s="579"/>
      <c r="I40" s="579"/>
    </row>
    <row r="41" spans="1:10" s="85" customFormat="1" ht="12" customHeight="1" thickBot="1">
      <c r="B41" s="847" t="s">
        <v>1367</v>
      </c>
      <c r="C41" s="847"/>
      <c r="D41" s="847"/>
      <c r="E41" s="847"/>
      <c r="F41" s="847"/>
      <c r="G41" s="847"/>
      <c r="H41" s="847"/>
      <c r="I41" s="847"/>
    </row>
    <row r="42" spans="1:10" s="85" customFormat="1" ht="31.25" customHeight="1" thickBot="1">
      <c r="B42" s="191" t="s">
        <v>1373</v>
      </c>
      <c r="C42" s="191" t="s">
        <v>1374</v>
      </c>
      <c r="D42" s="191" t="s">
        <v>1375</v>
      </c>
      <c r="E42" s="191" t="s">
        <v>1506</v>
      </c>
      <c r="F42" s="191" t="s">
        <v>1507</v>
      </c>
      <c r="G42" s="191" t="s">
        <v>1508</v>
      </c>
      <c r="H42" s="191" t="s">
        <v>1509</v>
      </c>
      <c r="I42" s="191" t="s">
        <v>1510</v>
      </c>
    </row>
    <row r="43" spans="1:10" s="85" customFormat="1" ht="12" customHeight="1">
      <c r="A43" s="337" t="s">
        <v>504</v>
      </c>
      <c r="B43" s="110"/>
      <c r="C43" s="110"/>
      <c r="D43" s="110"/>
      <c r="E43" s="110"/>
      <c r="F43" s="110"/>
      <c r="G43" s="110"/>
      <c r="H43" s="110"/>
      <c r="I43" s="110"/>
      <c r="J43" s="337" t="s">
        <v>504</v>
      </c>
    </row>
    <row r="44" spans="1:10" s="85" customFormat="1" ht="12" customHeight="1">
      <c r="A44" s="571" t="s">
        <v>1486</v>
      </c>
      <c r="B44" s="580">
        <v>5497076.1689999998</v>
      </c>
      <c r="C44" s="580">
        <v>4359615.609000002</v>
      </c>
      <c r="D44" s="580">
        <v>5584190.8689999999</v>
      </c>
      <c r="E44" s="580">
        <v>5148108.9339999994</v>
      </c>
      <c r="F44" s="580">
        <v>5301003.8320000004</v>
      </c>
      <c r="G44" s="580">
        <v>5323111.3059999999</v>
      </c>
      <c r="H44" s="580">
        <v>5813544.4889999991</v>
      </c>
      <c r="I44" s="580">
        <v>4978699.6229999997</v>
      </c>
      <c r="J44" s="571" t="s">
        <v>1487</v>
      </c>
    </row>
    <row r="45" spans="1:10" s="85" customFormat="1" ht="12" customHeight="1">
      <c r="A45" s="571" t="s">
        <v>1488</v>
      </c>
      <c r="B45" s="580">
        <v>7345131.3029999984</v>
      </c>
      <c r="C45" s="580">
        <v>6114561.2500000009</v>
      </c>
      <c r="D45" s="580">
        <v>7150296.9400000013</v>
      </c>
      <c r="E45" s="580">
        <v>6741792.0189999994</v>
      </c>
      <c r="F45" s="580">
        <v>6746969.731999998</v>
      </c>
      <c r="G45" s="580">
        <v>6728690.0830000015</v>
      </c>
      <c r="H45" s="580">
        <v>6938993.970999999</v>
      </c>
      <c r="I45" s="580">
        <v>5720607.1250000009</v>
      </c>
      <c r="J45" s="571" t="s">
        <v>1489</v>
      </c>
    </row>
    <row r="46" spans="1:10" s="85" customFormat="1" ht="12" customHeight="1">
      <c r="A46" s="571" t="s">
        <v>1490</v>
      </c>
      <c r="B46" s="580">
        <v>-1848055.1339999987</v>
      </c>
      <c r="C46" s="580">
        <v>-1754945.6409999989</v>
      </c>
      <c r="D46" s="580">
        <v>-1566106.0710000014</v>
      </c>
      <c r="E46" s="580">
        <v>-1593683.085</v>
      </c>
      <c r="F46" s="580">
        <v>-1445965.8999999976</v>
      </c>
      <c r="G46" s="580">
        <v>-1405578.7770000016</v>
      </c>
      <c r="H46" s="580">
        <v>-1125449.4819999998</v>
      </c>
      <c r="I46" s="580">
        <v>-741907.50200000126</v>
      </c>
      <c r="J46" s="574" t="s">
        <v>1491</v>
      </c>
    </row>
    <row r="47" spans="1:10" s="85" customFormat="1" ht="12" customHeight="1">
      <c r="A47" s="571" t="s">
        <v>1492</v>
      </c>
      <c r="B47" s="581">
        <v>74.83972637432376</v>
      </c>
      <c r="C47" s="581">
        <v>71.298911414126422</v>
      </c>
      <c r="D47" s="581">
        <v>78.097328206903796</v>
      </c>
      <c r="E47" s="581">
        <v>76.361135429443451</v>
      </c>
      <c r="F47" s="581">
        <v>78.56866182247758</v>
      </c>
      <c r="G47" s="581">
        <v>79.110662555982643</v>
      </c>
      <c r="H47" s="582">
        <v>83.780797523335977</v>
      </c>
      <c r="I47" s="582">
        <v>87.030965668700745</v>
      </c>
      <c r="J47" s="574" t="s">
        <v>1493</v>
      </c>
    </row>
    <row r="48" spans="1:10" s="85" customFormat="1" ht="12" customHeight="1">
      <c r="A48" s="85" t="s">
        <v>1494</v>
      </c>
      <c r="D48" s="433"/>
      <c r="E48" s="433"/>
      <c r="F48" s="433"/>
      <c r="G48" s="433"/>
      <c r="H48" s="575"/>
      <c r="I48" s="575"/>
      <c r="J48" s="85" t="s">
        <v>1495</v>
      </c>
    </row>
    <row r="49" spans="1:10" s="85" customFormat="1" ht="12" customHeight="1">
      <c r="A49" s="571" t="s">
        <v>1486</v>
      </c>
      <c r="B49" s="580">
        <v>3921251.1349999998</v>
      </c>
      <c r="C49" s="580">
        <v>2887405.2780000009</v>
      </c>
      <c r="D49" s="580">
        <v>3986322.2649999997</v>
      </c>
      <c r="E49" s="580">
        <v>3707850.6629999992</v>
      </c>
      <c r="F49" s="580">
        <v>3785594.2190000005</v>
      </c>
      <c r="G49" s="580">
        <v>3764709.3480000007</v>
      </c>
      <c r="H49" s="580">
        <v>4092288.1739999996</v>
      </c>
      <c r="I49" s="580">
        <v>3563394.2650000001</v>
      </c>
      <c r="J49" s="571" t="s">
        <v>1487</v>
      </c>
    </row>
    <row r="50" spans="1:10" s="85" customFormat="1" ht="12" customHeight="1">
      <c r="A50" s="571" t="s">
        <v>1488</v>
      </c>
      <c r="B50" s="580">
        <v>5233327.050999999</v>
      </c>
      <c r="C50" s="580">
        <v>4299900.3969999999</v>
      </c>
      <c r="D50" s="580">
        <v>5251841.6530000018</v>
      </c>
      <c r="E50" s="580">
        <v>5077472.777999999</v>
      </c>
      <c r="F50" s="580">
        <v>5037854.0349999992</v>
      </c>
      <c r="G50" s="580">
        <v>4993360.0270000007</v>
      </c>
      <c r="H50" s="580">
        <v>5201493.5909999991</v>
      </c>
      <c r="I50" s="580">
        <v>4256586.8310000012</v>
      </c>
      <c r="J50" s="571" t="s">
        <v>1489</v>
      </c>
    </row>
    <row r="51" spans="1:10" s="85" customFormat="1" ht="12" customHeight="1">
      <c r="A51" s="571" t="s">
        <v>1490</v>
      </c>
      <c r="B51" s="580">
        <v>-1312075.9159999993</v>
      </c>
      <c r="C51" s="580">
        <v>-1412495.118999999</v>
      </c>
      <c r="D51" s="580">
        <v>-1265519.3880000021</v>
      </c>
      <c r="E51" s="580">
        <v>-1369622.1149999998</v>
      </c>
      <c r="F51" s="580">
        <v>-1252259.8159999987</v>
      </c>
      <c r="G51" s="580">
        <v>-1228650.679</v>
      </c>
      <c r="H51" s="580">
        <v>-1109205.4169999994</v>
      </c>
      <c r="I51" s="580">
        <v>-693192.56600000104</v>
      </c>
      <c r="J51" s="574" t="s">
        <v>1491</v>
      </c>
    </row>
    <row r="52" spans="1:10" s="85" customFormat="1" ht="12" customHeight="1">
      <c r="A52" s="571" t="s">
        <v>1492</v>
      </c>
      <c r="B52" s="581">
        <v>74.928455584496973</v>
      </c>
      <c r="C52" s="581">
        <v>67.150515393670901</v>
      </c>
      <c r="D52" s="581">
        <v>75.903321699025312</v>
      </c>
      <c r="E52" s="581">
        <v>73.025515352157342</v>
      </c>
      <c r="F52" s="581">
        <v>75.142991295499115</v>
      </c>
      <c r="G52" s="581">
        <v>75.3943101968121</v>
      </c>
      <c r="H52" s="582">
        <v>78.675251683108343</v>
      </c>
      <c r="I52" s="582">
        <v>83.714826138360507</v>
      </c>
      <c r="J52" s="574" t="s">
        <v>1493</v>
      </c>
    </row>
    <row r="53" spans="1:10" s="85" customFormat="1" ht="12" customHeight="1">
      <c r="A53" s="85" t="s">
        <v>1378</v>
      </c>
      <c r="B53" s="235"/>
      <c r="C53" s="235"/>
      <c r="D53" s="235"/>
      <c r="E53" s="235"/>
      <c r="F53" s="235"/>
      <c r="G53" s="235"/>
      <c r="H53" s="583"/>
      <c r="I53" s="583"/>
      <c r="J53" s="85" t="s">
        <v>1379</v>
      </c>
    </row>
    <row r="54" spans="1:10" s="85" customFormat="1" ht="12" customHeight="1">
      <c r="A54" s="571" t="s">
        <v>1486</v>
      </c>
      <c r="B54" s="580">
        <v>4205174.6810000008</v>
      </c>
      <c r="C54" s="580">
        <v>3121438.4280000008</v>
      </c>
      <c r="D54" s="580">
        <v>4283138.1659999993</v>
      </c>
      <c r="E54" s="580">
        <v>3960637.9699999988</v>
      </c>
      <c r="F54" s="580">
        <v>4042030.7230000002</v>
      </c>
      <c r="G54" s="580">
        <v>4059185.435000001</v>
      </c>
      <c r="H54" s="580">
        <v>4405263.58</v>
      </c>
      <c r="I54" s="580">
        <v>3808994.5740000005</v>
      </c>
      <c r="J54" s="571" t="s">
        <v>1487</v>
      </c>
    </row>
    <row r="55" spans="1:10" s="85" customFormat="1" ht="12" customHeight="1">
      <c r="A55" s="571" t="s">
        <v>1488</v>
      </c>
      <c r="B55" s="580">
        <v>5320504.0329999989</v>
      </c>
      <c r="C55" s="580">
        <v>4417571.4789999994</v>
      </c>
      <c r="D55" s="580">
        <v>5329250.8380000014</v>
      </c>
      <c r="E55" s="580">
        <v>5160948.5139999986</v>
      </c>
      <c r="F55" s="580">
        <v>5108401.5079999994</v>
      </c>
      <c r="G55" s="580">
        <v>5062284.3170000007</v>
      </c>
      <c r="H55" s="580">
        <v>5315402.2889999989</v>
      </c>
      <c r="I55" s="580">
        <v>4346686.0600000015</v>
      </c>
      <c r="J55" s="571" t="s">
        <v>1489</v>
      </c>
    </row>
    <row r="56" spans="1:10" s="85" customFormat="1" ht="12" customHeight="1">
      <c r="A56" s="571" t="s">
        <v>1490</v>
      </c>
      <c r="B56" s="580">
        <v>-1115329.3519999981</v>
      </c>
      <c r="C56" s="580">
        <v>-1296133.0509999986</v>
      </c>
      <c r="D56" s="580">
        <v>-1046112.6720000021</v>
      </c>
      <c r="E56" s="580">
        <v>-1200310.5439999998</v>
      </c>
      <c r="F56" s="580">
        <v>-1066370.7849999992</v>
      </c>
      <c r="G56" s="580">
        <v>-1003098.8819999998</v>
      </c>
      <c r="H56" s="580">
        <v>-910138.70899999887</v>
      </c>
      <c r="I56" s="580">
        <v>-537691.48600000096</v>
      </c>
      <c r="J56" s="574" t="s">
        <v>1491</v>
      </c>
    </row>
    <row r="57" spans="1:10" s="85" customFormat="1" ht="12" customHeight="1">
      <c r="A57" s="571" t="s">
        <v>1492</v>
      </c>
      <c r="B57" s="581">
        <v>79.037148640763036</v>
      </c>
      <c r="C57" s="581">
        <v>70.659602065037717</v>
      </c>
      <c r="D57" s="581">
        <v>80.370361542362772</v>
      </c>
      <c r="E57" s="581">
        <v>76.742442968691861</v>
      </c>
      <c r="F57" s="581">
        <v>79.125157188016416</v>
      </c>
      <c r="G57" s="581">
        <v>80.184856890960759</v>
      </c>
      <c r="H57" s="582">
        <v>82.877331582531539</v>
      </c>
      <c r="I57" s="582">
        <v>87.629852292576189</v>
      </c>
      <c r="J57" s="574" t="s">
        <v>1493</v>
      </c>
    </row>
    <row r="58" spans="1:10" s="85" customFormat="1" ht="12" customHeight="1">
      <c r="A58" s="337" t="s">
        <v>1496</v>
      </c>
      <c r="B58" s="235"/>
      <c r="C58" s="235"/>
      <c r="D58" s="235"/>
      <c r="E58" s="235"/>
      <c r="F58" s="235"/>
      <c r="G58" s="235"/>
      <c r="H58" s="583"/>
      <c r="I58" s="583"/>
      <c r="J58" s="337" t="s">
        <v>1497</v>
      </c>
    </row>
    <row r="59" spans="1:10" s="85" customFormat="1" ht="12" customHeight="1">
      <c r="A59" s="571" t="s">
        <v>1486</v>
      </c>
      <c r="B59" s="580">
        <v>3613466.2550000004</v>
      </c>
      <c r="C59" s="580">
        <v>2654177.7399999998</v>
      </c>
      <c r="D59" s="580">
        <v>3674309.6410000003</v>
      </c>
      <c r="E59" s="580">
        <v>3401285.7409999995</v>
      </c>
      <c r="F59" s="580">
        <v>3467804.5560000003</v>
      </c>
      <c r="G59" s="580">
        <v>3461096.9910000009</v>
      </c>
      <c r="H59" s="580">
        <v>3744147.3780000005</v>
      </c>
      <c r="I59" s="580">
        <v>3272192.7519999999</v>
      </c>
      <c r="J59" s="571" t="s">
        <v>1487</v>
      </c>
    </row>
    <row r="60" spans="1:10" s="85" customFormat="1" ht="12" customHeight="1">
      <c r="A60" s="571" t="s">
        <v>1488</v>
      </c>
      <c r="B60" s="580">
        <v>4872553.585</v>
      </c>
      <c r="C60" s="580">
        <v>4054818.2449999996</v>
      </c>
      <c r="D60" s="580">
        <v>4848398.4870000016</v>
      </c>
      <c r="E60" s="580">
        <v>4710423.3090000004</v>
      </c>
      <c r="F60" s="580">
        <v>4647965.9129999988</v>
      </c>
      <c r="G60" s="580">
        <v>4622602.1530000009</v>
      </c>
      <c r="H60" s="580">
        <v>4810984.862999999</v>
      </c>
      <c r="I60" s="580">
        <v>3923304.1260000002</v>
      </c>
      <c r="J60" s="571" t="s">
        <v>1489</v>
      </c>
    </row>
    <row r="61" spans="1:10" s="85" customFormat="1" ht="12" customHeight="1">
      <c r="A61" s="571" t="s">
        <v>1490</v>
      </c>
      <c r="B61" s="580">
        <v>-1259087.3299999996</v>
      </c>
      <c r="C61" s="580">
        <v>-1400640.5049999999</v>
      </c>
      <c r="D61" s="580">
        <v>-1174088.8460000013</v>
      </c>
      <c r="E61" s="580">
        <v>-1309137.5680000009</v>
      </c>
      <c r="F61" s="580">
        <v>-1180161.3569999984</v>
      </c>
      <c r="G61" s="580">
        <v>-1161505.162</v>
      </c>
      <c r="H61" s="580">
        <v>-1066837.4849999985</v>
      </c>
      <c r="I61" s="580">
        <v>-651111.3740000003</v>
      </c>
      <c r="J61" s="574" t="s">
        <v>1491</v>
      </c>
    </row>
    <row r="62" spans="1:10" s="85" customFormat="1" ht="12" customHeight="1">
      <c r="A62" s="571" t="s">
        <v>1492</v>
      </c>
      <c r="B62" s="581">
        <v>74.159600135008063</v>
      </c>
      <c r="C62" s="581">
        <v>65.457378842390014</v>
      </c>
      <c r="D62" s="581">
        <v>75.783986214250277</v>
      </c>
      <c r="E62" s="581">
        <v>72.207645000849737</v>
      </c>
      <c r="F62" s="581">
        <v>74.60907891559232</v>
      </c>
      <c r="G62" s="581">
        <v>74.873347877316249</v>
      </c>
      <c r="H62" s="582">
        <v>77.824966916758328</v>
      </c>
      <c r="I62" s="582">
        <v>83.404004556133145</v>
      </c>
      <c r="J62" s="574" t="s">
        <v>1493</v>
      </c>
    </row>
    <row r="63" spans="1:10" s="85" customFormat="1" ht="12" customHeight="1">
      <c r="A63" s="337" t="s">
        <v>1511</v>
      </c>
      <c r="B63" s="433"/>
      <c r="C63" s="433"/>
      <c r="D63" s="433"/>
      <c r="E63" s="433"/>
      <c r="F63" s="433"/>
      <c r="G63" s="433"/>
      <c r="H63" s="575"/>
      <c r="I63" s="575"/>
      <c r="J63" s="85" t="s">
        <v>1499</v>
      </c>
    </row>
    <row r="64" spans="1:10" s="85" customFormat="1" ht="12" customHeight="1">
      <c r="A64" s="571" t="s">
        <v>1486</v>
      </c>
      <c r="B64" s="580">
        <v>1575825.0340000005</v>
      </c>
      <c r="C64" s="580">
        <v>1472210.3310000009</v>
      </c>
      <c r="D64" s="580">
        <v>1597868.6040000005</v>
      </c>
      <c r="E64" s="580">
        <v>1440258.2710000004</v>
      </c>
      <c r="F64" s="580">
        <v>1515409.6130000001</v>
      </c>
      <c r="G64" s="580">
        <v>1558401.9579999996</v>
      </c>
      <c r="H64" s="580">
        <v>1721256.3149999997</v>
      </c>
      <c r="I64" s="580">
        <v>1415305.3579999995</v>
      </c>
      <c r="J64" s="571" t="s">
        <v>1487</v>
      </c>
    </row>
    <row r="65" spans="1:10" s="85" customFormat="1" ht="12" customHeight="1">
      <c r="A65" s="571" t="s">
        <v>1488</v>
      </c>
      <c r="B65" s="580">
        <v>2111804.2519999994</v>
      </c>
      <c r="C65" s="580">
        <v>1814660.8530000013</v>
      </c>
      <c r="D65" s="580">
        <v>1898455.2869999998</v>
      </c>
      <c r="E65" s="580">
        <v>1664319.2409999999</v>
      </c>
      <c r="F65" s="580">
        <v>1709115.696999999</v>
      </c>
      <c r="G65" s="580">
        <v>1735330.0560000006</v>
      </c>
      <c r="H65" s="580">
        <v>1737500.3800000001</v>
      </c>
      <c r="I65" s="580">
        <v>1464020.2939999998</v>
      </c>
      <c r="J65" s="571" t="s">
        <v>1489</v>
      </c>
    </row>
    <row r="66" spans="1:10" s="85" customFormat="1" ht="12" customHeight="1">
      <c r="A66" s="571" t="s">
        <v>1490</v>
      </c>
      <c r="B66" s="580">
        <v>-535979.21799999895</v>
      </c>
      <c r="C66" s="580">
        <v>-342450.52200000035</v>
      </c>
      <c r="D66" s="580">
        <v>-300586.68299999926</v>
      </c>
      <c r="E66" s="580">
        <v>-224060.96999999951</v>
      </c>
      <c r="F66" s="580">
        <v>-193706.08399999887</v>
      </c>
      <c r="G66" s="580">
        <v>-176928.09800000093</v>
      </c>
      <c r="H66" s="580">
        <v>-16244.06500000041</v>
      </c>
      <c r="I66" s="580">
        <v>-48714.93600000022</v>
      </c>
      <c r="J66" s="574" t="s">
        <v>1491</v>
      </c>
    </row>
    <row r="67" spans="1:10" s="85" customFormat="1" ht="12" customHeight="1">
      <c r="A67" s="571" t="s">
        <v>1492</v>
      </c>
      <c r="B67" s="581">
        <v>74.619843790332553</v>
      </c>
      <c r="C67" s="581">
        <v>81.12867638964822</v>
      </c>
      <c r="D67" s="581">
        <v>84.166775743504814</v>
      </c>
      <c r="E67" s="581">
        <v>86.537380300586236</v>
      </c>
      <c r="F67" s="581">
        <v>88.666297762052608</v>
      </c>
      <c r="G67" s="581">
        <v>89.804354659319003</v>
      </c>
      <c r="H67" s="582">
        <v>99.065089988642157</v>
      </c>
      <c r="I67" s="582">
        <v>96.672523174736796</v>
      </c>
      <c r="J67" s="574" t="s">
        <v>1493</v>
      </c>
    </row>
    <row r="68" spans="1:10" s="85" customFormat="1" ht="12" customHeight="1">
      <c r="A68" s="85" t="s">
        <v>1500</v>
      </c>
      <c r="B68" s="235"/>
      <c r="C68" s="235"/>
      <c r="D68" s="235"/>
      <c r="E68" s="235"/>
      <c r="F68" s="235"/>
      <c r="G68" s="235"/>
      <c r="H68" s="583"/>
      <c r="I68" s="583"/>
      <c r="J68" s="85" t="s">
        <v>1501</v>
      </c>
    </row>
    <row r="69" spans="1:10" s="85" customFormat="1" ht="12" customHeight="1">
      <c r="A69" s="571" t="s">
        <v>1486</v>
      </c>
      <c r="B69" s="580">
        <v>1291901.4880000004</v>
      </c>
      <c r="C69" s="580">
        <v>1238177.181000001</v>
      </c>
      <c r="D69" s="580">
        <v>1301052.7030000004</v>
      </c>
      <c r="E69" s="580">
        <v>1187470.9640000006</v>
      </c>
      <c r="F69" s="580">
        <v>1258973.1089999999</v>
      </c>
      <c r="G69" s="580">
        <v>1263925.8709999996</v>
      </c>
      <c r="H69" s="580">
        <v>1408280.9089999995</v>
      </c>
      <c r="I69" s="580">
        <v>1169705.0489999994</v>
      </c>
      <c r="J69" s="571" t="s">
        <v>1487</v>
      </c>
    </row>
    <row r="70" spans="1:10" s="85" customFormat="1" ht="12" customHeight="1">
      <c r="A70" s="571" t="s">
        <v>1488</v>
      </c>
      <c r="B70" s="580">
        <v>2024627.2699999996</v>
      </c>
      <c r="C70" s="580">
        <v>1696989.7710000011</v>
      </c>
      <c r="D70" s="580">
        <v>1821046.1019999997</v>
      </c>
      <c r="E70" s="580">
        <v>1580843.5050000001</v>
      </c>
      <c r="F70" s="580">
        <v>1638568.223999999</v>
      </c>
      <c r="G70" s="580">
        <v>1666405.7660000005</v>
      </c>
      <c r="H70" s="580">
        <v>1623591.6820000003</v>
      </c>
      <c r="I70" s="580">
        <v>1373921.0649999997</v>
      </c>
      <c r="J70" s="571" t="s">
        <v>1489</v>
      </c>
    </row>
    <row r="71" spans="1:10" s="85" customFormat="1" ht="12" customHeight="1">
      <c r="A71" s="571" t="s">
        <v>1490</v>
      </c>
      <c r="B71" s="580">
        <v>-732725.78199999919</v>
      </c>
      <c r="C71" s="580">
        <v>-458812.59000000008</v>
      </c>
      <c r="D71" s="580">
        <v>-519993.39899999928</v>
      </c>
      <c r="E71" s="580">
        <v>-393372.5409999995</v>
      </c>
      <c r="F71" s="580">
        <v>-379595.11499999906</v>
      </c>
      <c r="G71" s="580">
        <v>-402479.89500000095</v>
      </c>
      <c r="H71" s="580">
        <v>-215310.77300000074</v>
      </c>
      <c r="I71" s="580">
        <v>-204216.01600000029</v>
      </c>
      <c r="J71" s="574" t="s">
        <v>1491</v>
      </c>
    </row>
    <row r="72" spans="1:10" s="85" customFormat="1" ht="12" customHeight="1" thickBot="1">
      <c r="A72" s="571" t="s">
        <v>1492</v>
      </c>
      <c r="B72" s="581">
        <v>63.809349362364401</v>
      </c>
      <c r="C72" s="581">
        <v>72.963149345936756</v>
      </c>
      <c r="D72" s="581">
        <v>71.445346802098726</v>
      </c>
      <c r="E72" s="581">
        <v>75.11628825017695</v>
      </c>
      <c r="F72" s="581">
        <v>76.83373145895942</v>
      </c>
      <c r="G72" s="581">
        <v>75.847425446318283</v>
      </c>
      <c r="H72" s="582">
        <v>86.738613200162931</v>
      </c>
      <c r="I72" s="582">
        <v>85.136262831809745</v>
      </c>
      <c r="J72" s="574" t="s">
        <v>1493</v>
      </c>
    </row>
    <row r="73" spans="1:10" s="85" customFormat="1" ht="12" customHeight="1" thickBot="1">
      <c r="A73" s="584"/>
      <c r="B73" s="847" t="s">
        <v>1512</v>
      </c>
      <c r="C73" s="847"/>
      <c r="D73" s="847"/>
      <c r="E73" s="847"/>
      <c r="F73" s="847"/>
      <c r="G73" s="847"/>
      <c r="H73" s="847"/>
      <c r="I73" s="847"/>
    </row>
    <row r="74" spans="1:10" s="85" customFormat="1" ht="31.25" customHeight="1" thickBot="1">
      <c r="A74" s="584"/>
      <c r="B74" s="191" t="s">
        <v>1418</v>
      </c>
      <c r="C74" s="191" t="s">
        <v>1419</v>
      </c>
      <c r="D74" s="191" t="s">
        <v>1513</v>
      </c>
      <c r="E74" s="191" t="s">
        <v>1506</v>
      </c>
      <c r="F74" s="191" t="s">
        <v>1514</v>
      </c>
      <c r="G74" s="191" t="s">
        <v>1515</v>
      </c>
      <c r="H74" s="191" t="s">
        <v>1509</v>
      </c>
      <c r="I74" s="191" t="s">
        <v>1516</v>
      </c>
    </row>
    <row r="75" spans="1:10" s="85" customFormat="1" ht="12" customHeight="1">
      <c r="A75" s="513" t="s">
        <v>1420</v>
      </c>
      <c r="B75" s="514"/>
      <c r="C75" s="514"/>
      <c r="D75" s="514"/>
      <c r="E75" s="514"/>
      <c r="F75" s="514"/>
      <c r="G75" s="514"/>
      <c r="H75" s="514"/>
      <c r="I75" s="584"/>
    </row>
    <row r="76" spans="1:10" s="85" customFormat="1" ht="12" customHeight="1">
      <c r="A76" s="516" t="s">
        <v>1421</v>
      </c>
      <c r="B76" s="517"/>
      <c r="C76" s="517"/>
      <c r="D76" s="517"/>
      <c r="E76" s="517"/>
      <c r="F76" s="517"/>
      <c r="G76" s="517"/>
      <c r="H76" s="517"/>
      <c r="I76" s="584"/>
    </row>
    <row r="77" spans="1:10" s="85" customFormat="1" ht="6" customHeight="1">
      <c r="A77" s="584"/>
      <c r="B77" s="584"/>
      <c r="C77" s="584"/>
      <c r="D77" s="584"/>
      <c r="E77" s="584"/>
      <c r="F77" s="584"/>
      <c r="G77" s="584"/>
      <c r="H77" s="584"/>
      <c r="I77" s="584"/>
    </row>
    <row r="78" spans="1:10" s="85" customFormat="1" ht="12" customHeight="1">
      <c r="A78" s="894" t="s">
        <v>1517</v>
      </c>
      <c r="B78" s="894"/>
      <c r="C78" s="894"/>
      <c r="D78" s="894"/>
      <c r="E78" s="894"/>
      <c r="F78" s="894"/>
      <c r="G78" s="894"/>
      <c r="H78" s="894"/>
      <c r="I78" s="894"/>
      <c r="J78" s="894"/>
    </row>
    <row r="79" spans="1:10" s="85" customFormat="1" ht="12" customHeight="1">
      <c r="A79" s="914" t="s">
        <v>1518</v>
      </c>
      <c r="B79" s="914"/>
      <c r="C79" s="914"/>
      <c r="D79" s="914"/>
      <c r="E79" s="914"/>
      <c r="F79" s="914"/>
      <c r="G79" s="914"/>
      <c r="H79" s="914"/>
      <c r="I79" s="914"/>
      <c r="J79" s="914"/>
    </row>
    <row r="80" spans="1:10" s="85" customFormat="1" ht="12" customHeight="1">
      <c r="A80" s="585"/>
      <c r="B80" s="586"/>
      <c r="C80" s="586"/>
      <c r="D80" s="586"/>
      <c r="E80" s="586"/>
      <c r="F80" s="586"/>
      <c r="G80" s="586"/>
      <c r="H80" s="586"/>
      <c r="I80" s="586"/>
    </row>
    <row r="81" spans="1:9">
      <c r="A81" s="85"/>
      <c r="B81" s="85"/>
      <c r="C81" s="85"/>
      <c r="D81" s="85"/>
      <c r="E81" s="85"/>
      <c r="F81" s="85"/>
      <c r="G81" s="85"/>
      <c r="H81" s="85"/>
      <c r="I81" s="85"/>
    </row>
    <row r="82" spans="1:9">
      <c r="A82" s="85"/>
      <c r="B82" s="85"/>
      <c r="C82" s="85"/>
      <c r="D82" s="85"/>
      <c r="E82" s="85"/>
      <c r="F82" s="85"/>
      <c r="G82" s="85"/>
      <c r="H82" s="85"/>
      <c r="I82" s="85"/>
    </row>
    <row r="83" spans="1:9">
      <c r="A83" s="85"/>
      <c r="B83" s="85"/>
      <c r="C83" s="85"/>
      <c r="D83" s="85"/>
      <c r="E83" s="85"/>
      <c r="F83" s="85"/>
      <c r="G83" s="85"/>
      <c r="H83" s="85"/>
      <c r="I83" s="85"/>
    </row>
    <row r="84" spans="1:9">
      <c r="A84" s="85"/>
      <c r="B84" s="85"/>
      <c r="C84" s="85"/>
      <c r="D84" s="85"/>
      <c r="E84" s="85"/>
      <c r="F84" s="85"/>
      <c r="G84" s="85"/>
      <c r="H84" s="85"/>
      <c r="I84" s="85"/>
    </row>
    <row r="85" spans="1:9">
      <c r="A85" s="85"/>
      <c r="B85" s="85"/>
      <c r="C85" s="85"/>
      <c r="D85" s="85"/>
      <c r="E85" s="85"/>
      <c r="F85" s="85"/>
      <c r="G85" s="85"/>
      <c r="H85" s="85"/>
      <c r="I85" s="85"/>
    </row>
    <row r="86" spans="1:9">
      <c r="A86" s="85"/>
      <c r="B86" s="85"/>
      <c r="C86" s="85"/>
      <c r="D86" s="85"/>
      <c r="E86" s="85"/>
      <c r="F86" s="85"/>
      <c r="G86" s="85"/>
      <c r="H86" s="85"/>
      <c r="I86" s="85"/>
    </row>
    <row r="87" spans="1:9" ht="9.75" customHeight="1">
      <c r="A87" s="85"/>
      <c r="B87" s="85"/>
      <c r="C87" s="85"/>
      <c r="D87" s="85"/>
      <c r="E87" s="85"/>
      <c r="F87" s="85"/>
      <c r="G87" s="85"/>
      <c r="H87" s="85"/>
      <c r="I87" s="85"/>
    </row>
    <row r="88" spans="1:9">
      <c r="A88" s="85"/>
      <c r="B88" s="85"/>
      <c r="C88" s="85"/>
      <c r="D88" s="85"/>
      <c r="E88" s="85"/>
      <c r="F88" s="85"/>
      <c r="G88" s="85"/>
      <c r="H88" s="85"/>
      <c r="I88" s="85"/>
    </row>
    <row r="89" spans="1:9">
      <c r="A89" s="85"/>
      <c r="B89" s="85"/>
      <c r="C89" s="85"/>
      <c r="D89" s="85"/>
      <c r="E89" s="85"/>
      <c r="F89" s="85"/>
      <c r="G89" s="85"/>
      <c r="H89" s="85"/>
      <c r="I89" s="85"/>
    </row>
    <row r="90" spans="1:9">
      <c r="A90" s="85"/>
      <c r="B90" s="85"/>
      <c r="C90" s="85"/>
      <c r="D90" s="85"/>
      <c r="E90" s="85"/>
      <c r="F90" s="85"/>
      <c r="G90" s="85"/>
      <c r="H90" s="85"/>
      <c r="I90" s="85"/>
    </row>
    <row r="91" spans="1:9">
      <c r="A91" s="85"/>
      <c r="B91" s="85"/>
      <c r="C91" s="85"/>
      <c r="D91" s="85"/>
      <c r="E91" s="85"/>
      <c r="F91" s="85"/>
      <c r="G91" s="85"/>
      <c r="H91" s="85"/>
      <c r="I91" s="85"/>
    </row>
    <row r="92" spans="1:9">
      <c r="A92" s="85"/>
      <c r="B92" s="85"/>
      <c r="C92" s="85"/>
      <c r="D92" s="85"/>
      <c r="E92" s="85"/>
      <c r="F92" s="85"/>
      <c r="G92" s="85"/>
      <c r="H92" s="85"/>
      <c r="I92" s="85"/>
    </row>
    <row r="93" spans="1:9">
      <c r="A93" s="85"/>
      <c r="B93" s="85"/>
      <c r="C93" s="85"/>
      <c r="D93" s="85"/>
      <c r="E93" s="85"/>
      <c r="F93" s="85"/>
      <c r="G93" s="85"/>
      <c r="H93" s="85"/>
      <c r="I93" s="85"/>
    </row>
    <row r="94" spans="1:9">
      <c r="A94" s="85"/>
      <c r="B94" s="85"/>
      <c r="C94" s="85"/>
      <c r="D94" s="85"/>
      <c r="E94" s="85"/>
      <c r="F94" s="85"/>
      <c r="G94" s="85"/>
      <c r="H94" s="85"/>
      <c r="I94" s="85"/>
    </row>
    <row r="95" spans="1:9">
      <c r="A95" s="85"/>
      <c r="B95" s="85"/>
      <c r="C95" s="85"/>
      <c r="D95" s="85"/>
      <c r="E95" s="85"/>
      <c r="F95" s="85"/>
      <c r="G95" s="85"/>
      <c r="H95" s="85"/>
      <c r="I95" s="85"/>
    </row>
    <row r="96" spans="1:9">
      <c r="A96" s="85"/>
      <c r="B96" s="85"/>
      <c r="C96" s="85"/>
      <c r="D96" s="85"/>
      <c r="E96" s="85"/>
      <c r="F96" s="85"/>
      <c r="G96" s="85"/>
      <c r="H96" s="85"/>
      <c r="I96" s="85"/>
    </row>
    <row r="97" spans="1:9">
      <c r="A97" s="85"/>
      <c r="B97" s="85"/>
      <c r="C97" s="85"/>
      <c r="D97" s="85"/>
      <c r="E97" s="85"/>
      <c r="F97" s="85"/>
      <c r="G97" s="85"/>
      <c r="H97" s="85"/>
      <c r="I97" s="85"/>
    </row>
    <row r="98" spans="1:9">
      <c r="A98" s="85"/>
      <c r="B98" s="85"/>
      <c r="C98" s="85"/>
      <c r="D98" s="85"/>
      <c r="E98" s="85"/>
      <c r="F98" s="85"/>
      <c r="G98" s="85"/>
      <c r="H98" s="85"/>
      <c r="I98" s="85"/>
    </row>
    <row r="99" spans="1:9">
      <c r="A99" s="85"/>
      <c r="B99" s="85"/>
      <c r="C99" s="85"/>
      <c r="D99" s="85"/>
      <c r="E99" s="85"/>
      <c r="F99" s="85"/>
      <c r="G99" s="85"/>
      <c r="H99" s="85"/>
      <c r="I99" s="85"/>
    </row>
    <row r="100" spans="1:9">
      <c r="A100" s="85"/>
      <c r="B100" s="85"/>
      <c r="C100" s="85"/>
      <c r="D100" s="85"/>
      <c r="E100" s="85"/>
      <c r="F100" s="85"/>
      <c r="G100" s="85"/>
      <c r="H100" s="85"/>
      <c r="I100" s="85"/>
    </row>
    <row r="101" spans="1:9">
      <c r="A101" s="85"/>
      <c r="B101" s="85"/>
      <c r="C101" s="85"/>
      <c r="D101" s="85"/>
      <c r="E101" s="85"/>
      <c r="F101" s="85"/>
      <c r="G101" s="85"/>
      <c r="H101" s="85"/>
      <c r="I101" s="85"/>
    </row>
    <row r="102" spans="1:9">
      <c r="A102" s="85"/>
      <c r="B102" s="85"/>
      <c r="C102" s="85"/>
      <c r="D102" s="85"/>
      <c r="E102" s="85"/>
      <c r="F102" s="85"/>
      <c r="G102" s="85"/>
      <c r="H102" s="85"/>
      <c r="I102" s="85"/>
    </row>
    <row r="103" spans="1:9">
      <c r="A103" s="85"/>
      <c r="B103" s="85"/>
      <c r="C103" s="85"/>
      <c r="D103" s="85"/>
      <c r="E103" s="85"/>
      <c r="F103" s="85"/>
      <c r="G103" s="85"/>
      <c r="H103" s="85"/>
      <c r="I103" s="85"/>
    </row>
    <row r="104" spans="1:9">
      <c r="A104" s="85"/>
      <c r="B104" s="85"/>
      <c r="C104" s="85"/>
      <c r="D104" s="85"/>
      <c r="E104" s="85"/>
      <c r="F104" s="85"/>
      <c r="G104" s="85"/>
      <c r="H104" s="85"/>
      <c r="I104" s="85"/>
    </row>
    <row r="105" spans="1:9">
      <c r="A105" s="85"/>
      <c r="B105" s="85"/>
      <c r="C105" s="85"/>
      <c r="D105" s="85"/>
      <c r="E105" s="85"/>
      <c r="F105" s="85"/>
      <c r="G105" s="85"/>
      <c r="H105" s="85"/>
      <c r="I105" s="85"/>
    </row>
    <row r="106" spans="1:9">
      <c r="A106" s="85"/>
      <c r="B106" s="85"/>
      <c r="C106" s="85"/>
      <c r="D106" s="85"/>
      <c r="E106" s="85"/>
      <c r="F106" s="85"/>
      <c r="G106" s="85"/>
      <c r="H106" s="85"/>
      <c r="I106" s="85"/>
    </row>
    <row r="107" spans="1:9">
      <c r="A107" s="85"/>
      <c r="B107" s="85"/>
      <c r="C107" s="85"/>
      <c r="D107" s="85"/>
      <c r="E107" s="85"/>
      <c r="F107" s="85"/>
      <c r="G107" s="85"/>
      <c r="H107" s="85"/>
      <c r="I107" s="85"/>
    </row>
    <row r="108" spans="1:9">
      <c r="A108" s="85"/>
      <c r="B108" s="85"/>
      <c r="C108" s="85"/>
      <c r="D108" s="85"/>
      <c r="E108" s="85"/>
      <c r="F108" s="85"/>
      <c r="G108" s="85"/>
      <c r="H108" s="85"/>
      <c r="I108" s="85"/>
    </row>
    <row r="109" spans="1:9">
      <c r="A109" s="85"/>
      <c r="B109" s="85"/>
      <c r="C109" s="85"/>
      <c r="D109" s="85"/>
      <c r="E109" s="85"/>
      <c r="F109" s="85"/>
      <c r="G109" s="85"/>
      <c r="H109" s="85"/>
      <c r="I109" s="85"/>
    </row>
    <row r="110" spans="1:9">
      <c r="A110" s="85"/>
      <c r="B110" s="85"/>
      <c r="C110" s="85"/>
      <c r="D110" s="85"/>
      <c r="E110" s="85"/>
      <c r="F110" s="85"/>
      <c r="G110" s="85"/>
      <c r="H110" s="85"/>
      <c r="I110" s="85"/>
    </row>
    <row r="111" spans="1:9">
      <c r="A111" s="85"/>
      <c r="B111" s="85"/>
      <c r="C111" s="85"/>
      <c r="D111" s="85"/>
      <c r="E111" s="85"/>
      <c r="F111" s="85"/>
      <c r="G111" s="85"/>
      <c r="H111" s="85"/>
      <c r="I111" s="85"/>
    </row>
    <row r="112" spans="1:9">
      <c r="A112" s="85"/>
      <c r="B112" s="85"/>
      <c r="C112" s="85"/>
      <c r="D112" s="85"/>
      <c r="E112" s="85"/>
      <c r="F112" s="85"/>
      <c r="G112" s="85"/>
      <c r="H112" s="85"/>
      <c r="I112" s="85"/>
    </row>
    <row r="113" spans="1:9">
      <c r="A113" s="85"/>
      <c r="B113" s="85"/>
      <c r="C113" s="85"/>
      <c r="D113" s="85"/>
      <c r="E113" s="85"/>
      <c r="F113" s="85"/>
      <c r="G113" s="85"/>
      <c r="H113" s="85"/>
      <c r="I113" s="85"/>
    </row>
    <row r="114" spans="1:9">
      <c r="A114" s="85"/>
      <c r="B114" s="85"/>
      <c r="C114" s="85"/>
      <c r="D114" s="85"/>
      <c r="E114" s="85"/>
      <c r="F114" s="85"/>
      <c r="G114" s="85"/>
      <c r="H114" s="85"/>
      <c r="I114" s="85"/>
    </row>
    <row r="115" spans="1:9">
      <c r="A115" s="85"/>
      <c r="B115" s="85"/>
      <c r="C115" s="85"/>
      <c r="D115" s="85"/>
      <c r="E115" s="85"/>
      <c r="F115" s="85"/>
      <c r="G115" s="85"/>
      <c r="H115" s="85"/>
      <c r="I115" s="85"/>
    </row>
    <row r="116" spans="1:9">
      <c r="A116" s="85"/>
      <c r="B116" s="85"/>
      <c r="C116" s="85"/>
      <c r="D116" s="85"/>
      <c r="E116" s="85"/>
      <c r="F116" s="85"/>
      <c r="G116" s="85"/>
      <c r="H116" s="85"/>
      <c r="I116" s="85"/>
    </row>
    <row r="117" spans="1:9">
      <c r="A117" s="85"/>
      <c r="B117" s="85"/>
      <c r="C117" s="85"/>
      <c r="D117" s="85"/>
      <c r="E117" s="85"/>
      <c r="F117" s="85"/>
      <c r="G117" s="85"/>
      <c r="H117" s="85"/>
      <c r="I117" s="85"/>
    </row>
    <row r="118" spans="1:9">
      <c r="A118" s="85"/>
      <c r="B118" s="85"/>
      <c r="C118" s="85"/>
      <c r="D118" s="85"/>
      <c r="E118" s="85"/>
      <c r="F118" s="85"/>
      <c r="G118" s="85"/>
      <c r="H118" s="85"/>
      <c r="I118" s="85"/>
    </row>
    <row r="119" spans="1:9">
      <c r="A119" s="85"/>
      <c r="B119" s="85"/>
      <c r="C119" s="85"/>
      <c r="D119" s="85"/>
      <c r="E119" s="85"/>
      <c r="F119" s="85"/>
      <c r="G119" s="85"/>
      <c r="H119" s="85"/>
      <c r="I119" s="85"/>
    </row>
    <row r="120" spans="1:9">
      <c r="A120" s="85"/>
      <c r="B120" s="85"/>
      <c r="C120" s="85"/>
      <c r="D120" s="85"/>
      <c r="E120" s="85"/>
      <c r="F120" s="85"/>
      <c r="G120" s="85"/>
      <c r="H120" s="85"/>
      <c r="I120" s="85"/>
    </row>
    <row r="121" spans="1:9">
      <c r="A121" s="85"/>
      <c r="B121" s="85"/>
      <c r="C121" s="85"/>
      <c r="D121" s="85"/>
      <c r="E121" s="85"/>
      <c r="F121" s="85"/>
      <c r="G121" s="85"/>
      <c r="H121" s="85"/>
      <c r="I121" s="85"/>
    </row>
    <row r="122" spans="1:9">
      <c r="A122" s="85"/>
      <c r="B122" s="85"/>
      <c r="C122" s="85"/>
      <c r="D122" s="85"/>
      <c r="E122" s="85"/>
      <c r="F122" s="85"/>
      <c r="G122" s="85"/>
      <c r="H122" s="85"/>
      <c r="I122" s="85"/>
    </row>
    <row r="123" spans="1:9">
      <c r="A123" s="85"/>
      <c r="B123" s="85"/>
      <c r="C123" s="85"/>
      <c r="D123" s="85"/>
      <c r="E123" s="85"/>
      <c r="F123" s="85"/>
      <c r="G123" s="85"/>
      <c r="H123" s="85"/>
      <c r="I123" s="85"/>
    </row>
    <row r="124" spans="1:9">
      <c r="A124" s="85"/>
      <c r="B124" s="85"/>
      <c r="C124" s="85"/>
      <c r="D124" s="85"/>
      <c r="E124" s="85"/>
      <c r="F124" s="85"/>
      <c r="G124" s="85"/>
      <c r="H124" s="85"/>
      <c r="I124" s="85"/>
    </row>
  </sheetData>
  <mergeCells count="10">
    <mergeCell ref="B41:I41"/>
    <mergeCell ref="B73:I73"/>
    <mergeCell ref="A78:J78"/>
    <mergeCell ref="A79:J79"/>
    <mergeCell ref="A1:J1"/>
    <mergeCell ref="A2:J2"/>
    <mergeCell ref="B4:G4"/>
    <mergeCell ref="H4:I4"/>
    <mergeCell ref="B36:G36"/>
    <mergeCell ref="H36:I3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59"/>
  <sheetViews>
    <sheetView showGridLines="0" workbookViewId="0"/>
  </sheetViews>
  <sheetFormatPr defaultColWidth="9.08984375" defaultRowHeight="10"/>
  <cols>
    <col min="1" max="1" width="33.453125" style="165" customWidth="1"/>
    <col min="2" max="8" width="7.90625" style="165" customWidth="1"/>
    <col min="9" max="9" width="9.90625" style="587" customWidth="1"/>
    <col min="10" max="10" width="19.08984375" style="165" customWidth="1"/>
    <col min="11" max="16384" width="9.08984375" style="165"/>
  </cols>
  <sheetData>
    <row r="1" spans="1:17" ht="12" customHeight="1">
      <c r="A1" s="834" t="s">
        <v>1519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7" ht="12" customHeight="1">
      <c r="A2" s="835" t="s">
        <v>1520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7" ht="10.5" thickBot="1"/>
    <row r="4" spans="1:17" s="166" customFormat="1" ht="11.25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7" s="166" customFormat="1" ht="21" customHeight="1" thickBot="1">
      <c r="B5" s="191" t="s">
        <v>1369</v>
      </c>
      <c r="C5" s="191" t="s">
        <v>1370</v>
      </c>
      <c r="D5" s="191" t="s">
        <v>1371</v>
      </c>
      <c r="E5" s="191" t="s">
        <v>1372</v>
      </c>
      <c r="F5" s="191" t="s">
        <v>1373</v>
      </c>
      <c r="G5" s="191" t="s">
        <v>1374</v>
      </c>
      <c r="H5" s="191" t="s">
        <v>1375</v>
      </c>
      <c r="I5" s="839"/>
    </row>
    <row r="6" spans="1:17" s="166" customFormat="1" ht="12" customHeight="1">
      <c r="A6" s="263" t="s">
        <v>504</v>
      </c>
      <c r="B6" s="267">
        <v>7567975.5990000013</v>
      </c>
      <c r="C6" s="267">
        <v>7705731.7410000013</v>
      </c>
      <c r="D6" s="267">
        <v>8270237.1840000004</v>
      </c>
      <c r="E6" s="267">
        <v>7602304.693</v>
      </c>
      <c r="F6" s="267">
        <v>7345131.3029999975</v>
      </c>
      <c r="G6" s="267">
        <v>6114561.2499999991</v>
      </c>
      <c r="H6" s="267">
        <v>7150296.9400000004</v>
      </c>
      <c r="I6" s="588">
        <v>37.523469035792374</v>
      </c>
      <c r="J6" s="137" t="s">
        <v>504</v>
      </c>
      <c r="K6" s="299"/>
      <c r="L6" s="299"/>
      <c r="M6" s="299"/>
      <c r="N6" s="299"/>
      <c r="O6" s="299"/>
      <c r="P6" s="299"/>
      <c r="Q6" s="299"/>
    </row>
    <row r="7" spans="1:17" s="166" customFormat="1" ht="12" customHeight="1">
      <c r="A7" s="574" t="s">
        <v>1376</v>
      </c>
      <c r="B7" s="589">
        <v>5190761.4820000017</v>
      </c>
      <c r="C7" s="589">
        <v>5679143.057000001</v>
      </c>
      <c r="D7" s="589">
        <v>6003383.4910000004</v>
      </c>
      <c r="E7" s="589">
        <v>5547551.1150000002</v>
      </c>
      <c r="F7" s="589">
        <v>5233327.050999999</v>
      </c>
      <c r="G7" s="589">
        <v>4299900.3969999999</v>
      </c>
      <c r="H7" s="589">
        <v>5251841.6530000018</v>
      </c>
      <c r="I7" s="590">
        <v>24.170518984058305</v>
      </c>
      <c r="J7" s="574" t="s">
        <v>1377</v>
      </c>
      <c r="K7" s="299"/>
      <c r="L7" s="299"/>
      <c r="M7" s="299"/>
      <c r="N7" s="299"/>
      <c r="O7" s="299"/>
      <c r="P7" s="299"/>
      <c r="Q7" s="299"/>
    </row>
    <row r="8" spans="1:17" s="166" customFormat="1" ht="12" customHeight="1">
      <c r="A8" s="140" t="s">
        <v>1521</v>
      </c>
      <c r="B8" s="267">
        <v>5262406.4579999996</v>
      </c>
      <c r="C8" s="267">
        <v>5745929.8820000002</v>
      </c>
      <c r="D8" s="267">
        <v>6086165.9130000006</v>
      </c>
      <c r="E8" s="267">
        <v>5617407.1550000003</v>
      </c>
      <c r="F8" s="267">
        <v>5320504.0329999989</v>
      </c>
      <c r="G8" s="267">
        <v>4417571.4790000012</v>
      </c>
      <c r="H8" s="267">
        <v>5329250.8379999995</v>
      </c>
      <c r="I8" s="588">
        <v>25.052446633287516</v>
      </c>
      <c r="J8" s="140" t="s">
        <v>1379</v>
      </c>
      <c r="K8" s="299"/>
      <c r="L8" s="299"/>
      <c r="M8" s="299"/>
      <c r="N8" s="299"/>
      <c r="O8" s="299"/>
      <c r="P8" s="299"/>
      <c r="Q8" s="299"/>
    </row>
    <row r="9" spans="1:17" s="166" customFormat="1" ht="19.5" customHeight="1">
      <c r="A9" s="263" t="s">
        <v>1522</v>
      </c>
      <c r="B9" s="511" t="s">
        <v>361</v>
      </c>
      <c r="C9" s="511" t="s">
        <v>361</v>
      </c>
      <c r="D9" s="511" t="s">
        <v>361</v>
      </c>
      <c r="E9" s="511" t="s">
        <v>361</v>
      </c>
      <c r="F9" s="511" t="s">
        <v>361</v>
      </c>
      <c r="G9" s="511" t="s">
        <v>361</v>
      </c>
      <c r="H9" s="511" t="s">
        <v>361</v>
      </c>
      <c r="I9" s="588" t="s">
        <v>346</v>
      </c>
      <c r="J9" s="591" t="s">
        <v>1523</v>
      </c>
      <c r="K9" s="592"/>
      <c r="L9" s="592"/>
      <c r="M9" s="592"/>
      <c r="N9" s="592"/>
      <c r="O9" s="592"/>
      <c r="P9" s="592"/>
      <c r="Q9" s="592"/>
    </row>
    <row r="10" spans="1:17" s="166" customFormat="1" ht="12" customHeight="1">
      <c r="A10" s="263" t="s">
        <v>1524</v>
      </c>
      <c r="B10" s="267">
        <v>863623.54000000027</v>
      </c>
      <c r="C10" s="267">
        <v>889952.89500000025</v>
      </c>
      <c r="D10" s="267">
        <v>941620.27600000007</v>
      </c>
      <c r="E10" s="267">
        <v>827284.6370000001</v>
      </c>
      <c r="F10" s="267">
        <v>874453.76299999992</v>
      </c>
      <c r="G10" s="267">
        <v>692809.35400000017</v>
      </c>
      <c r="H10" s="267">
        <v>931492.429</v>
      </c>
      <c r="I10" s="588">
        <v>14.453316614168671</v>
      </c>
      <c r="J10" s="137" t="s">
        <v>1525</v>
      </c>
      <c r="K10" s="299"/>
      <c r="L10" s="299"/>
      <c r="M10" s="299"/>
      <c r="N10" s="299"/>
      <c r="O10" s="299"/>
      <c r="P10" s="299"/>
      <c r="Q10" s="299"/>
    </row>
    <row r="11" spans="1:17" s="166" customFormat="1" ht="12" customHeight="1">
      <c r="A11" s="263" t="s">
        <v>1526</v>
      </c>
      <c r="B11" s="267">
        <v>40865.282999999981</v>
      </c>
      <c r="C11" s="267">
        <v>40322.57699999999</v>
      </c>
      <c r="D11" s="267">
        <v>42336.183999999979</v>
      </c>
      <c r="E11" s="267">
        <v>38824.413999999997</v>
      </c>
      <c r="F11" s="267">
        <v>40235.787999999993</v>
      </c>
      <c r="G11" s="267">
        <v>32220.572999999997</v>
      </c>
      <c r="H11" s="267">
        <v>41168.616999999998</v>
      </c>
      <c r="I11" s="588">
        <v>46.088054255365506</v>
      </c>
      <c r="J11" s="263" t="s">
        <v>1527</v>
      </c>
      <c r="K11" s="299"/>
      <c r="L11" s="299"/>
      <c r="M11" s="299"/>
      <c r="N11" s="299"/>
      <c r="O11" s="299"/>
      <c r="P11" s="299"/>
      <c r="Q11" s="299"/>
    </row>
    <row r="12" spans="1:17" s="166" customFormat="1" ht="12" customHeight="1">
      <c r="A12" s="263" t="s">
        <v>1528</v>
      </c>
      <c r="B12" s="267">
        <v>237014.65499999997</v>
      </c>
      <c r="C12" s="267">
        <v>233903.3899999999</v>
      </c>
      <c r="D12" s="267">
        <v>235957.90900000001</v>
      </c>
      <c r="E12" s="267">
        <v>277954.89399999997</v>
      </c>
      <c r="F12" s="267">
        <v>210938.75799999994</v>
      </c>
      <c r="G12" s="267">
        <v>211342.52600000001</v>
      </c>
      <c r="H12" s="267">
        <v>218815.78000000009</v>
      </c>
      <c r="I12" s="588">
        <v>48.725230622802684</v>
      </c>
      <c r="J12" s="263" t="s">
        <v>1529</v>
      </c>
      <c r="K12" s="299"/>
      <c r="L12" s="299"/>
      <c r="M12" s="299"/>
      <c r="N12" s="299"/>
      <c r="O12" s="299"/>
      <c r="P12" s="299"/>
      <c r="Q12" s="299"/>
    </row>
    <row r="13" spans="1:17" s="166" customFormat="1" ht="12" customHeight="1">
      <c r="A13" s="263" t="s">
        <v>1530</v>
      </c>
      <c r="B13" s="267">
        <v>8347.9889999999978</v>
      </c>
      <c r="C13" s="267">
        <v>8217.0099999999984</v>
      </c>
      <c r="D13" s="267">
        <v>8358.3140000000021</v>
      </c>
      <c r="E13" s="267">
        <v>18134.612000000001</v>
      </c>
      <c r="F13" s="267">
        <v>8991.5679999999993</v>
      </c>
      <c r="G13" s="267">
        <v>6678.0690000000004</v>
      </c>
      <c r="H13" s="267">
        <v>19944.768999999997</v>
      </c>
      <c r="I13" s="588">
        <v>-45.152973014346784</v>
      </c>
      <c r="J13" s="137" t="s">
        <v>1531</v>
      </c>
      <c r="K13" s="299"/>
      <c r="L13" s="299"/>
      <c r="M13" s="299"/>
      <c r="N13" s="299"/>
      <c r="O13" s="299"/>
      <c r="P13" s="299"/>
      <c r="Q13" s="299"/>
    </row>
    <row r="14" spans="1:17" s="166" customFormat="1" ht="12" customHeight="1">
      <c r="A14" s="263" t="s">
        <v>1532</v>
      </c>
      <c r="B14" s="267">
        <v>999.09400000000016</v>
      </c>
      <c r="C14" s="267">
        <v>908.702</v>
      </c>
      <c r="D14" s="267">
        <v>683.98</v>
      </c>
      <c r="E14" s="267">
        <v>675.12999999999988</v>
      </c>
      <c r="F14" s="267">
        <v>838.83399999999995</v>
      </c>
      <c r="G14" s="267">
        <v>631.221</v>
      </c>
      <c r="H14" s="267">
        <v>869.52499999999975</v>
      </c>
      <c r="I14" s="588">
        <v>304.96532379991174</v>
      </c>
      <c r="J14" s="263" t="s">
        <v>1533</v>
      </c>
      <c r="K14" s="299"/>
      <c r="L14" s="299"/>
      <c r="M14" s="299"/>
      <c r="N14" s="299"/>
      <c r="O14" s="299"/>
      <c r="P14" s="299"/>
      <c r="Q14" s="299"/>
    </row>
    <row r="15" spans="1:17" s="166" customFormat="1" ht="12" customHeight="1">
      <c r="A15" s="263" t="s">
        <v>1534</v>
      </c>
      <c r="B15" s="267">
        <v>4531.7660000000005</v>
      </c>
      <c r="C15" s="267">
        <v>5353.099000000002</v>
      </c>
      <c r="D15" s="267">
        <v>6091.7069999999985</v>
      </c>
      <c r="E15" s="267">
        <v>4655.5269999999991</v>
      </c>
      <c r="F15" s="267">
        <v>3218.7829999999999</v>
      </c>
      <c r="G15" s="267">
        <v>6827.8580000000011</v>
      </c>
      <c r="H15" s="267">
        <v>3169.8710000000001</v>
      </c>
      <c r="I15" s="588">
        <v>40.523710414423704</v>
      </c>
      <c r="J15" s="137" t="s">
        <v>1535</v>
      </c>
      <c r="K15" s="299"/>
      <c r="L15" s="299"/>
      <c r="M15" s="299"/>
      <c r="N15" s="299"/>
      <c r="O15" s="299"/>
      <c r="P15" s="299"/>
      <c r="Q15" s="299"/>
    </row>
    <row r="16" spans="1:17" s="166" customFormat="1" ht="12" customHeight="1">
      <c r="A16" s="263" t="s">
        <v>1536</v>
      </c>
      <c r="B16" s="267">
        <v>23467.693999999996</v>
      </c>
      <c r="C16" s="267">
        <v>37862.10300000001</v>
      </c>
      <c r="D16" s="267">
        <v>36054.569000000003</v>
      </c>
      <c r="E16" s="267">
        <v>40742.099000000009</v>
      </c>
      <c r="F16" s="267">
        <v>30326.064999999988</v>
      </c>
      <c r="G16" s="267">
        <v>36408.29</v>
      </c>
      <c r="H16" s="267">
        <v>37236.218000000001</v>
      </c>
      <c r="I16" s="588">
        <v>-53.340611614179807</v>
      </c>
      <c r="J16" s="263" t="s">
        <v>1537</v>
      </c>
      <c r="K16" s="299"/>
      <c r="L16" s="299"/>
      <c r="M16" s="299"/>
      <c r="N16" s="299"/>
      <c r="O16" s="299"/>
      <c r="P16" s="299"/>
      <c r="Q16" s="299"/>
    </row>
    <row r="17" spans="1:17" s="166" customFormat="1" ht="12" customHeight="1">
      <c r="A17" s="263" t="s">
        <v>1538</v>
      </c>
      <c r="B17" s="267">
        <v>18928.885000000002</v>
      </c>
      <c r="C17" s="267">
        <v>17195.664000000008</v>
      </c>
      <c r="D17" s="267">
        <v>23539.059999999998</v>
      </c>
      <c r="E17" s="267">
        <v>19869.963999999996</v>
      </c>
      <c r="F17" s="267">
        <v>18538.783000000003</v>
      </c>
      <c r="G17" s="267">
        <v>10980.152999999997</v>
      </c>
      <c r="H17" s="267">
        <v>14452.080999999998</v>
      </c>
      <c r="I17" s="588">
        <v>-8.4838752675360496</v>
      </c>
      <c r="J17" s="263" t="s">
        <v>1539</v>
      </c>
      <c r="K17" s="299"/>
      <c r="L17" s="299"/>
      <c r="M17" s="299"/>
      <c r="N17" s="299"/>
      <c r="O17" s="299"/>
      <c r="P17" s="299"/>
      <c r="Q17" s="299"/>
    </row>
    <row r="18" spans="1:17" s="166" customFormat="1" ht="12" customHeight="1">
      <c r="A18" s="263" t="s">
        <v>1540</v>
      </c>
      <c r="B18" s="267">
        <v>9293.0710000000054</v>
      </c>
      <c r="C18" s="267">
        <v>13691.587999999998</v>
      </c>
      <c r="D18" s="267">
        <v>21009.860000000004</v>
      </c>
      <c r="E18" s="267">
        <v>9376.8100000000013</v>
      </c>
      <c r="F18" s="267">
        <v>10544.983000000002</v>
      </c>
      <c r="G18" s="267">
        <v>6012.2020000000002</v>
      </c>
      <c r="H18" s="267">
        <v>7758.186999999999</v>
      </c>
      <c r="I18" s="588">
        <v>33.798362958653371</v>
      </c>
      <c r="J18" s="263" t="s">
        <v>1541</v>
      </c>
      <c r="K18" s="299"/>
      <c r="L18" s="588"/>
      <c r="M18" s="299"/>
      <c r="N18" s="299"/>
      <c r="O18" s="299"/>
      <c r="P18" s="299"/>
      <c r="Q18" s="299"/>
    </row>
    <row r="19" spans="1:17" s="166" customFormat="1" ht="12" customHeight="1">
      <c r="A19" s="263" t="s">
        <v>591</v>
      </c>
      <c r="B19" s="267">
        <v>2387941.1569999987</v>
      </c>
      <c r="C19" s="267">
        <v>2551260.8540000007</v>
      </c>
      <c r="D19" s="267">
        <v>2699370.5109999995</v>
      </c>
      <c r="E19" s="267">
        <v>2595705.3420000006</v>
      </c>
      <c r="F19" s="267">
        <v>2382714.327</v>
      </c>
      <c r="G19" s="267">
        <v>1990767.0989999995</v>
      </c>
      <c r="H19" s="267">
        <v>2360950.5440000007</v>
      </c>
      <c r="I19" s="588">
        <v>31.759750810127827</v>
      </c>
      <c r="J19" s="263" t="s">
        <v>592</v>
      </c>
      <c r="K19" s="299"/>
      <c r="L19" s="299"/>
      <c r="M19" s="299"/>
      <c r="N19" s="299"/>
      <c r="O19" s="299"/>
      <c r="P19" s="299"/>
      <c r="Q19" s="299"/>
    </row>
    <row r="20" spans="1:17" s="166" customFormat="1" ht="12" customHeight="1">
      <c r="A20" s="263" t="s">
        <v>1542</v>
      </c>
      <c r="B20" s="267">
        <v>2548.6859999999992</v>
      </c>
      <c r="C20" s="267">
        <v>2148.7530000000006</v>
      </c>
      <c r="D20" s="267">
        <v>2678.1329999999994</v>
      </c>
      <c r="E20" s="267">
        <v>2202.4240000000004</v>
      </c>
      <c r="F20" s="267">
        <v>3333.8599999999988</v>
      </c>
      <c r="G20" s="267">
        <v>1703.1219999999998</v>
      </c>
      <c r="H20" s="267">
        <v>2220.4510000000005</v>
      </c>
      <c r="I20" s="588">
        <v>134.3321950869682</v>
      </c>
      <c r="J20" s="263" t="s">
        <v>1543</v>
      </c>
      <c r="K20" s="299"/>
      <c r="L20" s="299"/>
      <c r="M20" s="299"/>
      <c r="N20" s="299"/>
      <c r="O20" s="299"/>
      <c r="P20" s="299"/>
      <c r="Q20" s="299"/>
    </row>
    <row r="21" spans="1:17" s="166" customFormat="1" ht="12" customHeight="1">
      <c r="A21" s="263" t="s">
        <v>1544</v>
      </c>
      <c r="B21" s="267">
        <v>14009.002999999997</v>
      </c>
      <c r="C21" s="267">
        <v>33584.862000000001</v>
      </c>
      <c r="D21" s="267">
        <v>23448.412000000011</v>
      </c>
      <c r="E21" s="267">
        <v>25266.703000000001</v>
      </c>
      <c r="F21" s="267">
        <v>20549.530000000006</v>
      </c>
      <c r="G21" s="267">
        <v>11636.331999999999</v>
      </c>
      <c r="H21" s="267">
        <v>17733.121999999999</v>
      </c>
      <c r="I21" s="588">
        <v>22.032534220322987</v>
      </c>
      <c r="J21" s="263" t="s">
        <v>1545</v>
      </c>
      <c r="K21" s="299"/>
      <c r="L21" s="299"/>
      <c r="M21" s="299"/>
      <c r="N21" s="299"/>
      <c r="O21" s="299"/>
      <c r="P21" s="299"/>
      <c r="Q21" s="299"/>
    </row>
    <row r="22" spans="1:17" s="166" customFormat="1" ht="12" customHeight="1">
      <c r="A22" s="263" t="s">
        <v>593</v>
      </c>
      <c r="B22" s="267">
        <v>491320.4150000001</v>
      </c>
      <c r="C22" s="267">
        <v>508091.93099999987</v>
      </c>
      <c r="D22" s="267">
        <v>521371.10100000008</v>
      </c>
      <c r="E22" s="267">
        <v>488345.16499999992</v>
      </c>
      <c r="F22" s="267">
        <v>454434.29800000007</v>
      </c>
      <c r="G22" s="267">
        <v>432649.27699999994</v>
      </c>
      <c r="H22" s="267">
        <v>428654.98799999984</v>
      </c>
      <c r="I22" s="588">
        <v>25.701314408351109</v>
      </c>
      <c r="J22" s="263" t="s">
        <v>594</v>
      </c>
      <c r="K22" s="299"/>
      <c r="L22" s="299"/>
      <c r="M22" s="299"/>
      <c r="N22" s="299"/>
      <c r="O22" s="299"/>
      <c r="P22" s="299"/>
      <c r="Q22" s="299"/>
    </row>
    <row r="23" spans="1:17" s="166" customFormat="1" ht="12" customHeight="1">
      <c r="A23" s="263" t="s">
        <v>1546</v>
      </c>
      <c r="B23" s="267">
        <v>15163.373</v>
      </c>
      <c r="C23" s="267">
        <v>15707.448000000004</v>
      </c>
      <c r="D23" s="267">
        <v>31141.894999999997</v>
      </c>
      <c r="E23" s="267">
        <v>12167.061000000002</v>
      </c>
      <c r="F23" s="267">
        <v>9320.0879999999997</v>
      </c>
      <c r="G23" s="267">
        <v>10064.423999999999</v>
      </c>
      <c r="H23" s="267">
        <v>13727.980999999998</v>
      </c>
      <c r="I23" s="588">
        <v>67.395765498023536</v>
      </c>
      <c r="J23" s="263" t="s">
        <v>1547</v>
      </c>
      <c r="K23" s="299"/>
      <c r="L23" s="299"/>
      <c r="M23" s="299"/>
      <c r="N23" s="299"/>
      <c r="O23" s="299"/>
      <c r="P23" s="299"/>
      <c r="Q23" s="299"/>
    </row>
    <row r="24" spans="1:17" s="166" customFormat="1" ht="12" customHeight="1">
      <c r="A24" s="263" t="s">
        <v>1548</v>
      </c>
      <c r="B24" s="267">
        <v>48319.803000000014</v>
      </c>
      <c r="C24" s="267">
        <v>45244.685000000012</v>
      </c>
      <c r="D24" s="267">
        <v>50954.179000000011</v>
      </c>
      <c r="E24" s="267">
        <v>50038.945000000014</v>
      </c>
      <c r="F24" s="267">
        <v>51512.326000000015</v>
      </c>
      <c r="G24" s="267">
        <v>26586.731000000007</v>
      </c>
      <c r="H24" s="267">
        <v>47196.392999999989</v>
      </c>
      <c r="I24" s="588">
        <v>10.472171233295157</v>
      </c>
      <c r="J24" s="137" t="s">
        <v>1549</v>
      </c>
      <c r="K24" s="299"/>
      <c r="L24" s="299"/>
      <c r="M24" s="299"/>
      <c r="N24" s="299"/>
      <c r="O24" s="299"/>
      <c r="P24" s="299"/>
      <c r="Q24" s="299"/>
    </row>
    <row r="25" spans="1:17" s="166" customFormat="1" ht="12" customHeight="1">
      <c r="A25" s="263" t="s">
        <v>1550</v>
      </c>
      <c r="B25" s="267">
        <v>59239.176999999996</v>
      </c>
      <c r="C25" s="267">
        <v>184938.39999999991</v>
      </c>
      <c r="D25" s="267">
        <v>193491.04699999999</v>
      </c>
      <c r="E25" s="267">
        <v>40202.670000000006</v>
      </c>
      <c r="F25" s="267">
        <v>41855.298999999992</v>
      </c>
      <c r="G25" s="267">
        <v>39475.245999999985</v>
      </c>
      <c r="H25" s="267">
        <v>48422.444999999992</v>
      </c>
      <c r="I25" s="588">
        <v>55.009652389426833</v>
      </c>
      <c r="J25" s="137" t="s">
        <v>1551</v>
      </c>
      <c r="K25" s="299"/>
      <c r="L25" s="299"/>
      <c r="M25" s="299"/>
      <c r="N25" s="299"/>
      <c r="O25" s="299"/>
      <c r="P25" s="299"/>
      <c r="Q25" s="299"/>
    </row>
    <row r="26" spans="1:17" s="166" customFormat="1" ht="12" customHeight="1">
      <c r="A26" s="263" t="s">
        <v>595</v>
      </c>
      <c r="B26" s="267">
        <v>319023.37199999997</v>
      </c>
      <c r="C26" s="267">
        <v>371571.08299999993</v>
      </c>
      <c r="D26" s="267">
        <v>397123.0619999998</v>
      </c>
      <c r="E26" s="267">
        <v>396864.67499999993</v>
      </c>
      <c r="F26" s="267">
        <v>381229.864</v>
      </c>
      <c r="G26" s="267">
        <v>269692.04700000008</v>
      </c>
      <c r="H26" s="267">
        <v>371415.37999999995</v>
      </c>
      <c r="I26" s="588">
        <v>20.98413695987675</v>
      </c>
      <c r="J26" s="137" t="s">
        <v>596</v>
      </c>
      <c r="K26" s="299"/>
      <c r="L26" s="299"/>
      <c r="M26" s="299"/>
      <c r="N26" s="299"/>
      <c r="O26" s="299"/>
      <c r="P26" s="299"/>
      <c r="Q26" s="299"/>
    </row>
    <row r="27" spans="1:17" s="166" customFormat="1" ht="12" customHeight="1">
      <c r="A27" s="263" t="s">
        <v>1552</v>
      </c>
      <c r="B27" s="267">
        <v>1584.5619999999999</v>
      </c>
      <c r="C27" s="267">
        <v>1288.7330000000002</v>
      </c>
      <c r="D27" s="267">
        <v>1272.3239999999998</v>
      </c>
      <c r="E27" s="267">
        <v>1973.356</v>
      </c>
      <c r="F27" s="267">
        <v>2396.4409999999993</v>
      </c>
      <c r="G27" s="267">
        <v>1034.49</v>
      </c>
      <c r="H27" s="267">
        <v>2890.2580000000003</v>
      </c>
      <c r="I27" s="588">
        <v>62.988418966192881</v>
      </c>
      <c r="J27" s="137" t="s">
        <v>1553</v>
      </c>
      <c r="K27" s="299"/>
      <c r="L27" s="299"/>
      <c r="M27" s="299"/>
      <c r="N27" s="299"/>
      <c r="O27" s="299"/>
      <c r="P27" s="299"/>
      <c r="Q27" s="299"/>
    </row>
    <row r="28" spans="1:17" s="166" customFormat="1" ht="12" customHeight="1">
      <c r="A28" s="263" t="s">
        <v>1554</v>
      </c>
      <c r="B28" s="267">
        <v>7373.9360000000015</v>
      </c>
      <c r="C28" s="267">
        <v>15508.722999999998</v>
      </c>
      <c r="D28" s="267">
        <v>10013.898000000001</v>
      </c>
      <c r="E28" s="267">
        <v>4948.0250000000024</v>
      </c>
      <c r="F28" s="267">
        <v>5044.3839999999991</v>
      </c>
      <c r="G28" s="267">
        <v>6945.9809999999979</v>
      </c>
      <c r="H28" s="267">
        <v>5718.1850000000004</v>
      </c>
      <c r="I28" s="588">
        <v>66.036971129716505</v>
      </c>
      <c r="J28" s="137" t="s">
        <v>1555</v>
      </c>
      <c r="K28" s="299"/>
      <c r="L28" s="299"/>
      <c r="M28" s="299"/>
      <c r="N28" s="299"/>
      <c r="O28" s="299"/>
      <c r="P28" s="299"/>
      <c r="Q28" s="299"/>
    </row>
    <row r="29" spans="1:17" s="166" customFormat="1" ht="12" customHeight="1">
      <c r="A29" s="263" t="s">
        <v>1556</v>
      </c>
      <c r="B29" s="267">
        <v>6674.5520000000006</v>
      </c>
      <c r="C29" s="267">
        <v>7041.371000000001</v>
      </c>
      <c r="D29" s="267">
        <v>7820.6119999999983</v>
      </c>
      <c r="E29" s="267">
        <v>7412.6169999999975</v>
      </c>
      <c r="F29" s="267">
        <v>7198.7989999999982</v>
      </c>
      <c r="G29" s="267">
        <v>4868.9739999999983</v>
      </c>
      <c r="H29" s="267">
        <v>5829.3459999999995</v>
      </c>
      <c r="I29" s="588">
        <v>39.751136247764066</v>
      </c>
      <c r="J29" s="263" t="s">
        <v>1557</v>
      </c>
      <c r="K29" s="299"/>
      <c r="L29" s="299"/>
      <c r="M29" s="299"/>
      <c r="N29" s="299"/>
      <c r="O29" s="299"/>
      <c r="P29" s="299"/>
      <c r="Q29" s="299"/>
    </row>
    <row r="30" spans="1:17" s="166" customFormat="1" ht="12" customHeight="1">
      <c r="A30" s="263" t="s">
        <v>1558</v>
      </c>
      <c r="B30" s="267">
        <v>3413.8180000000002</v>
      </c>
      <c r="C30" s="267">
        <v>1650.56</v>
      </c>
      <c r="D30" s="267">
        <v>3984.3410000000008</v>
      </c>
      <c r="E30" s="267">
        <v>5650.7439999999997</v>
      </c>
      <c r="F30" s="267">
        <v>4913.7810000000009</v>
      </c>
      <c r="G30" s="267">
        <v>4528.0860000000011</v>
      </c>
      <c r="H30" s="267">
        <v>5316.8720000000003</v>
      </c>
      <c r="I30" s="588">
        <v>-27.061405008118967</v>
      </c>
      <c r="J30" s="137" t="s">
        <v>1558</v>
      </c>
      <c r="K30" s="299"/>
      <c r="L30" s="299"/>
      <c r="M30" s="299"/>
      <c r="N30" s="299"/>
      <c r="O30" s="299"/>
      <c r="P30" s="299"/>
      <c r="Q30" s="299"/>
    </row>
    <row r="31" spans="1:17" s="166" customFormat="1" ht="12" customHeight="1">
      <c r="A31" s="263" t="s">
        <v>1559</v>
      </c>
      <c r="B31" s="267">
        <v>352008.60999999993</v>
      </c>
      <c r="C31" s="267">
        <v>408991.8839999999</v>
      </c>
      <c r="D31" s="267">
        <v>416891.79799999995</v>
      </c>
      <c r="E31" s="267">
        <v>376826.76700000005</v>
      </c>
      <c r="F31" s="267">
        <v>403956.98599999986</v>
      </c>
      <c r="G31" s="267">
        <v>327456.33000000019</v>
      </c>
      <c r="H31" s="267">
        <v>370961.88500000001</v>
      </c>
      <c r="I31" s="588">
        <v>18.387525601685127</v>
      </c>
      <c r="J31" s="137" t="s">
        <v>1560</v>
      </c>
      <c r="K31" s="299"/>
      <c r="L31" s="299"/>
      <c r="M31" s="299"/>
      <c r="N31" s="299"/>
      <c r="O31" s="299"/>
      <c r="P31" s="299"/>
      <c r="Q31" s="299"/>
    </row>
    <row r="32" spans="1:17" s="166" customFormat="1" ht="19.5" customHeight="1">
      <c r="A32" s="263" t="s">
        <v>1561</v>
      </c>
      <c r="B32" s="267">
        <v>0</v>
      </c>
      <c r="C32" s="267">
        <v>24.047999999999998</v>
      </c>
      <c r="D32" s="267">
        <v>5.4560000000000004</v>
      </c>
      <c r="E32" s="267">
        <v>65.5</v>
      </c>
      <c r="F32" s="267">
        <v>55.018999999999998</v>
      </c>
      <c r="G32" s="267">
        <v>0.80800000000000005</v>
      </c>
      <c r="H32" s="267" t="s">
        <v>1562</v>
      </c>
      <c r="I32" s="588" t="s">
        <v>346</v>
      </c>
      <c r="J32" s="591" t="s">
        <v>1563</v>
      </c>
      <c r="K32" s="592"/>
      <c r="L32" s="299"/>
      <c r="M32" s="299"/>
      <c r="N32" s="299"/>
      <c r="O32" s="299"/>
      <c r="P32" s="299"/>
      <c r="Q32" s="299"/>
    </row>
    <row r="33" spans="1:17" s="166" customFormat="1" ht="12" customHeight="1">
      <c r="A33" s="263" t="s">
        <v>1564</v>
      </c>
      <c r="B33" s="267">
        <v>120073.31800000001</v>
      </c>
      <c r="C33" s="267">
        <v>125309.94100000005</v>
      </c>
      <c r="D33" s="267">
        <v>132980.62500000003</v>
      </c>
      <c r="E33" s="267">
        <v>119750.84700000002</v>
      </c>
      <c r="F33" s="267">
        <v>127909.48799999998</v>
      </c>
      <c r="G33" s="267">
        <v>83101.924999999974</v>
      </c>
      <c r="H33" s="267">
        <v>125706.18000000001</v>
      </c>
      <c r="I33" s="588">
        <v>-9.9149115946238595</v>
      </c>
      <c r="J33" s="263" t="s">
        <v>1565</v>
      </c>
      <c r="K33" s="299"/>
      <c r="L33" s="299"/>
      <c r="M33" s="299"/>
      <c r="N33" s="299"/>
      <c r="O33" s="299"/>
      <c r="P33" s="299"/>
      <c r="Q33" s="299"/>
    </row>
    <row r="34" spans="1:17" s="166" customFormat="1" ht="13.5" customHeight="1">
      <c r="A34" s="263" t="s">
        <v>1566</v>
      </c>
      <c r="B34" s="267">
        <v>71644.975999999951</v>
      </c>
      <c r="C34" s="267">
        <v>66786.825000000012</v>
      </c>
      <c r="D34" s="267">
        <v>82782.421999999977</v>
      </c>
      <c r="E34" s="267">
        <v>69856.039999999964</v>
      </c>
      <c r="F34" s="267">
        <v>87176.982000000004</v>
      </c>
      <c r="G34" s="267">
        <v>117671.08199999998</v>
      </c>
      <c r="H34" s="267">
        <v>77409.185000000027</v>
      </c>
      <c r="I34" s="588">
        <v>157.62133854044197</v>
      </c>
      <c r="J34" s="593" t="s">
        <v>1567</v>
      </c>
      <c r="K34" s="299"/>
      <c r="L34" s="299"/>
      <c r="M34" s="299"/>
      <c r="N34" s="299"/>
      <c r="O34" s="299"/>
      <c r="P34" s="299"/>
      <c r="Q34" s="299"/>
    </row>
    <row r="35" spans="1:17" s="166" customFormat="1" ht="12" customHeight="1">
      <c r="A35" s="263" t="s">
        <v>1568</v>
      </c>
      <c r="B35" s="267">
        <v>53599.396999999997</v>
      </c>
      <c r="C35" s="267">
        <v>53776.136000000006</v>
      </c>
      <c r="D35" s="267">
        <v>52226.402999999984</v>
      </c>
      <c r="E35" s="267">
        <v>47521.087999999989</v>
      </c>
      <c r="F35" s="267">
        <v>46770.922000000006</v>
      </c>
      <c r="G35" s="267">
        <v>26492.87899999999</v>
      </c>
      <c r="H35" s="267">
        <v>51474.889999999978</v>
      </c>
      <c r="I35" s="588">
        <v>8.5019435730508803</v>
      </c>
      <c r="J35" s="263" t="s">
        <v>1569</v>
      </c>
      <c r="K35" s="299"/>
      <c r="L35" s="299"/>
      <c r="M35" s="299"/>
      <c r="N35" s="299"/>
      <c r="O35" s="299"/>
      <c r="P35" s="299"/>
      <c r="Q35" s="299"/>
    </row>
    <row r="36" spans="1:17" s="166" customFormat="1" ht="12" customHeight="1">
      <c r="A36" s="263" t="s">
        <v>1570</v>
      </c>
      <c r="B36" s="267">
        <v>39773.629999999997</v>
      </c>
      <c r="C36" s="267">
        <v>30819.716</v>
      </c>
      <c r="D36" s="267">
        <v>56203.736000000004</v>
      </c>
      <c r="E36" s="267">
        <v>33270.445</v>
      </c>
      <c r="F36" s="267">
        <v>15034.817999999999</v>
      </c>
      <c r="G36" s="267">
        <v>9834.016999999998</v>
      </c>
      <c r="H36" s="267">
        <v>27568.21100000001</v>
      </c>
      <c r="I36" s="588">
        <v>62.925351197639856</v>
      </c>
      <c r="J36" s="263" t="s">
        <v>1571</v>
      </c>
      <c r="K36" s="299"/>
      <c r="L36" s="299"/>
      <c r="M36" s="299"/>
      <c r="N36" s="299"/>
      <c r="O36" s="299"/>
      <c r="P36" s="299"/>
      <c r="Q36" s="299"/>
    </row>
    <row r="37" spans="1:17" s="166" customFormat="1" ht="12" customHeight="1">
      <c r="A37" s="263" t="s">
        <v>1572</v>
      </c>
      <c r="B37" s="267">
        <v>61622.696000000011</v>
      </c>
      <c r="C37" s="267">
        <v>74776.901000000013</v>
      </c>
      <c r="D37" s="267">
        <v>86754.098999999987</v>
      </c>
      <c r="E37" s="267">
        <v>101820.65399999999</v>
      </c>
      <c r="F37" s="267">
        <v>77009.496000000028</v>
      </c>
      <c r="G37" s="267">
        <v>49152.383000000002</v>
      </c>
      <c r="H37" s="267">
        <v>91146.634000000005</v>
      </c>
      <c r="I37" s="588">
        <v>18.403096099737866</v>
      </c>
      <c r="J37" s="137" t="s">
        <v>1573</v>
      </c>
      <c r="K37" s="299"/>
      <c r="L37" s="299"/>
      <c r="M37" s="299"/>
      <c r="N37" s="299"/>
      <c r="O37" s="299"/>
      <c r="P37" s="299"/>
      <c r="Q37" s="299"/>
    </row>
    <row r="38" spans="1:17" s="166" customFormat="1" ht="12" customHeight="1">
      <c r="A38" s="263" t="s">
        <v>1574</v>
      </c>
      <c r="B38" s="267">
        <v>30608.556999999997</v>
      </c>
      <c r="C38" s="267">
        <v>41153.036</v>
      </c>
      <c r="D38" s="267">
        <v>35563.197</v>
      </c>
      <c r="E38" s="267">
        <v>56885.751000000004</v>
      </c>
      <c r="F38" s="267">
        <v>28993.984000000008</v>
      </c>
      <c r="G38" s="267">
        <v>98236.157000000007</v>
      </c>
      <c r="H38" s="267">
        <v>38236.122000000003</v>
      </c>
      <c r="I38" s="588">
        <v>11.965625627458664</v>
      </c>
      <c r="J38" s="203" t="s">
        <v>1574</v>
      </c>
      <c r="K38" s="299"/>
      <c r="L38" s="299"/>
      <c r="M38" s="299"/>
      <c r="N38" s="299"/>
      <c r="O38" s="299"/>
      <c r="P38" s="299"/>
      <c r="Q38" s="299"/>
    </row>
    <row r="39" spans="1:17" s="166" customFormat="1" ht="12" customHeight="1">
      <c r="A39" s="263" t="s">
        <v>1575</v>
      </c>
      <c r="B39" s="267">
        <v>132.249</v>
      </c>
      <c r="C39" s="267">
        <v>439.83699999999999</v>
      </c>
      <c r="D39" s="267">
        <v>2892.0840000000007</v>
      </c>
      <c r="E39" s="267">
        <v>353.916</v>
      </c>
      <c r="F39" s="267">
        <v>421.59199999999998</v>
      </c>
      <c r="G39" s="267">
        <v>244.19899999999998</v>
      </c>
      <c r="H39" s="267">
        <v>1363.5480000000002</v>
      </c>
      <c r="I39" s="588">
        <v>-61.753316424652738</v>
      </c>
      <c r="J39" s="204" t="s">
        <v>1576</v>
      </c>
      <c r="K39" s="299"/>
      <c r="L39" s="299"/>
      <c r="M39" s="299"/>
      <c r="N39" s="299"/>
      <c r="O39" s="299"/>
      <c r="P39" s="299"/>
      <c r="Q39" s="299"/>
    </row>
    <row r="40" spans="1:17" s="166" customFormat="1" ht="12" customHeight="1">
      <c r="A40" s="263" t="s">
        <v>1577</v>
      </c>
      <c r="B40" s="589">
        <v>17.027999999999999</v>
      </c>
      <c r="C40" s="589">
        <v>0</v>
      </c>
      <c r="D40" s="589">
        <v>18.719000000000001</v>
      </c>
      <c r="E40" s="589" t="s">
        <v>1562</v>
      </c>
      <c r="F40" s="267" t="s">
        <v>1562</v>
      </c>
      <c r="G40" s="267">
        <v>11.132</v>
      </c>
      <c r="H40" s="267">
        <v>0</v>
      </c>
      <c r="I40" s="588">
        <v>189.05109489051091</v>
      </c>
      <c r="J40" s="204" t="s">
        <v>1577</v>
      </c>
      <c r="K40" s="299"/>
      <c r="L40" s="299"/>
      <c r="M40" s="299"/>
      <c r="N40" s="299"/>
      <c r="O40" s="299"/>
      <c r="P40" s="299"/>
      <c r="Q40" s="299"/>
    </row>
    <row r="41" spans="1:17" s="166" customFormat="1" ht="12" customHeight="1">
      <c r="A41" s="263" t="s">
        <v>1578</v>
      </c>
      <c r="B41" s="267">
        <v>1122.9509999999998</v>
      </c>
      <c r="C41" s="267">
        <v>1528.194</v>
      </c>
      <c r="D41" s="267">
        <v>1326.4940000000001</v>
      </c>
      <c r="E41" s="267">
        <v>26245.614999999998</v>
      </c>
      <c r="F41" s="267">
        <v>5250.9529999999995</v>
      </c>
      <c r="G41" s="267">
        <v>69824.161999999997</v>
      </c>
      <c r="H41" s="267">
        <v>1745.3479999999997</v>
      </c>
      <c r="I41" s="588">
        <v>-19.435536290027528</v>
      </c>
      <c r="J41" s="203" t="s">
        <v>1579</v>
      </c>
      <c r="K41" s="299"/>
      <c r="L41" s="299"/>
      <c r="M41" s="299"/>
      <c r="N41" s="299"/>
      <c r="O41" s="299"/>
      <c r="P41" s="299"/>
      <c r="Q41" s="299"/>
    </row>
    <row r="42" spans="1:17" s="166" customFormat="1" ht="12" customHeight="1">
      <c r="A42" s="263" t="s">
        <v>1580</v>
      </c>
      <c r="B42" s="267">
        <v>29336.328999999998</v>
      </c>
      <c r="C42" s="267">
        <v>39185.004999999997</v>
      </c>
      <c r="D42" s="267">
        <v>31325.899999999998</v>
      </c>
      <c r="E42" s="267">
        <v>30286.057000000001</v>
      </c>
      <c r="F42" s="267">
        <v>23321.205000000009</v>
      </c>
      <c r="G42" s="267">
        <v>28156.663999999997</v>
      </c>
      <c r="H42" s="267">
        <v>35127.226000000002</v>
      </c>
      <c r="I42" s="588">
        <v>14.631148445789677</v>
      </c>
      <c r="J42" s="204" t="s">
        <v>1581</v>
      </c>
      <c r="K42" s="299"/>
      <c r="L42" s="299"/>
      <c r="M42" s="299"/>
      <c r="N42" s="299"/>
      <c r="O42" s="299"/>
      <c r="P42" s="299"/>
      <c r="Q42" s="299"/>
    </row>
    <row r="43" spans="1:17" s="166" customFormat="1" ht="12" customHeight="1">
      <c r="A43" s="263" t="s">
        <v>1582</v>
      </c>
      <c r="B43" s="267">
        <v>232444.23299999992</v>
      </c>
      <c r="C43" s="267">
        <v>211302.84399999995</v>
      </c>
      <c r="D43" s="267">
        <v>155164.42499999996</v>
      </c>
      <c r="E43" s="267">
        <v>200401.96799999988</v>
      </c>
      <c r="F43" s="267">
        <v>232535.83799999999</v>
      </c>
      <c r="G43" s="267">
        <v>198607.82100000026</v>
      </c>
      <c r="H43" s="267">
        <v>209855.84999999992</v>
      </c>
      <c r="I43" s="588">
        <v>78.158196032575631</v>
      </c>
      <c r="J43" s="204" t="s">
        <v>1583</v>
      </c>
      <c r="K43" s="299"/>
      <c r="L43" s="299"/>
      <c r="M43" s="299"/>
      <c r="N43" s="299"/>
      <c r="O43" s="299"/>
      <c r="P43" s="299"/>
      <c r="Q43" s="299"/>
    </row>
    <row r="44" spans="1:17" s="166" customFormat="1" ht="12" customHeight="1">
      <c r="A44" s="263" t="s">
        <v>1584</v>
      </c>
      <c r="B44" s="267">
        <v>8090.3139999999967</v>
      </c>
      <c r="C44" s="267">
        <v>7496.973</v>
      </c>
      <c r="D44" s="267">
        <v>6981.0470000000005</v>
      </c>
      <c r="E44" s="267">
        <v>9117.0619999999999</v>
      </c>
      <c r="F44" s="267">
        <v>6229.9480000000012</v>
      </c>
      <c r="G44" s="267">
        <v>4920.7230000000009</v>
      </c>
      <c r="H44" s="267">
        <v>13741.968999999996</v>
      </c>
      <c r="I44" s="588">
        <v>43.087109253821694</v>
      </c>
      <c r="J44" s="204" t="s">
        <v>1584</v>
      </c>
      <c r="K44" s="299"/>
      <c r="L44" s="299"/>
      <c r="M44" s="299"/>
      <c r="N44" s="299"/>
      <c r="O44" s="299"/>
      <c r="P44" s="299"/>
      <c r="Q44" s="299"/>
    </row>
    <row r="45" spans="1:17" s="166" customFormat="1" ht="12" customHeight="1">
      <c r="A45" s="263" t="s">
        <v>1585</v>
      </c>
      <c r="B45" s="267">
        <v>334833.99099999992</v>
      </c>
      <c r="C45" s="267">
        <v>266635.30299999996</v>
      </c>
      <c r="D45" s="267">
        <v>231456.69099999999</v>
      </c>
      <c r="E45" s="267">
        <v>239001.06100000005</v>
      </c>
      <c r="F45" s="267">
        <v>138399.64600000001</v>
      </c>
      <c r="G45" s="267">
        <v>185343.23599999998</v>
      </c>
      <c r="H45" s="267">
        <v>179958.85300000003</v>
      </c>
      <c r="I45" s="588">
        <v>146.58426791533051</v>
      </c>
      <c r="J45" s="137" t="s">
        <v>1586</v>
      </c>
      <c r="K45" s="299"/>
      <c r="L45" s="299"/>
      <c r="M45" s="299"/>
      <c r="N45" s="299"/>
      <c r="O45" s="299"/>
      <c r="P45" s="299"/>
      <c r="Q45" s="299"/>
    </row>
    <row r="46" spans="1:17" s="166" customFormat="1" ht="12" customHeight="1">
      <c r="A46" s="263" t="s">
        <v>1587</v>
      </c>
      <c r="B46" s="267">
        <v>76121.476999999941</v>
      </c>
      <c r="C46" s="267">
        <v>30101.485999999997</v>
      </c>
      <c r="D46" s="267">
        <v>51295.381999999998</v>
      </c>
      <c r="E46" s="267">
        <v>62450.038000000008</v>
      </c>
      <c r="F46" s="267">
        <v>94754.474000000031</v>
      </c>
      <c r="G46" s="267">
        <v>54793.616999999991</v>
      </c>
      <c r="H46" s="267">
        <v>44103.722999999998</v>
      </c>
      <c r="I46" s="588">
        <v>186.8561857911717</v>
      </c>
      <c r="J46" s="137" t="s">
        <v>1588</v>
      </c>
      <c r="K46" s="299"/>
      <c r="L46" s="299"/>
      <c r="M46" s="299"/>
      <c r="N46" s="299"/>
      <c r="O46" s="299"/>
      <c r="P46" s="299"/>
      <c r="Q46" s="299"/>
    </row>
    <row r="47" spans="1:17" s="166" customFormat="1" ht="12" customHeight="1" thickBot="1">
      <c r="A47" s="263" t="s">
        <v>1589</v>
      </c>
      <c r="B47" s="267">
        <v>1695115.5449999999</v>
      </c>
      <c r="C47" s="267">
        <v>1469899.0420000004</v>
      </c>
      <c r="D47" s="267">
        <v>1786392.9510000004</v>
      </c>
      <c r="E47" s="267">
        <v>1486897.6979999999</v>
      </c>
      <c r="F47" s="267">
        <v>1610890.3619999988</v>
      </c>
      <c r="G47" s="267">
        <v>1272759.2989999987</v>
      </c>
      <c r="H47" s="267">
        <v>1412558.7699999986</v>
      </c>
      <c r="I47" s="588">
        <v>-270.70816255653733</v>
      </c>
      <c r="J47" s="137" t="s">
        <v>1590</v>
      </c>
      <c r="K47" s="299"/>
      <c r="L47" s="299"/>
      <c r="M47" s="299"/>
      <c r="N47" s="299"/>
      <c r="O47" s="299"/>
      <c r="P47" s="299"/>
      <c r="Q47" s="299"/>
    </row>
    <row r="48" spans="1:17" s="166" customFormat="1" ht="12" customHeight="1" thickBot="1">
      <c r="B48" s="838" t="s">
        <v>1414</v>
      </c>
      <c r="C48" s="838"/>
      <c r="D48" s="838"/>
      <c r="E48" s="838"/>
      <c r="F48" s="838"/>
      <c r="G48" s="838"/>
      <c r="H48" s="838"/>
      <c r="I48" s="839" t="s">
        <v>1415</v>
      </c>
    </row>
    <row r="49" spans="1:10" s="166" customFormat="1" ht="34.25" customHeight="1" thickBot="1">
      <c r="B49" s="191" t="s">
        <v>1369</v>
      </c>
      <c r="C49" s="191" t="s">
        <v>1416</v>
      </c>
      <c r="D49" s="191" t="s">
        <v>1371</v>
      </c>
      <c r="E49" s="191" t="s">
        <v>1417</v>
      </c>
      <c r="F49" s="191" t="s">
        <v>1418</v>
      </c>
      <c r="G49" s="191" t="s">
        <v>1419</v>
      </c>
      <c r="H49" s="191" t="s">
        <v>1375</v>
      </c>
      <c r="I49" s="839"/>
    </row>
    <row r="50" spans="1:10" s="166" customFormat="1" ht="12" customHeight="1">
      <c r="A50" s="514" t="s">
        <v>1420</v>
      </c>
      <c r="B50" s="514"/>
      <c r="C50" s="514"/>
      <c r="D50" s="514"/>
      <c r="E50" s="514"/>
      <c r="F50" s="514"/>
      <c r="G50" s="514"/>
      <c r="H50" s="514"/>
      <c r="I50" s="594"/>
    </row>
    <row r="51" spans="1:10" s="166" customFormat="1" ht="12" customHeight="1">
      <c r="A51" s="517" t="s">
        <v>1421</v>
      </c>
      <c r="B51" s="517"/>
      <c r="C51" s="517"/>
      <c r="D51" s="517"/>
      <c r="E51" s="517"/>
      <c r="F51" s="517"/>
      <c r="G51" s="517"/>
      <c r="H51" s="517"/>
      <c r="I51" s="594"/>
    </row>
    <row r="52" spans="1:10" s="166" customFormat="1" ht="12" customHeight="1">
      <c r="B52" s="592"/>
      <c r="C52" s="592"/>
      <c r="D52" s="592"/>
      <c r="E52" s="592"/>
      <c r="F52" s="592"/>
      <c r="G52" s="592"/>
      <c r="H52" s="592"/>
      <c r="I52" s="594"/>
    </row>
    <row r="53" spans="1:10" s="166" customFormat="1" ht="12" customHeight="1">
      <c r="A53" s="914" t="s">
        <v>1422</v>
      </c>
      <c r="B53" s="914"/>
      <c r="C53" s="914"/>
      <c r="D53" s="914"/>
      <c r="E53" s="914"/>
      <c r="F53" s="914"/>
      <c r="G53" s="914"/>
      <c r="H53" s="914"/>
      <c r="I53" s="914"/>
      <c r="J53" s="914"/>
    </row>
    <row r="54" spans="1:10" s="166" customFormat="1" ht="12" customHeight="1">
      <c r="A54" s="914" t="s">
        <v>1423</v>
      </c>
      <c r="B54" s="914"/>
      <c r="C54" s="914"/>
      <c r="D54" s="914"/>
      <c r="E54" s="914"/>
      <c r="F54" s="914"/>
      <c r="G54" s="914"/>
      <c r="H54" s="914"/>
      <c r="I54" s="914"/>
      <c r="J54" s="914"/>
    </row>
    <row r="55" spans="1:10" s="166" customFormat="1">
      <c r="I55" s="595"/>
    </row>
    <row r="56" spans="1:10" s="166" customFormat="1">
      <c r="I56" s="595"/>
    </row>
    <row r="57" spans="1:10" s="166" customFormat="1">
      <c r="I57" s="595"/>
    </row>
    <row r="58" spans="1:10" s="166" customFormat="1">
      <c r="I58" s="595"/>
    </row>
    <row r="59" spans="1:10">
      <c r="A59" s="166"/>
      <c r="B59" s="166"/>
      <c r="C59" s="166"/>
      <c r="D59" s="166"/>
      <c r="E59" s="166"/>
      <c r="F59" s="166"/>
      <c r="G59" s="166"/>
      <c r="H59" s="166"/>
      <c r="I59" s="595"/>
    </row>
  </sheetData>
  <mergeCells count="8">
    <mergeCell ref="A53:J53"/>
    <mergeCell ref="A54:J54"/>
    <mergeCell ref="A1:J1"/>
    <mergeCell ref="A2:J2"/>
    <mergeCell ref="B4:H4"/>
    <mergeCell ref="I4:I5"/>
    <mergeCell ref="B48:H48"/>
    <mergeCell ref="I48:I49"/>
  </mergeCells>
  <conditionalFormatting sqref="B6:H46">
    <cfRule type="cellIs" dxfId="9" priority="1" stopIfTrue="1" operator="between">
      <formula>0.001</formula>
      <formula>0.499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59"/>
  <sheetViews>
    <sheetView showGridLines="0" workbookViewId="0"/>
  </sheetViews>
  <sheetFormatPr defaultColWidth="9.08984375" defaultRowHeight="10"/>
  <cols>
    <col min="1" max="1" width="29" style="165" customWidth="1"/>
    <col min="2" max="8" width="7.90625" style="165" customWidth="1"/>
    <col min="9" max="9" width="9.90625" style="587" customWidth="1"/>
    <col min="10" max="10" width="19.08984375" style="165" customWidth="1"/>
    <col min="11" max="16384" width="9.08984375" style="165"/>
  </cols>
  <sheetData>
    <row r="1" spans="1:17" ht="12" customHeight="1">
      <c r="A1" s="834" t="s">
        <v>1591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7" ht="12" customHeight="1">
      <c r="A2" s="849" t="s">
        <v>1592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7" ht="10.5" thickBot="1"/>
    <row r="4" spans="1:17" s="166" customFormat="1" ht="11.25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7" s="166" customFormat="1" ht="21" customHeight="1" thickBot="1">
      <c r="B5" s="191" t="s">
        <v>1369</v>
      </c>
      <c r="C5" s="191" t="s">
        <v>1370</v>
      </c>
      <c r="D5" s="191" t="s">
        <v>1371</v>
      </c>
      <c r="E5" s="191" t="s">
        <v>1372</v>
      </c>
      <c r="F5" s="191" t="s">
        <v>1373</v>
      </c>
      <c r="G5" s="191" t="s">
        <v>1374</v>
      </c>
      <c r="H5" s="191" t="s">
        <v>1375</v>
      </c>
      <c r="I5" s="839"/>
    </row>
    <row r="6" spans="1:17" s="166" customFormat="1" ht="12" customHeight="1">
      <c r="A6" s="263" t="s">
        <v>504</v>
      </c>
      <c r="B6" s="596">
        <v>5628722.4229999995</v>
      </c>
      <c r="C6" s="596">
        <v>5281251.8160000024</v>
      </c>
      <c r="D6" s="596">
        <v>6061259.6160000013</v>
      </c>
      <c r="E6" s="596">
        <v>5579496.5160000017</v>
      </c>
      <c r="F6" s="596">
        <v>5497076.1689999998</v>
      </c>
      <c r="G6" s="596">
        <v>4359615.6090000002</v>
      </c>
      <c r="H6" s="596">
        <v>5584190.868999999</v>
      </c>
      <c r="I6" s="597">
        <v>22.240684892758992</v>
      </c>
      <c r="J6" s="137" t="s">
        <v>504</v>
      </c>
      <c r="K6" s="299"/>
      <c r="L6" s="299"/>
      <c r="M6" s="299"/>
      <c r="N6" s="299"/>
      <c r="O6" s="299"/>
      <c r="P6" s="299"/>
      <c r="Q6" s="299"/>
    </row>
    <row r="7" spans="1:17" s="166" customFormat="1" ht="12" customHeight="1">
      <c r="A7" s="574" t="s">
        <v>1376</v>
      </c>
      <c r="B7" s="596">
        <v>4154983.9410000006</v>
      </c>
      <c r="C7" s="596">
        <v>3803512.084999999</v>
      </c>
      <c r="D7" s="596">
        <v>4487796.7410000004</v>
      </c>
      <c r="E7" s="596">
        <v>3996389.1389999995</v>
      </c>
      <c r="F7" s="596">
        <v>3921251.1349999998</v>
      </c>
      <c r="G7" s="596">
        <v>2887405.2780000009</v>
      </c>
      <c r="H7" s="596">
        <v>3986322.2649999997</v>
      </c>
      <c r="I7" s="597">
        <v>21.756790188662478</v>
      </c>
      <c r="J7" s="574" t="s">
        <v>1377</v>
      </c>
      <c r="K7" s="299"/>
      <c r="L7" s="299"/>
      <c r="M7" s="299"/>
      <c r="N7" s="299"/>
      <c r="O7" s="299"/>
      <c r="P7" s="299"/>
      <c r="Q7" s="299"/>
    </row>
    <row r="8" spans="1:17" s="166" customFormat="1" ht="12" customHeight="1">
      <c r="A8" s="140" t="s">
        <v>1521</v>
      </c>
      <c r="B8" s="596">
        <v>4415098.7380000008</v>
      </c>
      <c r="C8" s="596">
        <v>4066030.5699999989</v>
      </c>
      <c r="D8" s="596">
        <v>4789449.1760000009</v>
      </c>
      <c r="E8" s="596">
        <v>4309373.8869999992</v>
      </c>
      <c r="F8" s="596">
        <v>4205174.6810000008</v>
      </c>
      <c r="G8" s="596">
        <v>3121438.4279999994</v>
      </c>
      <c r="H8" s="596">
        <v>4283138.1659999993</v>
      </c>
      <c r="I8" s="597">
        <v>20.405130756244588</v>
      </c>
      <c r="J8" s="140" t="s">
        <v>1379</v>
      </c>
      <c r="K8" s="299"/>
      <c r="L8" s="299"/>
      <c r="M8" s="299"/>
      <c r="N8" s="299"/>
      <c r="O8" s="299"/>
      <c r="P8" s="299"/>
      <c r="Q8" s="299"/>
    </row>
    <row r="9" spans="1:17" s="166" customFormat="1" ht="19.5" customHeight="1">
      <c r="A9" s="263" t="s">
        <v>1522</v>
      </c>
      <c r="B9" s="596">
        <v>28600.388999999992</v>
      </c>
      <c r="C9" s="596">
        <v>25027.62</v>
      </c>
      <c r="D9" s="596">
        <v>35859.315000000002</v>
      </c>
      <c r="E9" s="596">
        <v>46586.583000000006</v>
      </c>
      <c r="F9" s="596">
        <v>28072.16</v>
      </c>
      <c r="G9" s="596">
        <v>23400.466999999997</v>
      </c>
      <c r="H9" s="596">
        <v>14917.516</v>
      </c>
      <c r="I9" s="597">
        <v>170.7513816652687</v>
      </c>
      <c r="J9" s="591" t="s">
        <v>1523</v>
      </c>
      <c r="K9" s="592"/>
      <c r="L9" s="592"/>
      <c r="M9" s="592"/>
      <c r="N9" s="592"/>
      <c r="O9" s="592"/>
      <c r="P9" s="592"/>
      <c r="Q9" s="592"/>
    </row>
    <row r="10" spans="1:17" s="166" customFormat="1" ht="12" customHeight="1">
      <c r="A10" s="263" t="s">
        <v>1524</v>
      </c>
      <c r="B10" s="596">
        <v>615379.78699999989</v>
      </c>
      <c r="C10" s="596">
        <v>531749.61599999969</v>
      </c>
      <c r="D10" s="596">
        <v>716962.80499999993</v>
      </c>
      <c r="E10" s="596">
        <v>618096.77099999995</v>
      </c>
      <c r="F10" s="596">
        <v>615385.3320000004</v>
      </c>
      <c r="G10" s="596">
        <v>438684.97</v>
      </c>
      <c r="H10" s="596">
        <v>629280.86699999985</v>
      </c>
      <c r="I10" s="597">
        <v>19.90217488782811</v>
      </c>
      <c r="J10" s="137" t="s">
        <v>1525</v>
      </c>
      <c r="K10" s="299"/>
      <c r="L10" s="299"/>
      <c r="M10" s="299"/>
      <c r="N10" s="299"/>
      <c r="O10" s="299"/>
      <c r="P10" s="299"/>
      <c r="Q10" s="299"/>
    </row>
    <row r="11" spans="1:17" s="166" customFormat="1" ht="12" customHeight="1">
      <c r="A11" s="263" t="s">
        <v>1526</v>
      </c>
      <c r="B11" s="596">
        <v>33559.826000000001</v>
      </c>
      <c r="C11" s="596">
        <v>21950.106000000003</v>
      </c>
      <c r="D11" s="596">
        <v>37505.661000000015</v>
      </c>
      <c r="E11" s="596">
        <v>30439.546999999988</v>
      </c>
      <c r="F11" s="596">
        <v>30813.148999999994</v>
      </c>
      <c r="G11" s="596">
        <v>21088.698999999993</v>
      </c>
      <c r="H11" s="596">
        <v>30184.683000000001</v>
      </c>
      <c r="I11" s="597">
        <v>4.397967613628964</v>
      </c>
      <c r="J11" s="263" t="s">
        <v>1527</v>
      </c>
      <c r="K11" s="299"/>
      <c r="L11" s="299"/>
      <c r="M11" s="299"/>
      <c r="N11" s="299"/>
      <c r="O11" s="299"/>
      <c r="P11" s="299"/>
      <c r="Q11" s="299"/>
    </row>
    <row r="12" spans="1:17" s="166" customFormat="1" ht="12" customHeight="1">
      <c r="A12" s="263" t="s">
        <v>1528</v>
      </c>
      <c r="B12" s="596">
        <v>141276.59900000002</v>
      </c>
      <c r="C12" s="596">
        <v>153994.29100000003</v>
      </c>
      <c r="D12" s="596">
        <v>151189.10999999999</v>
      </c>
      <c r="E12" s="596">
        <v>131406.861</v>
      </c>
      <c r="F12" s="596">
        <v>129453.00799999997</v>
      </c>
      <c r="G12" s="596">
        <v>119007.38200000001</v>
      </c>
      <c r="H12" s="596">
        <v>125936.14899999996</v>
      </c>
      <c r="I12" s="597">
        <v>14.009144725141255</v>
      </c>
      <c r="J12" s="263" t="s">
        <v>1529</v>
      </c>
      <c r="K12" s="299"/>
      <c r="L12" s="299"/>
      <c r="M12" s="299"/>
      <c r="N12" s="299"/>
      <c r="O12" s="299"/>
      <c r="P12" s="299"/>
      <c r="Q12" s="299"/>
    </row>
    <row r="13" spans="1:17" s="166" customFormat="1" ht="12" customHeight="1">
      <c r="A13" s="263" t="s">
        <v>1530</v>
      </c>
      <c r="B13" s="596">
        <v>8128.1269999999986</v>
      </c>
      <c r="C13" s="596">
        <v>18869.769</v>
      </c>
      <c r="D13" s="596">
        <v>9809.5849999999973</v>
      </c>
      <c r="E13" s="596">
        <v>8749.8599999999969</v>
      </c>
      <c r="F13" s="596">
        <v>15978.539000000001</v>
      </c>
      <c r="G13" s="596">
        <v>5934.4159999999974</v>
      </c>
      <c r="H13" s="596">
        <v>7977.5649999999996</v>
      </c>
      <c r="I13" s="597">
        <v>-1.0495305830450974</v>
      </c>
      <c r="J13" s="137" t="s">
        <v>1531</v>
      </c>
      <c r="K13" s="299"/>
      <c r="L13" s="299"/>
      <c r="M13" s="299"/>
      <c r="N13" s="299"/>
      <c r="O13" s="299"/>
      <c r="P13" s="299"/>
      <c r="Q13" s="299"/>
    </row>
    <row r="14" spans="1:17" s="166" customFormat="1" ht="12" customHeight="1">
      <c r="A14" s="263" t="s">
        <v>1532</v>
      </c>
      <c r="B14" s="596">
        <v>2369.9319999999993</v>
      </c>
      <c r="C14" s="596">
        <v>3870.1399999999994</v>
      </c>
      <c r="D14" s="596">
        <v>6489.7999999999993</v>
      </c>
      <c r="E14" s="596">
        <v>3205.8659999999991</v>
      </c>
      <c r="F14" s="596">
        <v>3206.1880000000024</v>
      </c>
      <c r="G14" s="596">
        <v>2860.1490000000008</v>
      </c>
      <c r="H14" s="596">
        <v>2933.6419999999985</v>
      </c>
      <c r="I14" s="597">
        <v>-12.800996967080152</v>
      </c>
      <c r="J14" s="263" t="s">
        <v>1533</v>
      </c>
      <c r="K14" s="299"/>
      <c r="L14" s="299"/>
      <c r="M14" s="299"/>
      <c r="N14" s="299"/>
      <c r="O14" s="299"/>
      <c r="P14" s="299"/>
      <c r="Q14" s="299"/>
    </row>
    <row r="15" spans="1:17" s="166" customFormat="1" ht="12" customHeight="1">
      <c r="A15" s="263" t="s">
        <v>1534</v>
      </c>
      <c r="B15" s="596">
        <v>4583.4469999999983</v>
      </c>
      <c r="C15" s="596">
        <v>3428.0670000000009</v>
      </c>
      <c r="D15" s="596">
        <v>5050.786000000001</v>
      </c>
      <c r="E15" s="596">
        <v>3933.257000000001</v>
      </c>
      <c r="F15" s="596">
        <v>4237.0849999999982</v>
      </c>
      <c r="G15" s="596">
        <v>2985.1469999999999</v>
      </c>
      <c r="H15" s="596">
        <v>4576.6920000000009</v>
      </c>
      <c r="I15" s="597">
        <v>17.828188139614426</v>
      </c>
      <c r="J15" s="137" t="s">
        <v>1535</v>
      </c>
      <c r="K15" s="299"/>
      <c r="L15" s="299"/>
      <c r="M15" s="299"/>
      <c r="N15" s="299"/>
      <c r="O15" s="299"/>
      <c r="P15" s="299"/>
      <c r="Q15" s="299"/>
    </row>
    <row r="16" spans="1:17" s="166" customFormat="1" ht="12" customHeight="1">
      <c r="A16" s="263" t="s">
        <v>1536</v>
      </c>
      <c r="B16" s="596">
        <v>51194.371000000014</v>
      </c>
      <c r="C16" s="596">
        <v>42336.001999999986</v>
      </c>
      <c r="D16" s="596">
        <v>45453.842000000011</v>
      </c>
      <c r="E16" s="596">
        <v>46288.732000000011</v>
      </c>
      <c r="F16" s="596">
        <v>43554.801000000007</v>
      </c>
      <c r="G16" s="596">
        <v>29018.964000000022</v>
      </c>
      <c r="H16" s="596">
        <v>43311.482000000004</v>
      </c>
      <c r="I16" s="597">
        <v>17.822741097185286</v>
      </c>
      <c r="J16" s="263" t="s">
        <v>1537</v>
      </c>
      <c r="K16" s="299"/>
      <c r="L16" s="299"/>
      <c r="M16" s="299"/>
      <c r="N16" s="299"/>
      <c r="O16" s="299"/>
      <c r="P16" s="299"/>
      <c r="Q16" s="299"/>
    </row>
    <row r="17" spans="1:17" s="166" customFormat="1" ht="12" customHeight="1">
      <c r="A17" s="263" t="s">
        <v>1538</v>
      </c>
      <c r="B17" s="596">
        <v>40985.852999999988</v>
      </c>
      <c r="C17" s="596">
        <v>28857.608999999989</v>
      </c>
      <c r="D17" s="596">
        <v>44775.561000000002</v>
      </c>
      <c r="E17" s="596">
        <v>30875.380999999998</v>
      </c>
      <c r="F17" s="596">
        <v>31288.993000000017</v>
      </c>
      <c r="G17" s="596">
        <v>21181.853999999988</v>
      </c>
      <c r="H17" s="596">
        <v>30204.607000000011</v>
      </c>
      <c r="I17" s="597">
        <v>19.238586194073676</v>
      </c>
      <c r="J17" s="263" t="s">
        <v>1539</v>
      </c>
      <c r="K17" s="299"/>
      <c r="L17" s="299"/>
      <c r="M17" s="299"/>
      <c r="N17" s="299"/>
      <c r="O17" s="299"/>
      <c r="P17" s="299"/>
      <c r="Q17" s="299"/>
    </row>
    <row r="18" spans="1:17" s="166" customFormat="1" ht="12" customHeight="1">
      <c r="A18" s="263" t="s">
        <v>1540</v>
      </c>
      <c r="B18" s="596">
        <v>7040.0469999999996</v>
      </c>
      <c r="C18" s="596">
        <v>7377.0350000000017</v>
      </c>
      <c r="D18" s="596">
        <v>9262.0310000000009</v>
      </c>
      <c r="E18" s="596">
        <v>7547.8710000000001</v>
      </c>
      <c r="F18" s="596">
        <v>5665.1929999999993</v>
      </c>
      <c r="G18" s="596">
        <v>4504.8850000000002</v>
      </c>
      <c r="H18" s="596">
        <v>5931.9890000000014</v>
      </c>
      <c r="I18" s="597">
        <v>21.633453814150855</v>
      </c>
      <c r="J18" s="263" t="s">
        <v>1541</v>
      </c>
      <c r="K18" s="299"/>
      <c r="L18" s="588"/>
      <c r="M18" s="299"/>
      <c r="N18" s="299"/>
      <c r="O18" s="299"/>
      <c r="P18" s="299"/>
      <c r="Q18" s="299"/>
    </row>
    <row r="19" spans="1:17" s="166" customFormat="1" ht="12" customHeight="1">
      <c r="A19" s="263" t="s">
        <v>591</v>
      </c>
      <c r="B19" s="596">
        <v>1572818.2730000003</v>
      </c>
      <c r="C19" s="596">
        <v>1509555.4269999999</v>
      </c>
      <c r="D19" s="596">
        <v>1687269.3660000006</v>
      </c>
      <c r="E19" s="596">
        <v>1487828.5189999996</v>
      </c>
      <c r="F19" s="596">
        <v>1524623.4109999996</v>
      </c>
      <c r="G19" s="596">
        <v>1118032.1809999996</v>
      </c>
      <c r="H19" s="596">
        <v>1462476.7919999992</v>
      </c>
      <c r="I19" s="597">
        <v>25.428653844183003</v>
      </c>
      <c r="J19" s="263" t="s">
        <v>592</v>
      </c>
      <c r="K19" s="299"/>
      <c r="L19" s="299"/>
      <c r="M19" s="299"/>
      <c r="N19" s="299"/>
      <c r="O19" s="299"/>
      <c r="P19" s="299"/>
      <c r="Q19" s="299"/>
    </row>
    <row r="20" spans="1:17" s="166" customFormat="1" ht="12" customHeight="1">
      <c r="A20" s="263" t="s">
        <v>1542</v>
      </c>
      <c r="B20" s="596">
        <v>3177.453</v>
      </c>
      <c r="C20" s="596">
        <v>5443.5160000000005</v>
      </c>
      <c r="D20" s="596">
        <v>5497.1089999999986</v>
      </c>
      <c r="E20" s="596">
        <v>3872.9159999999997</v>
      </c>
      <c r="F20" s="596">
        <v>3929.8410000000008</v>
      </c>
      <c r="G20" s="596">
        <v>3047.4690000000001</v>
      </c>
      <c r="H20" s="596">
        <v>4517.0830000000005</v>
      </c>
      <c r="I20" s="597">
        <v>-7.6598285978326288</v>
      </c>
      <c r="J20" s="263" t="s">
        <v>1543</v>
      </c>
      <c r="K20" s="299"/>
      <c r="L20" s="299"/>
      <c r="M20" s="299"/>
      <c r="N20" s="299"/>
      <c r="O20" s="299"/>
      <c r="P20" s="299"/>
      <c r="Q20" s="299"/>
    </row>
    <row r="21" spans="1:17" s="166" customFormat="1" ht="12" customHeight="1">
      <c r="A21" s="263" t="s">
        <v>1544</v>
      </c>
      <c r="B21" s="596">
        <v>31407.820999999996</v>
      </c>
      <c r="C21" s="596">
        <v>54008.406999999977</v>
      </c>
      <c r="D21" s="596">
        <v>41013.560000000005</v>
      </c>
      <c r="E21" s="596">
        <v>34580.070999999996</v>
      </c>
      <c r="F21" s="596">
        <v>38418.311999999984</v>
      </c>
      <c r="G21" s="596">
        <v>13278.441999999997</v>
      </c>
      <c r="H21" s="596">
        <v>49288.801999999989</v>
      </c>
      <c r="I21" s="597">
        <v>26.418435976715188</v>
      </c>
      <c r="J21" s="263" t="s">
        <v>1545</v>
      </c>
      <c r="K21" s="299"/>
      <c r="L21" s="299"/>
      <c r="M21" s="299"/>
      <c r="N21" s="299"/>
      <c r="O21" s="299"/>
      <c r="P21" s="299"/>
      <c r="Q21" s="299"/>
    </row>
    <row r="22" spans="1:17" s="166" customFormat="1" ht="12" customHeight="1">
      <c r="A22" s="263" t="s">
        <v>593</v>
      </c>
      <c r="B22" s="596">
        <v>776057.38199999963</v>
      </c>
      <c r="C22" s="596">
        <v>657864.79000000015</v>
      </c>
      <c r="D22" s="596">
        <v>780560.48300000012</v>
      </c>
      <c r="E22" s="596">
        <v>743142.82099999988</v>
      </c>
      <c r="F22" s="596">
        <v>703992.61999999988</v>
      </c>
      <c r="G22" s="596">
        <v>490314.68799999985</v>
      </c>
      <c r="H22" s="596">
        <v>737731.45299999963</v>
      </c>
      <c r="I22" s="597">
        <v>19.761673126989038</v>
      </c>
      <c r="J22" s="263" t="s">
        <v>594</v>
      </c>
      <c r="K22" s="299"/>
      <c r="L22" s="299"/>
      <c r="M22" s="299"/>
      <c r="N22" s="299"/>
      <c r="O22" s="299"/>
      <c r="P22" s="299"/>
      <c r="Q22" s="299"/>
    </row>
    <row r="23" spans="1:17" s="166" customFormat="1" ht="12" customHeight="1">
      <c r="A23" s="263" t="s">
        <v>1546</v>
      </c>
      <c r="B23" s="596">
        <v>20407.845000000001</v>
      </c>
      <c r="C23" s="596">
        <v>20338.154999999992</v>
      </c>
      <c r="D23" s="596">
        <v>19654.398000000001</v>
      </c>
      <c r="E23" s="596">
        <v>15884.221000000003</v>
      </c>
      <c r="F23" s="596">
        <v>17001.633000000002</v>
      </c>
      <c r="G23" s="596">
        <v>11448.883999999993</v>
      </c>
      <c r="H23" s="596">
        <v>14872.059999999998</v>
      </c>
      <c r="I23" s="597">
        <v>36.037952530606447</v>
      </c>
      <c r="J23" s="263" t="s">
        <v>1547</v>
      </c>
      <c r="K23" s="299"/>
      <c r="L23" s="299"/>
      <c r="M23" s="299"/>
      <c r="N23" s="299"/>
      <c r="O23" s="299"/>
      <c r="P23" s="299"/>
      <c r="Q23" s="299"/>
    </row>
    <row r="24" spans="1:17" s="166" customFormat="1" ht="12" customHeight="1">
      <c r="A24" s="263" t="s">
        <v>1548</v>
      </c>
      <c r="B24" s="596">
        <v>28182.775000000009</v>
      </c>
      <c r="C24" s="596">
        <v>31477.106999999996</v>
      </c>
      <c r="D24" s="596">
        <v>36235.454000000012</v>
      </c>
      <c r="E24" s="596">
        <v>29380.050999999981</v>
      </c>
      <c r="F24" s="596">
        <v>31248.072999999989</v>
      </c>
      <c r="G24" s="596">
        <v>20425.774999999987</v>
      </c>
      <c r="H24" s="596">
        <v>35343.746999999959</v>
      </c>
      <c r="I24" s="597">
        <v>7.398842005412277</v>
      </c>
      <c r="J24" s="137" t="s">
        <v>1549</v>
      </c>
      <c r="K24" s="299"/>
      <c r="L24" s="299"/>
      <c r="M24" s="299"/>
      <c r="N24" s="299"/>
      <c r="O24" s="299"/>
      <c r="P24" s="299"/>
      <c r="Q24" s="299"/>
    </row>
    <row r="25" spans="1:17" s="166" customFormat="1" ht="12" customHeight="1">
      <c r="A25" s="263" t="s">
        <v>1550</v>
      </c>
      <c r="B25" s="596">
        <v>47438.695999999996</v>
      </c>
      <c r="C25" s="596">
        <v>34858.43900000002</v>
      </c>
      <c r="D25" s="596">
        <v>37401.318999999996</v>
      </c>
      <c r="E25" s="596">
        <v>34657.018999999986</v>
      </c>
      <c r="F25" s="596">
        <v>21780.708000000006</v>
      </c>
      <c r="G25" s="596">
        <v>43190.790000000008</v>
      </c>
      <c r="H25" s="596">
        <v>31512.015999999989</v>
      </c>
      <c r="I25" s="597">
        <v>41.177452317373763</v>
      </c>
      <c r="J25" s="137" t="s">
        <v>1551</v>
      </c>
      <c r="K25" s="299"/>
      <c r="L25" s="299"/>
      <c r="M25" s="299"/>
      <c r="N25" s="299"/>
      <c r="O25" s="299"/>
      <c r="P25" s="299"/>
      <c r="Q25" s="299"/>
    </row>
    <row r="26" spans="1:17" s="166" customFormat="1" ht="12" customHeight="1">
      <c r="A26" s="263" t="s">
        <v>595</v>
      </c>
      <c r="B26" s="596">
        <v>243123.55899999998</v>
      </c>
      <c r="C26" s="596">
        <v>227442.45399999994</v>
      </c>
      <c r="D26" s="596">
        <v>292479.57599999994</v>
      </c>
      <c r="E26" s="596">
        <v>257821.62199999989</v>
      </c>
      <c r="F26" s="596">
        <v>235457.76199999999</v>
      </c>
      <c r="G26" s="596">
        <v>151331.36700000003</v>
      </c>
      <c r="H26" s="596">
        <v>273634.02</v>
      </c>
      <c r="I26" s="597">
        <v>7.0834426967324617</v>
      </c>
      <c r="J26" s="137" t="s">
        <v>596</v>
      </c>
      <c r="K26" s="299"/>
      <c r="L26" s="299"/>
      <c r="M26" s="299"/>
      <c r="N26" s="299"/>
      <c r="O26" s="299"/>
      <c r="P26" s="299"/>
      <c r="Q26" s="299"/>
    </row>
    <row r="27" spans="1:17" s="166" customFormat="1" ht="12" customHeight="1">
      <c r="A27" s="263" t="s">
        <v>1552</v>
      </c>
      <c r="B27" s="596">
        <v>5132.9269999999979</v>
      </c>
      <c r="C27" s="596">
        <v>3395.6529999999998</v>
      </c>
      <c r="D27" s="596">
        <v>4167.6329999999998</v>
      </c>
      <c r="E27" s="596">
        <v>4392.3680000000013</v>
      </c>
      <c r="F27" s="596">
        <v>3055.4149999999995</v>
      </c>
      <c r="G27" s="596">
        <v>3049.1259999999997</v>
      </c>
      <c r="H27" s="596">
        <v>3310.9979999999996</v>
      </c>
      <c r="I27" s="597">
        <v>56.342436533906124</v>
      </c>
      <c r="J27" s="137" t="s">
        <v>1553</v>
      </c>
      <c r="K27" s="299"/>
      <c r="L27" s="299"/>
      <c r="M27" s="299"/>
      <c r="N27" s="299"/>
      <c r="O27" s="299"/>
      <c r="P27" s="299"/>
      <c r="Q27" s="299"/>
    </row>
    <row r="28" spans="1:17" s="166" customFormat="1" ht="12" customHeight="1">
      <c r="A28" s="263" t="s">
        <v>1554</v>
      </c>
      <c r="B28" s="596">
        <v>8071.7530000000024</v>
      </c>
      <c r="C28" s="596">
        <v>14837.104000000001</v>
      </c>
      <c r="D28" s="596">
        <v>12659.146000000001</v>
      </c>
      <c r="E28" s="596">
        <v>9773.8780000000006</v>
      </c>
      <c r="F28" s="596">
        <v>12041.850000000002</v>
      </c>
      <c r="G28" s="596">
        <v>10343.367000000002</v>
      </c>
      <c r="H28" s="596">
        <v>9508.8350000000009</v>
      </c>
      <c r="I28" s="597">
        <v>22.386720209968217</v>
      </c>
      <c r="J28" s="137" t="s">
        <v>1555</v>
      </c>
      <c r="K28" s="299"/>
      <c r="L28" s="299"/>
      <c r="M28" s="299"/>
      <c r="N28" s="299"/>
      <c r="O28" s="299"/>
      <c r="P28" s="299"/>
      <c r="Q28" s="299"/>
    </row>
    <row r="29" spans="1:17" s="166" customFormat="1" ht="12" customHeight="1">
      <c r="A29" s="263" t="s">
        <v>1556</v>
      </c>
      <c r="B29" s="596">
        <v>9339.3079999999991</v>
      </c>
      <c r="C29" s="596">
        <v>10147.743999999997</v>
      </c>
      <c r="D29" s="596">
        <v>11514.738000000003</v>
      </c>
      <c r="E29" s="596">
        <v>10054.760000000002</v>
      </c>
      <c r="F29" s="596">
        <v>9507.5699999999979</v>
      </c>
      <c r="G29" s="596">
        <v>5998.5390000000016</v>
      </c>
      <c r="H29" s="596">
        <v>9902.3039999999983</v>
      </c>
      <c r="I29" s="597">
        <v>4.0685459154024954</v>
      </c>
      <c r="J29" s="263" t="s">
        <v>1557</v>
      </c>
      <c r="K29" s="299"/>
      <c r="L29" s="299"/>
      <c r="M29" s="299"/>
      <c r="N29" s="299"/>
      <c r="O29" s="299"/>
      <c r="P29" s="299"/>
      <c r="Q29" s="299"/>
    </row>
    <row r="30" spans="1:17" s="166" customFormat="1" ht="12" customHeight="1">
      <c r="A30" s="263" t="s">
        <v>1558</v>
      </c>
      <c r="B30" s="596">
        <v>1619.5529999999999</v>
      </c>
      <c r="C30" s="596">
        <v>2653.7979999999998</v>
      </c>
      <c r="D30" s="596">
        <v>2201.145</v>
      </c>
      <c r="E30" s="596">
        <v>1984.9109999999998</v>
      </c>
      <c r="F30" s="596">
        <v>2325.6149999999998</v>
      </c>
      <c r="G30" s="596">
        <v>1280.2670000000001</v>
      </c>
      <c r="H30" s="596">
        <v>2655.9770000000003</v>
      </c>
      <c r="I30" s="597">
        <v>-87.427318382514358</v>
      </c>
      <c r="J30" s="137" t="s">
        <v>1558</v>
      </c>
      <c r="K30" s="299"/>
      <c r="L30" s="299"/>
      <c r="M30" s="299"/>
      <c r="N30" s="299"/>
      <c r="O30" s="299"/>
      <c r="P30" s="299"/>
      <c r="Q30" s="299"/>
    </row>
    <row r="31" spans="1:17" s="166" customFormat="1" ht="12" customHeight="1">
      <c r="A31" s="263" t="s">
        <v>1559</v>
      </c>
      <c r="B31" s="596">
        <v>254550.65600000002</v>
      </c>
      <c r="C31" s="596">
        <v>206518.78000000012</v>
      </c>
      <c r="D31" s="596">
        <v>228714.62</v>
      </c>
      <c r="E31" s="596">
        <v>217445.39599999989</v>
      </c>
      <c r="F31" s="596">
        <v>197396.33899999998</v>
      </c>
      <c r="G31" s="596">
        <v>172134.21399999998</v>
      </c>
      <c r="H31" s="596">
        <v>235509.84799999991</v>
      </c>
      <c r="I31" s="597">
        <v>46.027955478448547</v>
      </c>
      <c r="J31" s="137" t="s">
        <v>1560</v>
      </c>
      <c r="K31" s="299"/>
      <c r="L31" s="299"/>
      <c r="M31" s="299"/>
      <c r="N31" s="299"/>
      <c r="O31" s="299"/>
      <c r="P31" s="299"/>
      <c r="Q31" s="299"/>
    </row>
    <row r="32" spans="1:17" s="166" customFormat="1" ht="19.5" customHeight="1">
      <c r="A32" s="263" t="s">
        <v>1561</v>
      </c>
      <c r="B32" s="596">
        <v>27.738</v>
      </c>
      <c r="C32" s="596" t="s">
        <v>1562</v>
      </c>
      <c r="D32" s="596" t="s">
        <v>1562</v>
      </c>
      <c r="E32" s="596">
        <v>45.947000000000003</v>
      </c>
      <c r="F32" s="596">
        <v>51.155999999999999</v>
      </c>
      <c r="G32" s="596" t="s">
        <v>1562</v>
      </c>
      <c r="H32" s="596" t="s">
        <v>1562</v>
      </c>
      <c r="I32" s="597">
        <v>-99.210745560621618</v>
      </c>
      <c r="J32" s="591" t="s">
        <v>1563</v>
      </c>
      <c r="K32" s="592"/>
      <c r="L32" s="299"/>
      <c r="M32" s="299"/>
      <c r="N32" s="299"/>
      <c r="O32" s="299"/>
      <c r="P32" s="299"/>
      <c r="Q32" s="299"/>
    </row>
    <row r="33" spans="1:17" s="166" customFormat="1" ht="12" customHeight="1">
      <c r="A33" s="263" t="s">
        <v>1564</v>
      </c>
      <c r="B33" s="596">
        <v>77285.262000000002</v>
      </c>
      <c r="C33" s="596">
        <v>71379.438999999969</v>
      </c>
      <c r="D33" s="596">
        <v>97714.767999999982</v>
      </c>
      <c r="E33" s="596">
        <v>84119.748000000021</v>
      </c>
      <c r="F33" s="596">
        <v>75826.328999999998</v>
      </c>
      <c r="G33" s="596">
        <v>63162.001999999993</v>
      </c>
      <c r="H33" s="596">
        <v>78499.068000000058</v>
      </c>
      <c r="I33" s="597">
        <v>24.953995469076943</v>
      </c>
      <c r="J33" s="263" t="s">
        <v>1565</v>
      </c>
      <c r="K33" s="299"/>
      <c r="L33" s="299"/>
      <c r="M33" s="299"/>
      <c r="N33" s="299"/>
      <c r="O33" s="299"/>
      <c r="P33" s="299"/>
      <c r="Q33" s="299"/>
    </row>
    <row r="34" spans="1:17" s="166" customFormat="1" ht="13.5" customHeight="1">
      <c r="A34" s="263" t="s">
        <v>1566</v>
      </c>
      <c r="B34" s="596">
        <v>260114.79699999999</v>
      </c>
      <c r="C34" s="596">
        <v>262518.48499999993</v>
      </c>
      <c r="D34" s="596">
        <v>301652.435</v>
      </c>
      <c r="E34" s="596">
        <v>312984.74799999996</v>
      </c>
      <c r="F34" s="596">
        <v>283923.54599999986</v>
      </c>
      <c r="G34" s="596">
        <v>234033.15</v>
      </c>
      <c r="H34" s="596">
        <v>296815.90099999995</v>
      </c>
      <c r="I34" s="597">
        <v>2.2697891449409155</v>
      </c>
      <c r="J34" s="593" t="s">
        <v>1567</v>
      </c>
      <c r="K34" s="299"/>
      <c r="L34" s="299"/>
      <c r="M34" s="299"/>
      <c r="N34" s="299"/>
      <c r="O34" s="299"/>
      <c r="P34" s="299"/>
      <c r="Q34" s="299"/>
    </row>
    <row r="35" spans="1:17" s="166" customFormat="1" ht="12" customHeight="1">
      <c r="A35" s="263" t="s">
        <v>1568</v>
      </c>
      <c r="B35" s="596">
        <v>42721.748</v>
      </c>
      <c r="C35" s="596">
        <v>37698.625999999997</v>
      </c>
      <c r="D35" s="596">
        <v>44179.824000000008</v>
      </c>
      <c r="E35" s="596">
        <v>38563.211999999978</v>
      </c>
      <c r="F35" s="596">
        <v>42029.408999999978</v>
      </c>
      <c r="G35" s="596">
        <v>29390.579999999994</v>
      </c>
      <c r="H35" s="596">
        <v>40779.429000000018</v>
      </c>
      <c r="I35" s="597">
        <v>17.607614340990025</v>
      </c>
      <c r="J35" s="263" t="s">
        <v>1569</v>
      </c>
      <c r="K35" s="299"/>
      <c r="L35" s="299"/>
      <c r="M35" s="299"/>
      <c r="N35" s="299"/>
      <c r="O35" s="299"/>
      <c r="P35" s="299"/>
      <c r="Q35" s="299"/>
    </row>
    <row r="36" spans="1:17" s="166" customFormat="1" ht="12" customHeight="1">
      <c r="A36" s="263" t="s">
        <v>1570</v>
      </c>
      <c r="B36" s="596">
        <v>36744.960000000021</v>
      </c>
      <c r="C36" s="596">
        <v>26726.942000000003</v>
      </c>
      <c r="D36" s="596">
        <v>39821.985000000015</v>
      </c>
      <c r="E36" s="596">
        <v>30866.171999999995</v>
      </c>
      <c r="F36" s="596">
        <v>32732.702000000008</v>
      </c>
      <c r="G36" s="596">
        <v>24227.847999999994</v>
      </c>
      <c r="H36" s="596">
        <v>35570.798000000003</v>
      </c>
      <c r="I36" s="597">
        <v>-4.4858778142092177</v>
      </c>
      <c r="J36" s="263" t="s">
        <v>1571</v>
      </c>
      <c r="K36" s="299"/>
      <c r="L36" s="299"/>
      <c r="M36" s="299"/>
      <c r="N36" s="299"/>
      <c r="O36" s="299"/>
      <c r="P36" s="299"/>
      <c r="Q36" s="299"/>
    </row>
    <row r="37" spans="1:17" s="166" customFormat="1" ht="12" customHeight="1">
      <c r="A37" s="263" t="s">
        <v>1572</v>
      </c>
      <c r="B37" s="596">
        <v>63757.854000000014</v>
      </c>
      <c r="C37" s="596">
        <v>51705.448999999993</v>
      </c>
      <c r="D37" s="596">
        <v>84353.120999999985</v>
      </c>
      <c r="E37" s="596">
        <v>64844.778000000006</v>
      </c>
      <c r="F37" s="596">
        <v>62177.942000000003</v>
      </c>
      <c r="G37" s="596">
        <v>58082.80599999999</v>
      </c>
      <c r="H37" s="596">
        <v>65953.843000000023</v>
      </c>
      <c r="I37" s="597">
        <v>14.071068309722264</v>
      </c>
      <c r="J37" s="137" t="s">
        <v>1573</v>
      </c>
      <c r="K37" s="299"/>
      <c r="L37" s="299"/>
      <c r="M37" s="299"/>
      <c r="N37" s="299"/>
      <c r="O37" s="299"/>
      <c r="P37" s="299"/>
      <c r="Q37" s="299"/>
    </row>
    <row r="38" spans="1:17" s="166" customFormat="1" ht="12" customHeight="1">
      <c r="A38" s="263" t="s">
        <v>1574</v>
      </c>
      <c r="B38" s="596">
        <v>81848.189999999988</v>
      </c>
      <c r="C38" s="596">
        <v>74542.037000000011</v>
      </c>
      <c r="D38" s="596">
        <v>85014.11099999999</v>
      </c>
      <c r="E38" s="596">
        <v>78724.13400000002</v>
      </c>
      <c r="F38" s="596">
        <v>73452.277000000016</v>
      </c>
      <c r="G38" s="596">
        <v>67543.481</v>
      </c>
      <c r="H38" s="596">
        <v>78839.978999999992</v>
      </c>
      <c r="I38" s="597">
        <v>31.995558464915604</v>
      </c>
      <c r="J38" s="203" t="s">
        <v>1574</v>
      </c>
      <c r="K38" s="299"/>
      <c r="L38" s="299"/>
      <c r="M38" s="299"/>
      <c r="N38" s="299"/>
      <c r="O38" s="299"/>
      <c r="P38" s="299"/>
      <c r="Q38" s="299"/>
    </row>
    <row r="39" spans="1:17" s="166" customFormat="1" ht="12" customHeight="1">
      <c r="A39" s="263" t="s">
        <v>1575</v>
      </c>
      <c r="B39" s="596">
        <v>530.39499999999998</v>
      </c>
      <c r="C39" s="596">
        <v>586.10000000000025</v>
      </c>
      <c r="D39" s="596">
        <v>933.88599999999997</v>
      </c>
      <c r="E39" s="596">
        <v>1413.537</v>
      </c>
      <c r="F39" s="596">
        <v>1155.5920000000001</v>
      </c>
      <c r="G39" s="596">
        <v>457.06900000000002</v>
      </c>
      <c r="H39" s="596">
        <v>1717.8679999999997</v>
      </c>
      <c r="I39" s="597">
        <v>-40.17152345221686</v>
      </c>
      <c r="J39" s="204" t="s">
        <v>1576</v>
      </c>
      <c r="K39" s="299"/>
      <c r="L39" s="299"/>
      <c r="M39" s="299"/>
      <c r="N39" s="299"/>
      <c r="O39" s="299"/>
      <c r="P39" s="299"/>
      <c r="Q39" s="299"/>
    </row>
    <row r="40" spans="1:17" s="166" customFormat="1" ht="12" customHeight="1">
      <c r="A40" s="263" t="s">
        <v>1577</v>
      </c>
      <c r="B40" s="596">
        <v>0.95800000000000018</v>
      </c>
      <c r="C40" s="596">
        <v>3.6979999999999995</v>
      </c>
      <c r="D40" s="596">
        <v>86.509</v>
      </c>
      <c r="E40" s="596">
        <v>1.016</v>
      </c>
      <c r="F40" s="596">
        <v>10.519</v>
      </c>
      <c r="G40" s="596" t="s">
        <v>1562</v>
      </c>
      <c r="H40" s="596">
        <v>6.0679999999999996</v>
      </c>
      <c r="I40" s="597">
        <v>17.114914425427898</v>
      </c>
      <c r="J40" s="204" t="s">
        <v>1577</v>
      </c>
      <c r="K40" s="299"/>
      <c r="L40" s="299"/>
      <c r="M40" s="299"/>
      <c r="N40" s="299"/>
      <c r="O40" s="299"/>
      <c r="P40" s="299"/>
      <c r="Q40" s="299"/>
    </row>
    <row r="41" spans="1:17" s="166" customFormat="1" ht="12" customHeight="1">
      <c r="A41" s="263" t="s">
        <v>1578</v>
      </c>
      <c r="B41" s="596">
        <v>27614.252</v>
      </c>
      <c r="C41" s="596">
        <v>25977.312999999998</v>
      </c>
      <c r="D41" s="596">
        <v>17923.094999999994</v>
      </c>
      <c r="E41" s="596">
        <v>20198.306000000004</v>
      </c>
      <c r="F41" s="596">
        <v>17558.680000000004</v>
      </c>
      <c r="G41" s="596">
        <v>27078.931</v>
      </c>
      <c r="H41" s="596">
        <v>23310.973000000005</v>
      </c>
      <c r="I41" s="597">
        <v>92.941631531799572</v>
      </c>
      <c r="J41" s="203" t="s">
        <v>1579</v>
      </c>
      <c r="K41" s="299"/>
      <c r="L41" s="299"/>
      <c r="M41" s="299"/>
      <c r="N41" s="299"/>
      <c r="O41" s="299"/>
      <c r="P41" s="299"/>
      <c r="Q41" s="299"/>
    </row>
    <row r="42" spans="1:17" s="166" customFormat="1" ht="12" customHeight="1">
      <c r="A42" s="263" t="s">
        <v>1580</v>
      </c>
      <c r="B42" s="596">
        <v>53702.584999999992</v>
      </c>
      <c r="C42" s="596">
        <v>47974.926000000007</v>
      </c>
      <c r="D42" s="596">
        <v>66070.620999999999</v>
      </c>
      <c r="E42" s="596">
        <v>57111.275000000009</v>
      </c>
      <c r="F42" s="596">
        <v>54727.486000000012</v>
      </c>
      <c r="G42" s="596">
        <v>40007.418999999994</v>
      </c>
      <c r="H42" s="596">
        <v>53805.069999999985</v>
      </c>
      <c r="I42" s="597">
        <v>14.727746430814292</v>
      </c>
      <c r="J42" s="204" t="s">
        <v>1581</v>
      </c>
      <c r="K42" s="299"/>
      <c r="L42" s="299"/>
      <c r="M42" s="299"/>
      <c r="N42" s="299"/>
      <c r="O42" s="299"/>
      <c r="P42" s="299"/>
      <c r="Q42" s="299"/>
    </row>
    <row r="43" spans="1:17" s="166" customFormat="1" ht="12" customHeight="1">
      <c r="A43" s="263" t="s">
        <v>1582</v>
      </c>
      <c r="B43" s="596">
        <v>139248.98299999995</v>
      </c>
      <c r="C43" s="596">
        <v>145421.61800000016</v>
      </c>
      <c r="D43" s="596">
        <v>160998.27899999995</v>
      </c>
      <c r="E43" s="596">
        <v>135589.56000000006</v>
      </c>
      <c r="F43" s="596">
        <v>123457.1540000001</v>
      </c>
      <c r="G43" s="596">
        <v>113495.05100000009</v>
      </c>
      <c r="H43" s="596">
        <v>145582.30899999998</v>
      </c>
      <c r="I43" s="597">
        <v>59.408980905423334</v>
      </c>
      <c r="J43" s="204" t="s">
        <v>1583</v>
      </c>
      <c r="K43" s="299"/>
      <c r="L43" s="299"/>
      <c r="M43" s="299"/>
      <c r="N43" s="299"/>
      <c r="O43" s="299"/>
      <c r="P43" s="299"/>
      <c r="Q43" s="299"/>
    </row>
    <row r="44" spans="1:17" s="166" customFormat="1" ht="12" customHeight="1">
      <c r="A44" s="263" t="s">
        <v>1584</v>
      </c>
      <c r="B44" s="596">
        <v>145100.12499999997</v>
      </c>
      <c r="C44" s="596">
        <v>135915.86400000003</v>
      </c>
      <c r="D44" s="596">
        <v>163498.19199999995</v>
      </c>
      <c r="E44" s="596">
        <v>151803.51800000001</v>
      </c>
      <c r="F44" s="596">
        <v>139993.60999999996</v>
      </c>
      <c r="G44" s="596">
        <v>135725.17100000009</v>
      </c>
      <c r="H44" s="596">
        <v>155371.80399999995</v>
      </c>
      <c r="I44" s="597">
        <v>59.575929367597411</v>
      </c>
      <c r="J44" s="204" t="s">
        <v>1584</v>
      </c>
      <c r="K44" s="299"/>
      <c r="L44" s="299"/>
      <c r="M44" s="299"/>
      <c r="N44" s="299"/>
      <c r="O44" s="299"/>
      <c r="P44" s="299"/>
      <c r="Q44" s="299"/>
    </row>
    <row r="45" spans="1:17" s="166" customFormat="1" ht="12" customHeight="1">
      <c r="A45" s="263" t="s">
        <v>1585</v>
      </c>
      <c r="B45" s="596">
        <v>280801.49200000003</v>
      </c>
      <c r="C45" s="596">
        <v>289091.74000000011</v>
      </c>
      <c r="D45" s="596">
        <v>301856.64500000008</v>
      </c>
      <c r="E45" s="596">
        <v>318150.62399999995</v>
      </c>
      <c r="F45" s="596">
        <v>337080.70100000006</v>
      </c>
      <c r="G45" s="596">
        <v>345476.39</v>
      </c>
      <c r="H45" s="596">
        <v>335309.13200000016</v>
      </c>
      <c r="I45" s="597">
        <v>24.563441172051341</v>
      </c>
      <c r="J45" s="137" t="s">
        <v>1586</v>
      </c>
      <c r="K45" s="299"/>
      <c r="L45" s="299"/>
      <c r="M45" s="299"/>
      <c r="N45" s="299"/>
      <c r="O45" s="299"/>
      <c r="P45" s="299"/>
      <c r="Q45" s="299"/>
    </row>
    <row r="46" spans="1:17" s="166" customFormat="1" ht="12" customHeight="1">
      <c r="A46" s="263" t="s">
        <v>1587</v>
      </c>
      <c r="B46" s="596">
        <v>11449.519999999997</v>
      </c>
      <c r="C46" s="596">
        <v>40618.574999999997</v>
      </c>
      <c r="D46" s="596">
        <v>20186.955999999998</v>
      </c>
      <c r="E46" s="596">
        <v>17749.805999999997</v>
      </c>
      <c r="F46" s="596">
        <v>9880.5599999999977</v>
      </c>
      <c r="G46" s="596">
        <v>7810.8889999999992</v>
      </c>
      <c r="H46" s="596">
        <v>15033.023999999996</v>
      </c>
      <c r="I46" s="597">
        <v>-50.354089908306435</v>
      </c>
      <c r="J46" s="137" t="s">
        <v>1588</v>
      </c>
      <c r="K46" s="299"/>
      <c r="L46" s="299"/>
      <c r="M46" s="299"/>
      <c r="N46" s="299"/>
      <c r="O46" s="299"/>
      <c r="P46" s="299"/>
      <c r="Q46" s="299"/>
    </row>
    <row r="47" spans="1:17" s="166" customFormat="1" ht="12" customHeight="1" thickBot="1">
      <c r="A47" s="263" t="s">
        <v>1589</v>
      </c>
      <c r="B47" s="596">
        <v>815290.17199999932</v>
      </c>
      <c r="C47" s="596">
        <v>792149.89700000267</v>
      </c>
      <c r="D47" s="596">
        <v>841908.69200000074</v>
      </c>
      <c r="E47" s="596">
        <v>881089.7350000022</v>
      </c>
      <c r="F47" s="596">
        <v>891960.73199999984</v>
      </c>
      <c r="G47" s="596">
        <v>802159.348999999</v>
      </c>
      <c r="H47" s="596">
        <v>867732.35599999875</v>
      </c>
      <c r="I47" s="597">
        <v>-191.0672782511846</v>
      </c>
      <c r="J47" s="137" t="s">
        <v>1590</v>
      </c>
      <c r="K47" s="299"/>
      <c r="L47" s="299"/>
      <c r="M47" s="299"/>
      <c r="N47" s="299"/>
      <c r="O47" s="299"/>
      <c r="P47" s="299"/>
      <c r="Q47" s="299"/>
    </row>
    <row r="48" spans="1:17" s="166" customFormat="1" ht="12" customHeight="1" thickBot="1">
      <c r="B48" s="838" t="s">
        <v>1414</v>
      </c>
      <c r="C48" s="838"/>
      <c r="D48" s="838"/>
      <c r="E48" s="838"/>
      <c r="F48" s="838"/>
      <c r="G48" s="838"/>
      <c r="H48" s="838"/>
      <c r="I48" s="839" t="s">
        <v>1415</v>
      </c>
    </row>
    <row r="49" spans="1:10" s="166" customFormat="1" ht="34.25" customHeight="1" thickBot="1">
      <c r="B49" s="191" t="s">
        <v>1369</v>
      </c>
      <c r="C49" s="191" t="s">
        <v>1416</v>
      </c>
      <c r="D49" s="191" t="s">
        <v>1371</v>
      </c>
      <c r="E49" s="191" t="s">
        <v>1417</v>
      </c>
      <c r="F49" s="191" t="s">
        <v>1418</v>
      </c>
      <c r="G49" s="191" t="s">
        <v>1419</v>
      </c>
      <c r="H49" s="191" t="s">
        <v>1375</v>
      </c>
      <c r="I49" s="839"/>
    </row>
    <row r="50" spans="1:10" s="166" customFormat="1" ht="12" customHeight="1">
      <c r="A50" s="514" t="s">
        <v>1420</v>
      </c>
      <c r="B50" s="514"/>
      <c r="C50" s="514"/>
      <c r="D50" s="514"/>
      <c r="E50" s="514"/>
      <c r="F50" s="514"/>
      <c r="G50" s="514"/>
      <c r="H50" s="514"/>
      <c r="I50" s="594"/>
    </row>
    <row r="51" spans="1:10" s="166" customFormat="1" ht="12" customHeight="1">
      <c r="A51" s="517" t="s">
        <v>1421</v>
      </c>
      <c r="B51" s="517"/>
      <c r="C51" s="517"/>
      <c r="D51" s="517"/>
      <c r="E51" s="517"/>
      <c r="F51" s="517"/>
      <c r="G51" s="517"/>
      <c r="H51" s="517"/>
      <c r="I51" s="594"/>
    </row>
    <row r="52" spans="1:10" s="166" customFormat="1" ht="12" customHeight="1">
      <c r="B52" s="592"/>
      <c r="C52" s="592"/>
      <c r="D52" s="592"/>
      <c r="E52" s="592"/>
      <c r="F52" s="592"/>
      <c r="G52" s="592"/>
      <c r="H52" s="592"/>
      <c r="I52" s="594"/>
    </row>
    <row r="53" spans="1:10" s="166" customFormat="1" ht="12" customHeight="1">
      <c r="A53" s="914" t="s">
        <v>1422</v>
      </c>
      <c r="B53" s="914"/>
      <c r="C53" s="914"/>
      <c r="D53" s="914"/>
      <c r="E53" s="914"/>
      <c r="F53" s="914"/>
      <c r="G53" s="914"/>
      <c r="H53" s="914"/>
      <c r="I53" s="914"/>
      <c r="J53" s="914"/>
    </row>
    <row r="54" spans="1:10" s="166" customFormat="1" ht="12" customHeight="1">
      <c r="A54" s="914" t="s">
        <v>1423</v>
      </c>
      <c r="B54" s="914"/>
      <c r="C54" s="914"/>
      <c r="D54" s="914"/>
      <c r="E54" s="914"/>
      <c r="F54" s="914"/>
      <c r="G54" s="914"/>
      <c r="H54" s="914"/>
      <c r="I54" s="914"/>
      <c r="J54" s="914"/>
    </row>
    <row r="55" spans="1:10" s="166" customFormat="1">
      <c r="I55" s="595"/>
    </row>
    <row r="56" spans="1:10" s="166" customFormat="1">
      <c r="I56" s="595"/>
    </row>
    <row r="57" spans="1:10" s="166" customFormat="1">
      <c r="I57" s="595"/>
    </row>
    <row r="58" spans="1:10" s="166" customFormat="1">
      <c r="I58" s="595"/>
    </row>
    <row r="59" spans="1:10">
      <c r="A59" s="166"/>
      <c r="B59" s="166"/>
      <c r="C59" s="166"/>
      <c r="D59" s="166"/>
      <c r="E59" s="166"/>
      <c r="F59" s="166"/>
      <c r="G59" s="166"/>
      <c r="H59" s="166"/>
      <c r="I59" s="595"/>
    </row>
  </sheetData>
  <mergeCells count="8">
    <mergeCell ref="A53:J53"/>
    <mergeCell ref="A54:J54"/>
    <mergeCell ref="A1:J1"/>
    <mergeCell ref="A2:J2"/>
    <mergeCell ref="B4:H4"/>
    <mergeCell ref="I4:I5"/>
    <mergeCell ref="B48:H48"/>
    <mergeCell ref="I48:I49"/>
  </mergeCells>
  <conditionalFormatting sqref="B6:H46">
    <cfRule type="cellIs" dxfId="8" priority="2" stopIfTrue="1" operator="between">
      <formula>0.001</formula>
      <formula>0.499</formula>
    </cfRule>
  </conditionalFormatting>
  <conditionalFormatting sqref="B6:H47">
    <cfRule type="cellIs" dxfId="7" priority="1" operator="lessThan">
      <formula>0.499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8"/>
  <sheetViews>
    <sheetView showGridLines="0" workbookViewId="0"/>
  </sheetViews>
  <sheetFormatPr defaultColWidth="9.08984375" defaultRowHeight="10"/>
  <cols>
    <col min="1" max="1" width="34.6328125" style="165" customWidth="1"/>
    <col min="2" max="8" width="7.6328125" style="165" customWidth="1"/>
    <col min="9" max="9" width="10.6328125" style="165" customWidth="1"/>
    <col min="10" max="10" width="22.54296875" style="165" customWidth="1"/>
    <col min="11" max="16384" width="9.08984375" style="165"/>
  </cols>
  <sheetData>
    <row r="1" spans="1:10" ht="12" customHeight="1">
      <c r="A1" s="834" t="s">
        <v>1593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12" customHeight="1">
      <c r="A2" s="835" t="s">
        <v>1594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0" ht="12" customHeight="1" thickBot="1"/>
    <row r="4" spans="1:10" s="166" customFormat="1" ht="12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0" s="166" customFormat="1" ht="21" customHeight="1" thickBot="1">
      <c r="B5" s="191" t="s">
        <v>1369</v>
      </c>
      <c r="C5" s="191" t="s">
        <v>1370</v>
      </c>
      <c r="D5" s="191" t="s">
        <v>1371</v>
      </c>
      <c r="E5" s="191" t="s">
        <v>1372</v>
      </c>
      <c r="F5" s="191" t="s">
        <v>1373</v>
      </c>
      <c r="G5" s="191" t="s">
        <v>1374</v>
      </c>
      <c r="H5" s="191" t="s">
        <v>1375</v>
      </c>
      <c r="I5" s="839"/>
    </row>
    <row r="6" spans="1:10" s="166" customFormat="1" ht="11.25" customHeight="1">
      <c r="A6" s="137" t="s">
        <v>504</v>
      </c>
      <c r="B6" s="519">
        <v>7567975.5990000013</v>
      </c>
      <c r="C6" s="519">
        <v>7705731.7410000013</v>
      </c>
      <c r="D6" s="519">
        <v>8270237.1840000004</v>
      </c>
      <c r="E6" s="519">
        <v>7602304.693</v>
      </c>
      <c r="F6" s="519">
        <v>7345131.3029999975</v>
      </c>
      <c r="G6" s="519">
        <v>6114561.2499999991</v>
      </c>
      <c r="H6" s="519">
        <v>7150296.9400000004</v>
      </c>
      <c r="I6" s="141">
        <v>37.523469035792374</v>
      </c>
      <c r="J6" s="137" t="s">
        <v>504</v>
      </c>
    </row>
    <row r="7" spans="1:10" s="166" customFormat="1" ht="12" customHeight="1">
      <c r="A7" s="510" t="s">
        <v>1380</v>
      </c>
      <c r="B7" s="519">
        <v>693000.58500000054</v>
      </c>
      <c r="C7" s="519">
        <v>817354.3380000015</v>
      </c>
      <c r="D7" s="519">
        <v>777419.30399999942</v>
      </c>
      <c r="E7" s="519">
        <v>755432.89300000004</v>
      </c>
      <c r="F7" s="519">
        <v>697300.67899999931</v>
      </c>
      <c r="G7" s="519">
        <v>680041.7579999998</v>
      </c>
      <c r="H7" s="519">
        <v>665107.38200000033</v>
      </c>
      <c r="I7" s="141">
        <v>19.373134784501048</v>
      </c>
      <c r="J7" s="510" t="s">
        <v>1381</v>
      </c>
    </row>
    <row r="8" spans="1:10" s="166" customFormat="1" ht="12" customHeight="1">
      <c r="A8" s="510" t="s">
        <v>1382</v>
      </c>
      <c r="B8" s="519">
        <v>276768.20199999993</v>
      </c>
      <c r="C8" s="519">
        <v>287185.15600000013</v>
      </c>
      <c r="D8" s="519">
        <v>310304.22200000036</v>
      </c>
      <c r="E8" s="519">
        <v>306237.97199999978</v>
      </c>
      <c r="F8" s="519">
        <v>319412.92100000021</v>
      </c>
      <c r="G8" s="519">
        <v>294788.10499999992</v>
      </c>
      <c r="H8" s="519">
        <v>301458.14199999999</v>
      </c>
      <c r="I8" s="141">
        <v>21.580356521149952</v>
      </c>
      <c r="J8" s="510" t="s">
        <v>1383</v>
      </c>
    </row>
    <row r="9" spans="1:10" s="166" customFormat="1" ht="12" customHeight="1">
      <c r="A9" s="510" t="s">
        <v>1384</v>
      </c>
      <c r="B9" s="519">
        <v>1056391.8870000003</v>
      </c>
      <c r="C9" s="519">
        <v>956306.64299999992</v>
      </c>
      <c r="D9" s="519">
        <v>1034908.0219999999</v>
      </c>
      <c r="E9" s="519">
        <v>1088973.9649999999</v>
      </c>
      <c r="F9" s="519">
        <v>1017361.0089999997</v>
      </c>
      <c r="G9" s="519">
        <v>880517.88199999987</v>
      </c>
      <c r="H9" s="519">
        <v>868678.84899999993</v>
      </c>
      <c r="I9" s="141">
        <v>115.82280320634334</v>
      </c>
      <c r="J9" s="510" t="s">
        <v>1385</v>
      </c>
    </row>
    <row r="10" spans="1:10" s="166" customFormat="1" ht="12" customHeight="1">
      <c r="A10" s="510" t="s">
        <v>1386</v>
      </c>
      <c r="B10" s="519">
        <v>907555.777</v>
      </c>
      <c r="C10" s="519">
        <v>1046147.6310000002</v>
      </c>
      <c r="D10" s="519">
        <v>1038736.7060000014</v>
      </c>
      <c r="E10" s="519">
        <v>868625.66599999997</v>
      </c>
      <c r="F10" s="519">
        <v>852531.54499999899</v>
      </c>
      <c r="G10" s="519">
        <v>757068.63700000045</v>
      </c>
      <c r="H10" s="519">
        <v>887318.30100000033</v>
      </c>
      <c r="I10" s="141">
        <v>27.870367062983092</v>
      </c>
      <c r="J10" s="510" t="s">
        <v>1387</v>
      </c>
    </row>
    <row r="11" spans="1:10" s="166" customFormat="1" ht="12" customHeight="1">
      <c r="A11" s="510" t="s">
        <v>1388</v>
      </c>
      <c r="B11" s="519">
        <v>516894.37800000014</v>
      </c>
      <c r="C11" s="519">
        <v>456850.69599999988</v>
      </c>
      <c r="D11" s="519">
        <v>510833.0839999998</v>
      </c>
      <c r="E11" s="519">
        <v>479088.4009999999</v>
      </c>
      <c r="F11" s="519">
        <v>485470.66899999941</v>
      </c>
      <c r="G11" s="519">
        <v>403274.05299999996</v>
      </c>
      <c r="H11" s="519">
        <v>491041.98900000023</v>
      </c>
      <c r="I11" s="141">
        <v>43.497007984050526</v>
      </c>
      <c r="J11" s="510" t="s">
        <v>1389</v>
      </c>
    </row>
    <row r="12" spans="1:10" s="166" customFormat="1" ht="12" customHeight="1">
      <c r="A12" s="510" t="s">
        <v>1390</v>
      </c>
      <c r="B12" s="519">
        <v>53210.803999999996</v>
      </c>
      <c r="C12" s="519">
        <v>65143.449000000044</v>
      </c>
      <c r="D12" s="519">
        <v>73804.060000000012</v>
      </c>
      <c r="E12" s="519">
        <v>60344.727000000006</v>
      </c>
      <c r="F12" s="519">
        <v>61216.925999999978</v>
      </c>
      <c r="G12" s="519">
        <v>40325.625</v>
      </c>
      <c r="H12" s="519">
        <v>54261.535000000011</v>
      </c>
      <c r="I12" s="141">
        <v>25.449156479744744</v>
      </c>
      <c r="J12" s="510" t="s">
        <v>1391</v>
      </c>
    </row>
    <row r="13" spans="1:10" s="166" customFormat="1" ht="12" customHeight="1">
      <c r="A13" s="510" t="s">
        <v>1392</v>
      </c>
      <c r="B13" s="519">
        <v>114523.84700000004</v>
      </c>
      <c r="C13" s="519">
        <v>109014.18500000001</v>
      </c>
      <c r="D13" s="519">
        <v>125141.05400000003</v>
      </c>
      <c r="E13" s="519">
        <v>106373.01800000004</v>
      </c>
      <c r="F13" s="519">
        <v>113871.37999999992</v>
      </c>
      <c r="G13" s="519">
        <v>80696.741000000009</v>
      </c>
      <c r="H13" s="519">
        <v>113670.84600000005</v>
      </c>
      <c r="I13" s="141">
        <v>49.670710014284793</v>
      </c>
      <c r="J13" s="510" t="s">
        <v>1393</v>
      </c>
    </row>
    <row r="14" spans="1:10" s="166" customFormat="1" ht="12" customHeight="1">
      <c r="A14" s="510" t="s">
        <v>1394</v>
      </c>
      <c r="B14" s="519">
        <v>133026.11300000001</v>
      </c>
      <c r="C14" s="519">
        <v>140112.57699999996</v>
      </c>
      <c r="D14" s="519">
        <v>139246.85399999999</v>
      </c>
      <c r="E14" s="519">
        <v>130316.82799999996</v>
      </c>
      <c r="F14" s="519">
        <v>139539.03800000003</v>
      </c>
      <c r="G14" s="519">
        <v>111061.42099999999</v>
      </c>
      <c r="H14" s="519">
        <v>128879.93700000001</v>
      </c>
      <c r="I14" s="141">
        <v>35.013059695622502</v>
      </c>
      <c r="J14" s="510" t="s">
        <v>1395</v>
      </c>
    </row>
    <row r="15" spans="1:10" s="166" customFormat="1" ht="12" customHeight="1">
      <c r="A15" s="510" t="s">
        <v>1396</v>
      </c>
      <c r="B15" s="519">
        <v>216669.72100000025</v>
      </c>
      <c r="C15" s="519">
        <v>187012.26300000012</v>
      </c>
      <c r="D15" s="519">
        <v>224705.0040000001</v>
      </c>
      <c r="E15" s="519">
        <v>209312.64500000008</v>
      </c>
      <c r="F15" s="519">
        <v>212795.59599999987</v>
      </c>
      <c r="G15" s="519">
        <v>132628.63700000005</v>
      </c>
      <c r="H15" s="519">
        <v>199376.97299999988</v>
      </c>
      <c r="I15" s="141">
        <v>54.23841876166918</v>
      </c>
      <c r="J15" s="510" t="s">
        <v>1397</v>
      </c>
    </row>
    <row r="16" spans="1:10" s="166" customFormat="1" ht="12" customHeight="1">
      <c r="A16" s="510" t="s">
        <v>1398</v>
      </c>
      <c r="B16" s="519">
        <v>182872.25599999985</v>
      </c>
      <c r="C16" s="519">
        <v>233366.88999999998</v>
      </c>
      <c r="D16" s="519">
        <v>227147.13500000007</v>
      </c>
      <c r="E16" s="519">
        <v>202877.96500000003</v>
      </c>
      <c r="F16" s="519">
        <v>196477.73300000007</v>
      </c>
      <c r="G16" s="519">
        <v>183088.92799999999</v>
      </c>
      <c r="H16" s="519">
        <v>170559.75399999993</v>
      </c>
      <c r="I16" s="141">
        <v>56.71224222698811</v>
      </c>
      <c r="J16" s="510" t="s">
        <v>1399</v>
      </c>
    </row>
    <row r="17" spans="1:10" s="166" customFormat="1" ht="12" customHeight="1">
      <c r="A17" s="510" t="s">
        <v>1400</v>
      </c>
      <c r="B17" s="519">
        <v>68682.847999999998</v>
      </c>
      <c r="C17" s="519">
        <v>61875.506999999969</v>
      </c>
      <c r="D17" s="519">
        <v>72290.720000000016</v>
      </c>
      <c r="E17" s="519">
        <v>66120.20699999998</v>
      </c>
      <c r="F17" s="519">
        <v>65107.564999999981</v>
      </c>
      <c r="G17" s="519">
        <v>64804.684000000001</v>
      </c>
      <c r="H17" s="519">
        <v>67011.097000000009</v>
      </c>
      <c r="I17" s="141">
        <v>49.524736566103428</v>
      </c>
      <c r="J17" s="510" t="s">
        <v>1401</v>
      </c>
    </row>
    <row r="18" spans="1:10" s="166" customFormat="1" ht="12" customHeight="1">
      <c r="A18" s="510" t="s">
        <v>1402</v>
      </c>
      <c r="B18" s="519">
        <v>108478.255</v>
      </c>
      <c r="C18" s="519">
        <v>106528.83000000006</v>
      </c>
      <c r="D18" s="519">
        <v>121126.46800000002</v>
      </c>
      <c r="E18" s="519">
        <v>109353.96000000005</v>
      </c>
      <c r="F18" s="519">
        <v>115072.67700000005</v>
      </c>
      <c r="G18" s="519">
        <v>88284.013999999981</v>
      </c>
      <c r="H18" s="519">
        <v>116387.96899999997</v>
      </c>
      <c r="I18" s="141">
        <v>27.292839305882353</v>
      </c>
      <c r="J18" s="510" t="s">
        <v>1403</v>
      </c>
    </row>
    <row r="19" spans="1:10" s="166" customFormat="1" ht="12" customHeight="1">
      <c r="A19" s="510" t="s">
        <v>1404</v>
      </c>
      <c r="B19" s="519">
        <v>804517.81600000046</v>
      </c>
      <c r="C19" s="519">
        <v>585841.16100000008</v>
      </c>
      <c r="D19" s="519">
        <v>752855.97100000002</v>
      </c>
      <c r="E19" s="519">
        <v>822052.24499999906</v>
      </c>
      <c r="F19" s="519">
        <v>692208.9640000005</v>
      </c>
      <c r="G19" s="519">
        <v>533182.97400000005</v>
      </c>
      <c r="H19" s="519">
        <v>675389.72000000032</v>
      </c>
      <c r="I19" s="141">
        <v>67.115719406262372</v>
      </c>
      <c r="J19" s="510" t="s">
        <v>1405</v>
      </c>
    </row>
    <row r="20" spans="1:10" s="166" customFormat="1" ht="12" customHeight="1">
      <c r="A20" s="510" t="s">
        <v>1406</v>
      </c>
      <c r="B20" s="519">
        <v>1346600.9609999997</v>
      </c>
      <c r="C20" s="519">
        <v>1471795.1809999992</v>
      </c>
      <c r="D20" s="519">
        <v>1567509.1170000003</v>
      </c>
      <c r="E20" s="519">
        <v>1284610.2110000008</v>
      </c>
      <c r="F20" s="519">
        <v>1285601.1000000001</v>
      </c>
      <c r="G20" s="519">
        <v>1018163.4849999999</v>
      </c>
      <c r="H20" s="519">
        <v>1229854.0779999997</v>
      </c>
      <c r="I20" s="141">
        <v>20.879473484362251</v>
      </c>
      <c r="J20" s="510" t="s">
        <v>1407</v>
      </c>
    </row>
    <row r="21" spans="1:10" s="166" customFormat="1" ht="21" customHeight="1">
      <c r="A21" s="598" t="s">
        <v>1408</v>
      </c>
      <c r="B21" s="519">
        <v>716229.80100000009</v>
      </c>
      <c r="C21" s="519">
        <v>740198.86499999987</v>
      </c>
      <c r="D21" s="519">
        <v>816706.17100000021</v>
      </c>
      <c r="E21" s="519">
        <v>680570.51699999976</v>
      </c>
      <c r="F21" s="519">
        <v>664000.75499999989</v>
      </c>
      <c r="G21" s="519">
        <v>515482.96999999986</v>
      </c>
      <c r="H21" s="519">
        <v>776959.56900000037</v>
      </c>
      <c r="I21" s="141">
        <v>14.470690873684177</v>
      </c>
      <c r="J21" s="510" t="s">
        <v>1409</v>
      </c>
    </row>
    <row r="22" spans="1:10" s="166" customFormat="1" ht="12" customHeight="1">
      <c r="A22" s="510" t="s">
        <v>1410</v>
      </c>
      <c r="B22" s="519">
        <v>157263.13099999994</v>
      </c>
      <c r="C22" s="519">
        <v>189110.45000000007</v>
      </c>
      <c r="D22" s="519">
        <v>192115.52099999989</v>
      </c>
      <c r="E22" s="519">
        <v>168472.23100000017</v>
      </c>
      <c r="F22" s="519">
        <v>174754.25399999999</v>
      </c>
      <c r="G22" s="519">
        <v>140615.25899999999</v>
      </c>
      <c r="H22" s="519">
        <v>176066.75999999998</v>
      </c>
      <c r="I22" s="141">
        <v>16.238135340907078</v>
      </c>
      <c r="J22" s="510" t="s">
        <v>1411</v>
      </c>
    </row>
    <row r="23" spans="1:10" s="166" customFormat="1" ht="12" customHeight="1" thickBot="1">
      <c r="A23" s="510" t="s">
        <v>1412</v>
      </c>
      <c r="B23" s="519">
        <v>215289.21699999989</v>
      </c>
      <c r="C23" s="519">
        <v>251887.91900000005</v>
      </c>
      <c r="D23" s="519">
        <v>285387.77100000007</v>
      </c>
      <c r="E23" s="519">
        <v>263541.24200000009</v>
      </c>
      <c r="F23" s="519">
        <v>252408.49200000009</v>
      </c>
      <c r="G23" s="519">
        <v>190536.07700000002</v>
      </c>
      <c r="H23" s="519">
        <v>228274.03899999984</v>
      </c>
      <c r="I23" s="141">
        <v>24.263626533971376</v>
      </c>
      <c r="J23" s="510" t="s">
        <v>1413</v>
      </c>
    </row>
    <row r="24" spans="1:10" s="166" customFormat="1" ht="12" customHeight="1" thickBot="1">
      <c r="A24" s="512"/>
      <c r="B24" s="838" t="s">
        <v>1414</v>
      </c>
      <c r="C24" s="838"/>
      <c r="D24" s="838"/>
      <c r="E24" s="838"/>
      <c r="F24" s="838"/>
      <c r="G24" s="838"/>
      <c r="H24" s="838"/>
      <c r="I24" s="839" t="s">
        <v>1415</v>
      </c>
      <c r="J24" s="512"/>
    </row>
    <row r="25" spans="1:10" s="166" customFormat="1" ht="29.25" customHeight="1" thickBot="1">
      <c r="A25" s="512"/>
      <c r="B25" s="191" t="s">
        <v>1369</v>
      </c>
      <c r="C25" s="191" t="s">
        <v>1416</v>
      </c>
      <c r="D25" s="191" t="s">
        <v>1371</v>
      </c>
      <c r="E25" s="191" t="s">
        <v>1417</v>
      </c>
      <c r="F25" s="191" t="s">
        <v>1418</v>
      </c>
      <c r="G25" s="191" t="s">
        <v>1419</v>
      </c>
      <c r="H25" s="191" t="s">
        <v>1375</v>
      </c>
      <c r="I25" s="839"/>
      <c r="J25" s="512"/>
    </row>
    <row r="26" spans="1:10" s="166" customFormat="1" ht="12" customHeight="1">
      <c r="A26" s="513" t="s">
        <v>1420</v>
      </c>
      <c r="B26" s="514"/>
      <c r="C26" s="514"/>
      <c r="D26" s="514"/>
      <c r="E26" s="514"/>
      <c r="F26" s="514"/>
      <c r="G26" s="514"/>
      <c r="H26" s="514"/>
      <c r="I26" s="515"/>
      <c r="J26" s="512"/>
    </row>
    <row r="27" spans="1:10" s="166" customFormat="1" ht="12" customHeight="1">
      <c r="A27" s="516" t="s">
        <v>1421</v>
      </c>
      <c r="B27" s="517"/>
      <c r="C27" s="517"/>
      <c r="D27" s="517"/>
      <c r="E27" s="517"/>
      <c r="F27" s="517"/>
      <c r="G27" s="517"/>
      <c r="H27" s="517"/>
      <c r="I27" s="515"/>
      <c r="J27" s="512"/>
    </row>
    <row r="28" spans="1:10" s="166" customFormat="1" ht="12" customHeight="1">
      <c r="A28" s="518"/>
      <c r="B28" s="518"/>
      <c r="C28" s="518"/>
      <c r="D28" s="518"/>
      <c r="E28" s="518"/>
      <c r="F28" s="518"/>
      <c r="G28" s="518"/>
      <c r="H28" s="518"/>
      <c r="I28" s="515"/>
      <c r="J28" s="512"/>
    </row>
    <row r="29" spans="1:10" s="261" customFormat="1" ht="12" customHeight="1">
      <c r="A29" s="914" t="s">
        <v>1422</v>
      </c>
      <c r="B29" s="914"/>
      <c r="C29" s="914"/>
      <c r="D29" s="914"/>
      <c r="E29" s="914"/>
      <c r="F29" s="914"/>
      <c r="G29" s="914"/>
      <c r="H29" s="914"/>
      <c r="I29" s="914"/>
      <c r="J29" s="914"/>
    </row>
    <row r="30" spans="1:10" s="166" customFormat="1" ht="12" customHeight="1">
      <c r="A30" s="914" t="s">
        <v>1423</v>
      </c>
      <c r="B30" s="914"/>
      <c r="C30" s="914"/>
      <c r="D30" s="914"/>
      <c r="E30" s="914"/>
      <c r="F30" s="914"/>
      <c r="G30" s="914"/>
      <c r="H30" s="914"/>
      <c r="I30" s="914"/>
      <c r="J30" s="914"/>
    </row>
    <row r="31" spans="1:10" s="166" customFormat="1"/>
    <row r="32" spans="1:10">
      <c r="A32" s="166"/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9">
      <c r="A33" s="166"/>
      <c r="B33" s="166"/>
      <c r="C33" s="166"/>
      <c r="D33" s="166"/>
      <c r="E33" s="166"/>
      <c r="F33" s="166"/>
      <c r="G33" s="166"/>
      <c r="H33" s="166"/>
      <c r="I33" s="166"/>
    </row>
    <row r="34" spans="1:9">
      <c r="A34" s="166"/>
      <c r="B34" s="166"/>
      <c r="C34" s="166"/>
      <c r="D34" s="166"/>
      <c r="E34" s="166"/>
      <c r="F34" s="166"/>
      <c r="G34" s="166"/>
      <c r="H34" s="166"/>
      <c r="I34" s="166"/>
    </row>
    <row r="35" spans="1:9">
      <c r="A35" s="166"/>
      <c r="B35" s="166"/>
      <c r="C35" s="166"/>
      <c r="D35" s="166"/>
      <c r="E35" s="166"/>
      <c r="F35" s="166"/>
      <c r="G35" s="166"/>
      <c r="H35" s="166"/>
      <c r="I35" s="166"/>
    </row>
    <row r="36" spans="1:9">
      <c r="A36" s="166"/>
      <c r="B36" s="166"/>
      <c r="C36" s="166"/>
      <c r="D36" s="166"/>
      <c r="E36" s="166"/>
      <c r="F36" s="166"/>
      <c r="G36" s="166"/>
      <c r="H36" s="166"/>
      <c r="I36" s="166"/>
    </row>
    <row r="37" spans="1:9">
      <c r="A37" s="166"/>
      <c r="B37" s="166"/>
      <c r="C37" s="166"/>
      <c r="D37" s="166"/>
      <c r="E37" s="166"/>
      <c r="F37" s="166"/>
      <c r="G37" s="166"/>
      <c r="H37" s="166"/>
      <c r="I37" s="166"/>
    </row>
    <row r="38" spans="1:9">
      <c r="A38" s="166"/>
      <c r="B38" s="166"/>
      <c r="C38" s="166"/>
      <c r="D38" s="166"/>
      <c r="E38" s="166"/>
      <c r="F38" s="166"/>
      <c r="G38" s="166"/>
      <c r="H38" s="166"/>
      <c r="I38" s="166"/>
    </row>
    <row r="39" spans="1:9">
      <c r="A39" s="166"/>
      <c r="B39" s="166"/>
      <c r="C39" s="166"/>
      <c r="D39" s="166"/>
      <c r="E39" s="166"/>
      <c r="F39" s="166"/>
      <c r="G39" s="166"/>
      <c r="H39" s="166"/>
      <c r="I39" s="166"/>
    </row>
    <row r="40" spans="1:9">
      <c r="A40" s="166"/>
      <c r="B40" s="166"/>
      <c r="C40" s="166"/>
      <c r="D40" s="166"/>
      <c r="E40" s="166"/>
      <c r="F40" s="166"/>
      <c r="G40" s="166"/>
      <c r="H40" s="166"/>
      <c r="I40" s="166"/>
    </row>
    <row r="41" spans="1:9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9">
      <c r="A42" s="166"/>
      <c r="B42" s="166"/>
      <c r="C42" s="166"/>
      <c r="D42" s="166"/>
      <c r="E42" s="166"/>
      <c r="F42" s="166"/>
      <c r="G42" s="166"/>
      <c r="H42" s="166"/>
      <c r="I42" s="166"/>
    </row>
    <row r="43" spans="1:9">
      <c r="A43" s="166"/>
      <c r="B43" s="166"/>
      <c r="C43" s="166"/>
      <c r="D43" s="166"/>
      <c r="E43" s="166"/>
      <c r="F43" s="166"/>
      <c r="G43" s="166"/>
      <c r="H43" s="166"/>
      <c r="I43" s="166"/>
    </row>
    <row r="44" spans="1:9">
      <c r="A44" s="166"/>
      <c r="B44" s="166"/>
      <c r="C44" s="166"/>
      <c r="D44" s="166"/>
      <c r="E44" s="166"/>
      <c r="F44" s="166"/>
      <c r="G44" s="166"/>
      <c r="H44" s="166"/>
      <c r="I44" s="166"/>
    </row>
    <row r="45" spans="1:9">
      <c r="A45" s="166"/>
      <c r="B45" s="166"/>
      <c r="C45" s="166"/>
      <c r="D45" s="166"/>
      <c r="E45" s="166"/>
      <c r="F45" s="166"/>
      <c r="G45" s="166"/>
      <c r="H45" s="166"/>
      <c r="I45" s="166"/>
    </row>
    <row r="46" spans="1:9">
      <c r="A46" s="166"/>
      <c r="B46" s="166"/>
      <c r="C46" s="166"/>
      <c r="D46" s="166"/>
      <c r="E46" s="166"/>
      <c r="F46" s="166"/>
      <c r="G46" s="166"/>
      <c r="H46" s="166"/>
      <c r="I46" s="166"/>
    </row>
    <row r="47" spans="1:9">
      <c r="A47" s="166"/>
      <c r="B47" s="166"/>
      <c r="C47" s="166"/>
      <c r="D47" s="166"/>
      <c r="E47" s="166"/>
      <c r="F47" s="166"/>
      <c r="G47" s="166"/>
      <c r="H47" s="166"/>
      <c r="I47" s="166"/>
    </row>
    <row r="48" spans="1:9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>
      <c r="A49" s="166"/>
      <c r="B49" s="166"/>
      <c r="C49" s="166"/>
      <c r="D49" s="166"/>
      <c r="E49" s="166"/>
      <c r="F49" s="166"/>
      <c r="G49" s="166"/>
      <c r="H49" s="166"/>
      <c r="I49" s="166"/>
    </row>
    <row r="50" spans="1:9">
      <c r="A50" s="166"/>
      <c r="B50" s="166"/>
      <c r="C50" s="166"/>
      <c r="D50" s="166"/>
      <c r="E50" s="166"/>
      <c r="F50" s="166"/>
      <c r="G50" s="166"/>
      <c r="H50" s="166"/>
      <c r="I50" s="166"/>
    </row>
    <row r="51" spans="1:9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>
      <c r="A52" s="166"/>
      <c r="B52" s="166"/>
      <c r="C52" s="166"/>
      <c r="D52" s="166"/>
      <c r="E52" s="166"/>
      <c r="F52" s="166"/>
      <c r="G52" s="166"/>
      <c r="H52" s="166"/>
      <c r="I52" s="166"/>
    </row>
    <row r="53" spans="1:9">
      <c r="A53" s="166"/>
      <c r="B53" s="166"/>
      <c r="C53" s="166"/>
      <c r="D53" s="166"/>
      <c r="E53" s="166"/>
      <c r="F53" s="166"/>
      <c r="G53" s="166"/>
      <c r="H53" s="166"/>
      <c r="I53" s="166"/>
    </row>
    <row r="54" spans="1:9">
      <c r="A54" s="166"/>
      <c r="B54" s="166"/>
      <c r="C54" s="166"/>
      <c r="D54" s="166"/>
      <c r="E54" s="166"/>
      <c r="F54" s="166"/>
      <c r="G54" s="166"/>
      <c r="H54" s="166"/>
      <c r="I54" s="166"/>
    </row>
    <row r="55" spans="1:9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>
      <c r="A56" s="166"/>
      <c r="B56" s="166"/>
      <c r="C56" s="166"/>
      <c r="D56" s="166"/>
      <c r="E56" s="166"/>
      <c r="F56" s="166"/>
      <c r="G56" s="166"/>
      <c r="H56" s="166"/>
      <c r="I56" s="166"/>
    </row>
    <row r="57" spans="1:9">
      <c r="A57" s="166"/>
      <c r="B57" s="166"/>
      <c r="C57" s="166"/>
      <c r="D57" s="166"/>
      <c r="E57" s="166"/>
      <c r="F57" s="166"/>
      <c r="G57" s="166"/>
      <c r="H57" s="166"/>
      <c r="I57" s="166"/>
    </row>
    <row r="58" spans="1:9">
      <c r="A58" s="166"/>
      <c r="B58" s="166"/>
      <c r="C58" s="166"/>
      <c r="D58" s="166"/>
      <c r="E58" s="166"/>
      <c r="F58" s="166"/>
      <c r="G58" s="166"/>
      <c r="H58" s="166"/>
      <c r="I58" s="166"/>
    </row>
  </sheetData>
  <mergeCells count="8">
    <mergeCell ref="A29:J29"/>
    <mergeCell ref="A30:J30"/>
    <mergeCell ref="A1:J1"/>
    <mergeCell ref="A2:J2"/>
    <mergeCell ref="B4:H4"/>
    <mergeCell ref="I4:I5"/>
    <mergeCell ref="B24:H24"/>
    <mergeCell ref="I24:I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8"/>
  <sheetViews>
    <sheetView showGridLines="0" workbookViewId="0"/>
  </sheetViews>
  <sheetFormatPr defaultColWidth="9.08984375" defaultRowHeight="10"/>
  <cols>
    <col min="1" max="1" width="34.6328125" style="165" customWidth="1"/>
    <col min="2" max="8" width="7.6328125" style="165" customWidth="1"/>
    <col min="9" max="9" width="10.6328125" style="165" customWidth="1"/>
    <col min="10" max="10" width="22.54296875" style="165" customWidth="1"/>
    <col min="11" max="16384" width="9.08984375" style="165"/>
  </cols>
  <sheetData>
    <row r="1" spans="1:10" ht="12" customHeight="1">
      <c r="A1" s="834" t="s">
        <v>1595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12" customHeight="1">
      <c r="A2" s="849" t="s">
        <v>1596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ht="12" customHeight="1" thickBot="1"/>
    <row r="4" spans="1:10" s="166" customFormat="1" ht="12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0" s="166" customFormat="1" ht="21" customHeight="1" thickBot="1">
      <c r="B5" s="191" t="s">
        <v>1369</v>
      </c>
      <c r="C5" s="191" t="s">
        <v>1370</v>
      </c>
      <c r="D5" s="191" t="s">
        <v>1371</v>
      </c>
      <c r="E5" s="191" t="s">
        <v>1372</v>
      </c>
      <c r="F5" s="191" t="s">
        <v>1373</v>
      </c>
      <c r="G5" s="191" t="s">
        <v>1374</v>
      </c>
      <c r="H5" s="191" t="s">
        <v>1375</v>
      </c>
      <c r="I5" s="839"/>
    </row>
    <row r="6" spans="1:10" s="166" customFormat="1" ht="11.25" customHeight="1">
      <c r="A6" s="137" t="s">
        <v>504</v>
      </c>
      <c r="B6" s="519">
        <v>5628722.4229999995</v>
      </c>
      <c r="C6" s="519">
        <v>5281251.8160000024</v>
      </c>
      <c r="D6" s="519">
        <v>6061259.6160000013</v>
      </c>
      <c r="E6" s="519">
        <v>5579496.5160000017</v>
      </c>
      <c r="F6" s="519">
        <v>5497076.1689999998</v>
      </c>
      <c r="G6" s="519">
        <v>4359615.6090000002</v>
      </c>
      <c r="H6" s="519">
        <v>5584190.868999999</v>
      </c>
      <c r="I6" s="141">
        <v>22.240684892758992</v>
      </c>
      <c r="J6" s="137" t="s">
        <v>504</v>
      </c>
    </row>
    <row r="7" spans="1:10" s="166" customFormat="1" ht="12" customHeight="1">
      <c r="A7" s="510" t="s">
        <v>1380</v>
      </c>
      <c r="B7" s="519">
        <v>395384.76600000047</v>
      </c>
      <c r="C7" s="519">
        <v>482088.74500000023</v>
      </c>
      <c r="D7" s="519">
        <v>474125.57899999985</v>
      </c>
      <c r="E7" s="519">
        <v>418942.80600000022</v>
      </c>
      <c r="F7" s="519">
        <v>419758.86399999948</v>
      </c>
      <c r="G7" s="519">
        <v>336607.35800000024</v>
      </c>
      <c r="H7" s="519">
        <v>353575.81000000017</v>
      </c>
      <c r="I7" s="141">
        <v>38.469223985453795</v>
      </c>
      <c r="J7" s="510" t="s">
        <v>1381</v>
      </c>
    </row>
    <row r="8" spans="1:10" s="166" customFormat="1" ht="12" customHeight="1">
      <c r="A8" s="510" t="s">
        <v>1382</v>
      </c>
      <c r="B8" s="519">
        <v>258254.01500000016</v>
      </c>
      <c r="C8" s="519">
        <v>253861.88600000009</v>
      </c>
      <c r="D8" s="519">
        <v>316228.92800000042</v>
      </c>
      <c r="E8" s="519">
        <v>287466.5780000001</v>
      </c>
      <c r="F8" s="519">
        <v>296040.62899999972</v>
      </c>
      <c r="G8" s="519">
        <v>242686.68399999998</v>
      </c>
      <c r="H8" s="519">
        <v>284736.77699999989</v>
      </c>
      <c r="I8" s="141">
        <v>20.589257330724166</v>
      </c>
      <c r="J8" s="510" t="s">
        <v>1383</v>
      </c>
    </row>
    <row r="9" spans="1:10" s="166" customFormat="1" ht="12" customHeight="1">
      <c r="A9" s="510" t="s">
        <v>1384</v>
      </c>
      <c r="B9" s="519">
        <v>430735.80399999977</v>
      </c>
      <c r="C9" s="519">
        <v>312695.07199999999</v>
      </c>
      <c r="D9" s="519">
        <v>242881.20799999996</v>
      </c>
      <c r="E9" s="519">
        <v>318604.34500000009</v>
      </c>
      <c r="F9" s="519">
        <v>336011.97899999999</v>
      </c>
      <c r="G9" s="519">
        <v>345739.85</v>
      </c>
      <c r="H9" s="519">
        <v>296625.69300000003</v>
      </c>
      <c r="I9" s="141">
        <v>64.046456212215531</v>
      </c>
      <c r="J9" s="510" t="s">
        <v>1385</v>
      </c>
    </row>
    <row r="10" spans="1:10" s="166" customFormat="1" ht="12" customHeight="1">
      <c r="A10" s="510" t="s">
        <v>1386</v>
      </c>
      <c r="B10" s="519">
        <v>352992.81099999999</v>
      </c>
      <c r="C10" s="519">
        <v>351676.13400000025</v>
      </c>
      <c r="D10" s="519">
        <v>364586.17499999935</v>
      </c>
      <c r="E10" s="519">
        <v>332026.30599999998</v>
      </c>
      <c r="F10" s="519">
        <v>339938.27600000007</v>
      </c>
      <c r="G10" s="519">
        <v>327924.83299999998</v>
      </c>
      <c r="H10" s="519">
        <v>303750.52999999985</v>
      </c>
      <c r="I10" s="141">
        <v>35.112845944349544</v>
      </c>
      <c r="J10" s="510" t="s">
        <v>1387</v>
      </c>
    </row>
    <row r="11" spans="1:10" s="166" customFormat="1" ht="12" customHeight="1">
      <c r="A11" s="510" t="s">
        <v>1388</v>
      </c>
      <c r="B11" s="519">
        <v>438523.12100000004</v>
      </c>
      <c r="C11" s="519">
        <v>382670.93500000017</v>
      </c>
      <c r="D11" s="519">
        <v>468781.37100000033</v>
      </c>
      <c r="E11" s="519">
        <v>433515.90600000019</v>
      </c>
      <c r="F11" s="519">
        <v>441642.15399999986</v>
      </c>
      <c r="G11" s="519">
        <v>322029.6179999999</v>
      </c>
      <c r="H11" s="519">
        <v>449894.22900000011</v>
      </c>
      <c r="I11" s="141">
        <v>28.787764833558725</v>
      </c>
      <c r="J11" s="510" t="s">
        <v>1389</v>
      </c>
    </row>
    <row r="12" spans="1:10" s="166" customFormat="1" ht="12" customHeight="1">
      <c r="A12" s="510" t="s">
        <v>1390</v>
      </c>
      <c r="B12" s="519">
        <v>29243.434000000008</v>
      </c>
      <c r="C12" s="519">
        <v>32719.429999999975</v>
      </c>
      <c r="D12" s="519">
        <v>30800.456000000013</v>
      </c>
      <c r="E12" s="519">
        <v>25986.263999999988</v>
      </c>
      <c r="F12" s="519">
        <v>30568.483</v>
      </c>
      <c r="G12" s="519">
        <v>22619.103000000003</v>
      </c>
      <c r="H12" s="519">
        <v>31277.977999999999</v>
      </c>
      <c r="I12" s="141">
        <v>42.320748137673888</v>
      </c>
      <c r="J12" s="510" t="s">
        <v>1391</v>
      </c>
    </row>
    <row r="13" spans="1:10" s="166" customFormat="1" ht="12" customHeight="1">
      <c r="A13" s="510" t="s">
        <v>1392</v>
      </c>
      <c r="B13" s="519">
        <v>167273.93299999996</v>
      </c>
      <c r="C13" s="519">
        <v>141648.69000000006</v>
      </c>
      <c r="D13" s="519">
        <v>179971.76299999992</v>
      </c>
      <c r="E13" s="519">
        <v>171486.80100000001</v>
      </c>
      <c r="F13" s="519">
        <v>159911.44200000001</v>
      </c>
      <c r="G13" s="519">
        <v>105273.06299999997</v>
      </c>
      <c r="H13" s="519">
        <v>187880.29300000001</v>
      </c>
      <c r="I13" s="141">
        <v>28.40062956049664</v>
      </c>
      <c r="J13" s="510" t="s">
        <v>1393</v>
      </c>
    </row>
    <row r="14" spans="1:10" s="166" customFormat="1" ht="12" customHeight="1">
      <c r="A14" s="510" t="s">
        <v>1394</v>
      </c>
      <c r="B14" s="519">
        <v>266581.5180000001</v>
      </c>
      <c r="C14" s="519">
        <v>282201.13699999987</v>
      </c>
      <c r="D14" s="519">
        <v>270433.3710000001</v>
      </c>
      <c r="E14" s="519">
        <v>237251.5749999999</v>
      </c>
      <c r="F14" s="519">
        <v>252038.1449999999</v>
      </c>
      <c r="G14" s="519">
        <v>254133.3109999999</v>
      </c>
      <c r="H14" s="519">
        <v>226908.32699999996</v>
      </c>
      <c r="I14" s="141">
        <v>39.306309843321742</v>
      </c>
      <c r="J14" s="510" t="s">
        <v>1395</v>
      </c>
    </row>
    <row r="15" spans="1:10" s="166" customFormat="1" ht="12" customHeight="1">
      <c r="A15" s="510" t="s">
        <v>1396</v>
      </c>
      <c r="B15" s="519">
        <v>217606.2969999997</v>
      </c>
      <c r="C15" s="519">
        <v>176816.62799999985</v>
      </c>
      <c r="D15" s="519">
        <v>217195.86699999991</v>
      </c>
      <c r="E15" s="519">
        <v>203465.32699999976</v>
      </c>
      <c r="F15" s="519">
        <v>176944.29299999998</v>
      </c>
      <c r="G15" s="519">
        <v>143562.24900000001</v>
      </c>
      <c r="H15" s="519">
        <v>220000.60199999987</v>
      </c>
      <c r="I15" s="141">
        <v>25.656386639425861</v>
      </c>
      <c r="J15" s="510" t="s">
        <v>1397</v>
      </c>
    </row>
    <row r="16" spans="1:10" s="166" customFormat="1" ht="12" customHeight="1">
      <c r="A16" s="510" t="s">
        <v>1398</v>
      </c>
      <c r="B16" s="519">
        <v>279370.36699999985</v>
      </c>
      <c r="C16" s="519">
        <v>262378.03999999998</v>
      </c>
      <c r="D16" s="519">
        <v>285236.22200000036</v>
      </c>
      <c r="E16" s="519">
        <v>295367.478</v>
      </c>
      <c r="F16" s="519">
        <v>214425.68600000002</v>
      </c>
      <c r="G16" s="519">
        <v>244785.378</v>
      </c>
      <c r="H16" s="519">
        <v>333688.34600000002</v>
      </c>
      <c r="I16" s="141">
        <v>19.914880677574899</v>
      </c>
      <c r="J16" s="510" t="s">
        <v>1399</v>
      </c>
    </row>
    <row r="17" spans="1:10" s="166" customFormat="1" ht="12" customHeight="1">
      <c r="A17" s="510" t="s">
        <v>1400</v>
      </c>
      <c r="B17" s="519">
        <v>155358.09600000005</v>
      </c>
      <c r="C17" s="519">
        <v>130425.98099999999</v>
      </c>
      <c r="D17" s="519">
        <v>148263.33700000012</v>
      </c>
      <c r="E17" s="519">
        <v>154679.288</v>
      </c>
      <c r="F17" s="519">
        <v>138471.78200000004</v>
      </c>
      <c r="G17" s="519">
        <v>161483.09899999999</v>
      </c>
      <c r="H17" s="519">
        <v>219143.54999999996</v>
      </c>
      <c r="I17" s="141">
        <v>15.185142144552117</v>
      </c>
      <c r="J17" s="510" t="s">
        <v>1401</v>
      </c>
    </row>
    <row r="18" spans="1:10" s="166" customFormat="1" ht="12" customHeight="1">
      <c r="A18" s="510" t="s">
        <v>1402</v>
      </c>
      <c r="B18" s="519">
        <v>242807.40300000037</v>
      </c>
      <c r="C18" s="519">
        <v>258829.37500000015</v>
      </c>
      <c r="D18" s="519">
        <v>273555.93100000027</v>
      </c>
      <c r="E18" s="519">
        <v>243990.91799999995</v>
      </c>
      <c r="F18" s="519">
        <v>247456.79300000001</v>
      </c>
      <c r="G18" s="519">
        <v>205213.33500000017</v>
      </c>
      <c r="H18" s="519">
        <v>251054.47100000014</v>
      </c>
      <c r="I18" s="141">
        <v>29.72130233288928</v>
      </c>
      <c r="J18" s="510" t="s">
        <v>1403</v>
      </c>
    </row>
    <row r="19" spans="1:10" s="166" customFormat="1" ht="12" customHeight="1">
      <c r="A19" s="510" t="s">
        <v>1404</v>
      </c>
      <c r="B19" s="519">
        <v>518166.41299999948</v>
      </c>
      <c r="C19" s="519">
        <v>430816.8909999996</v>
      </c>
      <c r="D19" s="519">
        <v>540170.28999999922</v>
      </c>
      <c r="E19" s="519">
        <v>540044.79400000046</v>
      </c>
      <c r="F19" s="519">
        <v>523033.93099999992</v>
      </c>
      <c r="G19" s="519">
        <v>401558.40200000023</v>
      </c>
      <c r="H19" s="519">
        <v>536776.88199999975</v>
      </c>
      <c r="I19" s="141">
        <v>35.594101213562709</v>
      </c>
      <c r="J19" s="510" t="s">
        <v>1405</v>
      </c>
    </row>
    <row r="20" spans="1:10" s="166" customFormat="1" ht="12" customHeight="1">
      <c r="A20" s="510" t="s">
        <v>1406</v>
      </c>
      <c r="B20" s="519">
        <v>758439.2309999998</v>
      </c>
      <c r="C20" s="519">
        <v>719442.82800000056</v>
      </c>
      <c r="D20" s="519">
        <v>839920.57399999979</v>
      </c>
      <c r="E20" s="519">
        <v>758311.15700000012</v>
      </c>
      <c r="F20" s="519">
        <v>820859.18700000038</v>
      </c>
      <c r="G20" s="519">
        <v>581260.4079999997</v>
      </c>
      <c r="H20" s="519">
        <v>767217.20799999998</v>
      </c>
      <c r="I20" s="141">
        <v>13.410067933512934</v>
      </c>
      <c r="J20" s="510" t="s">
        <v>1407</v>
      </c>
    </row>
    <row r="21" spans="1:10" s="166" customFormat="1" ht="21" customHeight="1">
      <c r="A21" s="598" t="s">
        <v>1408</v>
      </c>
      <c r="B21" s="519">
        <v>688228.52300000016</v>
      </c>
      <c r="C21" s="519">
        <v>667999.4219999999</v>
      </c>
      <c r="D21" s="519">
        <v>911617.82599999965</v>
      </c>
      <c r="E21" s="519">
        <v>706499.65500000003</v>
      </c>
      <c r="F21" s="519">
        <v>663020.79200000002</v>
      </c>
      <c r="G21" s="519">
        <v>320205.17699999997</v>
      </c>
      <c r="H21" s="519">
        <v>671458.25400000019</v>
      </c>
      <c r="I21" s="141">
        <v>-4.7537345247095715</v>
      </c>
      <c r="J21" s="510" t="s">
        <v>1409</v>
      </c>
    </row>
    <row r="22" spans="1:10" s="166" customFormat="1" ht="12" customHeight="1">
      <c r="A22" s="510" t="s">
        <v>1410</v>
      </c>
      <c r="B22" s="519">
        <v>163172.03100000005</v>
      </c>
      <c r="C22" s="519">
        <v>128027.17299999997</v>
      </c>
      <c r="D22" s="519">
        <v>170858.08800000025</v>
      </c>
      <c r="E22" s="519">
        <v>152135.89400000006</v>
      </c>
      <c r="F22" s="519">
        <v>158028.141</v>
      </c>
      <c r="G22" s="519">
        <v>110815.15999999997</v>
      </c>
      <c r="H22" s="519">
        <v>149613.285</v>
      </c>
      <c r="I22" s="141">
        <v>16.057973867372752</v>
      </c>
      <c r="J22" s="510" t="s">
        <v>1411</v>
      </c>
    </row>
    <row r="23" spans="1:10" s="166" customFormat="1" ht="12" customHeight="1" thickBot="1">
      <c r="A23" s="510" t="s">
        <v>1412</v>
      </c>
      <c r="B23" s="519">
        <v>266584.66000000027</v>
      </c>
      <c r="C23" s="519">
        <v>266953.44900000043</v>
      </c>
      <c r="D23" s="519">
        <v>326632.63000000053</v>
      </c>
      <c r="E23" s="519">
        <v>299721.424</v>
      </c>
      <c r="F23" s="519">
        <v>278925.59199999995</v>
      </c>
      <c r="G23" s="519">
        <v>233718.58100000006</v>
      </c>
      <c r="H23" s="519">
        <v>300588.6339999999</v>
      </c>
      <c r="I23" s="141">
        <v>4.0819401106088549</v>
      </c>
      <c r="J23" s="510" t="s">
        <v>1413</v>
      </c>
    </row>
    <row r="24" spans="1:10" s="166" customFormat="1" ht="12" customHeight="1" thickBot="1">
      <c r="A24" s="512"/>
      <c r="B24" s="838" t="s">
        <v>1414</v>
      </c>
      <c r="C24" s="838"/>
      <c r="D24" s="838"/>
      <c r="E24" s="838"/>
      <c r="F24" s="838"/>
      <c r="G24" s="838"/>
      <c r="H24" s="838"/>
      <c r="I24" s="839" t="s">
        <v>1415</v>
      </c>
      <c r="J24" s="512"/>
    </row>
    <row r="25" spans="1:10" s="166" customFormat="1" ht="29.25" customHeight="1" thickBot="1">
      <c r="A25" s="512"/>
      <c r="B25" s="191" t="s">
        <v>1369</v>
      </c>
      <c r="C25" s="191" t="s">
        <v>1416</v>
      </c>
      <c r="D25" s="191" t="s">
        <v>1371</v>
      </c>
      <c r="E25" s="191" t="s">
        <v>1417</v>
      </c>
      <c r="F25" s="191" t="s">
        <v>1418</v>
      </c>
      <c r="G25" s="191" t="s">
        <v>1419</v>
      </c>
      <c r="H25" s="191" t="s">
        <v>1375</v>
      </c>
      <c r="I25" s="839"/>
      <c r="J25" s="512"/>
    </row>
    <row r="26" spans="1:10" s="166" customFormat="1" ht="12" customHeight="1">
      <c r="A26" s="513" t="s">
        <v>1420</v>
      </c>
      <c r="B26" s="514"/>
      <c r="C26" s="514"/>
      <c r="D26" s="514"/>
      <c r="E26" s="514"/>
      <c r="F26" s="514"/>
      <c r="G26" s="514"/>
      <c r="H26" s="514"/>
      <c r="I26" s="515"/>
      <c r="J26" s="512"/>
    </row>
    <row r="27" spans="1:10" s="166" customFormat="1" ht="12" customHeight="1">
      <c r="A27" s="516" t="s">
        <v>1421</v>
      </c>
      <c r="B27" s="517"/>
      <c r="C27" s="517"/>
      <c r="D27" s="517"/>
      <c r="E27" s="517"/>
      <c r="F27" s="517"/>
      <c r="G27" s="517"/>
      <c r="H27" s="517"/>
      <c r="I27" s="515"/>
      <c r="J27" s="512"/>
    </row>
    <row r="28" spans="1:10" s="166" customFormat="1" ht="12" customHeight="1">
      <c r="A28" s="518"/>
      <c r="B28" s="518"/>
      <c r="C28" s="518"/>
      <c r="D28" s="518"/>
      <c r="E28" s="518"/>
      <c r="F28" s="518"/>
      <c r="G28" s="518"/>
      <c r="H28" s="518"/>
      <c r="I28" s="515"/>
      <c r="J28" s="512"/>
    </row>
    <row r="29" spans="1:10" s="261" customFormat="1" ht="12" customHeight="1">
      <c r="A29" s="914" t="s">
        <v>1422</v>
      </c>
      <c r="B29" s="914"/>
      <c r="C29" s="914"/>
      <c r="D29" s="914"/>
      <c r="E29" s="914"/>
      <c r="F29" s="914"/>
      <c r="G29" s="914"/>
      <c r="H29" s="914"/>
      <c r="I29" s="914"/>
      <c r="J29" s="914"/>
    </row>
    <row r="30" spans="1:10" s="166" customFormat="1" ht="12" customHeight="1">
      <c r="A30" s="914" t="s">
        <v>1423</v>
      </c>
      <c r="B30" s="914"/>
      <c r="C30" s="914"/>
      <c r="D30" s="914"/>
      <c r="E30" s="914"/>
      <c r="F30" s="914"/>
      <c r="G30" s="914"/>
      <c r="H30" s="914"/>
      <c r="I30" s="914"/>
      <c r="J30" s="914"/>
    </row>
    <row r="31" spans="1:10" s="166" customFormat="1"/>
    <row r="32" spans="1:10">
      <c r="A32" s="166"/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9">
      <c r="A33" s="166"/>
      <c r="B33" s="166"/>
      <c r="C33" s="166"/>
      <c r="D33" s="166"/>
      <c r="E33" s="166"/>
      <c r="F33" s="166"/>
      <c r="G33" s="166"/>
      <c r="H33" s="166"/>
      <c r="I33" s="166"/>
    </row>
    <row r="34" spans="1:9">
      <c r="A34" s="166"/>
      <c r="B34" s="166"/>
      <c r="C34" s="166"/>
      <c r="D34" s="166"/>
      <c r="E34" s="166"/>
      <c r="F34" s="166"/>
      <c r="G34" s="166"/>
      <c r="H34" s="166"/>
      <c r="I34" s="166"/>
    </row>
    <row r="35" spans="1:9">
      <c r="A35" s="166"/>
      <c r="B35" s="166"/>
      <c r="C35" s="166"/>
      <c r="D35" s="166"/>
      <c r="E35" s="166"/>
      <c r="F35" s="166"/>
      <c r="G35" s="166"/>
      <c r="H35" s="166"/>
      <c r="I35" s="166"/>
    </row>
    <row r="36" spans="1:9">
      <c r="A36" s="166"/>
      <c r="B36" s="166"/>
      <c r="C36" s="166"/>
      <c r="D36" s="166"/>
      <c r="E36" s="166"/>
      <c r="F36" s="166"/>
      <c r="G36" s="166"/>
      <c r="H36" s="166"/>
      <c r="I36" s="166"/>
    </row>
    <row r="37" spans="1:9">
      <c r="A37" s="166"/>
      <c r="B37" s="166"/>
      <c r="C37" s="166"/>
      <c r="D37" s="166"/>
      <c r="E37" s="166"/>
      <c r="F37" s="166"/>
      <c r="G37" s="166"/>
      <c r="H37" s="166"/>
      <c r="I37" s="166"/>
    </row>
    <row r="38" spans="1:9">
      <c r="A38" s="166"/>
      <c r="B38" s="166"/>
      <c r="C38" s="166"/>
      <c r="D38" s="166"/>
      <c r="E38" s="166"/>
      <c r="F38" s="166"/>
      <c r="G38" s="166"/>
      <c r="H38" s="166"/>
      <c r="I38" s="166"/>
    </row>
    <row r="39" spans="1:9">
      <c r="A39" s="166"/>
      <c r="B39" s="166"/>
      <c r="C39" s="166"/>
      <c r="D39" s="166"/>
      <c r="E39" s="166"/>
      <c r="F39" s="166"/>
      <c r="G39" s="166"/>
      <c r="H39" s="166"/>
      <c r="I39" s="166"/>
    </row>
    <row r="40" spans="1:9">
      <c r="A40" s="166"/>
      <c r="B40" s="166"/>
      <c r="C40" s="166"/>
      <c r="D40" s="166"/>
      <c r="E40" s="166"/>
      <c r="F40" s="166"/>
      <c r="G40" s="166"/>
      <c r="H40" s="166"/>
      <c r="I40" s="166"/>
    </row>
    <row r="41" spans="1:9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9">
      <c r="A42" s="166"/>
      <c r="B42" s="166"/>
      <c r="C42" s="166"/>
      <c r="D42" s="166"/>
      <c r="E42" s="166"/>
      <c r="F42" s="166"/>
      <c r="G42" s="166"/>
      <c r="H42" s="166"/>
      <c r="I42" s="166"/>
    </row>
    <row r="43" spans="1:9">
      <c r="A43" s="166"/>
      <c r="B43" s="166"/>
      <c r="C43" s="166"/>
      <c r="D43" s="166"/>
      <c r="E43" s="166"/>
      <c r="F43" s="166"/>
      <c r="G43" s="166"/>
      <c r="H43" s="166"/>
      <c r="I43" s="166"/>
    </row>
    <row r="44" spans="1:9">
      <c r="A44" s="166"/>
      <c r="B44" s="166"/>
      <c r="C44" s="166"/>
      <c r="D44" s="166"/>
      <c r="E44" s="166"/>
      <c r="F44" s="166"/>
      <c r="G44" s="166"/>
      <c r="H44" s="166"/>
      <c r="I44" s="166"/>
    </row>
    <row r="45" spans="1:9">
      <c r="A45" s="166"/>
      <c r="B45" s="166"/>
      <c r="C45" s="166"/>
      <c r="D45" s="166"/>
      <c r="E45" s="166"/>
      <c r="F45" s="166"/>
      <c r="G45" s="166"/>
      <c r="H45" s="166"/>
      <c r="I45" s="166"/>
    </row>
    <row r="46" spans="1:9">
      <c r="A46" s="166"/>
      <c r="B46" s="166"/>
      <c r="C46" s="166"/>
      <c r="D46" s="166"/>
      <c r="E46" s="166"/>
      <c r="F46" s="166"/>
      <c r="G46" s="166"/>
      <c r="H46" s="166"/>
      <c r="I46" s="166"/>
    </row>
    <row r="47" spans="1:9">
      <c r="A47" s="166"/>
      <c r="B47" s="166"/>
      <c r="C47" s="166"/>
      <c r="D47" s="166"/>
      <c r="E47" s="166"/>
      <c r="F47" s="166"/>
      <c r="G47" s="166"/>
      <c r="H47" s="166"/>
      <c r="I47" s="166"/>
    </row>
    <row r="48" spans="1:9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>
      <c r="A49" s="166"/>
      <c r="B49" s="166"/>
      <c r="C49" s="166"/>
      <c r="D49" s="166"/>
      <c r="E49" s="166"/>
      <c r="F49" s="166"/>
      <c r="G49" s="166"/>
      <c r="H49" s="166"/>
      <c r="I49" s="166"/>
    </row>
    <row r="50" spans="1:9">
      <c r="A50" s="166"/>
      <c r="B50" s="166"/>
      <c r="C50" s="166"/>
      <c r="D50" s="166"/>
      <c r="E50" s="166"/>
      <c r="F50" s="166"/>
      <c r="G50" s="166"/>
      <c r="H50" s="166"/>
      <c r="I50" s="166"/>
    </row>
    <row r="51" spans="1:9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>
      <c r="A52" s="166"/>
      <c r="B52" s="166"/>
      <c r="C52" s="166"/>
      <c r="D52" s="166"/>
      <c r="E52" s="166"/>
      <c r="F52" s="166"/>
      <c r="G52" s="166"/>
      <c r="H52" s="166"/>
      <c r="I52" s="166"/>
    </row>
    <row r="53" spans="1:9">
      <c r="A53" s="166"/>
      <c r="B53" s="166"/>
      <c r="C53" s="166"/>
      <c r="D53" s="166"/>
      <c r="E53" s="166"/>
      <c r="F53" s="166"/>
      <c r="G53" s="166"/>
      <c r="H53" s="166"/>
      <c r="I53" s="166"/>
    </row>
    <row r="54" spans="1:9">
      <c r="A54" s="166"/>
      <c r="B54" s="166"/>
      <c r="C54" s="166"/>
      <c r="D54" s="166"/>
      <c r="E54" s="166"/>
      <c r="F54" s="166"/>
      <c r="G54" s="166"/>
      <c r="H54" s="166"/>
      <c r="I54" s="166"/>
    </row>
    <row r="55" spans="1:9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>
      <c r="A56" s="166"/>
      <c r="B56" s="166"/>
      <c r="C56" s="166"/>
      <c r="D56" s="166"/>
      <c r="E56" s="166"/>
      <c r="F56" s="166"/>
      <c r="G56" s="166"/>
      <c r="H56" s="166"/>
      <c r="I56" s="166"/>
    </row>
    <row r="57" spans="1:9">
      <c r="A57" s="166"/>
      <c r="B57" s="166"/>
      <c r="C57" s="166"/>
      <c r="D57" s="166"/>
      <c r="E57" s="166"/>
      <c r="F57" s="166"/>
      <c r="G57" s="166"/>
      <c r="H57" s="166"/>
      <c r="I57" s="166"/>
    </row>
    <row r="58" spans="1:9">
      <c r="A58" s="166"/>
      <c r="B58" s="166"/>
      <c r="C58" s="166"/>
      <c r="D58" s="166"/>
      <c r="E58" s="166"/>
      <c r="F58" s="166"/>
      <c r="G58" s="166"/>
      <c r="H58" s="166"/>
      <c r="I58" s="166"/>
    </row>
  </sheetData>
  <mergeCells count="8">
    <mergeCell ref="A29:J29"/>
    <mergeCell ref="A30:J30"/>
    <mergeCell ref="A1:J1"/>
    <mergeCell ref="A2:J2"/>
    <mergeCell ref="B4:H4"/>
    <mergeCell ref="I4:I5"/>
    <mergeCell ref="B24:H24"/>
    <mergeCell ref="I24:I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60"/>
  <sheetViews>
    <sheetView showGridLines="0" workbookViewId="0"/>
  </sheetViews>
  <sheetFormatPr defaultRowHeight="12.5"/>
  <cols>
    <col min="1" max="1" width="49.08984375" style="5" customWidth="1"/>
    <col min="2" max="9" width="9.36328125" style="5" customWidth="1"/>
    <col min="10" max="10" width="74.36328125" style="5" bestFit="1" customWidth="1"/>
    <col min="11" max="256" width="8.90625" style="5"/>
  </cols>
  <sheetData>
    <row r="1" spans="1:256">
      <c r="A1" s="806" t="s">
        <v>54</v>
      </c>
      <c r="B1" s="806"/>
      <c r="C1" s="806"/>
      <c r="D1" s="806"/>
      <c r="E1" s="806"/>
      <c r="F1" s="806"/>
      <c r="G1" s="806"/>
      <c r="H1" s="806"/>
      <c r="I1" s="806"/>
      <c r="J1" s="80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>
      <c r="A2" s="807" t="s">
        <v>55</v>
      </c>
      <c r="B2" s="807"/>
      <c r="C2" s="807"/>
      <c r="D2" s="807"/>
      <c r="E2" s="807"/>
      <c r="F2" s="807"/>
      <c r="G2" s="807"/>
      <c r="H2" s="807"/>
      <c r="I2" s="807"/>
      <c r="J2" s="80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256" ht="13" thickBot="1">
      <c r="I4" s="8" t="s">
        <v>2</v>
      </c>
    </row>
    <row r="5" spans="1:256" ht="13" thickBot="1">
      <c r="A5" s="10" t="s">
        <v>3</v>
      </c>
      <c r="B5" s="808" t="s">
        <v>4</v>
      </c>
      <c r="C5" s="808"/>
      <c r="D5" s="808"/>
      <c r="E5" s="808"/>
      <c r="F5" s="808"/>
      <c r="G5" s="808"/>
      <c r="H5" s="808"/>
      <c r="I5" s="808"/>
      <c r="J5" s="10" t="s">
        <v>5</v>
      </c>
    </row>
    <row r="6" spans="1:256" ht="20.5" thickBot="1">
      <c r="A6" s="7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7"/>
    </row>
    <row r="7" spans="1:256" ht="20">
      <c r="A7" s="804" t="s">
        <v>56</v>
      </c>
      <c r="B7" s="28"/>
      <c r="C7" s="28"/>
      <c r="D7" s="28"/>
      <c r="E7" s="28"/>
      <c r="F7" s="28"/>
      <c r="G7" s="28"/>
      <c r="H7" s="28"/>
      <c r="I7" s="28"/>
      <c r="J7" s="804" t="s">
        <v>57</v>
      </c>
    </row>
    <row r="8" spans="1:256">
      <c r="A8" s="12" t="s">
        <v>58</v>
      </c>
      <c r="B8" s="13">
        <v>1029.492</v>
      </c>
      <c r="C8" s="13">
        <v>1021.468</v>
      </c>
      <c r="D8" s="13">
        <v>1005.937</v>
      </c>
      <c r="E8" s="13">
        <v>982.73699999999997</v>
      </c>
      <c r="F8" s="13">
        <v>953.04399999999998</v>
      </c>
      <c r="G8" s="13">
        <v>935.928</v>
      </c>
      <c r="H8" s="13">
        <v>936.53399999999999</v>
      </c>
      <c r="I8" s="13">
        <v>954.31500000000005</v>
      </c>
      <c r="J8" s="12" t="s">
        <v>59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>
      <c r="A9" s="12" t="s">
        <v>60</v>
      </c>
      <c r="B9" s="13">
        <v>6206.2439999999997</v>
      </c>
      <c r="C9" s="13">
        <v>6165.277</v>
      </c>
      <c r="D9" s="13">
        <v>6134.9049999999997</v>
      </c>
      <c r="E9" s="13">
        <v>6159.9459999999999</v>
      </c>
      <c r="F9" s="13">
        <v>6181.83</v>
      </c>
      <c r="G9" s="13">
        <v>6280.6980000000003</v>
      </c>
      <c r="H9" s="13">
        <v>4868.393</v>
      </c>
      <c r="I9" s="13">
        <v>6233.98</v>
      </c>
      <c r="J9" s="12" t="s">
        <v>61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>
      <c r="A10" s="12" t="s">
        <v>62</v>
      </c>
      <c r="B10" s="13">
        <v>1612.9580000000001</v>
      </c>
      <c r="C10" s="13">
        <v>1583.8810000000001</v>
      </c>
      <c r="D10" s="13">
        <v>1566.393</v>
      </c>
      <c r="E10" s="13">
        <v>1590.347</v>
      </c>
      <c r="F10" s="13">
        <v>1595.7370000000001</v>
      </c>
      <c r="G10" s="13">
        <v>1573.971</v>
      </c>
      <c r="H10" s="13">
        <v>1493.654</v>
      </c>
      <c r="I10" s="13">
        <v>1598.9359999999999</v>
      </c>
      <c r="J10" s="12" t="s">
        <v>63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>
      <c r="A11" s="12" t="s">
        <v>64</v>
      </c>
      <c r="B11" s="13">
        <v>1992.327</v>
      </c>
      <c r="C11" s="13">
        <v>1961.1489999999999</v>
      </c>
      <c r="D11" s="13">
        <v>2002.7819999999999</v>
      </c>
      <c r="E11" s="13">
        <v>2007.2729999999999</v>
      </c>
      <c r="F11" s="13">
        <v>1948.854</v>
      </c>
      <c r="G11" s="13">
        <v>1934.502</v>
      </c>
      <c r="H11" s="13">
        <v>1920.48</v>
      </c>
      <c r="I11" s="13">
        <v>1894.886</v>
      </c>
      <c r="J11" s="12" t="s">
        <v>65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>
      <c r="A12" s="12" t="s">
        <v>66</v>
      </c>
      <c r="B12" s="13">
        <v>8145.3320000000003</v>
      </c>
      <c r="C12" s="13">
        <v>8073.2340000000004</v>
      </c>
      <c r="D12" s="13">
        <v>7551.1310000000003</v>
      </c>
      <c r="E12" s="13">
        <v>6674.7250000000004</v>
      </c>
      <c r="F12" s="13">
        <v>7267.6090000000004</v>
      </c>
      <c r="G12" s="13">
        <v>7527.1530000000002</v>
      </c>
      <c r="H12" s="13">
        <v>5979.72</v>
      </c>
      <c r="I12" s="13">
        <v>8152.6719999999996</v>
      </c>
      <c r="J12" s="12" t="s">
        <v>67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>
      <c r="A13" s="12" t="s">
        <v>68</v>
      </c>
      <c r="B13" s="13">
        <v>4118.7470000000003</v>
      </c>
      <c r="C13" s="13">
        <v>3935.1930000000002</v>
      </c>
      <c r="D13" s="13">
        <v>3721.3409999999999</v>
      </c>
      <c r="E13" s="13">
        <v>3672.9589999999998</v>
      </c>
      <c r="F13" s="13">
        <v>3716.328</v>
      </c>
      <c r="G13" s="13">
        <v>3642.7310000000002</v>
      </c>
      <c r="H13" s="13">
        <v>3040.2190000000001</v>
      </c>
      <c r="I13" s="13">
        <v>3870.9430000000002</v>
      </c>
      <c r="J13" s="12" t="s">
        <v>69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>
      <c r="A14" s="12" t="s">
        <v>70</v>
      </c>
      <c r="B14" s="13">
        <v>7453.3</v>
      </c>
      <c r="C14" s="13">
        <v>7542.9340000000002</v>
      </c>
      <c r="D14" s="13">
        <v>7476.9030000000002</v>
      </c>
      <c r="E14" s="13">
        <v>7401.1419999999998</v>
      </c>
      <c r="F14" s="13">
        <v>7328.3</v>
      </c>
      <c r="G14" s="13">
        <v>7356.558</v>
      </c>
      <c r="H14" s="13">
        <v>7368.5259999999998</v>
      </c>
      <c r="I14" s="13">
        <v>7376.4160000000002</v>
      </c>
      <c r="J14" s="12" t="s">
        <v>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>
      <c r="A15" s="12" t="s">
        <v>72</v>
      </c>
      <c r="B15" s="13">
        <v>13475.162</v>
      </c>
      <c r="C15" s="13">
        <v>13066.713</v>
      </c>
      <c r="D15" s="13">
        <v>12824.143</v>
      </c>
      <c r="E15" s="13">
        <v>12705.412</v>
      </c>
      <c r="F15" s="13">
        <v>13014.708000000001</v>
      </c>
      <c r="G15" s="13">
        <v>12592.663</v>
      </c>
      <c r="H15" s="13">
        <v>11195.763000000001</v>
      </c>
      <c r="I15" s="13">
        <v>12870.171</v>
      </c>
      <c r="J15" s="12" t="s">
        <v>73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>
      <c r="A16" s="12" t="s">
        <v>74</v>
      </c>
      <c r="B16" s="13">
        <v>44033.561999999998</v>
      </c>
      <c r="C16" s="13">
        <v>43349.849000000002</v>
      </c>
      <c r="D16" s="13">
        <v>42283.535000000003</v>
      </c>
      <c r="E16" s="13">
        <v>41194.540999999997</v>
      </c>
      <c r="F16" s="13">
        <v>42006.41</v>
      </c>
      <c r="G16" s="13">
        <v>41844.203999999998</v>
      </c>
      <c r="H16" s="13">
        <v>36803.288999999997</v>
      </c>
      <c r="I16" s="13">
        <v>42952.319000000003</v>
      </c>
      <c r="J16" s="12" t="s">
        <v>75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>
      <c r="A17" s="12" t="s">
        <v>76</v>
      </c>
      <c r="B17" s="13">
        <v>6764.5060000000003</v>
      </c>
      <c r="C17" s="13">
        <v>6557.2539999999999</v>
      </c>
      <c r="D17" s="13">
        <v>6235.7889999999998</v>
      </c>
      <c r="E17" s="13">
        <v>5452.3059999999996</v>
      </c>
      <c r="F17" s="13">
        <v>5908.1229999999996</v>
      </c>
      <c r="G17" s="13">
        <v>5904.41</v>
      </c>
      <c r="H17" s="13">
        <v>4948.1310000000003</v>
      </c>
      <c r="I17" s="13">
        <v>6292.9920000000002</v>
      </c>
      <c r="J17" s="12" t="s">
        <v>77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>
      <c r="A18" s="804" t="s">
        <v>30</v>
      </c>
      <c r="B18" s="7"/>
      <c r="C18" s="7"/>
      <c r="D18" s="7"/>
      <c r="E18" s="7"/>
      <c r="F18" s="7"/>
      <c r="G18" s="7"/>
      <c r="H18" s="7"/>
      <c r="I18" s="7"/>
      <c r="J18" s="804" t="s">
        <v>31</v>
      </c>
    </row>
    <row r="19" spans="1:256">
      <c r="A19" s="12" t="s">
        <v>58</v>
      </c>
      <c r="B19" s="17">
        <v>8</v>
      </c>
      <c r="C19" s="17">
        <v>9.1</v>
      </c>
      <c r="D19" s="17">
        <v>7.4</v>
      </c>
      <c r="E19" s="17">
        <v>3</v>
      </c>
      <c r="F19" s="17">
        <v>-3.6</v>
      </c>
      <c r="G19" s="17">
        <v>-7.2</v>
      </c>
      <c r="H19" s="17">
        <v>-7.7</v>
      </c>
      <c r="I19" s="17">
        <v>-5.2</v>
      </c>
      <c r="J19" s="12" t="s">
        <v>59</v>
      </c>
    </row>
    <row r="20" spans="1:256">
      <c r="A20" s="12" t="s">
        <v>60</v>
      </c>
      <c r="B20" s="17">
        <v>0.4</v>
      </c>
      <c r="C20" s="17">
        <v>-1.8</v>
      </c>
      <c r="D20" s="17">
        <v>26</v>
      </c>
      <c r="E20" s="17">
        <v>-1.2</v>
      </c>
      <c r="F20" s="17">
        <v>-2.2999999999999998</v>
      </c>
      <c r="G20" s="17">
        <v>-1.5</v>
      </c>
      <c r="H20" s="17">
        <v>-24.4</v>
      </c>
      <c r="I20" s="17">
        <v>-3</v>
      </c>
      <c r="J20" s="12" t="s">
        <v>61</v>
      </c>
    </row>
    <row r="21" spans="1:256">
      <c r="A21" s="12" t="s">
        <v>62</v>
      </c>
      <c r="B21" s="17">
        <v>1.1000000000000001</v>
      </c>
      <c r="C21" s="17">
        <v>0.6</v>
      </c>
      <c r="D21" s="17">
        <v>4.9000000000000004</v>
      </c>
      <c r="E21" s="17">
        <v>-0.5</v>
      </c>
      <c r="F21" s="17">
        <v>-3.6</v>
      </c>
      <c r="G21" s="17">
        <v>-4.4000000000000004</v>
      </c>
      <c r="H21" s="17">
        <v>-10.6</v>
      </c>
      <c r="I21" s="17">
        <v>-4.3</v>
      </c>
      <c r="J21" s="12" t="s">
        <v>63</v>
      </c>
    </row>
    <row r="22" spans="1:256">
      <c r="A22" s="12" t="s">
        <v>64</v>
      </c>
      <c r="B22" s="17">
        <v>2.2000000000000002</v>
      </c>
      <c r="C22" s="17">
        <v>1.4</v>
      </c>
      <c r="D22" s="17">
        <v>4.3</v>
      </c>
      <c r="E22" s="17">
        <v>5.9</v>
      </c>
      <c r="F22" s="17">
        <v>4.3</v>
      </c>
      <c r="G22" s="17">
        <v>4</v>
      </c>
      <c r="H22" s="17">
        <v>3.6</v>
      </c>
      <c r="I22" s="17">
        <v>0.2</v>
      </c>
      <c r="J22" s="12" t="s">
        <v>65</v>
      </c>
    </row>
    <row r="23" spans="1:256">
      <c r="A23" s="12" t="s">
        <v>66</v>
      </c>
      <c r="B23" s="17">
        <v>12.1</v>
      </c>
      <c r="C23" s="17">
        <v>7.3</v>
      </c>
      <c r="D23" s="17">
        <v>26.3</v>
      </c>
      <c r="E23" s="17">
        <v>-18.100000000000001</v>
      </c>
      <c r="F23" s="17">
        <v>-16.399999999999999</v>
      </c>
      <c r="G23" s="17">
        <v>-13.5</v>
      </c>
      <c r="H23" s="17">
        <v>-31.3</v>
      </c>
      <c r="I23" s="17">
        <v>-6.2</v>
      </c>
      <c r="J23" s="12" t="s">
        <v>67</v>
      </c>
    </row>
    <row r="24" spans="1:256">
      <c r="A24" s="12" t="s">
        <v>68</v>
      </c>
      <c r="B24" s="17">
        <v>10.8</v>
      </c>
      <c r="C24" s="17">
        <v>8</v>
      </c>
      <c r="D24" s="17">
        <v>22.4</v>
      </c>
      <c r="E24" s="17">
        <v>-5.0999999999999996</v>
      </c>
      <c r="F24" s="17">
        <v>-5.9</v>
      </c>
      <c r="G24" s="17">
        <v>-8</v>
      </c>
      <c r="H24" s="17">
        <v>-23.2</v>
      </c>
      <c r="I24" s="17">
        <v>0.2</v>
      </c>
      <c r="J24" s="12" t="s">
        <v>69</v>
      </c>
    </row>
    <row r="25" spans="1:256">
      <c r="A25" s="12" t="s">
        <v>70</v>
      </c>
      <c r="B25" s="17">
        <v>1.7</v>
      </c>
      <c r="C25" s="17">
        <v>2.5</v>
      </c>
      <c r="D25" s="17">
        <v>1.5</v>
      </c>
      <c r="E25" s="17">
        <v>0.3</v>
      </c>
      <c r="F25" s="17">
        <v>-1</v>
      </c>
      <c r="G25" s="17">
        <v>-2</v>
      </c>
      <c r="H25" s="17">
        <v>-1.8</v>
      </c>
      <c r="I25" s="17">
        <v>-0.5</v>
      </c>
      <c r="J25" s="12" t="s">
        <v>71</v>
      </c>
    </row>
    <row r="26" spans="1:256">
      <c r="A26" s="12" t="s">
        <v>72</v>
      </c>
      <c r="B26" s="17">
        <v>3.5</v>
      </c>
      <c r="C26" s="17">
        <v>3.8</v>
      </c>
      <c r="D26" s="17">
        <v>14.5</v>
      </c>
      <c r="E26" s="17">
        <v>-1.3</v>
      </c>
      <c r="F26" s="17">
        <v>-1.9</v>
      </c>
      <c r="G26" s="17">
        <v>-4.0999999999999996</v>
      </c>
      <c r="H26" s="17">
        <v>-13.9</v>
      </c>
      <c r="I26" s="17">
        <v>-0.3</v>
      </c>
      <c r="J26" s="12" t="s">
        <v>73</v>
      </c>
    </row>
    <row r="27" spans="1:256">
      <c r="A27" s="12" t="s">
        <v>74</v>
      </c>
      <c r="B27" s="17">
        <v>4.8</v>
      </c>
      <c r="C27" s="17">
        <v>3.6</v>
      </c>
      <c r="D27" s="17">
        <v>14.9</v>
      </c>
      <c r="E27" s="17">
        <v>-4.0999999999999996</v>
      </c>
      <c r="F27" s="17">
        <v>-4.9000000000000004</v>
      </c>
      <c r="G27" s="17">
        <v>-5.3</v>
      </c>
      <c r="H27" s="17">
        <v>-16.600000000000001</v>
      </c>
      <c r="I27" s="17">
        <v>-2.1</v>
      </c>
      <c r="J27" s="12" t="s">
        <v>75</v>
      </c>
    </row>
    <row r="28" spans="1:256">
      <c r="A28" s="12" t="s">
        <v>76</v>
      </c>
      <c r="B28" s="17">
        <v>14.5</v>
      </c>
      <c r="C28" s="17">
        <v>11.1</v>
      </c>
      <c r="D28" s="17">
        <v>26</v>
      </c>
      <c r="E28" s="17">
        <v>-13.4</v>
      </c>
      <c r="F28" s="17">
        <v>-17.100000000000001</v>
      </c>
      <c r="G28" s="17">
        <v>-14.1</v>
      </c>
      <c r="H28" s="17">
        <v>-27.1</v>
      </c>
      <c r="I28" s="17">
        <v>-5.9</v>
      </c>
      <c r="J28" s="12" t="s">
        <v>77</v>
      </c>
    </row>
    <row r="29" spans="1:256" ht="20">
      <c r="A29" s="804" t="s">
        <v>78</v>
      </c>
      <c r="B29" s="7"/>
      <c r="C29" s="7"/>
      <c r="D29" s="7"/>
      <c r="E29" s="7"/>
      <c r="F29" s="7"/>
      <c r="G29" s="7"/>
      <c r="H29" s="7"/>
      <c r="I29" s="7"/>
      <c r="J29" s="804" t="s">
        <v>79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>
      <c r="A30" s="12" t="s">
        <v>58</v>
      </c>
      <c r="B30" s="13">
        <v>1196.5989999999999</v>
      </c>
      <c r="C30" s="13">
        <v>1166.673</v>
      </c>
      <c r="D30" s="13">
        <v>1143.7829999999999</v>
      </c>
      <c r="E30" s="13">
        <v>1110.124</v>
      </c>
      <c r="F30" s="13">
        <v>1063.2040000000002</v>
      </c>
      <c r="G30" s="13">
        <v>1042.327</v>
      </c>
      <c r="H30" s="13">
        <v>1043.114</v>
      </c>
      <c r="I30" s="13">
        <v>1064.0039999999999</v>
      </c>
      <c r="J30" s="12" t="s">
        <v>59</v>
      </c>
    </row>
    <row r="31" spans="1:256">
      <c r="A31" s="12" t="s">
        <v>60</v>
      </c>
      <c r="B31" s="13">
        <v>0</v>
      </c>
      <c r="C31" s="13">
        <v>6448.402</v>
      </c>
      <c r="D31" s="13">
        <v>6402.7290000000003</v>
      </c>
      <c r="E31" s="13">
        <v>6372.576</v>
      </c>
      <c r="F31" s="13">
        <v>6482.793999999999</v>
      </c>
      <c r="G31" s="13">
        <v>6500.0749999999998</v>
      </c>
      <c r="H31" s="13">
        <v>4985.8320000000003</v>
      </c>
      <c r="I31" s="13">
        <v>6317.6930000000002</v>
      </c>
      <c r="J31" s="12" t="s">
        <v>61</v>
      </c>
    </row>
    <row r="32" spans="1:256">
      <c r="A32" s="12" t="s">
        <v>62</v>
      </c>
      <c r="B32" s="13">
        <v>0</v>
      </c>
      <c r="C32" s="13">
        <v>1535.1880000000001</v>
      </c>
      <c r="D32" s="13">
        <v>1484.607</v>
      </c>
      <c r="E32" s="13">
        <v>1509.7739999999999</v>
      </c>
      <c r="F32" s="13">
        <v>1549.9389999999996</v>
      </c>
      <c r="G32" s="13">
        <v>1514.922</v>
      </c>
      <c r="H32" s="13">
        <v>1424.0450000000001</v>
      </c>
      <c r="I32" s="13">
        <v>1515.5139999999999</v>
      </c>
      <c r="J32" s="12" t="s">
        <v>63</v>
      </c>
    </row>
    <row r="33" spans="1:10">
      <c r="A33" s="12" t="s">
        <v>64</v>
      </c>
      <c r="B33" s="13">
        <v>0</v>
      </c>
      <c r="C33" s="13">
        <v>2245.0970000000002</v>
      </c>
      <c r="D33" s="13">
        <v>2260.8049999999998</v>
      </c>
      <c r="E33" s="13">
        <v>2259.0070000000001</v>
      </c>
      <c r="F33" s="13">
        <v>2153.6569999999997</v>
      </c>
      <c r="G33" s="13">
        <v>2130.5279999999998</v>
      </c>
      <c r="H33" s="13">
        <v>2088.221</v>
      </c>
      <c r="I33" s="13">
        <v>2072.3409999999999</v>
      </c>
      <c r="J33" s="12" t="s">
        <v>65</v>
      </c>
    </row>
    <row r="34" spans="1:10">
      <c r="A34" s="12" t="s">
        <v>66</v>
      </c>
      <c r="B34" s="13">
        <v>0</v>
      </c>
      <c r="C34" s="13">
        <v>8393.6129999999994</v>
      </c>
      <c r="D34" s="13">
        <v>7750.8050000000003</v>
      </c>
      <c r="E34" s="13">
        <v>6783.152</v>
      </c>
      <c r="F34" s="13">
        <v>7449.76</v>
      </c>
      <c r="G34" s="13">
        <v>7733.2</v>
      </c>
      <c r="H34" s="13">
        <v>6030.2520000000004</v>
      </c>
      <c r="I34" s="13">
        <v>8345.3860000000004</v>
      </c>
      <c r="J34" s="12" t="s">
        <v>67</v>
      </c>
    </row>
    <row r="35" spans="1:10">
      <c r="A35" s="12" t="s">
        <v>68</v>
      </c>
      <c r="B35" s="13">
        <v>0</v>
      </c>
      <c r="C35" s="13">
        <v>3696.498</v>
      </c>
      <c r="D35" s="13">
        <v>3747.37</v>
      </c>
      <c r="E35" s="13">
        <v>3738.0479999999998</v>
      </c>
      <c r="F35" s="13">
        <v>3644.0919999999987</v>
      </c>
      <c r="G35" s="13">
        <v>3485.5590000000002</v>
      </c>
      <c r="H35" s="13">
        <v>3239.2559999999999</v>
      </c>
      <c r="I35" s="13">
        <v>4020.5360000000001</v>
      </c>
      <c r="J35" s="12" t="s">
        <v>69</v>
      </c>
    </row>
    <row r="36" spans="1:10">
      <c r="A36" s="12" t="s">
        <v>70</v>
      </c>
      <c r="B36" s="13">
        <v>6491.18</v>
      </c>
      <c r="C36" s="13">
        <v>8463.93</v>
      </c>
      <c r="D36" s="13">
        <v>8356.1149999999998</v>
      </c>
      <c r="E36" s="13">
        <v>8238.348</v>
      </c>
      <c r="F36" s="13">
        <v>8094.591000000004</v>
      </c>
      <c r="G36" s="13">
        <v>8154.7579999999998</v>
      </c>
      <c r="H36" s="13">
        <v>8164.4629999999997</v>
      </c>
      <c r="I36" s="13">
        <v>8152.9639999999999</v>
      </c>
      <c r="J36" s="12" t="s">
        <v>71</v>
      </c>
    </row>
    <row r="37" spans="1:10">
      <c r="A37" s="12" t="s">
        <v>72</v>
      </c>
      <c r="B37" s="13">
        <v>9415.9210000000003</v>
      </c>
      <c r="C37" s="13">
        <v>14266.423000000001</v>
      </c>
      <c r="D37" s="13">
        <v>13997.099</v>
      </c>
      <c r="E37" s="13">
        <v>13823.423000000001</v>
      </c>
      <c r="F37" s="13">
        <v>14220.617999999997</v>
      </c>
      <c r="G37" s="13">
        <v>13755.073</v>
      </c>
      <c r="H37" s="13">
        <v>12759.544</v>
      </c>
      <c r="I37" s="13">
        <v>14111.325999999999</v>
      </c>
      <c r="J37" s="12" t="s">
        <v>73</v>
      </c>
    </row>
    <row r="38" spans="1:10">
      <c r="A38" s="12" t="s">
        <v>74</v>
      </c>
      <c r="B38" s="13">
        <v>17103.7</v>
      </c>
      <c r="C38" s="13">
        <v>46215.824000000001</v>
      </c>
      <c r="D38" s="13">
        <v>45143.313000000002</v>
      </c>
      <c r="E38" s="13">
        <v>43834.451999999997</v>
      </c>
      <c r="F38" s="13">
        <v>44658.654999999977</v>
      </c>
      <c r="G38" s="13">
        <v>44316.442000000003</v>
      </c>
      <c r="H38" s="13">
        <v>39734.726999999999</v>
      </c>
      <c r="I38" s="13">
        <v>45599.764000000003</v>
      </c>
      <c r="J38" s="12" t="s">
        <v>75</v>
      </c>
    </row>
    <row r="39" spans="1:10">
      <c r="A39" s="12" t="s">
        <v>76</v>
      </c>
      <c r="B39" s="13">
        <v>0.45100000000000001</v>
      </c>
      <c r="C39" s="13">
        <v>7469.308</v>
      </c>
      <c r="D39" s="13">
        <v>6993.2520000000004</v>
      </c>
      <c r="E39" s="13">
        <v>6514.174</v>
      </c>
      <c r="F39" s="13">
        <v>6640.232</v>
      </c>
      <c r="G39" s="13">
        <v>6523.8159999999998</v>
      </c>
      <c r="H39" s="13">
        <v>5580.1080000000002</v>
      </c>
      <c r="I39" s="13">
        <v>7046.2489999999998</v>
      </c>
      <c r="J39" s="12" t="s">
        <v>77</v>
      </c>
    </row>
    <row r="40" spans="1:10">
      <c r="A40" s="804" t="s">
        <v>30</v>
      </c>
      <c r="B40" s="7"/>
      <c r="C40" s="7"/>
      <c r="D40" s="7"/>
      <c r="E40" s="7"/>
      <c r="F40" s="7"/>
      <c r="G40" s="7"/>
      <c r="H40" s="7"/>
      <c r="I40" s="7"/>
      <c r="J40" s="804" t="s">
        <v>31</v>
      </c>
    </row>
    <row r="41" spans="1:10">
      <c r="A41" s="12" t="s">
        <v>58</v>
      </c>
      <c r="B41" s="17">
        <v>11.8</v>
      </c>
      <c r="C41" s="17">
        <v>12.8</v>
      </c>
      <c r="D41" s="17">
        <v>10.4</v>
      </c>
      <c r="E41" s="17">
        <v>4.9000000000000004</v>
      </c>
      <c r="F41" s="17">
        <v>-3.9</v>
      </c>
      <c r="G41" s="17">
        <v>-7.6</v>
      </c>
      <c r="H41" s="17">
        <v>-7.7</v>
      </c>
      <c r="I41" s="17">
        <v>-4.3</v>
      </c>
      <c r="J41" s="12" t="s">
        <v>59</v>
      </c>
    </row>
    <row r="42" spans="1:10">
      <c r="A42" s="12" t="s">
        <v>60</v>
      </c>
      <c r="B42" s="17">
        <v>-0.8</v>
      </c>
      <c r="C42" s="17">
        <v>-0.8</v>
      </c>
      <c r="D42" s="17">
        <v>28.4</v>
      </c>
      <c r="E42" s="17">
        <v>0.9</v>
      </c>
      <c r="F42" s="17">
        <v>-1.3</v>
      </c>
      <c r="G42" s="17">
        <v>-0.4</v>
      </c>
      <c r="H42" s="17">
        <v>-23.2</v>
      </c>
      <c r="I42" s="17">
        <v>-2.8</v>
      </c>
      <c r="J42" s="12" t="s">
        <v>61</v>
      </c>
    </row>
    <row r="43" spans="1:10">
      <c r="A43" s="12" t="s">
        <v>62</v>
      </c>
      <c r="B43" s="17">
        <v>-5.3</v>
      </c>
      <c r="C43" s="17">
        <v>-3.6</v>
      </c>
      <c r="D43" s="17">
        <v>2.9</v>
      </c>
      <c r="E43" s="17">
        <v>-0.6</v>
      </c>
      <c r="F43" s="17">
        <v>-0.5</v>
      </c>
      <c r="G43" s="17">
        <v>-1.3</v>
      </c>
      <c r="H43" s="17">
        <v>-8.9</v>
      </c>
      <c r="I43" s="17">
        <v>-2.4</v>
      </c>
      <c r="J43" s="12" t="s">
        <v>63</v>
      </c>
    </row>
    <row r="44" spans="1:10">
      <c r="A44" s="12" t="s">
        <v>64</v>
      </c>
      <c r="B44" s="17">
        <v>5.2</v>
      </c>
      <c r="C44" s="17">
        <v>4.5</v>
      </c>
      <c r="D44" s="17">
        <v>9.1999999999999993</v>
      </c>
      <c r="E44" s="17">
        <v>9.6999999999999993</v>
      </c>
      <c r="F44" s="17">
        <v>5.5</v>
      </c>
      <c r="G44" s="17">
        <v>5.4</v>
      </c>
      <c r="H44" s="17">
        <v>4.3</v>
      </c>
      <c r="I44" s="17">
        <v>2.4</v>
      </c>
      <c r="J44" s="12" t="s">
        <v>65</v>
      </c>
    </row>
    <row r="45" spans="1:10">
      <c r="A45" s="12" t="s">
        <v>66</v>
      </c>
      <c r="B45" s="17">
        <v>13.4</v>
      </c>
      <c r="C45" s="17">
        <v>8.5</v>
      </c>
      <c r="D45" s="17">
        <v>28.6</v>
      </c>
      <c r="E45" s="17">
        <v>-18.7</v>
      </c>
      <c r="F45" s="17">
        <v>-16.8</v>
      </c>
      <c r="G45" s="17">
        <v>-13.7</v>
      </c>
      <c r="H45" s="17">
        <v>-32.1</v>
      </c>
      <c r="I45" s="17">
        <v>-5.4</v>
      </c>
      <c r="J45" s="12" t="s">
        <v>67</v>
      </c>
    </row>
    <row r="46" spans="1:10">
      <c r="A46" s="12" t="s">
        <v>68</v>
      </c>
      <c r="B46" s="17">
        <v>10</v>
      </c>
      <c r="C46" s="17">
        <v>6.1</v>
      </c>
      <c r="D46" s="17">
        <v>15.7</v>
      </c>
      <c r="E46" s="17">
        <v>-7</v>
      </c>
      <c r="F46" s="17">
        <v>-13.3</v>
      </c>
      <c r="G46" s="17">
        <v>-16.5</v>
      </c>
      <c r="H46" s="17">
        <v>-20.2</v>
      </c>
      <c r="I46" s="17">
        <v>-2.2000000000000002</v>
      </c>
      <c r="J46" s="12" t="s">
        <v>69</v>
      </c>
    </row>
    <row r="47" spans="1:10">
      <c r="A47" s="12" t="s">
        <v>70</v>
      </c>
      <c r="B47" s="17">
        <v>3.4</v>
      </c>
      <c r="C47" s="17">
        <v>3.8</v>
      </c>
      <c r="D47" s="17">
        <v>2.4</v>
      </c>
      <c r="E47" s="17">
        <v>1.1000000000000001</v>
      </c>
      <c r="F47" s="17">
        <v>0</v>
      </c>
      <c r="G47" s="17">
        <v>-0.2</v>
      </c>
      <c r="H47" s="17">
        <v>0.7</v>
      </c>
      <c r="I47" s="17">
        <v>2.7</v>
      </c>
      <c r="J47" s="12" t="s">
        <v>71</v>
      </c>
    </row>
    <row r="48" spans="1:10">
      <c r="A48" s="12" t="s">
        <v>72</v>
      </c>
      <c r="B48" s="17">
        <v>4.7</v>
      </c>
      <c r="C48" s="17">
        <v>4.4000000000000004</v>
      </c>
      <c r="D48" s="17">
        <v>10.3</v>
      </c>
      <c r="E48" s="17">
        <v>-0.1</v>
      </c>
      <c r="F48" s="17">
        <v>-0.7</v>
      </c>
      <c r="G48" s="17">
        <v>-2.8</v>
      </c>
      <c r="H48" s="17">
        <v>-8.5</v>
      </c>
      <c r="I48" s="17">
        <v>2.2999999999999998</v>
      </c>
      <c r="J48" s="12" t="s">
        <v>73</v>
      </c>
    </row>
    <row r="49" spans="1:256">
      <c r="A49" s="12" t="s">
        <v>74</v>
      </c>
      <c r="B49" s="17">
        <v>5.4</v>
      </c>
      <c r="C49" s="17">
        <v>4.3</v>
      </c>
      <c r="D49" s="17">
        <v>13.8</v>
      </c>
      <c r="E49" s="17">
        <v>-3.2</v>
      </c>
      <c r="F49" s="17">
        <v>-4.7</v>
      </c>
      <c r="G49" s="17">
        <v>-5</v>
      </c>
      <c r="H49" s="17">
        <v>-13.9</v>
      </c>
      <c r="I49" s="17">
        <v>-0.6</v>
      </c>
      <c r="J49" s="12" t="s">
        <v>75</v>
      </c>
    </row>
    <row r="50" spans="1:256" ht="13" thickBot="1">
      <c r="A50" s="12" t="s">
        <v>76</v>
      </c>
      <c r="B50" s="17">
        <v>17.5</v>
      </c>
      <c r="C50" s="17">
        <v>14.6</v>
      </c>
      <c r="D50" s="17">
        <v>25.7</v>
      </c>
      <c r="E50" s="17">
        <v>-7.1</v>
      </c>
      <c r="F50" s="17">
        <v>-9.5</v>
      </c>
      <c r="G50" s="17">
        <v>-8.6999999999999993</v>
      </c>
      <c r="H50" s="17">
        <v>-22.2</v>
      </c>
      <c r="I50" s="17">
        <v>-1.9</v>
      </c>
      <c r="J50" s="12" t="s">
        <v>77</v>
      </c>
    </row>
    <row r="51" spans="1:256" ht="13" thickBot="1">
      <c r="A51" s="7"/>
      <c r="B51" s="808" t="s">
        <v>35</v>
      </c>
      <c r="C51" s="808"/>
      <c r="D51" s="808"/>
      <c r="E51" s="808"/>
      <c r="F51" s="808"/>
      <c r="G51" s="808"/>
      <c r="H51" s="808"/>
      <c r="I51" s="808"/>
      <c r="J51" s="7"/>
    </row>
    <row r="52" spans="1:256" ht="21" thickBot="1">
      <c r="A52" s="7"/>
      <c r="B52" s="22" t="s">
        <v>36</v>
      </c>
      <c r="C52" s="22" t="s">
        <v>37</v>
      </c>
      <c r="D52" s="22" t="s">
        <v>38</v>
      </c>
      <c r="E52" s="22" t="s">
        <v>39</v>
      </c>
      <c r="F52" s="22" t="s">
        <v>40</v>
      </c>
      <c r="G52" s="22" t="s">
        <v>41</v>
      </c>
      <c r="H52" s="22" t="s">
        <v>42</v>
      </c>
      <c r="I52" s="22" t="s">
        <v>43</v>
      </c>
      <c r="J52" s="7"/>
    </row>
    <row r="53" spans="1:256">
      <c r="A53" s="29" t="s">
        <v>44</v>
      </c>
      <c r="B53" s="29"/>
      <c r="C53" s="29"/>
      <c r="D53" s="29"/>
      <c r="E53" s="29"/>
      <c r="F53" s="29"/>
      <c r="G53" s="7"/>
      <c r="H53" s="7"/>
      <c r="I53" s="7"/>
      <c r="J53" s="7"/>
    </row>
    <row r="54" spans="1:256">
      <c r="A54" s="29" t="s">
        <v>45</v>
      </c>
      <c r="B54" s="29"/>
      <c r="C54" s="29"/>
      <c r="D54" s="29"/>
      <c r="E54" s="29"/>
      <c r="F54" s="29"/>
      <c r="G54" s="7"/>
      <c r="H54" s="7"/>
      <c r="I54" s="7"/>
      <c r="J54" s="7"/>
    </row>
    <row r="55" spans="1:256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256">
      <c r="A56" s="7" t="s">
        <v>80</v>
      </c>
      <c r="B56" s="7"/>
      <c r="C56" s="7"/>
      <c r="D56" s="7"/>
      <c r="E56" s="7"/>
      <c r="F56" s="7"/>
      <c r="G56" s="7"/>
      <c r="H56" s="7"/>
      <c r="I56" s="7"/>
      <c r="J56" s="7"/>
    </row>
    <row r="57" spans="1:256">
      <c r="A57" s="7" t="s">
        <v>49</v>
      </c>
      <c r="B57" s="7"/>
      <c r="C57" s="7"/>
      <c r="D57" s="7"/>
      <c r="E57" s="7"/>
      <c r="F57" s="7"/>
      <c r="G57" s="7"/>
      <c r="H57" s="7"/>
      <c r="I57" s="7"/>
      <c r="J57" s="7"/>
    </row>
    <row r="58" spans="1:256">
      <c r="A58" s="30" t="s">
        <v>81</v>
      </c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>
      <c r="A59" s="32" t="s">
        <v>82</v>
      </c>
      <c r="B59" s="7"/>
      <c r="C59" s="7"/>
      <c r="D59" s="7"/>
      <c r="E59" s="7"/>
      <c r="F59" s="7"/>
      <c r="G59" s="7"/>
      <c r="H59" s="7"/>
      <c r="I59" s="7"/>
      <c r="J59" s="7"/>
    </row>
    <row r="60" spans="1:256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mergeCells count="4">
    <mergeCell ref="A1:J1"/>
    <mergeCell ref="A2:J2"/>
    <mergeCell ref="B5:I5"/>
    <mergeCell ref="B51:I51"/>
  </mergeCells>
  <hyperlinks>
    <hyperlink ref="A29" r:id="rId1" xr:uid="{00000000-0004-0000-0200-000000000000}"/>
    <hyperlink ref="J29" r:id="rId2" xr:uid="{00000000-0004-0000-0200-000001000000}"/>
    <hyperlink ref="A40" r:id="rId3" xr:uid="{00000000-0004-0000-0200-000002000000}"/>
    <hyperlink ref="J40" r:id="rId4" xr:uid="{00000000-0004-0000-0200-000003000000}"/>
    <hyperlink ref="A7" r:id="rId5" xr:uid="{00000000-0004-0000-0200-000004000000}"/>
    <hyperlink ref="J7" r:id="rId6" xr:uid="{00000000-0004-0000-0200-000005000000}"/>
    <hyperlink ref="A18" r:id="rId7" xr:uid="{00000000-0004-0000-0200-000006000000}"/>
    <hyperlink ref="J18" r:id="rId8" xr:uid="{00000000-0004-0000-0200-000007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31"/>
  <sheetViews>
    <sheetView showGridLines="0" workbookViewId="0"/>
  </sheetViews>
  <sheetFormatPr defaultColWidth="9.08984375" defaultRowHeight="10"/>
  <cols>
    <col min="1" max="1" width="34.6328125" style="165" customWidth="1"/>
    <col min="2" max="8" width="7.6328125" style="165" customWidth="1"/>
    <col min="9" max="9" width="10.6328125" style="165" customWidth="1"/>
    <col min="10" max="10" width="21" style="165" customWidth="1"/>
    <col min="11" max="16384" width="9.08984375" style="165"/>
  </cols>
  <sheetData>
    <row r="1" spans="1:10" ht="10.5">
      <c r="A1" s="834" t="s">
        <v>1597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10.5">
      <c r="A2" s="835" t="s">
        <v>1598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0" ht="10.5" thickBot="1"/>
    <row r="4" spans="1:10" s="166" customFormat="1" ht="12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0" s="166" customFormat="1" ht="20.5" thickBot="1">
      <c r="B5" s="191" t="s">
        <v>1369</v>
      </c>
      <c r="C5" s="191" t="s">
        <v>1370</v>
      </c>
      <c r="D5" s="191" t="s">
        <v>1371</v>
      </c>
      <c r="E5" s="191" t="s">
        <v>1372</v>
      </c>
      <c r="F5" s="191" t="s">
        <v>1373</v>
      </c>
      <c r="G5" s="191" t="s">
        <v>1374</v>
      </c>
      <c r="H5" s="191" t="s">
        <v>1375</v>
      </c>
      <c r="I5" s="839"/>
    </row>
    <row r="6" spans="1:10" s="166" customFormat="1">
      <c r="A6" s="93" t="s">
        <v>1376</v>
      </c>
      <c r="B6" s="509">
        <v>5190761.4820000017</v>
      </c>
      <c r="C6" s="509">
        <v>5679143.057000001</v>
      </c>
      <c r="D6" s="449">
        <v>6003383.4910000004</v>
      </c>
      <c r="E6" s="449">
        <v>5547551.1150000002</v>
      </c>
      <c r="F6" s="449">
        <v>5233327.050999999</v>
      </c>
      <c r="G6" s="449">
        <v>4299900.3969999999</v>
      </c>
      <c r="H6" s="449">
        <v>5251841.6530000018</v>
      </c>
      <c r="I6" s="141">
        <v>24.170518984058305</v>
      </c>
      <c r="J6" s="93" t="s">
        <v>1377</v>
      </c>
    </row>
    <row r="7" spans="1:10" s="166" customFormat="1">
      <c r="A7" s="263" t="s">
        <v>1378</v>
      </c>
      <c r="B7" s="519">
        <v>5262406.4579999996</v>
      </c>
      <c r="C7" s="519">
        <v>5745929.8820000011</v>
      </c>
      <c r="D7" s="519">
        <v>6086165.9130000034</v>
      </c>
      <c r="E7" s="519">
        <v>5617407.1550000003</v>
      </c>
      <c r="F7" s="519">
        <v>5320504.0330000008</v>
      </c>
      <c r="G7" s="519">
        <v>4417571.4790000012</v>
      </c>
      <c r="H7" s="519">
        <v>5329250.8380000005</v>
      </c>
      <c r="I7" s="141">
        <v>25.052446633287474</v>
      </c>
      <c r="J7" s="263" t="s">
        <v>1379</v>
      </c>
    </row>
    <row r="8" spans="1:10" s="166" customFormat="1" ht="10.5">
      <c r="A8" s="510" t="s">
        <v>1380</v>
      </c>
      <c r="B8" s="267">
        <v>502528.88099999988</v>
      </c>
      <c r="C8" s="267">
        <v>618486.3760000004</v>
      </c>
      <c r="D8" s="267">
        <v>606921.37800000014</v>
      </c>
      <c r="E8" s="267">
        <v>588573.36599999981</v>
      </c>
      <c r="F8" s="267">
        <v>538881.43900000001</v>
      </c>
      <c r="G8" s="267">
        <v>522745.07500000007</v>
      </c>
      <c r="H8" s="267">
        <v>502269.3899999999</v>
      </c>
      <c r="I8" s="511">
        <v>13.996603205346119</v>
      </c>
      <c r="J8" s="510" t="s">
        <v>1381</v>
      </c>
    </row>
    <row r="9" spans="1:10" s="166" customFormat="1" ht="10.5">
      <c r="A9" s="510" t="s">
        <v>1382</v>
      </c>
      <c r="B9" s="267">
        <v>237636.47999999998</v>
      </c>
      <c r="C9" s="267">
        <v>259996.92099999994</v>
      </c>
      <c r="D9" s="267">
        <v>276086.98199999996</v>
      </c>
      <c r="E9" s="267">
        <v>274385.74400000001</v>
      </c>
      <c r="F9" s="267">
        <v>275955.56599999999</v>
      </c>
      <c r="G9" s="267">
        <v>255334.5530000001</v>
      </c>
      <c r="H9" s="267">
        <v>265505.61199999996</v>
      </c>
      <c r="I9" s="511">
        <v>18.549152391934641</v>
      </c>
      <c r="J9" s="510" t="s">
        <v>1383</v>
      </c>
    </row>
    <row r="10" spans="1:10" s="166" customFormat="1" ht="10.5">
      <c r="A10" s="510" t="s">
        <v>1384</v>
      </c>
      <c r="B10" s="267">
        <v>354288.06599999999</v>
      </c>
      <c r="C10" s="267">
        <v>367892.93499999988</v>
      </c>
      <c r="D10" s="267">
        <v>371640.63800000004</v>
      </c>
      <c r="E10" s="267">
        <v>454196.19400000002</v>
      </c>
      <c r="F10" s="267">
        <v>292965.96300000005</v>
      </c>
      <c r="G10" s="267">
        <v>334626.64800000004</v>
      </c>
      <c r="H10" s="267">
        <v>259988.212</v>
      </c>
      <c r="I10" s="511">
        <v>200.55678684114503</v>
      </c>
      <c r="J10" s="510" t="s">
        <v>1385</v>
      </c>
    </row>
    <row r="11" spans="1:10" s="166" customFormat="1" ht="10.5">
      <c r="A11" s="510" t="s">
        <v>1386</v>
      </c>
      <c r="B11" s="267">
        <v>729422.29399999965</v>
      </c>
      <c r="C11" s="267">
        <v>880396.19699999993</v>
      </c>
      <c r="D11" s="267">
        <v>910642.87000000093</v>
      </c>
      <c r="E11" s="267">
        <v>725594.15099999995</v>
      </c>
      <c r="F11" s="267">
        <v>727803.87899999984</v>
      </c>
      <c r="G11" s="267">
        <v>630862.33900000015</v>
      </c>
      <c r="H11" s="267">
        <v>746984.08300000022</v>
      </c>
      <c r="I11" s="511">
        <v>17.951287881890224</v>
      </c>
      <c r="J11" s="510" t="s">
        <v>1387</v>
      </c>
    </row>
    <row r="12" spans="1:10" s="166" customFormat="1" ht="10.5">
      <c r="A12" s="510" t="s">
        <v>1388</v>
      </c>
      <c r="B12" s="267">
        <v>387511.07600000012</v>
      </c>
      <c r="C12" s="267">
        <v>350685.88199999998</v>
      </c>
      <c r="D12" s="267">
        <v>409193.97100000008</v>
      </c>
      <c r="E12" s="267">
        <v>382493.20199999993</v>
      </c>
      <c r="F12" s="267">
        <v>386184.92899999983</v>
      </c>
      <c r="G12" s="267">
        <v>306122.37700000009</v>
      </c>
      <c r="H12" s="267">
        <v>377925.01100000012</v>
      </c>
      <c r="I12" s="511">
        <v>27.20037967456696</v>
      </c>
      <c r="J12" s="510" t="s">
        <v>1389</v>
      </c>
    </row>
    <row r="13" spans="1:10" s="166" customFormat="1" ht="10.5">
      <c r="A13" s="510" t="s">
        <v>1390</v>
      </c>
      <c r="B13" s="267">
        <v>38686.227999999981</v>
      </c>
      <c r="C13" s="267">
        <v>51787.483999999997</v>
      </c>
      <c r="D13" s="267">
        <v>56759.589</v>
      </c>
      <c r="E13" s="267">
        <v>50444.576999999997</v>
      </c>
      <c r="F13" s="267">
        <v>45371.785000000011</v>
      </c>
      <c r="G13" s="267">
        <v>32075.64</v>
      </c>
      <c r="H13" s="267">
        <v>41122.147000000004</v>
      </c>
      <c r="I13" s="511">
        <v>12.661652399410244</v>
      </c>
      <c r="J13" s="510" t="s">
        <v>1391</v>
      </c>
    </row>
    <row r="14" spans="1:10" s="166" customFormat="1" ht="10.5">
      <c r="A14" s="510" t="s">
        <v>1392</v>
      </c>
      <c r="B14" s="267">
        <v>73108.320000000007</v>
      </c>
      <c r="C14" s="267">
        <v>68664.911000000007</v>
      </c>
      <c r="D14" s="267">
        <v>79923.295000000013</v>
      </c>
      <c r="E14" s="267">
        <v>74264.733000000022</v>
      </c>
      <c r="F14" s="267">
        <v>77839.40400000001</v>
      </c>
      <c r="G14" s="267">
        <v>60146.577999999994</v>
      </c>
      <c r="H14" s="267">
        <v>81546.685000000027</v>
      </c>
      <c r="I14" s="511">
        <v>44.417903458986075</v>
      </c>
      <c r="J14" s="510" t="s">
        <v>1393</v>
      </c>
    </row>
    <row r="15" spans="1:10" s="166" customFormat="1" ht="10.5">
      <c r="A15" s="510" t="s">
        <v>1394</v>
      </c>
      <c r="B15" s="267">
        <v>122246.08799999999</v>
      </c>
      <c r="C15" s="267">
        <v>130456.685</v>
      </c>
      <c r="D15" s="267">
        <v>127327.85000000002</v>
      </c>
      <c r="E15" s="267">
        <v>121067.38499999999</v>
      </c>
      <c r="F15" s="267">
        <v>127497.49999999999</v>
      </c>
      <c r="G15" s="267">
        <v>101252.02399999999</v>
      </c>
      <c r="H15" s="267">
        <v>118596.04000000001</v>
      </c>
      <c r="I15" s="511">
        <v>32.737770298716555</v>
      </c>
      <c r="J15" s="510" t="s">
        <v>1395</v>
      </c>
    </row>
    <row r="16" spans="1:10" s="166" customFormat="1" ht="10.5">
      <c r="A16" s="510" t="s">
        <v>1396</v>
      </c>
      <c r="B16" s="267">
        <v>95324.345000000045</v>
      </c>
      <c r="C16" s="267">
        <v>96019.664000000019</v>
      </c>
      <c r="D16" s="267">
        <v>113931.82200000006</v>
      </c>
      <c r="E16" s="267">
        <v>110191.74800000008</v>
      </c>
      <c r="F16" s="267">
        <v>108440.86399999996</v>
      </c>
      <c r="G16" s="267">
        <v>68209.173999999985</v>
      </c>
      <c r="H16" s="267">
        <v>109498.41200000001</v>
      </c>
      <c r="I16" s="511">
        <v>21.681631663538496</v>
      </c>
      <c r="J16" s="510" t="s">
        <v>1397</v>
      </c>
    </row>
    <row r="17" spans="1:10" s="166" customFormat="1" ht="10.5">
      <c r="A17" s="510" t="s">
        <v>1398</v>
      </c>
      <c r="B17" s="267">
        <v>149446.66</v>
      </c>
      <c r="C17" s="267">
        <v>200297.57400000008</v>
      </c>
      <c r="D17" s="267">
        <v>188974.41900000002</v>
      </c>
      <c r="E17" s="267">
        <v>172800.29700000005</v>
      </c>
      <c r="F17" s="267">
        <v>164974.57199999999</v>
      </c>
      <c r="G17" s="267">
        <v>153986.81700000001</v>
      </c>
      <c r="H17" s="267">
        <v>143206.03099999993</v>
      </c>
      <c r="I17" s="511">
        <v>61.949571818302417</v>
      </c>
      <c r="J17" s="510" t="s">
        <v>1399</v>
      </c>
    </row>
    <row r="18" spans="1:10" s="166" customFormat="1" ht="10.5">
      <c r="A18" s="510" t="s">
        <v>1400</v>
      </c>
      <c r="B18" s="267">
        <v>50317.392999999989</v>
      </c>
      <c r="C18" s="267">
        <v>47084.765999999989</v>
      </c>
      <c r="D18" s="267">
        <v>52471.14</v>
      </c>
      <c r="E18" s="267">
        <v>54032.310999999994</v>
      </c>
      <c r="F18" s="267">
        <v>50868.588999999985</v>
      </c>
      <c r="G18" s="267">
        <v>50453.852000000006</v>
      </c>
      <c r="H18" s="267">
        <v>53272.890999999989</v>
      </c>
      <c r="I18" s="511">
        <v>45.811464585712571</v>
      </c>
      <c r="J18" s="510" t="s">
        <v>1401</v>
      </c>
    </row>
    <row r="19" spans="1:10" s="166" customFormat="1" ht="10.5">
      <c r="A19" s="510" t="s">
        <v>1402</v>
      </c>
      <c r="B19" s="267">
        <v>90601.179000000004</v>
      </c>
      <c r="C19" s="267">
        <v>89972.631999999983</v>
      </c>
      <c r="D19" s="267">
        <v>98471.957000000053</v>
      </c>
      <c r="E19" s="267">
        <v>93590.592000000033</v>
      </c>
      <c r="F19" s="267">
        <v>97202.341000000015</v>
      </c>
      <c r="G19" s="267">
        <v>75845.472000000009</v>
      </c>
      <c r="H19" s="267">
        <v>100255.07499999995</v>
      </c>
      <c r="I19" s="511">
        <v>23.171836628470132</v>
      </c>
      <c r="J19" s="510" t="s">
        <v>1403</v>
      </c>
    </row>
    <row r="20" spans="1:10" s="166" customFormat="1" ht="10.5">
      <c r="A20" s="510" t="s">
        <v>1404</v>
      </c>
      <c r="B20" s="267">
        <v>549447.8960000003</v>
      </c>
      <c r="C20" s="267">
        <v>470514.3189999999</v>
      </c>
      <c r="D20" s="267">
        <v>549843.23400000029</v>
      </c>
      <c r="E20" s="267">
        <v>537113.8899999999</v>
      </c>
      <c r="F20" s="267">
        <v>508705.67599999992</v>
      </c>
      <c r="G20" s="267">
        <v>377362.4990000003</v>
      </c>
      <c r="H20" s="267">
        <v>535436.92100000044</v>
      </c>
      <c r="I20" s="511">
        <v>48.96531917925779</v>
      </c>
      <c r="J20" s="510" t="s">
        <v>1405</v>
      </c>
    </row>
    <row r="21" spans="1:10" s="166" customFormat="1" ht="10.5">
      <c r="A21" s="510" t="s">
        <v>1406</v>
      </c>
      <c r="B21" s="267">
        <v>965600.05700000003</v>
      </c>
      <c r="C21" s="267">
        <v>1114171.5009999999</v>
      </c>
      <c r="D21" s="267">
        <v>1154760.5300000003</v>
      </c>
      <c r="E21" s="267">
        <v>1018552.0519999999</v>
      </c>
      <c r="F21" s="267">
        <v>989829.04299999995</v>
      </c>
      <c r="G21" s="267">
        <v>741547.34999999974</v>
      </c>
      <c r="H21" s="267">
        <v>959716.93</v>
      </c>
      <c r="I21" s="511">
        <v>10.190152599464426</v>
      </c>
      <c r="J21" s="510" t="s">
        <v>1407</v>
      </c>
    </row>
    <row r="22" spans="1:10" s="166" customFormat="1" ht="10.5">
      <c r="A22" s="510" t="s">
        <v>1408</v>
      </c>
      <c r="B22" s="267">
        <v>600928.64800000004</v>
      </c>
      <c r="C22" s="267">
        <v>623480.75199999998</v>
      </c>
      <c r="D22" s="267">
        <v>702152.66500000004</v>
      </c>
      <c r="E22" s="267">
        <v>585813.75100000005</v>
      </c>
      <c r="F22" s="267">
        <v>566908.35899999982</v>
      </c>
      <c r="G22" s="267">
        <v>430247.88100000011</v>
      </c>
      <c r="H22" s="267">
        <v>685524.14800000028</v>
      </c>
      <c r="I22" s="511">
        <v>8.1988360690138222</v>
      </c>
      <c r="J22" s="510" t="s">
        <v>1409</v>
      </c>
    </row>
    <row r="23" spans="1:10" s="166" customFormat="1" ht="10.5">
      <c r="A23" s="510" t="s">
        <v>1410</v>
      </c>
      <c r="B23" s="267">
        <v>136349.68300000002</v>
      </c>
      <c r="C23" s="267">
        <v>164055.77200000006</v>
      </c>
      <c r="D23" s="267">
        <v>168847.30299999999</v>
      </c>
      <c r="E23" s="267">
        <v>148295.11100000003</v>
      </c>
      <c r="F23" s="267">
        <v>153037.21299999996</v>
      </c>
      <c r="G23" s="267">
        <v>121076.27099999998</v>
      </c>
      <c r="H23" s="267">
        <v>153123.56700000004</v>
      </c>
      <c r="I23" s="511">
        <v>12.931556294221622</v>
      </c>
      <c r="J23" s="510" t="s">
        <v>1411</v>
      </c>
    </row>
    <row r="24" spans="1:10" s="166" customFormat="1" ht="11" thickBot="1">
      <c r="A24" s="510" t="s">
        <v>1412</v>
      </c>
      <c r="B24" s="267">
        <v>178963.16400000014</v>
      </c>
      <c r="C24" s="267">
        <v>211965.51100000006</v>
      </c>
      <c r="D24" s="267">
        <v>218216.27000000005</v>
      </c>
      <c r="E24" s="267">
        <v>225998.05100000001</v>
      </c>
      <c r="F24" s="267">
        <v>208036.91100000002</v>
      </c>
      <c r="G24" s="267">
        <v>155676.92900000003</v>
      </c>
      <c r="H24" s="267">
        <v>195279.68299999984</v>
      </c>
      <c r="I24" s="511">
        <v>20.167985104697635</v>
      </c>
      <c r="J24" s="510" t="s">
        <v>1413</v>
      </c>
    </row>
    <row r="25" spans="1:10" s="166" customFormat="1" ht="12" customHeight="1" thickBot="1">
      <c r="A25" s="512"/>
      <c r="B25" s="838" t="s">
        <v>1414</v>
      </c>
      <c r="C25" s="838"/>
      <c r="D25" s="838"/>
      <c r="E25" s="838"/>
      <c r="F25" s="838"/>
      <c r="G25" s="838"/>
      <c r="H25" s="838"/>
      <c r="I25" s="839" t="s">
        <v>1415</v>
      </c>
      <c r="J25" s="512"/>
    </row>
    <row r="26" spans="1:10" s="166" customFormat="1" ht="29.25" customHeight="1" thickBot="1">
      <c r="A26" s="512"/>
      <c r="B26" s="191" t="s">
        <v>1369</v>
      </c>
      <c r="C26" s="191" t="s">
        <v>1416</v>
      </c>
      <c r="D26" s="191" t="s">
        <v>1371</v>
      </c>
      <c r="E26" s="191" t="s">
        <v>1417</v>
      </c>
      <c r="F26" s="191" t="s">
        <v>1418</v>
      </c>
      <c r="G26" s="191" t="s">
        <v>1419</v>
      </c>
      <c r="H26" s="191" t="s">
        <v>1375</v>
      </c>
      <c r="I26" s="839"/>
      <c r="J26" s="512"/>
    </row>
    <row r="27" spans="1:10" s="166" customFormat="1">
      <c r="A27" s="513" t="s">
        <v>1420</v>
      </c>
      <c r="B27" s="514"/>
      <c r="C27" s="514"/>
      <c r="D27" s="514"/>
      <c r="E27" s="514"/>
      <c r="F27" s="514"/>
      <c r="G27" s="514"/>
      <c r="H27" s="514"/>
      <c r="I27" s="515"/>
    </row>
    <row r="28" spans="1:10" s="166" customFormat="1">
      <c r="A28" s="516" t="s">
        <v>1421</v>
      </c>
      <c r="B28" s="517"/>
      <c r="C28" s="517"/>
      <c r="D28" s="517"/>
      <c r="E28" s="517"/>
      <c r="F28" s="517"/>
      <c r="G28" s="517"/>
      <c r="H28" s="517"/>
      <c r="I28" s="515"/>
    </row>
    <row r="29" spans="1:10" s="166" customFormat="1" ht="10.5">
      <c r="A29" s="518"/>
      <c r="B29" s="518"/>
      <c r="C29" s="518"/>
      <c r="D29" s="518"/>
      <c r="E29" s="518"/>
      <c r="F29" s="518"/>
      <c r="G29" s="518"/>
      <c r="H29" s="518"/>
      <c r="I29" s="515"/>
    </row>
    <row r="30" spans="1:10" s="166" customFormat="1" ht="11.25" customHeight="1">
      <c r="A30" s="914" t="s">
        <v>1422</v>
      </c>
      <c r="B30" s="914"/>
      <c r="C30" s="914"/>
      <c r="D30" s="914"/>
      <c r="E30" s="914"/>
      <c r="F30" s="914"/>
      <c r="G30" s="914"/>
      <c r="H30" s="914"/>
      <c r="I30" s="914"/>
      <c r="J30" s="914"/>
    </row>
    <row r="31" spans="1:10" ht="11.25" customHeight="1">
      <c r="A31" s="914" t="s">
        <v>1423</v>
      </c>
      <c r="B31" s="914"/>
      <c r="C31" s="914"/>
      <c r="D31" s="914"/>
      <c r="E31" s="914"/>
      <c r="F31" s="914"/>
      <c r="G31" s="914"/>
      <c r="H31" s="914"/>
      <c r="I31" s="914"/>
      <c r="J31" s="914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31"/>
  <sheetViews>
    <sheetView showGridLines="0" workbookViewId="0"/>
  </sheetViews>
  <sheetFormatPr defaultColWidth="9.08984375" defaultRowHeight="10"/>
  <cols>
    <col min="1" max="1" width="34.6328125" style="165" customWidth="1"/>
    <col min="2" max="8" width="7.6328125" style="165" customWidth="1"/>
    <col min="9" max="9" width="11.90625" style="165" customWidth="1"/>
    <col min="10" max="10" width="21" style="165" customWidth="1"/>
    <col min="11" max="16384" width="9.08984375" style="165"/>
  </cols>
  <sheetData>
    <row r="1" spans="1:10" ht="10.5">
      <c r="A1" s="834" t="s">
        <v>1365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10.5">
      <c r="A2" s="835" t="s">
        <v>1366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0" ht="10.5" thickBot="1"/>
    <row r="4" spans="1:10" s="166" customFormat="1" ht="12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0" s="166" customFormat="1" ht="27" customHeight="1" thickBot="1">
      <c r="B5" s="191" t="s">
        <v>1369</v>
      </c>
      <c r="C5" s="191" t="s">
        <v>1370</v>
      </c>
      <c r="D5" s="191" t="s">
        <v>1371</v>
      </c>
      <c r="E5" s="191" t="s">
        <v>1372</v>
      </c>
      <c r="F5" s="191" t="s">
        <v>1373</v>
      </c>
      <c r="G5" s="191" t="s">
        <v>1374</v>
      </c>
      <c r="H5" s="191" t="s">
        <v>1375</v>
      </c>
      <c r="I5" s="839"/>
    </row>
    <row r="6" spans="1:10" s="166" customFormat="1">
      <c r="A6" s="93" t="s">
        <v>1376</v>
      </c>
      <c r="B6" s="509">
        <v>4154983.9410000006</v>
      </c>
      <c r="C6" s="509">
        <v>3803512.084999999</v>
      </c>
      <c r="D6" s="449">
        <v>4487796.7410000004</v>
      </c>
      <c r="E6" s="449">
        <v>3996389.1389999995</v>
      </c>
      <c r="F6" s="449">
        <v>3921251.1349999998</v>
      </c>
      <c r="G6" s="449">
        <v>2887405.2780000009</v>
      </c>
      <c r="H6" s="449">
        <v>3986322.2649999997</v>
      </c>
      <c r="I6" s="141">
        <v>21.756790188662478</v>
      </c>
      <c r="J6" s="93" t="s">
        <v>1377</v>
      </c>
    </row>
    <row r="7" spans="1:10" s="166" customFormat="1">
      <c r="A7" s="263" t="s">
        <v>1378</v>
      </c>
      <c r="B7" s="449">
        <v>4415098.7380000008</v>
      </c>
      <c r="C7" s="449">
        <v>4066030.57</v>
      </c>
      <c r="D7" s="449">
        <v>4789449.1759999981</v>
      </c>
      <c r="E7" s="449">
        <v>4309373.8870000001</v>
      </c>
      <c r="F7" s="449">
        <v>4205174.6809999999</v>
      </c>
      <c r="G7" s="449">
        <v>3121438.4279999998</v>
      </c>
      <c r="H7" s="449">
        <v>4283138.1660000002</v>
      </c>
      <c r="I7" s="141">
        <v>20.405130756244631</v>
      </c>
      <c r="J7" s="263" t="s">
        <v>1379</v>
      </c>
    </row>
    <row r="8" spans="1:10" s="166" customFormat="1" ht="10.5">
      <c r="A8" s="510" t="s">
        <v>1380</v>
      </c>
      <c r="B8" s="462">
        <v>289865.11700000032</v>
      </c>
      <c r="C8" s="462">
        <v>389894.59699999978</v>
      </c>
      <c r="D8" s="462">
        <v>366196.8069999998</v>
      </c>
      <c r="E8" s="462">
        <v>309648.7619999997</v>
      </c>
      <c r="F8" s="462">
        <v>320330</v>
      </c>
      <c r="G8" s="462">
        <v>246136.12699999986</v>
      </c>
      <c r="H8" s="462">
        <v>255175.91500000001</v>
      </c>
      <c r="I8" s="511">
        <v>37.628414181208427</v>
      </c>
      <c r="J8" s="510" t="s">
        <v>1381</v>
      </c>
    </row>
    <row r="9" spans="1:10" s="166" customFormat="1" ht="10.5">
      <c r="A9" s="510" t="s">
        <v>1382</v>
      </c>
      <c r="B9" s="462">
        <v>174516.40000000017</v>
      </c>
      <c r="C9" s="462">
        <v>180194.78700000001</v>
      </c>
      <c r="D9" s="462">
        <v>217832.27299999996</v>
      </c>
      <c r="E9" s="462">
        <v>205410.63999999998</v>
      </c>
      <c r="F9" s="462">
        <v>203327.07399999996</v>
      </c>
      <c r="G9" s="462">
        <v>165736.13200000001</v>
      </c>
      <c r="H9" s="462">
        <v>198222.53699999981</v>
      </c>
      <c r="I9" s="511">
        <v>13.528680462273201</v>
      </c>
      <c r="J9" s="510" t="s">
        <v>1383</v>
      </c>
    </row>
    <row r="10" spans="1:10" s="166" customFormat="1" ht="10.5">
      <c r="A10" s="510" t="s">
        <v>1384</v>
      </c>
      <c r="B10" s="462">
        <v>261027.57699999999</v>
      </c>
      <c r="C10" s="462">
        <v>201214.55699999997</v>
      </c>
      <c r="D10" s="462">
        <v>162195.652</v>
      </c>
      <c r="E10" s="462">
        <v>174380.73400000003</v>
      </c>
      <c r="F10" s="462">
        <v>132348.20899999997</v>
      </c>
      <c r="G10" s="462">
        <v>109979.818</v>
      </c>
      <c r="H10" s="462">
        <v>144713.87400000001</v>
      </c>
      <c r="I10" s="511">
        <v>56.205031542243489</v>
      </c>
      <c r="J10" s="510" t="s">
        <v>1385</v>
      </c>
    </row>
    <row r="11" spans="1:10" s="166" customFormat="1" ht="10.5">
      <c r="A11" s="510" t="s">
        <v>1386</v>
      </c>
      <c r="B11" s="462">
        <v>242850.84699999989</v>
      </c>
      <c r="C11" s="462">
        <v>240096.05000000005</v>
      </c>
      <c r="D11" s="462">
        <v>259019.2459999999</v>
      </c>
      <c r="E11" s="462">
        <v>228123.01400000002</v>
      </c>
      <c r="F11" s="462">
        <v>245450.48999999987</v>
      </c>
      <c r="G11" s="462">
        <v>213220.59299999985</v>
      </c>
      <c r="H11" s="462">
        <v>213648.96899999992</v>
      </c>
      <c r="I11" s="511">
        <v>34.843174242892474</v>
      </c>
      <c r="J11" s="510" t="s">
        <v>1387</v>
      </c>
    </row>
    <row r="12" spans="1:10" s="166" customFormat="1" ht="10.5">
      <c r="A12" s="510" t="s">
        <v>1388</v>
      </c>
      <c r="B12" s="462">
        <v>357444.67600000009</v>
      </c>
      <c r="C12" s="462">
        <v>292070.15100000001</v>
      </c>
      <c r="D12" s="462">
        <v>374996.72700000001</v>
      </c>
      <c r="E12" s="462">
        <v>343710.43599999993</v>
      </c>
      <c r="F12" s="462">
        <v>357601.49900000001</v>
      </c>
      <c r="G12" s="462">
        <v>246138.47199999998</v>
      </c>
      <c r="H12" s="462">
        <v>350270.95199999987</v>
      </c>
      <c r="I12" s="511">
        <v>29.749628962078958</v>
      </c>
      <c r="J12" s="510" t="s">
        <v>1389</v>
      </c>
    </row>
    <row r="13" spans="1:10" s="166" customFormat="1" ht="10.5">
      <c r="A13" s="510" t="s">
        <v>1390</v>
      </c>
      <c r="B13" s="462">
        <v>20836.330999999998</v>
      </c>
      <c r="C13" s="462">
        <v>23845.635999999999</v>
      </c>
      <c r="D13" s="462">
        <v>20713.63</v>
      </c>
      <c r="E13" s="462">
        <v>16933.079000000002</v>
      </c>
      <c r="F13" s="462">
        <v>21344.481</v>
      </c>
      <c r="G13" s="462">
        <v>14694.969999999996</v>
      </c>
      <c r="H13" s="462">
        <v>23378.564999999995</v>
      </c>
      <c r="I13" s="511">
        <v>66.96416201164098</v>
      </c>
      <c r="J13" s="510" t="s">
        <v>1391</v>
      </c>
    </row>
    <row r="14" spans="1:10" s="166" customFormat="1" ht="10.5">
      <c r="A14" s="510" t="s">
        <v>1392</v>
      </c>
      <c r="B14" s="462">
        <v>128120.942</v>
      </c>
      <c r="C14" s="462">
        <v>95895.233999999997</v>
      </c>
      <c r="D14" s="462">
        <v>128316.58200000002</v>
      </c>
      <c r="E14" s="462">
        <v>123669.04099999998</v>
      </c>
      <c r="F14" s="462">
        <v>120618.21699999999</v>
      </c>
      <c r="G14" s="462">
        <v>70902.75499999999</v>
      </c>
      <c r="H14" s="462">
        <v>132391.01300000001</v>
      </c>
      <c r="I14" s="511">
        <v>31.806932082162916</v>
      </c>
      <c r="J14" s="510" t="s">
        <v>1393</v>
      </c>
    </row>
    <row r="15" spans="1:10" s="166" customFormat="1" ht="10.5">
      <c r="A15" s="510" t="s">
        <v>1394</v>
      </c>
      <c r="B15" s="462">
        <v>198527.00399999999</v>
      </c>
      <c r="C15" s="462">
        <v>186666.47099999993</v>
      </c>
      <c r="D15" s="462">
        <v>193442.73099999991</v>
      </c>
      <c r="E15" s="462">
        <v>175568.889</v>
      </c>
      <c r="F15" s="462">
        <v>164449.44700000001</v>
      </c>
      <c r="G15" s="462">
        <v>174142.55799999999</v>
      </c>
      <c r="H15" s="462">
        <v>164886.617</v>
      </c>
      <c r="I15" s="511">
        <v>43.393628087032653</v>
      </c>
      <c r="J15" s="510" t="s">
        <v>1395</v>
      </c>
    </row>
    <row r="16" spans="1:10" s="166" customFormat="1" ht="10.5">
      <c r="A16" s="510" t="s">
        <v>1396</v>
      </c>
      <c r="B16" s="462">
        <v>148886.54399999991</v>
      </c>
      <c r="C16" s="462">
        <v>111063.70500000002</v>
      </c>
      <c r="D16" s="462">
        <v>144867.0069999999</v>
      </c>
      <c r="E16" s="462">
        <v>141969.67999999993</v>
      </c>
      <c r="F16" s="462">
        <v>125350.61300000008</v>
      </c>
      <c r="G16" s="462">
        <v>88099.425000000047</v>
      </c>
      <c r="H16" s="462">
        <v>144043.00699999998</v>
      </c>
      <c r="I16" s="511">
        <v>23.26504519819099</v>
      </c>
      <c r="J16" s="510" t="s">
        <v>1397</v>
      </c>
    </row>
    <row r="17" spans="1:10" s="166" customFormat="1" ht="10.5">
      <c r="A17" s="510" t="s">
        <v>1398</v>
      </c>
      <c r="B17" s="462">
        <v>250318.185</v>
      </c>
      <c r="C17" s="462">
        <v>235327.64499999999</v>
      </c>
      <c r="D17" s="462">
        <v>256845.39499999996</v>
      </c>
      <c r="E17" s="462">
        <v>263868.45700000005</v>
      </c>
      <c r="F17" s="462">
        <v>192040.63200000001</v>
      </c>
      <c r="G17" s="462">
        <v>212496.09499999997</v>
      </c>
      <c r="H17" s="462">
        <v>301929.82900000003</v>
      </c>
      <c r="I17" s="511">
        <v>17.22217260921488</v>
      </c>
      <c r="J17" s="510" t="s">
        <v>1399</v>
      </c>
    </row>
    <row r="18" spans="1:10" s="166" customFormat="1" ht="10.5">
      <c r="A18" s="510" t="s">
        <v>1400</v>
      </c>
      <c r="B18" s="462">
        <v>137636.462</v>
      </c>
      <c r="C18" s="462">
        <v>110759.95000000003</v>
      </c>
      <c r="D18" s="462">
        <v>129116.644</v>
      </c>
      <c r="E18" s="462">
        <v>136656.22000000003</v>
      </c>
      <c r="F18" s="462">
        <v>123680.44800000002</v>
      </c>
      <c r="G18" s="462">
        <v>138777.35499999998</v>
      </c>
      <c r="H18" s="462">
        <v>192844.08600000001</v>
      </c>
      <c r="I18" s="511">
        <v>14.408036943939791</v>
      </c>
      <c r="J18" s="510" t="s">
        <v>1401</v>
      </c>
    </row>
    <row r="19" spans="1:10" s="166" customFormat="1" ht="10.5">
      <c r="A19" s="510" t="s">
        <v>1402</v>
      </c>
      <c r="B19" s="462">
        <v>174840.81700000007</v>
      </c>
      <c r="C19" s="462">
        <v>192257.49399999998</v>
      </c>
      <c r="D19" s="462">
        <v>206454.962</v>
      </c>
      <c r="E19" s="462">
        <v>188288.52799999996</v>
      </c>
      <c r="F19" s="462">
        <v>194798.15999999995</v>
      </c>
      <c r="G19" s="462">
        <v>141972.86900000004</v>
      </c>
      <c r="H19" s="462">
        <v>186282.34700000007</v>
      </c>
      <c r="I19" s="511">
        <v>24.475402774364639</v>
      </c>
      <c r="J19" s="510" t="s">
        <v>1403</v>
      </c>
    </row>
    <row r="20" spans="1:10" s="166" customFormat="1" ht="10.5">
      <c r="A20" s="510" t="s">
        <v>1404</v>
      </c>
      <c r="B20" s="462">
        <v>436218.94200000016</v>
      </c>
      <c r="C20" s="462">
        <v>341697.45699999994</v>
      </c>
      <c r="D20" s="462">
        <v>443914.66199999966</v>
      </c>
      <c r="E20" s="462">
        <v>446105.52899999986</v>
      </c>
      <c r="F20" s="462">
        <v>421432.01200000005</v>
      </c>
      <c r="G20" s="462">
        <v>311117.30900000001</v>
      </c>
      <c r="H20" s="462">
        <v>434602.1590000001</v>
      </c>
      <c r="I20" s="511">
        <v>39.607603302884144</v>
      </c>
      <c r="J20" s="510" t="s">
        <v>1405</v>
      </c>
    </row>
    <row r="21" spans="1:10" s="166" customFormat="1" ht="10.5">
      <c r="A21" s="510" t="s">
        <v>1406</v>
      </c>
      <c r="B21" s="462">
        <v>600897.0569999998</v>
      </c>
      <c r="C21" s="462">
        <v>554108.87800000014</v>
      </c>
      <c r="D21" s="462">
        <v>648312.23499999999</v>
      </c>
      <c r="E21" s="462">
        <v>581239.76400000008</v>
      </c>
      <c r="F21" s="462">
        <v>641994.24800000002</v>
      </c>
      <c r="G21" s="462">
        <v>427395.11200000008</v>
      </c>
      <c r="H21" s="462">
        <v>590764.58100000001</v>
      </c>
      <c r="I21" s="511">
        <v>12.189238627821169</v>
      </c>
      <c r="J21" s="510" t="s">
        <v>1407</v>
      </c>
    </row>
    <row r="22" spans="1:10" s="166" customFormat="1" ht="10.5">
      <c r="A22" s="510" t="s">
        <v>1408</v>
      </c>
      <c r="B22" s="462">
        <v>640660.603</v>
      </c>
      <c r="C22" s="462">
        <v>598099.2080000001</v>
      </c>
      <c r="D22" s="462">
        <v>830120.9439999999</v>
      </c>
      <c r="E22" s="462">
        <v>617308.995</v>
      </c>
      <c r="F22" s="462">
        <v>574319.23099999991</v>
      </c>
      <c r="G22" s="462">
        <v>281347.95699999999</v>
      </c>
      <c r="H22" s="462">
        <v>588317.30000000005</v>
      </c>
      <c r="I22" s="511">
        <v>-1.2700129318038051</v>
      </c>
      <c r="J22" s="510" t="s">
        <v>1409</v>
      </c>
    </row>
    <row r="23" spans="1:10" s="166" customFormat="1" ht="10.5">
      <c r="A23" s="510" t="s">
        <v>1410</v>
      </c>
      <c r="B23" s="462">
        <v>128485.40800000001</v>
      </c>
      <c r="C23" s="462">
        <v>99138.388999999996</v>
      </c>
      <c r="D23" s="462">
        <v>132968.49199999997</v>
      </c>
      <c r="E23" s="462">
        <v>119197.92899999997</v>
      </c>
      <c r="F23" s="462">
        <v>122595.07899999998</v>
      </c>
      <c r="G23" s="462">
        <v>84339.166000000012</v>
      </c>
      <c r="H23" s="462">
        <v>109303.076</v>
      </c>
      <c r="I23" s="511">
        <v>12.028446075740675</v>
      </c>
      <c r="J23" s="510" t="s">
        <v>1411</v>
      </c>
    </row>
    <row r="24" spans="1:10" s="166" customFormat="1" ht="11" thickBot="1">
      <c r="A24" s="510" t="s">
        <v>1412</v>
      </c>
      <c r="B24" s="462">
        <v>223965.82599999994</v>
      </c>
      <c r="C24" s="462">
        <v>213700.36100000003</v>
      </c>
      <c r="D24" s="462">
        <v>274135.18700000009</v>
      </c>
      <c r="E24" s="462">
        <v>237294.18999999997</v>
      </c>
      <c r="F24" s="462">
        <v>243494.84099999978</v>
      </c>
      <c r="G24" s="462">
        <v>194941.71500000003</v>
      </c>
      <c r="H24" s="462">
        <v>252363.33900000009</v>
      </c>
      <c r="I24" s="511">
        <v>-0.43973986393365294</v>
      </c>
      <c r="J24" s="510" t="s">
        <v>1413</v>
      </c>
    </row>
    <row r="25" spans="1:10" s="166" customFormat="1" ht="12" customHeight="1" thickBot="1">
      <c r="A25" s="512"/>
      <c r="B25" s="838" t="s">
        <v>1414</v>
      </c>
      <c r="C25" s="838"/>
      <c r="D25" s="838"/>
      <c r="E25" s="838"/>
      <c r="F25" s="838"/>
      <c r="G25" s="838"/>
      <c r="H25" s="838"/>
      <c r="I25" s="839" t="s">
        <v>1415</v>
      </c>
      <c r="J25" s="512"/>
    </row>
    <row r="26" spans="1:10" s="166" customFormat="1" ht="29.25" customHeight="1" thickBot="1">
      <c r="A26" s="512"/>
      <c r="B26" s="191" t="s">
        <v>1369</v>
      </c>
      <c r="C26" s="191" t="s">
        <v>1416</v>
      </c>
      <c r="D26" s="191" t="s">
        <v>1371</v>
      </c>
      <c r="E26" s="191" t="s">
        <v>1417</v>
      </c>
      <c r="F26" s="191" t="s">
        <v>1418</v>
      </c>
      <c r="G26" s="191" t="s">
        <v>1419</v>
      </c>
      <c r="H26" s="191" t="s">
        <v>1375</v>
      </c>
      <c r="I26" s="839"/>
      <c r="J26" s="512"/>
    </row>
    <row r="27" spans="1:10" s="166" customFormat="1">
      <c r="A27" s="513" t="s">
        <v>1420</v>
      </c>
      <c r="B27" s="514"/>
      <c r="C27" s="514"/>
      <c r="D27" s="514"/>
      <c r="E27" s="514"/>
      <c r="F27" s="514"/>
      <c r="G27" s="514"/>
      <c r="H27" s="514"/>
      <c r="I27" s="515"/>
    </row>
    <row r="28" spans="1:10" s="166" customFormat="1">
      <c r="A28" s="516" t="s">
        <v>1421</v>
      </c>
      <c r="B28" s="517"/>
      <c r="C28" s="517"/>
      <c r="D28" s="517"/>
      <c r="E28" s="517"/>
      <c r="F28" s="517"/>
      <c r="G28" s="517"/>
      <c r="H28" s="517"/>
      <c r="I28" s="515"/>
    </row>
    <row r="29" spans="1:10" s="166" customFormat="1" ht="10.5">
      <c r="A29" s="518"/>
      <c r="B29" s="518"/>
      <c r="C29" s="518"/>
      <c r="D29" s="518"/>
      <c r="E29" s="518"/>
      <c r="F29" s="518"/>
      <c r="G29" s="518"/>
      <c r="H29" s="518"/>
      <c r="I29" s="515"/>
    </row>
    <row r="30" spans="1:10" s="166" customFormat="1" ht="11.25" customHeight="1">
      <c r="A30" s="914" t="s">
        <v>1422</v>
      </c>
      <c r="B30" s="914"/>
      <c r="C30" s="914"/>
      <c r="D30" s="914"/>
      <c r="E30" s="914"/>
      <c r="F30" s="914"/>
      <c r="G30" s="914"/>
      <c r="H30" s="914"/>
      <c r="I30" s="914"/>
      <c r="J30" s="914"/>
    </row>
    <row r="31" spans="1:10" ht="11.25" customHeight="1">
      <c r="A31" s="914" t="s">
        <v>1423</v>
      </c>
      <c r="B31" s="914"/>
      <c r="C31" s="914"/>
      <c r="D31" s="914"/>
      <c r="E31" s="914"/>
      <c r="F31" s="914"/>
      <c r="G31" s="914"/>
      <c r="H31" s="914"/>
      <c r="I31" s="914"/>
      <c r="J31" s="914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31"/>
  <sheetViews>
    <sheetView showGridLines="0" workbookViewId="0"/>
  </sheetViews>
  <sheetFormatPr defaultColWidth="9.08984375" defaultRowHeight="10"/>
  <cols>
    <col min="1" max="1" width="34.6328125" style="165" customWidth="1"/>
    <col min="2" max="8" width="7.6328125" style="165" customWidth="1"/>
    <col min="9" max="9" width="11.08984375" style="165" customWidth="1"/>
    <col min="10" max="10" width="21" style="165" customWidth="1"/>
    <col min="11" max="16384" width="9.08984375" style="165"/>
  </cols>
  <sheetData>
    <row r="1" spans="1:10" ht="10.5">
      <c r="A1" s="834" t="s">
        <v>1424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10.5">
      <c r="A2" s="835" t="s">
        <v>1425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0" ht="10.5" thickBot="1"/>
    <row r="4" spans="1:10" s="166" customFormat="1" ht="12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0" s="166" customFormat="1" ht="27" customHeight="1" thickBot="1">
      <c r="B5" s="191" t="s">
        <v>1369</v>
      </c>
      <c r="C5" s="191" t="s">
        <v>1370</v>
      </c>
      <c r="D5" s="191" t="s">
        <v>1371</v>
      </c>
      <c r="E5" s="191" t="s">
        <v>1372</v>
      </c>
      <c r="F5" s="191" t="s">
        <v>1373</v>
      </c>
      <c r="G5" s="191" t="s">
        <v>1374</v>
      </c>
      <c r="H5" s="191" t="s">
        <v>1375</v>
      </c>
      <c r="I5" s="839"/>
    </row>
    <row r="6" spans="1:10" s="166" customFormat="1">
      <c r="A6" s="93" t="s">
        <v>1376</v>
      </c>
      <c r="B6" s="509">
        <v>2377214.1170000015</v>
      </c>
      <c r="C6" s="509">
        <v>2026588.6840000001</v>
      </c>
      <c r="D6" s="449">
        <v>2266853.693</v>
      </c>
      <c r="E6" s="449">
        <v>2054753.5780000002</v>
      </c>
      <c r="F6" s="449">
        <v>2111804.2519999994</v>
      </c>
      <c r="G6" s="449">
        <v>1814660.8530000013</v>
      </c>
      <c r="H6" s="449">
        <v>1898455.2869999998</v>
      </c>
      <c r="I6" s="141">
        <v>79.725226905607428</v>
      </c>
      <c r="J6" s="93" t="s">
        <v>1377</v>
      </c>
    </row>
    <row r="7" spans="1:10" s="166" customFormat="1">
      <c r="A7" s="263" t="s">
        <v>1378</v>
      </c>
      <c r="B7" s="449">
        <v>2305569.1409999989</v>
      </c>
      <c r="C7" s="449">
        <v>1959801.8589999997</v>
      </c>
      <c r="D7" s="449">
        <v>2184071.2710000002</v>
      </c>
      <c r="E7" s="449">
        <v>1984897.5379999999</v>
      </c>
      <c r="F7" s="449">
        <v>2024627.27</v>
      </c>
      <c r="G7" s="449">
        <v>1696989.7709999999</v>
      </c>
      <c r="H7" s="449">
        <v>1821046.1020000002</v>
      </c>
      <c r="I7" s="141">
        <v>78.052253594467686</v>
      </c>
      <c r="J7" s="263" t="s">
        <v>1379</v>
      </c>
    </row>
    <row r="8" spans="1:10" s="166" customFormat="1" ht="10.5">
      <c r="A8" s="510" t="s">
        <v>1380</v>
      </c>
      <c r="B8" s="462">
        <v>190471.70399999997</v>
      </c>
      <c r="C8" s="462">
        <v>198867.962</v>
      </c>
      <c r="D8" s="462">
        <v>170497.92600000006</v>
      </c>
      <c r="E8" s="462">
        <v>166859.52700000009</v>
      </c>
      <c r="F8" s="462">
        <v>158419.24</v>
      </c>
      <c r="G8" s="462">
        <v>157296.68300000005</v>
      </c>
      <c r="H8" s="462">
        <v>162837.99200000006</v>
      </c>
      <c r="I8" s="511">
        <v>36.338328132690947</v>
      </c>
      <c r="J8" s="510" t="s">
        <v>1381</v>
      </c>
    </row>
    <row r="9" spans="1:10" s="166" customFormat="1" ht="10.5">
      <c r="A9" s="510" t="s">
        <v>1382</v>
      </c>
      <c r="B9" s="462">
        <v>39131.722000000002</v>
      </c>
      <c r="C9" s="462">
        <v>27188.234999999997</v>
      </c>
      <c r="D9" s="462">
        <v>34217.240000000005</v>
      </c>
      <c r="E9" s="462">
        <v>31852.228000000003</v>
      </c>
      <c r="F9" s="462">
        <v>43457.355000000003</v>
      </c>
      <c r="G9" s="462">
        <v>39453.551999999989</v>
      </c>
      <c r="H9" s="462">
        <v>35952.529999999992</v>
      </c>
      <c r="I9" s="511">
        <v>43.928879531900549</v>
      </c>
      <c r="J9" s="510" t="s">
        <v>1383</v>
      </c>
    </row>
    <row r="10" spans="1:10" s="166" customFormat="1" ht="10.5">
      <c r="A10" s="510" t="s">
        <v>1384</v>
      </c>
      <c r="B10" s="462">
        <v>702103.821</v>
      </c>
      <c r="C10" s="462">
        <v>588413.70799999987</v>
      </c>
      <c r="D10" s="462">
        <v>663267.38399999996</v>
      </c>
      <c r="E10" s="462">
        <v>634777.77100000007</v>
      </c>
      <c r="F10" s="462">
        <v>724395.04600000009</v>
      </c>
      <c r="G10" s="462">
        <v>545891.23399999994</v>
      </c>
      <c r="H10" s="462">
        <v>608690.63699999999</v>
      </c>
      <c r="I10" s="511">
        <v>88.943487964244213</v>
      </c>
      <c r="J10" s="510" t="s">
        <v>1385</v>
      </c>
    </row>
    <row r="11" spans="1:10" s="166" customFormat="1" ht="10.5">
      <c r="A11" s="510" t="s">
        <v>1386</v>
      </c>
      <c r="B11" s="462">
        <v>178133.48300000012</v>
      </c>
      <c r="C11" s="462">
        <v>165751.43399999998</v>
      </c>
      <c r="D11" s="462">
        <v>128093.836</v>
      </c>
      <c r="E11" s="462">
        <v>143031.51499999993</v>
      </c>
      <c r="F11" s="462">
        <v>124727.66600000003</v>
      </c>
      <c r="G11" s="462">
        <v>126206.29799999994</v>
      </c>
      <c r="H11" s="462">
        <v>140334.21799999994</v>
      </c>
      <c r="I11" s="511">
        <v>95.02887970553283</v>
      </c>
      <c r="J11" s="510" t="s">
        <v>1387</v>
      </c>
    </row>
    <row r="12" spans="1:10" s="166" customFormat="1" ht="10.5">
      <c r="A12" s="510" t="s">
        <v>1388</v>
      </c>
      <c r="B12" s="462">
        <v>129383.30200000001</v>
      </c>
      <c r="C12" s="462">
        <v>106164.81399999998</v>
      </c>
      <c r="D12" s="462">
        <v>101639.11300000007</v>
      </c>
      <c r="E12" s="462">
        <v>96595.198999999979</v>
      </c>
      <c r="F12" s="462">
        <v>99285.739999999976</v>
      </c>
      <c r="G12" s="462">
        <v>97151.675999999978</v>
      </c>
      <c r="H12" s="462">
        <v>113116.97800000003</v>
      </c>
      <c r="I12" s="511">
        <v>132.84411941161159</v>
      </c>
      <c r="J12" s="510" t="s">
        <v>1389</v>
      </c>
    </row>
    <row r="13" spans="1:10" s="166" customFormat="1" ht="10.5">
      <c r="A13" s="510" t="s">
        <v>1390</v>
      </c>
      <c r="B13" s="462">
        <v>14524.575999999997</v>
      </c>
      <c r="C13" s="462">
        <v>13355.964999999998</v>
      </c>
      <c r="D13" s="462">
        <v>17044.470999999994</v>
      </c>
      <c r="E13" s="462">
        <v>9900.1500000000015</v>
      </c>
      <c r="F13" s="462">
        <v>15845.141000000001</v>
      </c>
      <c r="G13" s="462">
        <v>8249.9850000000006</v>
      </c>
      <c r="H13" s="462">
        <v>13139.387999999997</v>
      </c>
      <c r="I13" s="511">
        <v>79.808250103307643</v>
      </c>
      <c r="J13" s="510" t="s">
        <v>1391</v>
      </c>
    </row>
    <row r="14" spans="1:10" s="166" customFormat="1" ht="10.5">
      <c r="A14" s="510" t="s">
        <v>1392</v>
      </c>
      <c r="B14" s="462">
        <v>41415.526999999987</v>
      </c>
      <c r="C14" s="462">
        <v>40349.274000000005</v>
      </c>
      <c r="D14" s="462">
        <v>45217.759000000005</v>
      </c>
      <c r="E14" s="462">
        <v>32108.285</v>
      </c>
      <c r="F14" s="462">
        <v>36031.975999999995</v>
      </c>
      <c r="G14" s="462">
        <v>20550.163</v>
      </c>
      <c r="H14" s="462">
        <v>32124.161000000004</v>
      </c>
      <c r="I14" s="511">
        <v>59.93976393322535</v>
      </c>
      <c r="J14" s="510" t="s">
        <v>1393</v>
      </c>
    </row>
    <row r="15" spans="1:10" s="166" customFormat="1" ht="10.5">
      <c r="A15" s="510" t="s">
        <v>1394</v>
      </c>
      <c r="B15" s="462">
        <v>10780.024999999998</v>
      </c>
      <c r="C15" s="462">
        <v>9655.8920000000035</v>
      </c>
      <c r="D15" s="462">
        <v>11919.004000000003</v>
      </c>
      <c r="E15" s="462">
        <v>9249.4430000000029</v>
      </c>
      <c r="F15" s="462">
        <v>12041.538000000002</v>
      </c>
      <c r="G15" s="462">
        <v>9809.3970000000027</v>
      </c>
      <c r="H15" s="462">
        <v>10283.897000000004</v>
      </c>
      <c r="I15" s="511">
        <v>67.58954710040436</v>
      </c>
      <c r="J15" s="510" t="s">
        <v>1395</v>
      </c>
    </row>
    <row r="16" spans="1:10" s="166" customFormat="1" ht="10.5">
      <c r="A16" s="510" t="s">
        <v>1396</v>
      </c>
      <c r="B16" s="462">
        <v>121345.37599999993</v>
      </c>
      <c r="C16" s="462">
        <v>90992.598999999944</v>
      </c>
      <c r="D16" s="462">
        <v>110773.18200000002</v>
      </c>
      <c r="E16" s="462">
        <v>99120.896999999968</v>
      </c>
      <c r="F16" s="462">
        <v>104354.73200000002</v>
      </c>
      <c r="G16" s="462">
        <v>64419.463000000018</v>
      </c>
      <c r="H16" s="462">
        <v>89878.560999999958</v>
      </c>
      <c r="I16" s="511">
        <v>95.283684701792708</v>
      </c>
      <c r="J16" s="510" t="s">
        <v>1397</v>
      </c>
    </row>
    <row r="17" spans="1:10" s="166" customFormat="1" ht="10.5">
      <c r="A17" s="510" t="s">
        <v>1398</v>
      </c>
      <c r="B17" s="462">
        <v>33425.595999999998</v>
      </c>
      <c r="C17" s="462">
        <v>33069.316000000006</v>
      </c>
      <c r="D17" s="462">
        <v>38172.715999999993</v>
      </c>
      <c r="E17" s="462">
        <v>30077.667999999994</v>
      </c>
      <c r="F17" s="462">
        <v>31503.161000000007</v>
      </c>
      <c r="G17" s="462">
        <v>29102.111000000004</v>
      </c>
      <c r="H17" s="462">
        <v>27353.723000000016</v>
      </c>
      <c r="I17" s="511">
        <v>36.915657567450467</v>
      </c>
      <c r="J17" s="510" t="s">
        <v>1399</v>
      </c>
    </row>
    <row r="18" spans="1:10" s="166" customFormat="1" ht="10.5">
      <c r="A18" s="510" t="s">
        <v>1400</v>
      </c>
      <c r="B18" s="462">
        <v>18365.455000000005</v>
      </c>
      <c r="C18" s="462">
        <v>14790.741000000002</v>
      </c>
      <c r="D18" s="462">
        <v>19819.580000000002</v>
      </c>
      <c r="E18" s="462">
        <v>12087.896000000002</v>
      </c>
      <c r="F18" s="462">
        <v>14238.975999999999</v>
      </c>
      <c r="G18" s="462">
        <v>14350.832</v>
      </c>
      <c r="H18" s="462">
        <v>13738.206000000007</v>
      </c>
      <c r="I18" s="511">
        <v>60.739889304467312</v>
      </c>
      <c r="J18" s="510" t="s">
        <v>1401</v>
      </c>
    </row>
    <row r="19" spans="1:10" s="166" customFormat="1" ht="10.5">
      <c r="A19" s="510" t="s">
        <v>1402</v>
      </c>
      <c r="B19" s="462">
        <v>17877.075999999997</v>
      </c>
      <c r="C19" s="462">
        <v>16556.198000000008</v>
      </c>
      <c r="D19" s="462">
        <v>22654.511000000006</v>
      </c>
      <c r="E19" s="462">
        <v>15763.368</v>
      </c>
      <c r="F19" s="462">
        <v>17870.335999999992</v>
      </c>
      <c r="G19" s="462">
        <v>12438.542000000001</v>
      </c>
      <c r="H19" s="462">
        <v>16132.894000000002</v>
      </c>
      <c r="I19" s="511">
        <v>53.283999480395465</v>
      </c>
      <c r="J19" s="510" t="s">
        <v>1403</v>
      </c>
    </row>
    <row r="20" spans="1:10" s="166" customFormat="1" ht="10.5">
      <c r="A20" s="510" t="s">
        <v>1404</v>
      </c>
      <c r="B20" s="462">
        <v>255069.92</v>
      </c>
      <c r="C20" s="462">
        <v>115326.842</v>
      </c>
      <c r="D20" s="462">
        <v>203012.73699999999</v>
      </c>
      <c r="E20" s="462">
        <v>284938.35499999986</v>
      </c>
      <c r="F20" s="462">
        <v>183503.28799999994</v>
      </c>
      <c r="G20" s="462">
        <v>155820.47500000006</v>
      </c>
      <c r="H20" s="462">
        <v>139952.799</v>
      </c>
      <c r="I20" s="511">
        <v>126.58625776079501</v>
      </c>
      <c r="J20" s="510" t="s">
        <v>1405</v>
      </c>
    </row>
    <row r="21" spans="1:10" s="166" customFormat="1" ht="10.5">
      <c r="A21" s="510" t="s">
        <v>1406</v>
      </c>
      <c r="B21" s="462">
        <v>381000.90399999992</v>
      </c>
      <c r="C21" s="462">
        <v>357623.68</v>
      </c>
      <c r="D21" s="462">
        <v>412748.58699999994</v>
      </c>
      <c r="E21" s="462">
        <v>266058.15899999999</v>
      </c>
      <c r="F21" s="462">
        <v>295772.05699999997</v>
      </c>
      <c r="G21" s="462">
        <v>276616.13500000001</v>
      </c>
      <c r="H21" s="462">
        <v>270137.14799999999</v>
      </c>
      <c r="I21" s="511">
        <v>60.286726948047829</v>
      </c>
      <c r="J21" s="510" t="s">
        <v>1407</v>
      </c>
    </row>
    <row r="22" spans="1:10" s="166" customFormat="1" ht="10.5">
      <c r="A22" s="510" t="s">
        <v>1408</v>
      </c>
      <c r="B22" s="462">
        <v>115301.15300000001</v>
      </c>
      <c r="C22" s="462">
        <v>116718.11300000001</v>
      </c>
      <c r="D22" s="462">
        <v>114553.50599999999</v>
      </c>
      <c r="E22" s="462">
        <v>94756.76599999996</v>
      </c>
      <c r="F22" s="462">
        <v>97092.396000000022</v>
      </c>
      <c r="G22" s="462">
        <v>85235.088999999978</v>
      </c>
      <c r="H22" s="462">
        <v>91435.421000000002</v>
      </c>
      <c r="I22" s="511">
        <v>64.023575286694125</v>
      </c>
      <c r="J22" s="510" t="s">
        <v>1409</v>
      </c>
    </row>
    <row r="23" spans="1:10" s="166" customFormat="1" ht="10.5">
      <c r="A23" s="510" t="s">
        <v>1410</v>
      </c>
      <c r="B23" s="462">
        <v>20913.447999999997</v>
      </c>
      <c r="C23" s="462">
        <v>25054.678000000007</v>
      </c>
      <c r="D23" s="462">
        <v>23268.218000000008</v>
      </c>
      <c r="E23" s="462">
        <v>20177.120000000003</v>
      </c>
      <c r="F23" s="462">
        <v>21717.04099999999</v>
      </c>
      <c r="G23" s="462">
        <v>19538.988000000005</v>
      </c>
      <c r="H23" s="462">
        <v>22943.192999999999</v>
      </c>
      <c r="I23" s="511">
        <v>43.66241669589013</v>
      </c>
      <c r="J23" s="510" t="s">
        <v>1411</v>
      </c>
    </row>
    <row r="24" spans="1:10" s="166" customFormat="1" ht="11" thickBot="1">
      <c r="A24" s="510" t="s">
        <v>1412</v>
      </c>
      <c r="B24" s="462">
        <v>36326.053</v>
      </c>
      <c r="C24" s="462">
        <v>39922.407999999967</v>
      </c>
      <c r="D24" s="462">
        <v>67171.500999999975</v>
      </c>
      <c r="E24" s="462">
        <v>37543.191000000028</v>
      </c>
      <c r="F24" s="462">
        <v>44371.580999999962</v>
      </c>
      <c r="G24" s="462">
        <v>34859.148000000016</v>
      </c>
      <c r="H24" s="462">
        <v>32994.356000000007</v>
      </c>
      <c r="I24" s="511">
        <v>49.339306293911164</v>
      </c>
      <c r="J24" s="510" t="s">
        <v>1413</v>
      </c>
    </row>
    <row r="25" spans="1:10" s="166" customFormat="1" ht="12" customHeight="1" thickBot="1">
      <c r="A25" s="512"/>
      <c r="B25" s="838" t="s">
        <v>1414</v>
      </c>
      <c r="C25" s="838"/>
      <c r="D25" s="838"/>
      <c r="E25" s="838"/>
      <c r="F25" s="838"/>
      <c r="G25" s="838"/>
      <c r="H25" s="838"/>
      <c r="I25" s="839" t="s">
        <v>1415</v>
      </c>
      <c r="J25" s="512"/>
    </row>
    <row r="26" spans="1:10" s="166" customFormat="1" ht="30.75" customHeight="1" thickBot="1">
      <c r="A26" s="512"/>
      <c r="B26" s="191" t="s">
        <v>1369</v>
      </c>
      <c r="C26" s="191" t="s">
        <v>1416</v>
      </c>
      <c r="D26" s="191" t="s">
        <v>1371</v>
      </c>
      <c r="E26" s="191" t="s">
        <v>1417</v>
      </c>
      <c r="F26" s="191" t="s">
        <v>1418</v>
      </c>
      <c r="G26" s="191" t="s">
        <v>1419</v>
      </c>
      <c r="H26" s="191" t="s">
        <v>1375</v>
      </c>
      <c r="I26" s="839"/>
      <c r="J26" s="512"/>
    </row>
    <row r="27" spans="1:10" s="166" customFormat="1">
      <c r="A27" s="513" t="s">
        <v>1420</v>
      </c>
      <c r="B27" s="514"/>
      <c r="C27" s="514"/>
      <c r="D27" s="514"/>
      <c r="E27" s="514"/>
      <c r="F27" s="514"/>
      <c r="G27" s="514"/>
      <c r="H27" s="514"/>
      <c r="I27" s="515"/>
    </row>
    <row r="28" spans="1:10" s="166" customFormat="1">
      <c r="A28" s="516" t="s">
        <v>1421</v>
      </c>
      <c r="B28" s="517"/>
      <c r="C28" s="517"/>
      <c r="D28" s="517"/>
      <c r="E28" s="517"/>
      <c r="F28" s="517"/>
      <c r="G28" s="517"/>
      <c r="H28" s="517"/>
      <c r="I28" s="515"/>
    </row>
    <row r="29" spans="1:10" s="166" customFormat="1" ht="10.5">
      <c r="A29" s="518"/>
      <c r="B29" s="518"/>
      <c r="C29" s="518"/>
      <c r="D29" s="518"/>
      <c r="E29" s="518"/>
      <c r="F29" s="518"/>
      <c r="G29" s="518"/>
      <c r="H29" s="518"/>
      <c r="I29" s="515"/>
    </row>
    <row r="30" spans="1:10" s="166" customFormat="1">
      <c r="A30" s="915" t="s">
        <v>1426</v>
      </c>
      <c r="B30" s="915"/>
      <c r="C30" s="915"/>
      <c r="D30" s="915"/>
      <c r="E30" s="915"/>
      <c r="F30" s="915"/>
      <c r="G30" s="915"/>
      <c r="H30" s="915"/>
      <c r="I30" s="915"/>
      <c r="J30" s="915"/>
    </row>
    <row r="31" spans="1:10" ht="11.25" customHeight="1">
      <c r="A31" s="915" t="s">
        <v>1427</v>
      </c>
      <c r="B31" s="915"/>
      <c r="C31" s="915"/>
      <c r="D31" s="915"/>
      <c r="E31" s="915"/>
      <c r="F31" s="915"/>
      <c r="G31" s="915"/>
      <c r="H31" s="915"/>
      <c r="I31" s="915"/>
      <c r="J31" s="915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4"/>
  <sheetViews>
    <sheetView showGridLines="0" workbookViewId="0">
      <selection sqref="A1:J1"/>
    </sheetView>
  </sheetViews>
  <sheetFormatPr defaultColWidth="9.08984375" defaultRowHeight="10"/>
  <cols>
    <col min="1" max="1" width="34.6328125" style="165" customWidth="1"/>
    <col min="2" max="8" width="7.6328125" style="165" customWidth="1"/>
    <col min="9" max="9" width="11.08984375" style="165" customWidth="1"/>
    <col min="10" max="10" width="21" style="165" customWidth="1"/>
    <col min="11" max="16384" width="9.08984375" style="165"/>
  </cols>
  <sheetData>
    <row r="1" spans="1:10" ht="10.5">
      <c r="A1" s="834" t="s">
        <v>1942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10.5">
      <c r="A2" s="835" t="s">
        <v>1943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0" ht="10.5" thickBot="1"/>
    <row r="4" spans="1:10" s="166" customFormat="1" ht="12" customHeight="1" thickBot="1">
      <c r="A4" s="275"/>
      <c r="B4" s="838" t="s">
        <v>1367</v>
      </c>
      <c r="C4" s="838"/>
      <c r="D4" s="838"/>
      <c r="E4" s="838"/>
      <c r="F4" s="838"/>
      <c r="G4" s="838"/>
      <c r="H4" s="838"/>
      <c r="I4" s="839" t="s">
        <v>1368</v>
      </c>
    </row>
    <row r="5" spans="1:10" s="166" customFormat="1" ht="27" customHeight="1" thickBot="1">
      <c r="B5" s="805" t="s">
        <v>1369</v>
      </c>
      <c r="C5" s="805" t="s">
        <v>1370</v>
      </c>
      <c r="D5" s="805" t="s">
        <v>1371</v>
      </c>
      <c r="E5" s="805" t="s">
        <v>1372</v>
      </c>
      <c r="F5" s="805" t="s">
        <v>1373</v>
      </c>
      <c r="G5" s="805" t="s">
        <v>1374</v>
      </c>
      <c r="H5" s="805" t="s">
        <v>1375</v>
      </c>
      <c r="I5" s="839"/>
    </row>
    <row r="6" spans="1:10" s="166" customFormat="1">
      <c r="A6" s="93" t="s">
        <v>1376</v>
      </c>
      <c r="B6" s="519">
        <v>1473738.4819999984</v>
      </c>
      <c r="C6" s="519">
        <v>1595107.3849999995</v>
      </c>
      <c r="D6" s="519">
        <v>1595107.3849999995</v>
      </c>
      <c r="E6" s="519">
        <v>1595107.3849999995</v>
      </c>
      <c r="F6" s="519">
        <v>1575825.0340000005</v>
      </c>
      <c r="G6" s="519">
        <v>1472210.3310000009</v>
      </c>
      <c r="H6" s="519">
        <v>1597868.6040000005</v>
      </c>
      <c r="I6" s="141">
        <v>23.625896294333486</v>
      </c>
      <c r="J6" s="93" t="s">
        <v>1377</v>
      </c>
    </row>
    <row r="7" spans="1:10" s="166" customFormat="1">
      <c r="A7" s="263" t="s">
        <v>1378</v>
      </c>
      <c r="B7" s="519">
        <v>1213623.6849999998</v>
      </c>
      <c r="C7" s="519">
        <v>1215221.2459999996</v>
      </c>
      <c r="D7" s="519">
        <v>1271810.4399999997</v>
      </c>
      <c r="E7" s="519">
        <v>1270122.629</v>
      </c>
      <c r="F7" s="519">
        <v>1291901.4879999997</v>
      </c>
      <c r="G7" s="519">
        <v>1238177.1809999996</v>
      </c>
      <c r="H7" s="519">
        <v>1301052.703</v>
      </c>
      <c r="I7" s="141">
        <v>29.418196867726749</v>
      </c>
      <c r="J7" s="263" t="s">
        <v>1379</v>
      </c>
    </row>
    <row r="8" spans="1:10" s="166" customFormat="1" ht="10.5">
      <c r="A8" s="510" t="s">
        <v>1380</v>
      </c>
      <c r="B8" s="267">
        <v>105519.64900000009</v>
      </c>
      <c r="C8" s="267">
        <v>92194.148000000001</v>
      </c>
      <c r="D8" s="267">
        <v>107928.772</v>
      </c>
      <c r="E8" s="267">
        <v>109294.04400000002</v>
      </c>
      <c r="F8" s="267">
        <v>99428.864000000031</v>
      </c>
      <c r="G8" s="267">
        <v>90471.230999999869</v>
      </c>
      <c r="H8" s="267">
        <v>98399.894999999975</v>
      </c>
      <c r="I8" s="511">
        <v>40.832725374017372</v>
      </c>
      <c r="J8" s="510" t="s">
        <v>1381</v>
      </c>
    </row>
    <row r="9" spans="1:10" s="166" customFormat="1" ht="10.5">
      <c r="A9" s="510" t="s">
        <v>1382</v>
      </c>
      <c r="B9" s="267">
        <v>83737.615000000063</v>
      </c>
      <c r="C9" s="267">
        <v>73667.099000000002</v>
      </c>
      <c r="D9" s="267">
        <v>98396.654999999941</v>
      </c>
      <c r="E9" s="267">
        <v>82055.93799999998</v>
      </c>
      <c r="F9" s="267">
        <v>92713.554999999993</v>
      </c>
      <c r="G9" s="267">
        <v>76950.551999999981</v>
      </c>
      <c r="H9" s="267">
        <v>86514.239999999991</v>
      </c>
      <c r="I9" s="511">
        <v>38.546792691033431</v>
      </c>
      <c r="J9" s="510" t="s">
        <v>1383</v>
      </c>
    </row>
    <row r="10" spans="1:10" s="166" customFormat="1" ht="10.5">
      <c r="A10" s="510" t="s">
        <v>1384</v>
      </c>
      <c r="B10" s="267">
        <v>169708.22699999996</v>
      </c>
      <c r="C10" s="267">
        <v>111480.51500000003</v>
      </c>
      <c r="D10" s="267">
        <v>80685.555999999997</v>
      </c>
      <c r="E10" s="267">
        <v>144223.61099999998</v>
      </c>
      <c r="F10" s="267">
        <v>203663.77000000002</v>
      </c>
      <c r="G10" s="267">
        <v>235760.03199999998</v>
      </c>
      <c r="H10" s="267">
        <v>151911.81900000002</v>
      </c>
      <c r="I10" s="511">
        <v>77.772590812904326</v>
      </c>
      <c r="J10" s="510" t="s">
        <v>1385</v>
      </c>
    </row>
    <row r="11" spans="1:10" s="166" customFormat="1" ht="10.5">
      <c r="A11" s="510" t="s">
        <v>1386</v>
      </c>
      <c r="B11" s="267">
        <v>110141.96399999995</v>
      </c>
      <c r="C11" s="267">
        <v>111580.08399999992</v>
      </c>
      <c r="D11" s="267">
        <v>105566.92899999996</v>
      </c>
      <c r="E11" s="267">
        <v>103903.292</v>
      </c>
      <c r="F11" s="267">
        <v>94487.785999999978</v>
      </c>
      <c r="G11" s="267">
        <v>114704.23999999999</v>
      </c>
      <c r="H11" s="267">
        <v>90101.561000000031</v>
      </c>
      <c r="I11" s="511">
        <v>35.711270118522691</v>
      </c>
      <c r="J11" s="510" t="s">
        <v>1387</v>
      </c>
    </row>
    <row r="12" spans="1:10" s="166" customFormat="1" ht="10.5">
      <c r="A12" s="510" t="s">
        <v>1388</v>
      </c>
      <c r="B12" s="267">
        <v>81078.445000000022</v>
      </c>
      <c r="C12" s="267">
        <v>90600.783999999985</v>
      </c>
      <c r="D12" s="267">
        <v>93784.643999999986</v>
      </c>
      <c r="E12" s="267">
        <v>89805.469999999972</v>
      </c>
      <c r="F12" s="267">
        <v>84040.654999999984</v>
      </c>
      <c r="G12" s="267">
        <v>75891.145999999993</v>
      </c>
      <c r="H12" s="267">
        <v>99623.276999999987</v>
      </c>
      <c r="I12" s="511">
        <v>24.711907737628636</v>
      </c>
      <c r="J12" s="510" t="s">
        <v>1389</v>
      </c>
    </row>
    <row r="13" spans="1:10" s="166" customFormat="1" ht="10.5">
      <c r="A13" s="510" t="s">
        <v>1390</v>
      </c>
      <c r="B13" s="267">
        <v>8407.1029999999992</v>
      </c>
      <c r="C13" s="267">
        <v>8873.7940000000053</v>
      </c>
      <c r="D13" s="267">
        <v>10086.825999999994</v>
      </c>
      <c r="E13" s="267">
        <v>9053.1850000000013</v>
      </c>
      <c r="F13" s="267">
        <v>9224.0020000000077</v>
      </c>
      <c r="G13" s="267">
        <v>7924.1329999999998</v>
      </c>
      <c r="H13" s="267">
        <v>7899.4129999999977</v>
      </c>
      <c r="I13" s="511">
        <v>4.2026481798782953</v>
      </c>
      <c r="J13" s="510" t="s">
        <v>1391</v>
      </c>
    </row>
    <row r="14" spans="1:10" s="166" customFormat="1" ht="10.5">
      <c r="A14" s="510" t="s">
        <v>1392</v>
      </c>
      <c r="B14" s="267">
        <v>39152.990999999987</v>
      </c>
      <c r="C14" s="267">
        <v>45753.455999999984</v>
      </c>
      <c r="D14" s="267">
        <v>51655.18099999996</v>
      </c>
      <c r="E14" s="267">
        <v>47817.759999999966</v>
      </c>
      <c r="F14" s="267">
        <v>39293.225000000006</v>
      </c>
      <c r="G14" s="267">
        <v>34370.307999999997</v>
      </c>
      <c r="H14" s="267">
        <v>55489.279999999992</v>
      </c>
      <c r="I14" s="511">
        <v>18.388857094157459</v>
      </c>
      <c r="J14" s="510" t="s">
        <v>1393</v>
      </c>
    </row>
    <row r="15" spans="1:10" s="166" customFormat="1" ht="10.5">
      <c r="A15" s="510" t="s">
        <v>1394</v>
      </c>
      <c r="B15" s="267">
        <v>68054.513999999966</v>
      </c>
      <c r="C15" s="267">
        <v>95534.665999999968</v>
      </c>
      <c r="D15" s="267">
        <v>76990.640000000014</v>
      </c>
      <c r="E15" s="267">
        <v>61682.686000000009</v>
      </c>
      <c r="F15" s="267">
        <v>87588.698000000033</v>
      </c>
      <c r="G15" s="267">
        <v>79990.752999999968</v>
      </c>
      <c r="H15" s="267">
        <v>62021.709999999985</v>
      </c>
      <c r="I15" s="511">
        <v>28.612000421585009</v>
      </c>
      <c r="J15" s="510" t="s">
        <v>1395</v>
      </c>
    </row>
    <row r="16" spans="1:10" s="166" customFormat="1" ht="10.5">
      <c r="A16" s="510" t="s">
        <v>1396</v>
      </c>
      <c r="B16" s="267">
        <v>68719.753000000012</v>
      </c>
      <c r="C16" s="267">
        <v>65752.922999999981</v>
      </c>
      <c r="D16" s="267">
        <v>72328.860000000102</v>
      </c>
      <c r="E16" s="267">
        <v>61495.647000000041</v>
      </c>
      <c r="F16" s="267">
        <v>51593.679999999964</v>
      </c>
      <c r="G16" s="267">
        <v>55462.824000000001</v>
      </c>
      <c r="H16" s="267">
        <v>75957.595000000074</v>
      </c>
      <c r="I16" s="511">
        <v>31.169651738169307</v>
      </c>
      <c r="J16" s="510" t="s">
        <v>1397</v>
      </c>
    </row>
    <row r="17" spans="1:10" s="166" customFormat="1" ht="10.5">
      <c r="A17" s="510" t="s">
        <v>1398</v>
      </c>
      <c r="B17" s="267">
        <v>29052.182000000008</v>
      </c>
      <c r="C17" s="267">
        <v>27050.395000000008</v>
      </c>
      <c r="D17" s="267">
        <v>28390.826999999994</v>
      </c>
      <c r="E17" s="267">
        <v>31499.021000000001</v>
      </c>
      <c r="F17" s="267">
        <v>22385.054</v>
      </c>
      <c r="G17" s="267">
        <v>32289.282999999989</v>
      </c>
      <c r="H17" s="267">
        <v>31758.516999999993</v>
      </c>
      <c r="I17" s="511">
        <v>49.50518273152889</v>
      </c>
      <c r="J17" s="510" t="s">
        <v>1399</v>
      </c>
    </row>
    <row r="18" spans="1:10" s="166" customFormat="1" ht="10.5">
      <c r="A18" s="510" t="s">
        <v>1400</v>
      </c>
      <c r="B18" s="267">
        <v>17721.634000000002</v>
      </c>
      <c r="C18" s="267">
        <v>19666.030999999999</v>
      </c>
      <c r="D18" s="267">
        <v>19146.692999999999</v>
      </c>
      <c r="E18" s="267">
        <v>18023.067999999999</v>
      </c>
      <c r="F18" s="267">
        <v>14791.333999999993</v>
      </c>
      <c r="G18" s="267">
        <v>22705.743999999992</v>
      </c>
      <c r="H18" s="267">
        <v>26299.464000000004</v>
      </c>
      <c r="I18" s="511">
        <v>21.599993083437298</v>
      </c>
      <c r="J18" s="510" t="s">
        <v>1401</v>
      </c>
    </row>
    <row r="19" spans="1:10" s="166" customFormat="1" ht="10.5">
      <c r="A19" s="510" t="s">
        <v>1402</v>
      </c>
      <c r="B19" s="267">
        <v>67966.585999999996</v>
      </c>
      <c r="C19" s="267">
        <v>66571.880999999994</v>
      </c>
      <c r="D19" s="267">
        <v>67100.968999999968</v>
      </c>
      <c r="E19" s="267">
        <v>55702.389999999978</v>
      </c>
      <c r="F19" s="267">
        <v>52658.632999999965</v>
      </c>
      <c r="G19" s="267">
        <v>63240.465999999986</v>
      </c>
      <c r="H19" s="267">
        <v>64772.123999999996</v>
      </c>
      <c r="I19" s="511">
        <v>45.494933141859207</v>
      </c>
      <c r="J19" s="510" t="s">
        <v>1403</v>
      </c>
    </row>
    <row r="20" spans="1:10" s="166" customFormat="1" ht="10.5">
      <c r="A20" s="510" t="s">
        <v>1404</v>
      </c>
      <c r="B20" s="267">
        <v>81947.470999999961</v>
      </c>
      <c r="C20" s="267">
        <v>89119.433999999979</v>
      </c>
      <c r="D20" s="267">
        <v>96255.628000000055</v>
      </c>
      <c r="E20" s="267">
        <v>93939.265000000058</v>
      </c>
      <c r="F20" s="267">
        <v>101601.91899999999</v>
      </c>
      <c r="G20" s="267">
        <v>90441.092999999993</v>
      </c>
      <c r="H20" s="267">
        <v>102174.72299999998</v>
      </c>
      <c r="I20" s="511">
        <v>17.597824067450802</v>
      </c>
      <c r="J20" s="510" t="s">
        <v>1405</v>
      </c>
    </row>
    <row r="21" spans="1:10" s="166" customFormat="1" ht="10.5">
      <c r="A21" s="510" t="s">
        <v>1406</v>
      </c>
      <c r="B21" s="267">
        <v>157542.17399999997</v>
      </c>
      <c r="C21" s="267">
        <v>165333.94999999995</v>
      </c>
      <c r="D21" s="267">
        <v>191608.33899999998</v>
      </c>
      <c r="E21" s="267">
        <v>177071.39300000001</v>
      </c>
      <c r="F21" s="267">
        <v>178864.9390000001</v>
      </c>
      <c r="G21" s="267">
        <v>153865.296</v>
      </c>
      <c r="H21" s="267">
        <v>176452.62700000004</v>
      </c>
      <c r="I21" s="511">
        <v>18.321057724287641</v>
      </c>
      <c r="J21" s="510" t="s">
        <v>1407</v>
      </c>
    </row>
    <row r="22" spans="1:10" s="166" customFormat="1" ht="10.5">
      <c r="A22" s="510" t="s">
        <v>1408</v>
      </c>
      <c r="B22" s="267">
        <v>47567.920000000006</v>
      </c>
      <c r="C22" s="267">
        <v>69900.213999999993</v>
      </c>
      <c r="D22" s="267">
        <v>81496.882000000027</v>
      </c>
      <c r="E22" s="267">
        <v>89190.660000000018</v>
      </c>
      <c r="F22" s="267">
        <v>88701.560999999943</v>
      </c>
      <c r="G22" s="267">
        <v>38857.22</v>
      </c>
      <c r="H22" s="267">
        <v>83140.953999999983</v>
      </c>
      <c r="I22" s="511">
        <v>-35.436537448947902</v>
      </c>
      <c r="J22" s="510" t="s">
        <v>1409</v>
      </c>
    </row>
    <row r="23" spans="1:10" s="166" customFormat="1" ht="10.5">
      <c r="A23" s="510" t="s">
        <v>1410</v>
      </c>
      <c r="B23" s="267">
        <v>34686.622999999985</v>
      </c>
      <c r="C23" s="267">
        <v>28888.784</v>
      </c>
      <c r="D23" s="267">
        <v>37889.59599999999</v>
      </c>
      <c r="E23" s="267">
        <v>32937.965000000004</v>
      </c>
      <c r="F23" s="267">
        <v>35433.061999999991</v>
      </c>
      <c r="G23" s="267">
        <v>26475.993999999995</v>
      </c>
      <c r="H23" s="267">
        <v>40310.209000000003</v>
      </c>
      <c r="I23" s="511">
        <v>33.897821576463116</v>
      </c>
      <c r="J23" s="510" t="s">
        <v>1411</v>
      </c>
    </row>
    <row r="24" spans="1:10" s="166" customFormat="1" ht="11" thickBot="1">
      <c r="A24" s="510" t="s">
        <v>1412</v>
      </c>
      <c r="B24" s="267">
        <v>42618.833999999981</v>
      </c>
      <c r="C24" s="267">
        <v>53253.087999999945</v>
      </c>
      <c r="D24" s="267">
        <v>52497.443000000043</v>
      </c>
      <c r="E24" s="267">
        <v>62427.23399999996</v>
      </c>
      <c r="F24" s="267">
        <v>35430.751000000011</v>
      </c>
      <c r="G24" s="267">
        <v>38776.866000000016</v>
      </c>
      <c r="H24" s="267">
        <v>48225.295000000013</v>
      </c>
      <c r="I24" s="511">
        <v>36.710298397154446</v>
      </c>
      <c r="J24" s="510" t="s">
        <v>1413</v>
      </c>
    </row>
    <row r="25" spans="1:10" s="166" customFormat="1" ht="12" customHeight="1" thickBot="1">
      <c r="A25" s="512"/>
      <c r="B25" s="838" t="s">
        <v>1414</v>
      </c>
      <c r="C25" s="838"/>
      <c r="D25" s="838"/>
      <c r="E25" s="838"/>
      <c r="F25" s="838"/>
      <c r="G25" s="838"/>
      <c r="H25" s="838"/>
      <c r="I25" s="839" t="s">
        <v>1415</v>
      </c>
      <c r="J25" s="512"/>
    </row>
    <row r="26" spans="1:10" s="166" customFormat="1" ht="29.25" customHeight="1" thickBot="1">
      <c r="A26" s="512"/>
      <c r="B26" s="805" t="s">
        <v>1369</v>
      </c>
      <c r="C26" s="805" t="s">
        <v>1416</v>
      </c>
      <c r="D26" s="805" t="s">
        <v>1371</v>
      </c>
      <c r="E26" s="805" t="s">
        <v>1417</v>
      </c>
      <c r="F26" s="805" t="s">
        <v>1418</v>
      </c>
      <c r="G26" s="805" t="s">
        <v>1419</v>
      </c>
      <c r="H26" s="805" t="s">
        <v>1375</v>
      </c>
      <c r="I26" s="839"/>
      <c r="J26" s="512"/>
    </row>
    <row r="27" spans="1:10" s="166" customFormat="1">
      <c r="A27" s="513" t="s">
        <v>1420</v>
      </c>
      <c r="B27" s="514"/>
      <c r="C27" s="514"/>
      <c r="D27" s="514"/>
      <c r="E27" s="514"/>
      <c r="F27" s="514"/>
      <c r="G27" s="514"/>
      <c r="H27" s="514"/>
      <c r="I27" s="515"/>
    </row>
    <row r="28" spans="1:10" s="166" customFormat="1">
      <c r="A28" s="516" t="s">
        <v>1421</v>
      </c>
      <c r="B28" s="517"/>
      <c r="C28" s="517"/>
      <c r="D28" s="517"/>
      <c r="E28" s="517"/>
      <c r="F28" s="517"/>
      <c r="G28" s="517"/>
      <c r="H28" s="517"/>
      <c r="I28" s="515"/>
    </row>
    <row r="29" spans="1:10" s="166" customFormat="1" ht="10.5">
      <c r="A29" s="518"/>
      <c r="B29" s="518"/>
      <c r="C29" s="518"/>
      <c r="D29" s="518"/>
      <c r="E29" s="518"/>
      <c r="F29" s="518"/>
      <c r="G29" s="518"/>
      <c r="H29" s="518"/>
      <c r="I29" s="515"/>
    </row>
    <row r="30" spans="1:10" s="166" customFormat="1" ht="11.25" customHeight="1">
      <c r="A30" s="915" t="s">
        <v>1426</v>
      </c>
      <c r="B30" s="915"/>
      <c r="C30" s="915"/>
      <c r="D30" s="915"/>
      <c r="E30" s="915"/>
      <c r="F30" s="915"/>
      <c r="G30" s="915"/>
      <c r="H30" s="915"/>
      <c r="I30" s="915"/>
      <c r="J30" s="915"/>
    </row>
    <row r="31" spans="1:10" ht="11.25" customHeight="1">
      <c r="A31" s="915" t="s">
        <v>1427</v>
      </c>
      <c r="B31" s="915"/>
      <c r="C31" s="915"/>
      <c r="D31" s="915"/>
      <c r="E31" s="915"/>
      <c r="F31" s="915"/>
      <c r="G31" s="915"/>
      <c r="H31" s="915"/>
      <c r="I31" s="915"/>
      <c r="J31" s="915"/>
    </row>
    <row r="33" spans="1:1">
      <c r="A33" s="165" t="s">
        <v>1944</v>
      </c>
    </row>
    <row r="34" spans="1:1">
      <c r="A34" s="165" t="s">
        <v>1945</v>
      </c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R40"/>
  <sheetViews>
    <sheetView showGridLines="0" workbookViewId="0"/>
  </sheetViews>
  <sheetFormatPr defaultColWidth="9.08984375" defaultRowHeight="10"/>
  <cols>
    <col min="1" max="1" width="24.90625" style="207" customWidth="1"/>
    <col min="2" max="2" width="6.36328125" style="207" customWidth="1"/>
    <col min="3" max="7" width="9" style="207" customWidth="1"/>
    <col min="8" max="10" width="9.6328125" style="207" customWidth="1"/>
    <col min="11" max="11" width="24.90625" style="437" customWidth="1"/>
    <col min="12" max="16384" width="9.08984375" style="207"/>
  </cols>
  <sheetData>
    <row r="1" spans="1:18" ht="12" customHeight="1">
      <c r="A1" s="853" t="s">
        <v>1599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8" ht="12" customHeight="1">
      <c r="A2" s="854" t="s">
        <v>1600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8" ht="12" customHeight="1" thickBot="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9"/>
    </row>
    <row r="4" spans="1:18" s="5" customFormat="1" ht="12" customHeight="1" thickBot="1">
      <c r="B4" s="821" t="s">
        <v>546</v>
      </c>
      <c r="C4" s="808" t="s">
        <v>310</v>
      </c>
      <c r="D4" s="808"/>
      <c r="E4" s="808"/>
      <c r="F4" s="808"/>
      <c r="G4" s="808"/>
      <c r="H4" s="819" t="s">
        <v>1601</v>
      </c>
      <c r="I4" s="808" t="s">
        <v>87</v>
      </c>
      <c r="J4" s="808"/>
      <c r="K4" s="317"/>
    </row>
    <row r="5" spans="1:18" s="5" customFormat="1" ht="21" customHeight="1" thickBot="1">
      <c r="B5" s="822"/>
      <c r="C5" s="11" t="s">
        <v>499</v>
      </c>
      <c r="D5" s="11" t="s">
        <v>500</v>
      </c>
      <c r="E5" s="11" t="s">
        <v>684</v>
      </c>
      <c r="F5" s="11" t="s">
        <v>685</v>
      </c>
      <c r="G5" s="11" t="s">
        <v>686</v>
      </c>
      <c r="H5" s="820"/>
      <c r="I5" s="239" t="s">
        <v>93</v>
      </c>
      <c r="J5" s="11" t="s">
        <v>94</v>
      </c>
      <c r="K5" s="317"/>
    </row>
    <row r="6" spans="1:18" s="5" customFormat="1" ht="12" customHeight="1">
      <c r="A6" s="10" t="s">
        <v>1602</v>
      </c>
      <c r="B6" s="28"/>
      <c r="C6" s="7"/>
      <c r="D6" s="7"/>
      <c r="E6" s="7"/>
      <c r="F6" s="7"/>
      <c r="G6" s="7"/>
      <c r="H6" s="7"/>
      <c r="I6" s="7"/>
      <c r="J6" s="7"/>
      <c r="K6" s="421" t="s">
        <v>1603</v>
      </c>
    </row>
    <row r="7" spans="1:18" s="5" customFormat="1" ht="12" customHeight="1">
      <c r="A7" s="57" t="s">
        <v>1604</v>
      </c>
      <c r="B7" s="28" t="s">
        <v>721</v>
      </c>
      <c r="C7" s="599">
        <v>12424.378596273502</v>
      </c>
      <c r="D7" s="599">
        <v>13908.619405668182</v>
      </c>
      <c r="E7" s="599">
        <v>13437.134099249561</v>
      </c>
      <c r="F7" s="599">
        <v>12051.479888508495</v>
      </c>
      <c r="G7" s="599">
        <v>10319.103667866399</v>
      </c>
      <c r="H7" s="600">
        <v>119640.77188493183</v>
      </c>
      <c r="I7" s="127">
        <v>45.293760602057901</v>
      </c>
      <c r="J7" s="127">
        <v>11.472014219427669</v>
      </c>
      <c r="K7" s="57" t="s">
        <v>1605</v>
      </c>
      <c r="O7" s="601"/>
      <c r="P7" s="601"/>
      <c r="Q7" s="97"/>
      <c r="R7" s="97"/>
    </row>
    <row r="8" spans="1:18" s="5" customFormat="1" ht="12" customHeight="1">
      <c r="A8" s="450" t="s">
        <v>1606</v>
      </c>
      <c r="B8" s="28" t="s">
        <v>721</v>
      </c>
      <c r="C8" s="599">
        <v>11479.946596273503</v>
      </c>
      <c r="D8" s="599">
        <v>12721.998905665438</v>
      </c>
      <c r="E8" s="599">
        <v>12240.663099249499</v>
      </c>
      <c r="F8" s="599">
        <v>10933.291138508434</v>
      </c>
      <c r="G8" s="599">
        <v>9241.2554178663395</v>
      </c>
      <c r="H8" s="600">
        <v>109390.66313492895</v>
      </c>
      <c r="I8" s="127">
        <v>45.387847717275086</v>
      </c>
      <c r="J8" s="127">
        <v>10.983307663824494</v>
      </c>
      <c r="K8" s="450" t="s">
        <v>1607</v>
      </c>
      <c r="O8" s="601"/>
      <c r="P8" s="601"/>
      <c r="Q8" s="285"/>
      <c r="R8" s="97"/>
    </row>
    <row r="9" spans="1:18" s="5" customFormat="1" ht="12" customHeight="1">
      <c r="A9" s="57" t="s">
        <v>1608</v>
      </c>
      <c r="B9" s="28" t="s">
        <v>721</v>
      </c>
      <c r="C9" s="94">
        <v>292011.54452792555</v>
      </c>
      <c r="D9" s="94">
        <v>339390.79228993598</v>
      </c>
      <c r="E9" s="94">
        <v>336481.57013583084</v>
      </c>
      <c r="F9" s="94">
        <v>303345.37145119702</v>
      </c>
      <c r="G9" s="94">
        <v>280993.39965223288</v>
      </c>
      <c r="H9" s="600">
        <v>2895913.9433576339</v>
      </c>
      <c r="I9" s="127">
        <v>52.620470488940839</v>
      </c>
      <c r="J9" s="127">
        <v>13.447010169076067</v>
      </c>
      <c r="K9" s="57" t="s">
        <v>1609</v>
      </c>
      <c r="O9" s="601"/>
      <c r="P9" s="601"/>
      <c r="Q9" s="285"/>
      <c r="R9" s="231"/>
    </row>
    <row r="10" spans="1:18" s="5" customFormat="1" ht="12" customHeight="1">
      <c r="A10" s="450" t="s">
        <v>1606</v>
      </c>
      <c r="B10" s="28" t="s">
        <v>721</v>
      </c>
      <c r="C10" s="94">
        <v>194283.45493792533</v>
      </c>
      <c r="D10" s="94">
        <v>217389.66155563892</v>
      </c>
      <c r="E10" s="94">
        <v>210582.8885745744</v>
      </c>
      <c r="F10" s="94">
        <v>186633.45739394057</v>
      </c>
      <c r="G10" s="94">
        <v>159919.10222997685</v>
      </c>
      <c r="H10" s="600">
        <v>1845006.6621757771</v>
      </c>
      <c r="I10" s="127">
        <v>47.00600593815755</v>
      </c>
      <c r="J10" s="127">
        <v>10.101593025579716</v>
      </c>
      <c r="K10" s="450" t="s">
        <v>1607</v>
      </c>
      <c r="O10" s="601"/>
      <c r="P10" s="601"/>
      <c r="Q10" s="285"/>
      <c r="R10" s="231"/>
    </row>
    <row r="11" spans="1:18" s="5" customFormat="1" ht="12" customHeight="1">
      <c r="A11" s="10" t="s">
        <v>1610</v>
      </c>
      <c r="B11" s="28"/>
      <c r="C11" s="295"/>
      <c r="D11" s="295"/>
      <c r="E11" s="295"/>
      <c r="F11" s="295"/>
      <c r="G11" s="295"/>
      <c r="H11" s="295"/>
      <c r="I11" s="17"/>
      <c r="J11" s="602"/>
      <c r="K11" s="421" t="s">
        <v>1610</v>
      </c>
    </row>
    <row r="12" spans="1:18" s="5" customFormat="1" ht="12" customHeight="1">
      <c r="A12" s="12" t="s">
        <v>1611</v>
      </c>
      <c r="B12" s="28" t="s">
        <v>315</v>
      </c>
      <c r="C12" s="600">
        <v>333</v>
      </c>
      <c r="D12" s="600">
        <v>333</v>
      </c>
      <c r="E12" s="600">
        <v>333</v>
      </c>
      <c r="F12" s="600">
        <v>333</v>
      </c>
      <c r="G12" s="600">
        <v>333</v>
      </c>
      <c r="H12" s="600" t="s">
        <v>346</v>
      </c>
      <c r="I12" s="127">
        <v>0</v>
      </c>
      <c r="J12" s="600" t="s">
        <v>346</v>
      </c>
      <c r="K12" s="339" t="s">
        <v>1612</v>
      </c>
    </row>
    <row r="13" spans="1:18" s="5" customFormat="1" ht="12" customHeight="1">
      <c r="A13" s="57" t="s">
        <v>1604</v>
      </c>
      <c r="B13" s="28" t="s">
        <v>721</v>
      </c>
      <c r="C13" s="600">
        <v>9393</v>
      </c>
      <c r="D13" s="600">
        <v>10557</v>
      </c>
      <c r="E13" s="600">
        <v>10623</v>
      </c>
      <c r="F13" s="600">
        <v>8635</v>
      </c>
      <c r="G13" s="600">
        <v>6719</v>
      </c>
      <c r="H13" s="600">
        <v>83686</v>
      </c>
      <c r="I13" s="323">
        <v>53.65614264681826</v>
      </c>
      <c r="J13" s="127">
        <v>-7.5895272695149023</v>
      </c>
      <c r="K13" s="57" t="s">
        <v>1605</v>
      </c>
    </row>
    <row r="14" spans="1:18" s="5" customFormat="1" ht="12" customHeight="1">
      <c r="A14" s="57" t="s">
        <v>1613</v>
      </c>
      <c r="B14" s="28" t="s">
        <v>721</v>
      </c>
      <c r="C14" s="600">
        <v>45194</v>
      </c>
      <c r="D14" s="600">
        <v>50516</v>
      </c>
      <c r="E14" s="600">
        <v>50867</v>
      </c>
      <c r="F14" s="600">
        <v>41513</v>
      </c>
      <c r="G14" s="600">
        <v>32862</v>
      </c>
      <c r="H14" s="600">
        <v>403679</v>
      </c>
      <c r="I14" s="323">
        <v>54.440761371014588</v>
      </c>
      <c r="J14" s="127">
        <v>-6.746826524365594</v>
      </c>
      <c r="K14" s="57" t="s">
        <v>1609</v>
      </c>
    </row>
    <row r="15" spans="1:18" s="5" customFormat="1" ht="12" customHeight="1">
      <c r="A15" s="57" t="s">
        <v>1614</v>
      </c>
      <c r="B15" s="28" t="s">
        <v>721</v>
      </c>
      <c r="C15" s="600">
        <v>302688</v>
      </c>
      <c r="D15" s="600">
        <v>283820</v>
      </c>
      <c r="E15" s="600">
        <v>274428</v>
      </c>
      <c r="F15" s="600">
        <v>268047</v>
      </c>
      <c r="G15" s="600">
        <v>262822</v>
      </c>
      <c r="H15" s="600">
        <v>3120878</v>
      </c>
      <c r="I15" s="323">
        <v>1.9487911836228788</v>
      </c>
      <c r="J15" s="127">
        <v>-7.5502768712321409</v>
      </c>
      <c r="K15" s="57" t="s">
        <v>1615</v>
      </c>
    </row>
    <row r="16" spans="1:18" s="5" customFormat="1" ht="12" customHeight="1">
      <c r="A16" s="255" t="s">
        <v>1616</v>
      </c>
      <c r="B16" s="28" t="s">
        <v>721</v>
      </c>
      <c r="C16" s="600">
        <v>2364</v>
      </c>
      <c r="D16" s="600">
        <v>2217</v>
      </c>
      <c r="E16" s="600">
        <v>2144</v>
      </c>
      <c r="F16" s="600">
        <v>2095</v>
      </c>
      <c r="G16" s="600">
        <v>2053</v>
      </c>
      <c r="H16" s="600">
        <v>24382</v>
      </c>
      <c r="I16" s="323">
        <v>1.896551724137931</v>
      </c>
      <c r="J16" s="127">
        <v>-7.5599029420685468</v>
      </c>
      <c r="K16" s="334" t="s">
        <v>1617</v>
      </c>
    </row>
    <row r="17" spans="1:13" s="5" customFormat="1" ht="12" customHeight="1">
      <c r="A17" s="10" t="s">
        <v>1618</v>
      </c>
      <c r="B17" s="28"/>
      <c r="C17" s="600"/>
      <c r="D17" s="600"/>
      <c r="E17" s="600"/>
      <c r="F17" s="600"/>
      <c r="G17" s="600"/>
      <c r="H17" s="600"/>
      <c r="I17" s="17"/>
      <c r="J17" s="127"/>
      <c r="K17" s="421" t="s">
        <v>1618</v>
      </c>
    </row>
    <row r="18" spans="1:13" s="5" customFormat="1" ht="12" customHeight="1">
      <c r="A18" s="12" t="s">
        <v>1611</v>
      </c>
      <c r="B18" s="28" t="s">
        <v>315</v>
      </c>
      <c r="C18" s="600">
        <v>102</v>
      </c>
      <c r="D18" s="600">
        <v>102</v>
      </c>
      <c r="E18" s="600">
        <v>102</v>
      </c>
      <c r="F18" s="600">
        <v>102</v>
      </c>
      <c r="G18" s="600">
        <v>102</v>
      </c>
      <c r="H18" s="600" t="s">
        <v>346</v>
      </c>
      <c r="I18" s="127">
        <v>0</v>
      </c>
      <c r="J18" s="600" t="s">
        <v>346</v>
      </c>
      <c r="K18" s="339" t="s">
        <v>1612</v>
      </c>
    </row>
    <row r="19" spans="1:13" s="5" customFormat="1" ht="12" customHeight="1">
      <c r="A19" s="57" t="s">
        <v>1604</v>
      </c>
      <c r="B19" s="28" t="s">
        <v>721</v>
      </c>
      <c r="C19" s="600">
        <v>3987</v>
      </c>
      <c r="D19" s="600">
        <v>5243</v>
      </c>
      <c r="E19" s="600">
        <v>5023</v>
      </c>
      <c r="F19" s="600">
        <v>3672</v>
      </c>
      <c r="G19" s="600">
        <v>3084</v>
      </c>
      <c r="H19" s="600">
        <v>40726</v>
      </c>
      <c r="I19" s="323">
        <v>34.559568005399932</v>
      </c>
      <c r="J19" s="127">
        <v>4.9774455471065862</v>
      </c>
      <c r="K19" s="57" t="s">
        <v>1605</v>
      </c>
    </row>
    <row r="20" spans="1:13" s="5" customFormat="1" ht="12" customHeight="1">
      <c r="A20" s="57" t="s">
        <v>1613</v>
      </c>
      <c r="B20" s="28" t="s">
        <v>721</v>
      </c>
      <c r="C20" s="600">
        <v>21229</v>
      </c>
      <c r="D20" s="600">
        <v>27908</v>
      </c>
      <c r="E20" s="600">
        <v>26743</v>
      </c>
      <c r="F20" s="600">
        <v>19552</v>
      </c>
      <c r="G20" s="600">
        <v>16427</v>
      </c>
      <c r="H20" s="600">
        <v>213749</v>
      </c>
      <c r="I20" s="323">
        <v>43.168330186134341</v>
      </c>
      <c r="J20" s="127">
        <v>4.8987323757036227</v>
      </c>
      <c r="K20" s="57" t="s">
        <v>1609</v>
      </c>
    </row>
    <row r="21" spans="1:13" s="5" customFormat="1" ht="12" customHeight="1">
      <c r="A21" s="57" t="s">
        <v>1614</v>
      </c>
      <c r="B21" s="28" t="s">
        <v>721</v>
      </c>
      <c r="C21" s="600">
        <v>137843</v>
      </c>
      <c r="D21" s="600">
        <v>150243</v>
      </c>
      <c r="E21" s="600">
        <v>152025</v>
      </c>
      <c r="F21" s="600">
        <v>148876</v>
      </c>
      <c r="G21" s="600">
        <v>147103</v>
      </c>
      <c r="H21" s="600">
        <v>1685838</v>
      </c>
      <c r="I21" s="323">
        <v>-7.1589255886631831</v>
      </c>
      <c r="J21" s="127">
        <v>-1.0979418064442701</v>
      </c>
      <c r="K21" s="57" t="s">
        <v>1615</v>
      </c>
    </row>
    <row r="22" spans="1:13" s="5" customFormat="1" ht="12" customHeight="1">
      <c r="A22" s="12" t="s">
        <v>1616</v>
      </c>
      <c r="B22" s="28" t="s">
        <v>721</v>
      </c>
      <c r="C22" s="600">
        <v>603</v>
      </c>
      <c r="D22" s="600">
        <v>656</v>
      </c>
      <c r="E22" s="600">
        <v>664</v>
      </c>
      <c r="F22" s="600">
        <v>650</v>
      </c>
      <c r="G22" s="600">
        <v>643</v>
      </c>
      <c r="H22" s="600">
        <v>7364</v>
      </c>
      <c r="I22" s="323">
        <v>-6.9444444444444446</v>
      </c>
      <c r="J22" s="127">
        <v>-0.92829274855374677</v>
      </c>
      <c r="K22" s="339" t="s">
        <v>1617</v>
      </c>
      <c r="M22" s="231"/>
    </row>
    <row r="23" spans="1:13" s="5" customFormat="1" ht="12" customHeight="1">
      <c r="A23" s="10" t="s">
        <v>1619</v>
      </c>
      <c r="B23" s="28"/>
      <c r="C23" s="600"/>
      <c r="D23" s="600"/>
      <c r="E23" s="600"/>
      <c r="F23" s="600"/>
      <c r="G23" s="600"/>
      <c r="H23" s="600"/>
      <c r="I23" s="17"/>
      <c r="J23" s="127"/>
      <c r="K23" s="421" t="s">
        <v>1619</v>
      </c>
      <c r="M23" s="133"/>
    </row>
    <row r="24" spans="1:13" s="5" customFormat="1" ht="12" customHeight="1">
      <c r="A24" s="12" t="s">
        <v>1611</v>
      </c>
      <c r="B24" s="28" t="s">
        <v>315</v>
      </c>
      <c r="C24" s="600">
        <v>24</v>
      </c>
      <c r="D24" s="600">
        <v>24</v>
      </c>
      <c r="E24" s="600">
        <v>24</v>
      </c>
      <c r="F24" s="600">
        <v>24</v>
      </c>
      <c r="G24" s="600">
        <v>24</v>
      </c>
      <c r="H24" s="600" t="s">
        <v>346</v>
      </c>
      <c r="I24" s="127">
        <v>0</v>
      </c>
      <c r="J24" s="600" t="s">
        <v>346</v>
      </c>
      <c r="K24" s="339" t="s">
        <v>1612</v>
      </c>
      <c r="M24" s="97"/>
    </row>
    <row r="25" spans="1:13" s="5" customFormat="1" ht="12" customHeight="1">
      <c r="A25" s="57" t="s">
        <v>1604</v>
      </c>
      <c r="B25" s="28" t="s">
        <v>721</v>
      </c>
      <c r="C25" s="600">
        <v>1137</v>
      </c>
      <c r="D25" s="600">
        <v>1302</v>
      </c>
      <c r="E25" s="600">
        <v>1348</v>
      </c>
      <c r="F25" s="600">
        <v>1129</v>
      </c>
      <c r="G25" s="600">
        <v>874</v>
      </c>
      <c r="H25" s="600">
        <v>12012</v>
      </c>
      <c r="I25" s="127">
        <v>34.080188679245282</v>
      </c>
      <c r="J25" s="127">
        <v>9.9094153170463901</v>
      </c>
      <c r="K25" s="57" t="s">
        <v>1605</v>
      </c>
      <c r="M25" s="97"/>
    </row>
    <row r="26" spans="1:13" s="5" customFormat="1" ht="12" customHeight="1">
      <c r="A26" s="57" t="s">
        <v>1613</v>
      </c>
      <c r="B26" s="28" t="s">
        <v>721</v>
      </c>
      <c r="C26" s="600">
        <v>2858</v>
      </c>
      <c r="D26" s="600">
        <v>3268</v>
      </c>
      <c r="E26" s="600">
        <v>3477</v>
      </c>
      <c r="F26" s="600">
        <v>3076</v>
      </c>
      <c r="G26" s="600">
        <v>2289</v>
      </c>
      <c r="H26" s="600">
        <v>32178</v>
      </c>
      <c r="I26" s="127">
        <v>21.824381926683717</v>
      </c>
      <c r="J26" s="127">
        <v>13.506649264524324</v>
      </c>
      <c r="K26" s="57" t="s">
        <v>1609</v>
      </c>
      <c r="M26" s="97"/>
    </row>
    <row r="27" spans="1:13" s="5" customFormat="1" ht="12" customHeight="1">
      <c r="A27" s="57" t="s">
        <v>1614</v>
      </c>
      <c r="B27" s="28" t="s">
        <v>721</v>
      </c>
      <c r="C27" s="600">
        <v>26770</v>
      </c>
      <c r="D27" s="600">
        <v>26331</v>
      </c>
      <c r="E27" s="600">
        <v>26570</v>
      </c>
      <c r="F27" s="600">
        <v>26170</v>
      </c>
      <c r="G27" s="600">
        <v>23735</v>
      </c>
      <c r="H27" s="600">
        <v>313486</v>
      </c>
      <c r="I27" s="127">
        <v>8.2622234804060337</v>
      </c>
      <c r="J27" s="127">
        <v>7.8123602847611506</v>
      </c>
      <c r="K27" s="57" t="s">
        <v>1615</v>
      </c>
      <c r="M27" s="97"/>
    </row>
    <row r="28" spans="1:13" s="5" customFormat="1" ht="12" customHeight="1" thickBot="1">
      <c r="A28" s="12" t="s">
        <v>1616</v>
      </c>
      <c r="B28" s="28" t="s">
        <v>721</v>
      </c>
      <c r="C28" s="600">
        <v>127</v>
      </c>
      <c r="D28" s="600">
        <v>125</v>
      </c>
      <c r="E28" s="600">
        <v>126</v>
      </c>
      <c r="F28" s="600">
        <v>123</v>
      </c>
      <c r="G28" s="600">
        <v>108</v>
      </c>
      <c r="H28" s="600">
        <v>1479</v>
      </c>
      <c r="I28" s="127">
        <v>7.6271186440677967</v>
      </c>
      <c r="J28" s="127">
        <v>8.1931236283833204</v>
      </c>
      <c r="K28" s="339" t="s">
        <v>1617</v>
      </c>
      <c r="M28" s="97"/>
    </row>
    <row r="29" spans="1:13" s="5" customFormat="1" ht="12" customHeight="1" thickBot="1">
      <c r="B29" s="808" t="s">
        <v>571</v>
      </c>
      <c r="C29" s="808" t="s">
        <v>375</v>
      </c>
      <c r="D29" s="808"/>
      <c r="E29" s="808"/>
      <c r="F29" s="808"/>
      <c r="G29" s="808"/>
      <c r="H29" s="865" t="s">
        <v>1620</v>
      </c>
      <c r="I29" s="808" t="s">
        <v>534</v>
      </c>
      <c r="J29" s="808"/>
      <c r="K29" s="317"/>
    </row>
    <row r="30" spans="1:13" s="5" customFormat="1" ht="21" customHeight="1" thickBot="1">
      <c r="B30" s="808"/>
      <c r="C30" s="11" t="s">
        <v>537</v>
      </c>
      <c r="D30" s="11" t="s">
        <v>500</v>
      </c>
      <c r="E30" s="11" t="s">
        <v>709</v>
      </c>
      <c r="F30" s="11" t="s">
        <v>1621</v>
      </c>
      <c r="G30" s="11" t="s">
        <v>711</v>
      </c>
      <c r="H30" s="865"/>
      <c r="I30" s="603" t="s">
        <v>378</v>
      </c>
      <c r="J30" s="280" t="s">
        <v>712</v>
      </c>
      <c r="K30" s="317"/>
    </row>
    <row r="31" spans="1:13" s="338" customFormat="1" ht="12" customHeight="1">
      <c r="A31" s="32" t="s">
        <v>1622</v>
      </c>
      <c r="B31" s="25"/>
      <c r="C31" s="25"/>
      <c r="D31" s="25"/>
      <c r="E31" s="25"/>
      <c r="F31" s="25"/>
      <c r="G31" s="25"/>
      <c r="H31" s="25"/>
      <c r="I31" s="25"/>
    </row>
    <row r="32" spans="1:13" s="338" customFormat="1" ht="12" customHeight="1">
      <c r="A32" s="32" t="s">
        <v>1623</v>
      </c>
      <c r="B32" s="25"/>
      <c r="C32" s="25"/>
      <c r="D32" s="25"/>
      <c r="E32" s="25"/>
      <c r="F32" s="25"/>
      <c r="G32" s="25"/>
      <c r="H32" s="25"/>
      <c r="I32" s="25"/>
    </row>
    <row r="33" spans="1:16" s="5" customFormat="1" ht="12" customHeight="1">
      <c r="E33" s="133"/>
      <c r="F33" s="133"/>
      <c r="G33" s="133"/>
      <c r="H33" s="133"/>
      <c r="I33" s="133"/>
      <c r="J33" s="133"/>
      <c r="K33" s="133"/>
      <c r="L33" s="133"/>
      <c r="M33" s="317"/>
    </row>
    <row r="34" spans="1:16" s="372" customFormat="1" ht="12" customHeight="1">
      <c r="A34" s="81" t="s">
        <v>141</v>
      </c>
      <c r="B34" s="363"/>
      <c r="C34" s="364"/>
      <c r="D34" s="364"/>
      <c r="E34" s="364"/>
      <c r="F34" s="82"/>
      <c r="G34" s="365"/>
      <c r="H34" s="365"/>
      <c r="I34" s="367"/>
      <c r="J34" s="368"/>
      <c r="K34" s="367"/>
      <c r="L34" s="366"/>
      <c r="M34" s="370"/>
      <c r="N34" s="371"/>
      <c r="O34" s="371"/>
      <c r="P34" s="371"/>
    </row>
    <row r="35" spans="1:16" s="372" customFormat="1" ht="12" customHeight="1">
      <c r="A35" s="43" t="s">
        <v>1624</v>
      </c>
      <c r="B35" s="373"/>
      <c r="C35" s="374"/>
      <c r="D35" s="370"/>
      <c r="E35" s="375"/>
      <c r="F35" s="376"/>
      <c r="G35" s="375"/>
      <c r="H35" s="375"/>
      <c r="I35" s="367"/>
      <c r="J35" s="367"/>
      <c r="L35" s="371"/>
      <c r="M35" s="370"/>
      <c r="N35" s="371"/>
      <c r="O35" s="371"/>
      <c r="P35" s="371"/>
    </row>
    <row r="36" spans="1:16" s="372" customFormat="1" ht="12" customHeight="1">
      <c r="A36" s="43" t="s">
        <v>1625</v>
      </c>
      <c r="B36" s="373"/>
      <c r="C36" s="374"/>
      <c r="D36" s="370"/>
      <c r="E36" s="375"/>
      <c r="F36" s="376"/>
      <c r="G36" s="375"/>
      <c r="H36" s="375"/>
      <c r="I36" s="367"/>
      <c r="J36" s="367"/>
      <c r="L36" s="371"/>
      <c r="M36" s="370"/>
      <c r="N36" s="371"/>
      <c r="O36" s="371"/>
      <c r="P36" s="371"/>
    </row>
    <row r="37" spans="1:16" s="372" customFormat="1" ht="12" customHeight="1">
      <c r="A37" s="43" t="s">
        <v>1626</v>
      </c>
      <c r="B37" s="373"/>
      <c r="C37" s="374"/>
      <c r="D37" s="370"/>
      <c r="E37" s="375"/>
      <c r="F37" s="376"/>
      <c r="G37" s="375"/>
      <c r="H37" s="375"/>
      <c r="I37" s="367"/>
      <c r="J37" s="367"/>
      <c r="L37" s="371"/>
      <c r="M37" s="370"/>
      <c r="N37" s="371"/>
      <c r="O37" s="371"/>
      <c r="P37" s="371"/>
    </row>
    <row r="38" spans="1:16" s="372" customFormat="1" ht="12" customHeight="1">
      <c r="A38" s="43" t="s">
        <v>1627</v>
      </c>
      <c r="B38" s="373"/>
      <c r="C38" s="374"/>
      <c r="D38" s="370"/>
      <c r="E38" s="375"/>
      <c r="F38" s="376"/>
      <c r="G38" s="375"/>
      <c r="H38" s="375"/>
      <c r="I38" s="367"/>
      <c r="J38" s="367"/>
      <c r="L38" s="371"/>
      <c r="M38" s="370"/>
      <c r="N38" s="371"/>
      <c r="O38" s="371"/>
      <c r="P38" s="371"/>
    </row>
    <row r="39" spans="1:16" s="5" customFormat="1">
      <c r="C39" s="285"/>
      <c r="D39" s="285"/>
      <c r="E39" s="285"/>
      <c r="F39" s="604"/>
      <c r="G39" s="604"/>
      <c r="H39" s="605"/>
      <c r="I39" s="606"/>
      <c r="J39" s="606"/>
      <c r="K39" s="317"/>
    </row>
    <row r="40" spans="1:16" s="5" customFormat="1">
      <c r="K40" s="317"/>
    </row>
  </sheetData>
  <mergeCells count="10">
    <mergeCell ref="B29:B30"/>
    <mergeCell ref="C29:G29"/>
    <mergeCell ref="H29:H30"/>
    <mergeCell ref="I29:J29"/>
    <mergeCell ref="A1:K1"/>
    <mergeCell ref="A2:K2"/>
    <mergeCell ref="B4:B5"/>
    <mergeCell ref="C4:G4"/>
    <mergeCell ref="H4:H5"/>
    <mergeCell ref="I4:J4"/>
  </mergeCells>
  <hyperlinks>
    <hyperlink ref="A7" r:id="rId1" display="Passageiros transportados    " xr:uid="{00000000-0004-0000-2A00-000000000000}"/>
    <hyperlink ref="A35" r:id="rId2" xr:uid="{00000000-0004-0000-2A00-000001000000}"/>
    <hyperlink ref="A36" r:id="rId3" xr:uid="{00000000-0004-0000-2A00-000002000000}"/>
    <hyperlink ref="K7" r:id="rId4" display="Passageiros transportados    " xr:uid="{00000000-0004-0000-2A00-000003000000}"/>
    <hyperlink ref="A8" r:id="rId5" display="  Tráfego suburbano    " xr:uid="{00000000-0004-0000-2A00-000004000000}"/>
    <hyperlink ref="K8" r:id="rId6" xr:uid="{00000000-0004-0000-2A00-000005000000}"/>
    <hyperlink ref="A9" r:id="rId7" display="Passageiros-Km    " xr:uid="{00000000-0004-0000-2A00-000006000000}"/>
    <hyperlink ref="A10" r:id="rId8" display="  Tráfego suburbano    " xr:uid="{00000000-0004-0000-2A00-000007000000}"/>
    <hyperlink ref="K10" r:id="rId9" xr:uid="{00000000-0004-0000-2A00-000008000000}"/>
    <hyperlink ref="A37" r:id="rId10" xr:uid="{00000000-0004-0000-2A00-000009000000}"/>
    <hyperlink ref="A13" r:id="rId11" xr:uid="{00000000-0004-0000-2A00-00000A000000}"/>
    <hyperlink ref="A19" r:id="rId12" xr:uid="{00000000-0004-0000-2A00-00000B000000}"/>
    <hyperlink ref="A25" r:id="rId13" xr:uid="{00000000-0004-0000-2A00-00000C000000}"/>
    <hyperlink ref="K13" r:id="rId14" xr:uid="{00000000-0004-0000-2A00-00000D000000}"/>
    <hyperlink ref="K19" r:id="rId15" xr:uid="{00000000-0004-0000-2A00-00000E000000}"/>
    <hyperlink ref="K25" r:id="rId16" xr:uid="{00000000-0004-0000-2A00-00000F000000}"/>
    <hyperlink ref="A14" r:id="rId17" xr:uid="{00000000-0004-0000-2A00-000010000000}"/>
    <hyperlink ref="A20" r:id="rId18" xr:uid="{00000000-0004-0000-2A00-000011000000}"/>
    <hyperlink ref="A26" r:id="rId19" xr:uid="{00000000-0004-0000-2A00-000012000000}"/>
    <hyperlink ref="K14" r:id="rId20" xr:uid="{00000000-0004-0000-2A00-000013000000}"/>
    <hyperlink ref="K20" r:id="rId21" xr:uid="{00000000-0004-0000-2A00-000014000000}"/>
    <hyperlink ref="K26" r:id="rId22" xr:uid="{00000000-0004-0000-2A00-000015000000}"/>
    <hyperlink ref="A15" r:id="rId23" display="Lugares-Km oferecidos    " xr:uid="{00000000-0004-0000-2A00-000016000000}"/>
    <hyperlink ref="A21" r:id="rId24" display="Lugares-Km oferecidos    " xr:uid="{00000000-0004-0000-2A00-000017000000}"/>
    <hyperlink ref="A27" r:id="rId25" display="Lugares-Km oferecidos    " xr:uid="{00000000-0004-0000-2A00-000018000000}"/>
    <hyperlink ref="K15" r:id="rId26" xr:uid="{00000000-0004-0000-2A00-000019000000}"/>
    <hyperlink ref="K21" r:id="rId27" xr:uid="{00000000-0004-0000-2A00-00001A000000}"/>
    <hyperlink ref="K27" r:id="rId28" xr:uid="{00000000-0004-0000-2A00-00001B000000}"/>
    <hyperlink ref="A38" r:id="rId29" xr:uid="{00000000-0004-0000-2A00-00001C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49"/>
  <sheetViews>
    <sheetView showGridLines="0" workbookViewId="0"/>
  </sheetViews>
  <sheetFormatPr defaultColWidth="9.08984375" defaultRowHeight="10"/>
  <cols>
    <col min="1" max="1" width="23.36328125" style="207" customWidth="1"/>
    <col min="2" max="2" width="6.36328125" style="238" customWidth="1"/>
    <col min="3" max="7" width="9" style="207" customWidth="1"/>
    <col min="8" max="10" width="9.6328125" style="207" customWidth="1"/>
    <col min="11" max="11" width="23.36328125" style="437" customWidth="1"/>
    <col min="12" max="16384" width="9.08984375" style="207"/>
  </cols>
  <sheetData>
    <row r="1" spans="1:13" ht="12" customHeight="1">
      <c r="A1" s="853" t="s">
        <v>1655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3" s="437" customFormat="1" ht="12" customHeight="1">
      <c r="A2" s="854" t="s">
        <v>1656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3" ht="12" customHeight="1" thickBot="1"/>
    <row r="4" spans="1:13" s="5" customFormat="1" ht="12" customHeight="1" thickBot="1">
      <c r="B4" s="808" t="s">
        <v>546</v>
      </c>
      <c r="C4" s="808" t="s">
        <v>310</v>
      </c>
      <c r="D4" s="808"/>
      <c r="E4" s="808"/>
      <c r="F4" s="808"/>
      <c r="G4" s="808"/>
      <c r="H4" s="865" t="s">
        <v>1657</v>
      </c>
      <c r="I4" s="808" t="s">
        <v>87</v>
      </c>
      <c r="J4" s="808"/>
      <c r="K4" s="317"/>
    </row>
    <row r="5" spans="1:13" s="5" customFormat="1" ht="21" customHeight="1" thickBot="1">
      <c r="B5" s="808"/>
      <c r="C5" s="11" t="s">
        <v>498</v>
      </c>
      <c r="D5" s="11" t="s">
        <v>499</v>
      </c>
      <c r="E5" s="11" t="s">
        <v>500</v>
      </c>
      <c r="F5" s="11" t="s">
        <v>684</v>
      </c>
      <c r="G5" s="11" t="s">
        <v>685</v>
      </c>
      <c r="H5" s="865"/>
      <c r="I5" s="639" t="s">
        <v>93</v>
      </c>
      <c r="J5" s="209" t="s">
        <v>1658</v>
      </c>
      <c r="K5" s="317"/>
    </row>
    <row r="6" spans="1:13" s="5" customFormat="1" ht="12" customHeight="1">
      <c r="A6" s="10" t="s">
        <v>1659</v>
      </c>
      <c r="B6" s="28"/>
      <c r="C6" s="7"/>
      <c r="D6" s="7"/>
      <c r="E6" s="7"/>
      <c r="F6" s="7"/>
      <c r="G6" s="7"/>
      <c r="H6" s="7"/>
      <c r="I6" s="7"/>
      <c r="J6" s="7"/>
      <c r="K6" s="421" t="s">
        <v>1660</v>
      </c>
    </row>
    <row r="7" spans="1:13" s="5" customFormat="1" ht="12" customHeight="1">
      <c r="A7" s="57" t="s">
        <v>1661</v>
      </c>
      <c r="B7" s="28" t="s">
        <v>315</v>
      </c>
      <c r="C7" s="110">
        <v>0</v>
      </c>
      <c r="D7" s="110">
        <v>0</v>
      </c>
      <c r="E7" s="110">
        <v>0</v>
      </c>
      <c r="F7" s="110">
        <v>0</v>
      </c>
      <c r="G7" s="110">
        <v>2199</v>
      </c>
      <c r="H7" s="110">
        <v>0</v>
      </c>
      <c r="I7" s="323">
        <v>-100</v>
      </c>
      <c r="J7" s="323">
        <v>-100</v>
      </c>
      <c r="K7" s="57" t="s">
        <v>1662</v>
      </c>
    </row>
    <row r="8" spans="1:13" s="5" customFormat="1" ht="12" customHeight="1">
      <c r="A8" s="57" t="s">
        <v>1663</v>
      </c>
      <c r="B8" s="28" t="s">
        <v>315</v>
      </c>
      <c r="C8" s="110">
        <v>448</v>
      </c>
      <c r="D8" s="110">
        <v>1138</v>
      </c>
      <c r="E8" s="110">
        <v>3820</v>
      </c>
      <c r="F8" s="110">
        <v>7290</v>
      </c>
      <c r="G8" s="110">
        <v>5182</v>
      </c>
      <c r="H8" s="110">
        <v>448</v>
      </c>
      <c r="I8" s="323">
        <v>1180</v>
      </c>
      <c r="J8" s="323">
        <v>1180</v>
      </c>
      <c r="K8" s="57" t="s">
        <v>1664</v>
      </c>
    </row>
    <row r="9" spans="1:13" s="5" customFormat="1" ht="12" customHeight="1">
      <c r="A9" s="57" t="s">
        <v>1665</v>
      </c>
      <c r="B9" s="28" t="s">
        <v>315</v>
      </c>
      <c r="C9" s="110">
        <v>9454</v>
      </c>
      <c r="D9" s="110">
        <v>9013</v>
      </c>
      <c r="E9" s="110">
        <v>10764</v>
      </c>
      <c r="F9" s="110">
        <v>13853</v>
      </c>
      <c r="G9" s="110">
        <v>16245</v>
      </c>
      <c r="H9" s="110">
        <v>9454</v>
      </c>
      <c r="I9" s="323">
        <v>89.08</v>
      </c>
      <c r="J9" s="323">
        <v>89.08</v>
      </c>
      <c r="K9" s="57" t="s">
        <v>1666</v>
      </c>
    </row>
    <row r="10" spans="1:13" s="5" customFormat="1" ht="12" customHeight="1">
      <c r="A10" s="57" t="s">
        <v>1667</v>
      </c>
      <c r="B10" s="28" t="s">
        <v>315</v>
      </c>
      <c r="C10" s="110">
        <v>977844</v>
      </c>
      <c r="D10" s="110">
        <v>1080580</v>
      </c>
      <c r="E10" s="110">
        <v>1174614</v>
      </c>
      <c r="F10" s="110">
        <v>1240069</v>
      </c>
      <c r="G10" s="110">
        <v>1020198</v>
      </c>
      <c r="H10" s="110">
        <v>977844</v>
      </c>
      <c r="I10" s="17">
        <v>52.46675367077831</v>
      </c>
      <c r="J10" s="17">
        <v>52.46675367077831</v>
      </c>
      <c r="K10" s="57" t="s">
        <v>1668</v>
      </c>
    </row>
    <row r="11" spans="1:13" s="5" customFormat="1" ht="12" customHeight="1">
      <c r="A11" s="57" t="s">
        <v>1669</v>
      </c>
      <c r="B11" s="28" t="s">
        <v>315</v>
      </c>
      <c r="C11" s="110">
        <v>20392</v>
      </c>
      <c r="D11" s="110">
        <v>17977</v>
      </c>
      <c r="E11" s="110">
        <v>22779</v>
      </c>
      <c r="F11" s="110">
        <v>42554</v>
      </c>
      <c r="G11" s="110">
        <v>81165</v>
      </c>
      <c r="H11" s="110">
        <v>20392</v>
      </c>
      <c r="I11" s="640">
        <v>237.11357249132087</v>
      </c>
      <c r="J11" s="640">
        <v>237.11357249132087</v>
      </c>
      <c r="K11" s="57" t="s">
        <v>1670</v>
      </c>
    </row>
    <row r="12" spans="1:13" s="5" customFormat="1" ht="12" customHeight="1">
      <c r="A12" s="57" t="s">
        <v>1671</v>
      </c>
      <c r="B12" s="28" t="s">
        <v>315</v>
      </c>
      <c r="C12" s="110">
        <v>21406</v>
      </c>
      <c r="D12" s="110">
        <v>24722</v>
      </c>
      <c r="E12" s="110">
        <v>30164</v>
      </c>
      <c r="F12" s="110">
        <v>92255</v>
      </c>
      <c r="G12" s="110">
        <v>276190</v>
      </c>
      <c r="H12" s="110">
        <v>21406</v>
      </c>
      <c r="I12" s="17">
        <v>145.87640707558006</v>
      </c>
      <c r="J12" s="17">
        <v>145.87640707558006</v>
      </c>
      <c r="K12" s="57" t="s">
        <v>1671</v>
      </c>
    </row>
    <row r="13" spans="1:13" s="5" customFormat="1" ht="12" customHeight="1">
      <c r="A13" s="57" t="s">
        <v>1672</v>
      </c>
      <c r="B13" s="28" t="s">
        <v>315</v>
      </c>
      <c r="C13" s="110">
        <v>774</v>
      </c>
      <c r="D13" s="110">
        <v>1625</v>
      </c>
      <c r="E13" s="110">
        <v>3668</v>
      </c>
      <c r="F13" s="110">
        <v>8827</v>
      </c>
      <c r="G13" s="110">
        <v>9784</v>
      </c>
      <c r="H13" s="110">
        <v>774</v>
      </c>
      <c r="I13" s="640" t="s">
        <v>327</v>
      </c>
      <c r="J13" s="640" t="s">
        <v>327</v>
      </c>
      <c r="K13" s="57" t="s">
        <v>1673</v>
      </c>
    </row>
    <row r="14" spans="1:13" s="5" customFormat="1" ht="12" customHeight="1">
      <c r="A14" s="10" t="s">
        <v>1674</v>
      </c>
      <c r="B14" s="28"/>
      <c r="C14" s="599"/>
      <c r="D14" s="599"/>
      <c r="E14" s="599"/>
      <c r="F14" s="599"/>
      <c r="G14" s="599"/>
      <c r="H14" s="599"/>
      <c r="I14" s="17"/>
      <c r="J14" s="17"/>
      <c r="K14" s="421" t="s">
        <v>1675</v>
      </c>
      <c r="L14" s="442"/>
      <c r="M14" s="442"/>
    </row>
    <row r="15" spans="1:13" s="5" customFormat="1" ht="12" customHeight="1">
      <c r="A15" s="57" t="s">
        <v>1661</v>
      </c>
      <c r="B15" s="28" t="s">
        <v>315</v>
      </c>
      <c r="C15" s="110">
        <v>0</v>
      </c>
      <c r="D15" s="110">
        <v>0</v>
      </c>
      <c r="E15" s="110">
        <v>0</v>
      </c>
      <c r="F15" s="110">
        <v>0</v>
      </c>
      <c r="G15" s="110">
        <v>193</v>
      </c>
      <c r="H15" s="110">
        <v>0</v>
      </c>
      <c r="I15" s="323">
        <v>-100</v>
      </c>
      <c r="J15" s="323">
        <v>-100</v>
      </c>
      <c r="K15" s="57" t="s">
        <v>1662</v>
      </c>
    </row>
    <row r="16" spans="1:13" s="5" customFormat="1" ht="12" customHeight="1">
      <c r="A16" s="57" t="s">
        <v>1665</v>
      </c>
      <c r="B16" s="28" t="s">
        <v>315</v>
      </c>
      <c r="C16" s="110">
        <v>1702</v>
      </c>
      <c r="D16" s="110">
        <v>1971</v>
      </c>
      <c r="E16" s="110">
        <v>2005</v>
      </c>
      <c r="F16" s="110">
        <v>2853</v>
      </c>
      <c r="G16" s="110">
        <v>3674</v>
      </c>
      <c r="H16" s="110">
        <v>1702</v>
      </c>
      <c r="I16" s="640">
        <v>56.146788990825691</v>
      </c>
      <c r="J16" s="640">
        <v>56.146788990825691</v>
      </c>
      <c r="K16" s="57" t="s">
        <v>1666</v>
      </c>
    </row>
    <row r="17" spans="1:16" s="5" customFormat="1" ht="12" customHeight="1">
      <c r="A17" s="57" t="s">
        <v>1667</v>
      </c>
      <c r="B17" s="28" t="s">
        <v>315</v>
      </c>
      <c r="C17" s="110">
        <v>2156</v>
      </c>
      <c r="D17" s="110">
        <v>2153</v>
      </c>
      <c r="E17" s="110">
        <v>2693</v>
      </c>
      <c r="F17" s="110">
        <v>4030</v>
      </c>
      <c r="G17" s="110">
        <v>2838</v>
      </c>
      <c r="H17" s="110">
        <v>2156</v>
      </c>
      <c r="I17" s="17">
        <v>44.697986577181211</v>
      </c>
      <c r="J17" s="17">
        <v>44.697986577181211</v>
      </c>
      <c r="K17" s="57" t="s">
        <v>1668</v>
      </c>
    </row>
    <row r="18" spans="1:16" s="5" customFormat="1" ht="12" customHeight="1">
      <c r="A18" s="57" t="s">
        <v>1669</v>
      </c>
      <c r="B18" s="28" t="s">
        <v>315</v>
      </c>
      <c r="C18" s="110">
        <v>9260</v>
      </c>
      <c r="D18" s="110">
        <v>8283</v>
      </c>
      <c r="E18" s="110">
        <v>9885</v>
      </c>
      <c r="F18" s="110">
        <v>17507</v>
      </c>
      <c r="G18" s="110">
        <v>30692</v>
      </c>
      <c r="H18" s="110">
        <v>9260</v>
      </c>
      <c r="I18" s="17">
        <v>174.12670219064535</v>
      </c>
      <c r="J18" s="17">
        <v>174.12670219064535</v>
      </c>
      <c r="K18" s="57" t="s">
        <v>1670</v>
      </c>
    </row>
    <row r="19" spans="1:16" s="5" customFormat="1" ht="12" customHeight="1" thickBot="1">
      <c r="A19" s="57" t="s">
        <v>1672</v>
      </c>
      <c r="B19" s="28" t="s">
        <v>315</v>
      </c>
      <c r="C19" s="110">
        <v>109</v>
      </c>
      <c r="D19" s="110">
        <v>175</v>
      </c>
      <c r="E19" s="110">
        <v>411</v>
      </c>
      <c r="F19" s="110">
        <v>686</v>
      </c>
      <c r="G19" s="110">
        <v>656</v>
      </c>
      <c r="H19" s="110">
        <v>109</v>
      </c>
      <c r="I19" s="640" t="s">
        <v>327</v>
      </c>
      <c r="J19" s="640" t="s">
        <v>327</v>
      </c>
      <c r="K19" s="57" t="s">
        <v>1673</v>
      </c>
    </row>
    <row r="20" spans="1:16" s="5" customFormat="1" ht="12" customHeight="1" thickBot="1">
      <c r="A20" s="641"/>
      <c r="B20" s="808" t="s">
        <v>571</v>
      </c>
      <c r="C20" s="808" t="s">
        <v>375</v>
      </c>
      <c r="D20" s="808"/>
      <c r="E20" s="808"/>
      <c r="F20" s="808"/>
      <c r="G20" s="808"/>
      <c r="H20" s="865" t="s">
        <v>1676</v>
      </c>
      <c r="I20" s="808" t="s">
        <v>534</v>
      </c>
      <c r="J20" s="808"/>
      <c r="K20" s="642"/>
    </row>
    <row r="21" spans="1:16" s="5" customFormat="1" ht="21" customHeight="1" thickBot="1">
      <c r="A21" s="641"/>
      <c r="B21" s="808"/>
      <c r="C21" s="11" t="s">
        <v>498</v>
      </c>
      <c r="D21" s="11" t="s">
        <v>537</v>
      </c>
      <c r="E21" s="11" t="s">
        <v>500</v>
      </c>
      <c r="F21" s="11" t="s">
        <v>709</v>
      </c>
      <c r="G21" s="11" t="s">
        <v>710</v>
      </c>
      <c r="H21" s="865"/>
      <c r="I21" s="603" t="s">
        <v>378</v>
      </c>
      <c r="J21" s="280" t="s">
        <v>712</v>
      </c>
      <c r="K21" s="317"/>
    </row>
    <row r="22" spans="1:16" s="338" customFormat="1" ht="12" customHeight="1">
      <c r="A22" s="32" t="s">
        <v>1677</v>
      </c>
      <c r="B22" s="25"/>
      <c r="C22" s="25"/>
      <c r="D22" s="25"/>
      <c r="E22" s="25"/>
      <c r="F22" s="25"/>
      <c r="G22" s="25"/>
      <c r="H22" s="25"/>
      <c r="I22" s="25"/>
    </row>
    <row r="23" spans="1:16" s="338" customFormat="1" ht="12" customHeight="1">
      <c r="A23" s="32" t="s">
        <v>1678</v>
      </c>
      <c r="B23" s="25"/>
      <c r="C23" s="25"/>
      <c r="D23" s="25"/>
      <c r="E23" s="25"/>
      <c r="F23" s="25"/>
      <c r="G23" s="25"/>
      <c r="H23" s="25"/>
      <c r="I23" s="25"/>
    </row>
    <row r="24" spans="1:16" s="5" customFormat="1" ht="12" customHeight="1">
      <c r="A24" s="7"/>
      <c r="E24" s="133"/>
      <c r="F24" s="133"/>
      <c r="G24" s="133"/>
      <c r="H24" s="133"/>
      <c r="I24" s="133"/>
      <c r="J24" s="133"/>
      <c r="K24" s="643"/>
      <c r="L24" s="133"/>
      <c r="M24" s="317"/>
    </row>
    <row r="25" spans="1:16" s="372" customFormat="1" ht="12" customHeight="1">
      <c r="A25" s="81" t="s">
        <v>141</v>
      </c>
      <c r="B25" s="363"/>
      <c r="C25" s="364"/>
      <c r="D25" s="364"/>
      <c r="E25" s="364"/>
      <c r="F25" s="82"/>
      <c r="G25" s="365"/>
      <c r="H25" s="365"/>
      <c r="I25" s="367"/>
      <c r="J25" s="368"/>
      <c r="K25" s="632"/>
      <c r="L25" s="366"/>
      <c r="M25" s="370"/>
      <c r="N25" s="371"/>
      <c r="O25" s="371"/>
      <c r="P25" s="371"/>
    </row>
    <row r="26" spans="1:16" s="372" customFormat="1" ht="12" customHeight="1">
      <c r="A26" s="43" t="s">
        <v>1679</v>
      </c>
      <c r="B26" s="373"/>
      <c r="C26" s="374"/>
      <c r="D26" s="370"/>
      <c r="E26" s="375"/>
      <c r="F26" s="376"/>
      <c r="G26" s="375"/>
      <c r="H26" s="375"/>
      <c r="I26" s="367"/>
      <c r="J26" s="367"/>
      <c r="K26" s="638"/>
      <c r="L26" s="371"/>
      <c r="M26" s="370"/>
      <c r="N26" s="371"/>
      <c r="O26" s="371"/>
      <c r="P26" s="371"/>
    </row>
    <row r="27" spans="1:16" s="372" customFormat="1" ht="12" customHeight="1">
      <c r="A27" s="43" t="s">
        <v>1680</v>
      </c>
      <c r="B27" s="373"/>
      <c r="C27" s="374"/>
      <c r="D27" s="370"/>
      <c r="E27" s="375"/>
      <c r="F27" s="376"/>
      <c r="G27" s="375"/>
      <c r="H27" s="375"/>
      <c r="I27" s="367"/>
      <c r="J27" s="367"/>
      <c r="K27" s="638"/>
      <c r="L27" s="371"/>
      <c r="M27" s="370"/>
      <c r="N27" s="371"/>
      <c r="O27" s="371"/>
      <c r="P27" s="371"/>
    </row>
    <row r="28" spans="1:16" s="5" customFormat="1">
      <c r="B28" s="237"/>
      <c r="K28" s="317"/>
    </row>
    <row r="29" spans="1:16" s="5" customFormat="1">
      <c r="B29" s="237"/>
      <c r="K29" s="317"/>
    </row>
    <row r="30" spans="1:16" s="5" customFormat="1">
      <c r="K30" s="317"/>
    </row>
    <row r="31" spans="1:16" s="5" customFormat="1">
      <c r="K31" s="317"/>
    </row>
    <row r="32" spans="1:16" s="5" customFormat="1">
      <c r="K32" s="317"/>
    </row>
    <row r="33" spans="11:11" s="5" customFormat="1">
      <c r="K33" s="317"/>
    </row>
    <row r="34" spans="11:11" s="5" customFormat="1">
      <c r="K34" s="317"/>
    </row>
    <row r="35" spans="11:11" s="5" customFormat="1">
      <c r="K35" s="317"/>
    </row>
    <row r="36" spans="11:11" s="5" customFormat="1">
      <c r="K36" s="317"/>
    </row>
    <row r="37" spans="11:11" s="5" customFormat="1">
      <c r="K37" s="317"/>
    </row>
    <row r="38" spans="11:11" s="5" customFormat="1">
      <c r="K38" s="317"/>
    </row>
    <row r="39" spans="11:11" s="5" customFormat="1">
      <c r="K39" s="317"/>
    </row>
    <row r="40" spans="11:11" s="5" customFormat="1">
      <c r="K40" s="317"/>
    </row>
    <row r="41" spans="11:11" s="5" customFormat="1">
      <c r="K41" s="317"/>
    </row>
    <row r="42" spans="11:11" s="5" customFormat="1">
      <c r="K42" s="317"/>
    </row>
    <row r="43" spans="11:11" s="5" customFormat="1">
      <c r="K43" s="317"/>
    </row>
    <row r="44" spans="11:11" s="5" customFormat="1">
      <c r="K44" s="317"/>
    </row>
    <row r="45" spans="11:11" s="5" customFormat="1">
      <c r="K45" s="317"/>
    </row>
    <row r="46" spans="11:11" s="5" customFormat="1">
      <c r="K46" s="317"/>
    </row>
    <row r="47" spans="11:11" s="5" customFormat="1">
      <c r="K47" s="317"/>
    </row>
    <row r="48" spans="11:11" s="5" customFormat="1">
      <c r="K48" s="317"/>
    </row>
    <row r="49" spans="11:11" s="5" customFormat="1">
      <c r="K49" s="317"/>
    </row>
  </sheetData>
  <mergeCells count="10">
    <mergeCell ref="B20:B21"/>
    <mergeCell ref="C20:G20"/>
    <mergeCell ref="H20:H21"/>
    <mergeCell ref="I20:J20"/>
    <mergeCell ref="A1:K1"/>
    <mergeCell ref="A2:K2"/>
    <mergeCell ref="B4:B5"/>
    <mergeCell ref="C4:G4"/>
    <mergeCell ref="H4:H5"/>
    <mergeCell ref="I4:J4"/>
  </mergeCells>
  <hyperlinks>
    <hyperlink ref="A26" r:id="rId1" xr:uid="{00000000-0004-0000-2C00-000000000000}"/>
    <hyperlink ref="A7" r:id="rId2" xr:uid="{00000000-0004-0000-2C00-000001000000}"/>
    <hyperlink ref="A8" r:id="rId3" xr:uid="{00000000-0004-0000-2C00-000002000000}"/>
    <hyperlink ref="A9" r:id="rId4" xr:uid="{00000000-0004-0000-2C00-000003000000}"/>
    <hyperlink ref="A10" r:id="rId5" xr:uid="{00000000-0004-0000-2C00-000004000000}"/>
    <hyperlink ref="A11" r:id="rId6" xr:uid="{00000000-0004-0000-2C00-000005000000}"/>
    <hyperlink ref="A12" r:id="rId7" xr:uid="{00000000-0004-0000-2C00-000006000000}"/>
    <hyperlink ref="A13" r:id="rId8" xr:uid="{00000000-0004-0000-2C00-000007000000}"/>
    <hyperlink ref="A27" r:id="rId9" xr:uid="{00000000-0004-0000-2C00-000008000000}"/>
    <hyperlink ref="K7" r:id="rId10" xr:uid="{00000000-0004-0000-2C00-000009000000}"/>
    <hyperlink ref="K8" r:id="rId11" xr:uid="{00000000-0004-0000-2C00-00000A000000}"/>
    <hyperlink ref="K9" r:id="rId12" xr:uid="{00000000-0004-0000-2C00-00000B000000}"/>
    <hyperlink ref="K10" r:id="rId13" xr:uid="{00000000-0004-0000-2C00-00000C000000}"/>
    <hyperlink ref="K11" r:id="rId14" xr:uid="{00000000-0004-0000-2C00-00000D000000}"/>
    <hyperlink ref="K12" r:id="rId15" xr:uid="{00000000-0004-0000-2C00-00000E000000}"/>
    <hyperlink ref="K13" r:id="rId16" xr:uid="{00000000-0004-0000-2C00-00000F000000}"/>
    <hyperlink ref="A15" r:id="rId17" xr:uid="{00000000-0004-0000-2C00-000010000000}"/>
    <hyperlink ref="A16" r:id="rId18" xr:uid="{00000000-0004-0000-2C00-000011000000}"/>
    <hyperlink ref="A17" r:id="rId19" xr:uid="{00000000-0004-0000-2C00-000012000000}"/>
    <hyperlink ref="A18" r:id="rId20" xr:uid="{00000000-0004-0000-2C00-000013000000}"/>
    <hyperlink ref="A19" r:id="rId21" xr:uid="{00000000-0004-0000-2C00-000014000000}"/>
    <hyperlink ref="K15" r:id="rId22" xr:uid="{00000000-0004-0000-2C00-000015000000}"/>
    <hyperlink ref="K16" r:id="rId23" xr:uid="{00000000-0004-0000-2C00-000016000000}"/>
    <hyperlink ref="K17" r:id="rId24" xr:uid="{00000000-0004-0000-2C00-000017000000}"/>
    <hyperlink ref="K18" r:id="rId25" xr:uid="{00000000-0004-0000-2C00-000018000000}"/>
    <hyperlink ref="K19" r:id="rId26" xr:uid="{00000000-0004-0000-2C00-000019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103"/>
  <sheetViews>
    <sheetView showGridLines="0" workbookViewId="0"/>
  </sheetViews>
  <sheetFormatPr defaultColWidth="9.08984375" defaultRowHeight="10"/>
  <cols>
    <col min="1" max="1" width="44.54296875" style="356" customWidth="1"/>
    <col min="2" max="2" width="6.36328125" style="644" customWidth="1"/>
    <col min="3" max="7" width="9" style="356" customWidth="1"/>
    <col min="8" max="8" width="9.6328125" style="356" customWidth="1"/>
    <col min="9" max="10" width="9.6328125" style="645" customWidth="1"/>
    <col min="11" max="11" width="44.54296875" style="356" customWidth="1"/>
    <col min="12" max="16384" width="9.08984375" style="356"/>
  </cols>
  <sheetData>
    <row r="1" spans="1:13" ht="12" customHeight="1">
      <c r="A1" s="917" t="s">
        <v>1681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</row>
    <row r="2" spans="1:13" ht="12" customHeight="1">
      <c r="A2" s="918" t="s">
        <v>1682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</row>
    <row r="3" spans="1:13" ht="12" customHeight="1" thickBot="1"/>
    <row r="4" spans="1:13" s="85" customFormat="1" ht="12" customHeight="1" thickBot="1">
      <c r="B4" s="864" t="s">
        <v>546</v>
      </c>
      <c r="C4" s="864" t="s">
        <v>310</v>
      </c>
      <c r="D4" s="864"/>
      <c r="E4" s="864"/>
      <c r="F4" s="864"/>
      <c r="G4" s="864"/>
      <c r="H4" s="866" t="s">
        <v>1683</v>
      </c>
      <c r="I4" s="916" t="s">
        <v>1684</v>
      </c>
      <c r="J4" s="916"/>
    </row>
    <row r="5" spans="1:13" s="85" customFormat="1" ht="21" customHeight="1" thickBot="1">
      <c r="B5" s="864"/>
      <c r="C5" s="318" t="s">
        <v>1685</v>
      </c>
      <c r="D5" s="318" t="s">
        <v>1686</v>
      </c>
      <c r="E5" s="318" t="s">
        <v>1687</v>
      </c>
      <c r="F5" s="318" t="s">
        <v>1688</v>
      </c>
      <c r="G5" s="318" t="s">
        <v>1689</v>
      </c>
      <c r="H5" s="866"/>
      <c r="I5" s="646" t="s">
        <v>93</v>
      </c>
      <c r="J5" s="256" t="s">
        <v>1658</v>
      </c>
    </row>
    <row r="6" spans="1:13" s="85" customFormat="1" ht="12" customHeight="1">
      <c r="A6" s="353" t="s">
        <v>1690</v>
      </c>
      <c r="B6" s="384"/>
      <c r="C6" s="337"/>
      <c r="D6" s="337"/>
      <c r="E6" s="337"/>
      <c r="F6" s="337"/>
      <c r="G6" s="337"/>
      <c r="H6" s="337"/>
      <c r="I6" s="113"/>
      <c r="J6" s="113"/>
      <c r="K6" s="353" t="s">
        <v>1691</v>
      </c>
    </row>
    <row r="7" spans="1:13" s="85" customFormat="1" ht="12" customHeight="1">
      <c r="A7" s="647" t="s">
        <v>726</v>
      </c>
      <c r="B7" s="384" t="s">
        <v>315</v>
      </c>
      <c r="C7" s="110">
        <v>767</v>
      </c>
      <c r="D7" s="110">
        <v>653</v>
      </c>
      <c r="E7" s="110">
        <v>763</v>
      </c>
      <c r="F7" s="110">
        <v>712</v>
      </c>
      <c r="G7" s="110">
        <v>791</v>
      </c>
      <c r="H7" s="110">
        <v>2183</v>
      </c>
      <c r="I7" s="127">
        <v>-5.889570552147239</v>
      </c>
      <c r="J7" s="127">
        <v>-10.82516339869281</v>
      </c>
      <c r="K7" s="647" t="s">
        <v>722</v>
      </c>
      <c r="L7" s="115"/>
      <c r="M7" s="115"/>
    </row>
    <row r="8" spans="1:13" s="85" customFormat="1" ht="12" customHeight="1">
      <c r="A8" s="647" t="s">
        <v>1692</v>
      </c>
      <c r="B8" s="384" t="s">
        <v>1693</v>
      </c>
      <c r="C8" s="110">
        <v>13230610</v>
      </c>
      <c r="D8" s="110">
        <v>10926670</v>
      </c>
      <c r="E8" s="110">
        <v>13952296</v>
      </c>
      <c r="F8" s="110">
        <v>12732487</v>
      </c>
      <c r="G8" s="110">
        <v>13840773</v>
      </c>
      <c r="H8" s="110">
        <v>38109576</v>
      </c>
      <c r="I8" s="127">
        <v>-15.417550809780478</v>
      </c>
      <c r="J8" s="127">
        <v>-18.106781349678865</v>
      </c>
      <c r="K8" s="647" t="s">
        <v>1694</v>
      </c>
      <c r="L8" s="115"/>
      <c r="M8" s="115"/>
    </row>
    <row r="9" spans="1:13" s="85" customFormat="1" ht="12" customHeight="1">
      <c r="A9" s="647" t="s">
        <v>1695</v>
      </c>
      <c r="B9" s="384" t="s">
        <v>1696</v>
      </c>
      <c r="C9" s="110">
        <v>15908769</v>
      </c>
      <c r="D9" s="110">
        <v>12855347</v>
      </c>
      <c r="E9" s="110">
        <v>16674729</v>
      </c>
      <c r="F9" s="110">
        <v>15213507</v>
      </c>
      <c r="G9" s="110">
        <v>15910792</v>
      </c>
      <c r="H9" s="110">
        <v>45438845</v>
      </c>
      <c r="I9" s="127">
        <v>-14.293552911098459</v>
      </c>
      <c r="J9" s="127">
        <v>-16.276029322928746</v>
      </c>
      <c r="K9" s="647" t="s">
        <v>1697</v>
      </c>
      <c r="L9" s="115"/>
      <c r="M9" s="115"/>
    </row>
    <row r="10" spans="1:13" s="85" customFormat="1" ht="12" customHeight="1">
      <c r="A10" s="353" t="s">
        <v>1698</v>
      </c>
      <c r="B10" s="384"/>
      <c r="C10" s="110"/>
      <c r="D10" s="110"/>
      <c r="E10" s="110"/>
      <c r="F10" s="110"/>
      <c r="G10" s="110"/>
      <c r="H10" s="110"/>
      <c r="I10" s="127"/>
      <c r="J10" s="127"/>
      <c r="K10" s="353" t="s">
        <v>1699</v>
      </c>
      <c r="L10" s="115"/>
      <c r="M10" s="115"/>
    </row>
    <row r="11" spans="1:13" s="85" customFormat="1" ht="12" customHeight="1">
      <c r="A11" s="571" t="s">
        <v>1700</v>
      </c>
      <c r="B11" s="384" t="s">
        <v>315</v>
      </c>
      <c r="C11" s="110">
        <v>522</v>
      </c>
      <c r="D11" s="110">
        <v>450</v>
      </c>
      <c r="E11" s="110">
        <v>523</v>
      </c>
      <c r="F11" s="110">
        <v>482</v>
      </c>
      <c r="G11" s="110">
        <v>534</v>
      </c>
      <c r="H11" s="110">
        <v>1495</v>
      </c>
      <c r="I11" s="127">
        <v>-8.5814360770577931</v>
      </c>
      <c r="J11" s="127">
        <v>-11.275964391691394</v>
      </c>
      <c r="K11" s="571" t="s">
        <v>722</v>
      </c>
      <c r="L11" s="115"/>
      <c r="M11" s="115"/>
    </row>
    <row r="12" spans="1:13" s="85" customFormat="1" ht="12" customHeight="1">
      <c r="A12" s="571" t="s">
        <v>1701</v>
      </c>
      <c r="B12" s="384" t="s">
        <v>1693</v>
      </c>
      <c r="C12" s="110">
        <v>11284833</v>
      </c>
      <c r="D12" s="110">
        <v>9245737</v>
      </c>
      <c r="E12" s="110">
        <v>11970770</v>
      </c>
      <c r="F12" s="110">
        <v>10962814</v>
      </c>
      <c r="G12" s="110">
        <v>11903519</v>
      </c>
      <c r="H12" s="110">
        <v>32501340</v>
      </c>
      <c r="I12" s="127">
        <v>-15.961315866433038</v>
      </c>
      <c r="J12" s="127">
        <v>-17.746217810676811</v>
      </c>
      <c r="K12" s="571" t="s">
        <v>1694</v>
      </c>
      <c r="L12" s="115"/>
      <c r="M12" s="115"/>
    </row>
    <row r="13" spans="1:13" s="85" customFormat="1" ht="12" customHeight="1">
      <c r="A13" s="571" t="s">
        <v>1702</v>
      </c>
      <c r="B13" s="384" t="s">
        <v>1696</v>
      </c>
      <c r="C13" s="110">
        <v>13394008</v>
      </c>
      <c r="D13" s="110">
        <v>10658600</v>
      </c>
      <c r="E13" s="110">
        <v>14097335</v>
      </c>
      <c r="F13" s="110">
        <v>12881986</v>
      </c>
      <c r="G13" s="110">
        <v>13486231</v>
      </c>
      <c r="H13" s="110">
        <v>38149943</v>
      </c>
      <c r="I13" s="127">
        <v>-14.62656858607621</v>
      </c>
      <c r="J13" s="127">
        <v>-16.656037291661903</v>
      </c>
      <c r="K13" s="571" t="s">
        <v>1697</v>
      </c>
      <c r="L13" s="115"/>
      <c r="M13" s="115"/>
    </row>
    <row r="14" spans="1:13" s="85" customFormat="1" ht="12" customHeight="1">
      <c r="A14" s="353" t="s">
        <v>1703</v>
      </c>
      <c r="B14" s="384"/>
      <c r="C14" s="110"/>
      <c r="D14" s="110"/>
      <c r="E14" s="110"/>
      <c r="F14" s="110"/>
      <c r="G14" s="110"/>
      <c r="H14" s="110"/>
      <c r="I14" s="127"/>
      <c r="J14" s="127"/>
      <c r="K14" s="353" t="s">
        <v>1704</v>
      </c>
      <c r="L14" s="115"/>
      <c r="M14" s="115"/>
    </row>
    <row r="15" spans="1:13" s="85" customFormat="1" ht="12" customHeight="1">
      <c r="A15" s="472" t="s">
        <v>1705</v>
      </c>
      <c r="B15" s="384"/>
      <c r="C15" s="110"/>
      <c r="D15" s="110"/>
      <c r="E15" s="110"/>
      <c r="F15" s="110"/>
      <c r="G15" s="110"/>
      <c r="H15" s="110"/>
      <c r="I15" s="127"/>
      <c r="J15" s="127"/>
      <c r="K15" s="472" t="s">
        <v>1706</v>
      </c>
      <c r="L15" s="115"/>
      <c r="M15" s="115"/>
    </row>
    <row r="16" spans="1:13" s="85" customFormat="1" ht="12" customHeight="1">
      <c r="A16" s="648" t="s">
        <v>1707</v>
      </c>
      <c r="B16" s="384" t="s">
        <v>1708</v>
      </c>
      <c r="C16" s="110">
        <v>3948258</v>
      </c>
      <c r="D16" s="110">
        <v>3358392</v>
      </c>
      <c r="E16" s="110">
        <v>4002816</v>
      </c>
      <c r="F16" s="110">
        <v>3617428</v>
      </c>
      <c r="G16" s="110">
        <v>3929995</v>
      </c>
      <c r="H16" s="110">
        <v>11309466</v>
      </c>
      <c r="I16" s="127">
        <v>-11.67994438079115</v>
      </c>
      <c r="J16" s="127">
        <v>-10.144640589796795</v>
      </c>
      <c r="K16" s="648" t="s">
        <v>1709</v>
      </c>
      <c r="L16" s="115"/>
      <c r="M16" s="115"/>
    </row>
    <row r="17" spans="1:13" s="85" customFormat="1" ht="12" customHeight="1">
      <c r="A17" s="648" t="s">
        <v>1710</v>
      </c>
      <c r="B17" s="384" t="s">
        <v>1708</v>
      </c>
      <c r="C17" s="110">
        <v>296255</v>
      </c>
      <c r="D17" s="110">
        <v>222626</v>
      </c>
      <c r="E17" s="110">
        <v>308209</v>
      </c>
      <c r="F17" s="110">
        <v>190998</v>
      </c>
      <c r="G17" s="110">
        <v>236615</v>
      </c>
      <c r="H17" s="110">
        <v>827090</v>
      </c>
      <c r="I17" s="127">
        <v>-2.8465082722547428</v>
      </c>
      <c r="J17" s="127">
        <v>-0.25542445321318658</v>
      </c>
      <c r="K17" s="648" t="s">
        <v>1711</v>
      </c>
      <c r="L17" s="115"/>
      <c r="M17" s="115"/>
    </row>
    <row r="18" spans="1:13" s="85" customFormat="1" ht="12" customHeight="1">
      <c r="A18" s="648" t="s">
        <v>1712</v>
      </c>
      <c r="B18" s="384" t="s">
        <v>1708</v>
      </c>
      <c r="C18" s="110">
        <v>1025514</v>
      </c>
      <c r="D18" s="110">
        <v>885399</v>
      </c>
      <c r="E18" s="110">
        <v>1038102</v>
      </c>
      <c r="F18" s="110">
        <v>943977</v>
      </c>
      <c r="G18" s="110">
        <v>1019128</v>
      </c>
      <c r="H18" s="110">
        <v>2949015</v>
      </c>
      <c r="I18" s="127">
        <v>1.5749599103815026</v>
      </c>
      <c r="J18" s="127">
        <v>9.1063168869377211</v>
      </c>
      <c r="K18" s="648" t="s">
        <v>1713</v>
      </c>
      <c r="L18" s="115"/>
      <c r="M18" s="115"/>
    </row>
    <row r="19" spans="1:13" s="85" customFormat="1" ht="12" customHeight="1">
      <c r="A19" s="648" t="s">
        <v>1714</v>
      </c>
      <c r="B19" s="384" t="s">
        <v>1708</v>
      </c>
      <c r="C19" s="110">
        <v>858675</v>
      </c>
      <c r="D19" s="110">
        <v>534902</v>
      </c>
      <c r="E19" s="110">
        <v>816105</v>
      </c>
      <c r="F19" s="110">
        <v>734373</v>
      </c>
      <c r="G19" s="110">
        <v>750168</v>
      </c>
      <c r="H19" s="110">
        <v>2209682</v>
      </c>
      <c r="I19" s="127">
        <v>-3.783232000430282</v>
      </c>
      <c r="J19" s="127">
        <v>-11.899188598353593</v>
      </c>
      <c r="K19" s="648" t="s">
        <v>1715</v>
      </c>
      <c r="L19" s="115"/>
      <c r="M19" s="115"/>
    </row>
    <row r="20" spans="1:13" s="85" customFormat="1" ht="12" customHeight="1">
      <c r="A20" s="648" t="s">
        <v>1716</v>
      </c>
      <c r="B20" s="384" t="s">
        <v>1708</v>
      </c>
      <c r="C20" s="110">
        <v>1767814</v>
      </c>
      <c r="D20" s="110">
        <v>1715465</v>
      </c>
      <c r="E20" s="110">
        <v>1840400</v>
      </c>
      <c r="F20" s="110">
        <v>1748080</v>
      </c>
      <c r="G20" s="110">
        <v>1924084</v>
      </c>
      <c r="H20" s="110">
        <v>5323679</v>
      </c>
      <c r="I20" s="127">
        <v>-21.89605781006728</v>
      </c>
      <c r="J20" s="127">
        <v>-18.673811296589317</v>
      </c>
      <c r="K20" s="648" t="s">
        <v>1717</v>
      </c>
      <c r="L20" s="115"/>
      <c r="M20" s="115"/>
    </row>
    <row r="21" spans="1:13" s="85" customFormat="1" ht="12" customHeight="1">
      <c r="A21" s="648" t="s">
        <v>1718</v>
      </c>
      <c r="B21" s="384" t="s">
        <v>1708</v>
      </c>
      <c r="C21" s="110">
        <v>3072753</v>
      </c>
      <c r="D21" s="110">
        <v>2565503</v>
      </c>
      <c r="E21" s="110">
        <v>2958039</v>
      </c>
      <c r="F21" s="110">
        <v>2620706</v>
      </c>
      <c r="G21" s="110">
        <v>2852419</v>
      </c>
      <c r="H21" s="110">
        <v>8596295</v>
      </c>
      <c r="I21" s="127">
        <v>12.92041245539138</v>
      </c>
      <c r="J21" s="127">
        <v>6.6501320798444121</v>
      </c>
      <c r="K21" s="648" t="s">
        <v>1719</v>
      </c>
      <c r="L21" s="115"/>
      <c r="M21" s="115"/>
    </row>
    <row r="22" spans="1:13" s="85" customFormat="1" ht="12" customHeight="1">
      <c r="A22" s="648" t="s">
        <v>1710</v>
      </c>
      <c r="B22" s="384" t="s">
        <v>1708</v>
      </c>
      <c r="C22" s="110">
        <v>338094</v>
      </c>
      <c r="D22" s="110">
        <v>264013</v>
      </c>
      <c r="E22" s="110">
        <v>346754</v>
      </c>
      <c r="F22" s="110">
        <v>380913</v>
      </c>
      <c r="G22" s="110">
        <v>353612</v>
      </c>
      <c r="H22" s="110">
        <v>948861</v>
      </c>
      <c r="I22" s="127">
        <v>3.7203152466353959</v>
      </c>
      <c r="J22" s="649">
        <v>-3.0028541170024412</v>
      </c>
      <c r="K22" s="648" t="s">
        <v>1711</v>
      </c>
      <c r="L22" s="115"/>
      <c r="M22" s="115"/>
    </row>
    <row r="23" spans="1:13" s="85" customFormat="1" ht="12" customHeight="1">
      <c r="A23" s="648" t="s">
        <v>1720</v>
      </c>
      <c r="B23" s="384" t="s">
        <v>1708</v>
      </c>
      <c r="C23" s="110">
        <v>1522632</v>
      </c>
      <c r="D23" s="110">
        <v>1150918</v>
      </c>
      <c r="E23" s="110">
        <v>1438956</v>
      </c>
      <c r="F23" s="110">
        <v>1180875</v>
      </c>
      <c r="G23" s="110">
        <v>1408300</v>
      </c>
      <c r="H23" s="110">
        <v>4112506</v>
      </c>
      <c r="I23" s="127">
        <v>16.191980586747253</v>
      </c>
      <c r="J23" s="127">
        <v>14.1300734039158</v>
      </c>
      <c r="K23" s="648" t="s">
        <v>1713</v>
      </c>
      <c r="L23" s="115"/>
      <c r="M23" s="115"/>
    </row>
    <row r="24" spans="1:13" s="85" customFormat="1" ht="12" customHeight="1">
      <c r="A24" s="648" t="s">
        <v>1714</v>
      </c>
      <c r="B24" s="384" t="s">
        <v>1708</v>
      </c>
      <c r="C24" s="110">
        <v>323442</v>
      </c>
      <c r="D24" s="110">
        <v>295873</v>
      </c>
      <c r="E24" s="110">
        <v>358671</v>
      </c>
      <c r="F24" s="110">
        <v>274851</v>
      </c>
      <c r="G24" s="110">
        <v>325789</v>
      </c>
      <c r="H24" s="110">
        <v>977986</v>
      </c>
      <c r="I24" s="127">
        <v>5.4649441440971431</v>
      </c>
      <c r="J24" s="127">
        <v>-3.7261846869284279</v>
      </c>
      <c r="K24" s="648" t="s">
        <v>1715</v>
      </c>
      <c r="L24" s="115"/>
      <c r="M24" s="115"/>
    </row>
    <row r="25" spans="1:13" s="85" customFormat="1" ht="12" customHeight="1">
      <c r="A25" s="648" t="s">
        <v>1716</v>
      </c>
      <c r="B25" s="384" t="s">
        <v>1708</v>
      </c>
      <c r="C25" s="110">
        <v>888585</v>
      </c>
      <c r="D25" s="110">
        <v>854699</v>
      </c>
      <c r="E25" s="110">
        <v>813658</v>
      </c>
      <c r="F25" s="110">
        <v>784067</v>
      </c>
      <c r="G25" s="110">
        <v>764718</v>
      </c>
      <c r="H25" s="110">
        <v>2556942</v>
      </c>
      <c r="I25" s="127">
        <v>14.203294549483147</v>
      </c>
      <c r="J25" s="127">
        <v>3.820367606336069</v>
      </c>
      <c r="K25" s="648" t="s">
        <v>1717</v>
      </c>
      <c r="L25" s="115"/>
      <c r="M25" s="115"/>
    </row>
    <row r="26" spans="1:13" s="85" customFormat="1" ht="12" customHeight="1">
      <c r="A26" s="472" t="s">
        <v>1721</v>
      </c>
      <c r="B26" s="384"/>
      <c r="C26" s="110"/>
      <c r="D26" s="110"/>
      <c r="E26" s="110"/>
      <c r="F26" s="110"/>
      <c r="G26" s="110"/>
      <c r="H26" s="110"/>
      <c r="I26" s="113"/>
      <c r="J26" s="113"/>
      <c r="K26" s="650" t="s">
        <v>1722</v>
      </c>
      <c r="L26" s="115"/>
      <c r="M26" s="115"/>
    </row>
    <row r="27" spans="1:13" s="85" customFormat="1" ht="12" customHeight="1">
      <c r="A27" s="648" t="s">
        <v>1707</v>
      </c>
      <c r="B27" s="384" t="s">
        <v>1708</v>
      </c>
      <c r="C27" s="110">
        <v>2006825</v>
      </c>
      <c r="D27" s="110">
        <v>1969873</v>
      </c>
      <c r="E27" s="110">
        <v>2272353</v>
      </c>
      <c r="F27" s="110">
        <v>1957620</v>
      </c>
      <c r="G27" s="110">
        <v>2036304</v>
      </c>
      <c r="H27" s="110">
        <v>6249051</v>
      </c>
      <c r="I27" s="127">
        <v>-7.4793792878656475</v>
      </c>
      <c r="J27" s="127">
        <v>2.0629149283393198</v>
      </c>
      <c r="K27" s="648" t="s">
        <v>1709</v>
      </c>
      <c r="L27" s="115"/>
      <c r="M27" s="115"/>
    </row>
    <row r="28" spans="1:13" s="85" customFormat="1" ht="12" customHeight="1">
      <c r="A28" s="648" t="s">
        <v>1710</v>
      </c>
      <c r="B28" s="384" t="s">
        <v>1708</v>
      </c>
      <c r="C28" s="110">
        <v>0</v>
      </c>
      <c r="D28" s="110">
        <v>0</v>
      </c>
      <c r="E28" s="110">
        <v>1013</v>
      </c>
      <c r="F28" s="110">
        <v>0</v>
      </c>
      <c r="G28" s="110">
        <v>0</v>
      </c>
      <c r="H28" s="110">
        <v>1013</v>
      </c>
      <c r="I28" s="649" t="s">
        <v>327</v>
      </c>
      <c r="J28" s="649" t="s">
        <v>327</v>
      </c>
      <c r="K28" s="648" t="s">
        <v>1711</v>
      </c>
      <c r="L28" s="115"/>
      <c r="M28" s="115"/>
    </row>
    <row r="29" spans="1:13" s="85" customFormat="1" ht="12" customHeight="1">
      <c r="A29" s="648" t="s">
        <v>1720</v>
      </c>
      <c r="B29" s="384" t="s">
        <v>1708</v>
      </c>
      <c r="C29" s="110">
        <v>705175</v>
      </c>
      <c r="D29" s="110">
        <v>629273</v>
      </c>
      <c r="E29" s="110">
        <v>722071</v>
      </c>
      <c r="F29" s="110">
        <v>650822</v>
      </c>
      <c r="G29" s="110">
        <v>725647</v>
      </c>
      <c r="H29" s="110">
        <v>2056519</v>
      </c>
      <c r="I29" s="127">
        <v>3.281183176814515</v>
      </c>
      <c r="J29" s="127">
        <v>18.330567613225742</v>
      </c>
      <c r="K29" s="648" t="s">
        <v>1713</v>
      </c>
      <c r="L29" s="115"/>
      <c r="M29" s="115"/>
    </row>
    <row r="30" spans="1:13" s="85" customFormat="1" ht="12" customHeight="1">
      <c r="A30" s="648" t="s">
        <v>1714</v>
      </c>
      <c r="B30" s="384" t="s">
        <v>1708</v>
      </c>
      <c r="C30" s="110">
        <v>13532</v>
      </c>
      <c r="D30" s="110">
        <v>21184</v>
      </c>
      <c r="E30" s="110">
        <v>29601</v>
      </c>
      <c r="F30" s="110">
        <v>3851</v>
      </c>
      <c r="G30" s="110">
        <v>7701</v>
      </c>
      <c r="H30" s="110">
        <v>64317</v>
      </c>
      <c r="I30" s="127">
        <v>251.48051948051946</v>
      </c>
      <c r="J30" s="127">
        <v>530.55882352941182</v>
      </c>
      <c r="K30" s="648" t="s">
        <v>1715</v>
      </c>
      <c r="L30" s="115"/>
      <c r="M30" s="115"/>
    </row>
    <row r="31" spans="1:13" s="85" customFormat="1" ht="12" customHeight="1">
      <c r="A31" s="648" t="s">
        <v>1716</v>
      </c>
      <c r="B31" s="384" t="s">
        <v>1708</v>
      </c>
      <c r="C31" s="110">
        <v>1288118</v>
      </c>
      <c r="D31" s="110">
        <v>1319416</v>
      </c>
      <c r="E31" s="110">
        <v>1519668</v>
      </c>
      <c r="F31" s="110">
        <v>1302947</v>
      </c>
      <c r="G31" s="110">
        <v>1302956</v>
      </c>
      <c r="H31" s="110">
        <v>4127202</v>
      </c>
      <c r="I31" s="127">
        <v>-13.107960888673029</v>
      </c>
      <c r="J31" s="127">
        <v>-5.6553284871759697</v>
      </c>
      <c r="K31" s="648" t="s">
        <v>1717</v>
      </c>
      <c r="L31" s="115"/>
      <c r="M31" s="115"/>
    </row>
    <row r="32" spans="1:13" s="85" customFormat="1" ht="12" customHeight="1">
      <c r="A32" s="648" t="s">
        <v>1718</v>
      </c>
      <c r="B32" s="384" t="s">
        <v>1708</v>
      </c>
      <c r="C32" s="110">
        <v>1783076</v>
      </c>
      <c r="D32" s="110">
        <v>1376406</v>
      </c>
      <c r="E32" s="110">
        <v>1624426</v>
      </c>
      <c r="F32" s="110">
        <v>1475558</v>
      </c>
      <c r="G32" s="110">
        <v>1567992</v>
      </c>
      <c r="H32" s="110">
        <v>4783908</v>
      </c>
      <c r="I32" s="127">
        <v>32.737294091022783</v>
      </c>
      <c r="J32" s="127">
        <v>20.847749116864851</v>
      </c>
      <c r="K32" s="648" t="s">
        <v>1719</v>
      </c>
      <c r="L32" s="115"/>
      <c r="M32" s="115"/>
    </row>
    <row r="33" spans="1:13" s="85" customFormat="1" ht="12" customHeight="1">
      <c r="A33" s="648" t="s">
        <v>1710</v>
      </c>
      <c r="B33" s="384" t="s">
        <v>1708</v>
      </c>
      <c r="C33" s="110">
        <v>7547</v>
      </c>
      <c r="D33" s="110">
        <v>3621</v>
      </c>
      <c r="E33" s="110">
        <v>2086</v>
      </c>
      <c r="F33" s="110">
        <v>4017</v>
      </c>
      <c r="G33" s="110">
        <v>5743</v>
      </c>
      <c r="H33" s="110">
        <v>13254</v>
      </c>
      <c r="I33" s="127">
        <v>-53.978901152509295</v>
      </c>
      <c r="J33" s="127">
        <v>-67.711759117152667</v>
      </c>
      <c r="K33" s="648" t="s">
        <v>1711</v>
      </c>
      <c r="L33" s="115"/>
      <c r="M33" s="115"/>
    </row>
    <row r="34" spans="1:13" s="85" customFormat="1" ht="12" customHeight="1">
      <c r="A34" s="648" t="s">
        <v>1720</v>
      </c>
      <c r="B34" s="384" t="s">
        <v>1708</v>
      </c>
      <c r="C34" s="110">
        <v>981591</v>
      </c>
      <c r="D34" s="110">
        <v>678991</v>
      </c>
      <c r="E34" s="110">
        <v>946548</v>
      </c>
      <c r="F34" s="110">
        <v>740323</v>
      </c>
      <c r="G34" s="110">
        <v>876679</v>
      </c>
      <c r="H34" s="110">
        <v>2607130</v>
      </c>
      <c r="I34" s="127">
        <v>19.916219134972955</v>
      </c>
      <c r="J34" s="127">
        <v>18.802591562748063</v>
      </c>
      <c r="K34" s="648" t="s">
        <v>1713</v>
      </c>
      <c r="L34" s="115"/>
      <c r="M34" s="115"/>
    </row>
    <row r="35" spans="1:13" s="85" customFormat="1" ht="12" customHeight="1">
      <c r="A35" s="648" t="s">
        <v>1714</v>
      </c>
      <c r="B35" s="384" t="s">
        <v>1708</v>
      </c>
      <c r="C35" s="110">
        <v>0</v>
      </c>
      <c r="D35" s="110">
        <v>21179</v>
      </c>
      <c r="E35" s="110">
        <v>5510</v>
      </c>
      <c r="F35" s="110">
        <v>36138</v>
      </c>
      <c r="G35" s="110">
        <v>18352</v>
      </c>
      <c r="H35" s="110">
        <v>26689</v>
      </c>
      <c r="I35" s="127">
        <v>-100</v>
      </c>
      <c r="J35" s="127">
        <v>-60.075095739588328</v>
      </c>
      <c r="K35" s="648" t="s">
        <v>1715</v>
      </c>
      <c r="L35" s="115"/>
      <c r="M35" s="115"/>
    </row>
    <row r="36" spans="1:13" s="85" customFormat="1" ht="12" customHeight="1">
      <c r="A36" s="648" t="s">
        <v>1716</v>
      </c>
      <c r="B36" s="384" t="s">
        <v>1708</v>
      </c>
      <c r="C36" s="110">
        <v>793938</v>
      </c>
      <c r="D36" s="110">
        <v>672615</v>
      </c>
      <c r="E36" s="110">
        <v>670282</v>
      </c>
      <c r="F36" s="110">
        <v>695080</v>
      </c>
      <c r="G36" s="110">
        <v>667218</v>
      </c>
      <c r="H36" s="110">
        <v>2136835</v>
      </c>
      <c r="I36" s="127">
        <v>70.896285406168687</v>
      </c>
      <c r="J36" s="127">
        <v>29.018711874804147</v>
      </c>
      <c r="K36" s="648" t="s">
        <v>1717</v>
      </c>
      <c r="L36" s="115"/>
      <c r="M36" s="115"/>
    </row>
    <row r="37" spans="1:13" s="85" customFormat="1" ht="12" customHeight="1">
      <c r="A37" s="472" t="s">
        <v>1723</v>
      </c>
      <c r="B37" s="384"/>
      <c r="C37" s="110"/>
      <c r="D37" s="110"/>
      <c r="E37" s="110"/>
      <c r="F37" s="110"/>
      <c r="G37" s="110"/>
      <c r="H37" s="110"/>
      <c r="I37" s="113"/>
      <c r="J37" s="113"/>
      <c r="K37" s="650" t="s">
        <v>1724</v>
      </c>
      <c r="L37" s="115"/>
      <c r="M37" s="115"/>
    </row>
    <row r="38" spans="1:13" s="85" customFormat="1" ht="12" customHeight="1">
      <c r="A38" s="648" t="s">
        <v>1707</v>
      </c>
      <c r="B38" s="384" t="s">
        <v>1708</v>
      </c>
      <c r="C38" s="110">
        <v>796483</v>
      </c>
      <c r="D38" s="110">
        <v>548455</v>
      </c>
      <c r="E38" s="110">
        <v>642130</v>
      </c>
      <c r="F38" s="110">
        <v>602548</v>
      </c>
      <c r="G38" s="110">
        <v>797480</v>
      </c>
      <c r="H38" s="110">
        <v>1987068</v>
      </c>
      <c r="I38" s="127">
        <v>-29.286367470146935</v>
      </c>
      <c r="J38" s="127">
        <v>-34.485582705577009</v>
      </c>
      <c r="K38" s="648" t="s">
        <v>1709</v>
      </c>
      <c r="L38" s="115"/>
      <c r="M38" s="115"/>
    </row>
    <row r="39" spans="1:13" s="85" customFormat="1" ht="12" customHeight="1">
      <c r="A39" s="648" t="s">
        <v>1710</v>
      </c>
      <c r="B39" s="384" t="s">
        <v>1708</v>
      </c>
      <c r="C39" s="110">
        <v>76298</v>
      </c>
      <c r="D39" s="110">
        <v>57386</v>
      </c>
      <c r="E39" s="110">
        <v>76682</v>
      </c>
      <c r="F39" s="110">
        <v>48461</v>
      </c>
      <c r="G39" s="110">
        <v>98624</v>
      </c>
      <c r="H39" s="110">
        <v>210366</v>
      </c>
      <c r="I39" s="127">
        <v>-7.3974730863058751</v>
      </c>
      <c r="J39" s="127">
        <v>-10.658574807931608</v>
      </c>
      <c r="K39" s="648" t="s">
        <v>1711</v>
      </c>
      <c r="L39" s="115"/>
      <c r="M39" s="115"/>
    </row>
    <row r="40" spans="1:13" s="85" customFormat="1" ht="12" customHeight="1">
      <c r="A40" s="648" t="s">
        <v>1720</v>
      </c>
      <c r="B40" s="384" t="s">
        <v>1708</v>
      </c>
      <c r="C40" s="110">
        <v>213886</v>
      </c>
      <c r="D40" s="110">
        <v>169598</v>
      </c>
      <c r="E40" s="110">
        <v>213912</v>
      </c>
      <c r="F40" s="110">
        <v>190498</v>
      </c>
      <c r="G40" s="110">
        <v>192241</v>
      </c>
      <c r="H40" s="110">
        <v>597396</v>
      </c>
      <c r="I40" s="127">
        <v>-17.12222075838713</v>
      </c>
      <c r="J40" s="127">
        <v>-14.27575152716174</v>
      </c>
      <c r="K40" s="648" t="s">
        <v>1713</v>
      </c>
      <c r="L40" s="115"/>
      <c r="M40" s="115"/>
    </row>
    <row r="41" spans="1:13" s="85" customFormat="1" ht="12" customHeight="1">
      <c r="A41" s="648" t="s">
        <v>1714</v>
      </c>
      <c r="B41" s="384" t="s">
        <v>1708</v>
      </c>
      <c r="C41" s="110">
        <v>230189</v>
      </c>
      <c r="D41" s="110">
        <v>134844</v>
      </c>
      <c r="E41" s="110">
        <v>225258</v>
      </c>
      <c r="F41" s="110">
        <v>118399</v>
      </c>
      <c r="G41" s="110">
        <v>164935</v>
      </c>
      <c r="H41" s="110">
        <v>590291</v>
      </c>
      <c r="I41" s="127">
        <v>10.943547182178781</v>
      </c>
      <c r="J41" s="127">
        <v>-4.148019927383265</v>
      </c>
      <c r="K41" s="648" t="s">
        <v>1715</v>
      </c>
      <c r="L41" s="115"/>
      <c r="M41" s="115"/>
    </row>
    <row r="42" spans="1:13" s="85" customFormat="1" ht="12" customHeight="1">
      <c r="A42" s="648" t="s">
        <v>1716</v>
      </c>
      <c r="B42" s="384" t="s">
        <v>1708</v>
      </c>
      <c r="C42" s="110">
        <v>276110</v>
      </c>
      <c r="D42" s="110">
        <v>186627</v>
      </c>
      <c r="E42" s="110">
        <v>126278</v>
      </c>
      <c r="F42" s="110">
        <v>245190</v>
      </c>
      <c r="G42" s="110">
        <v>341680</v>
      </c>
      <c r="H42" s="110">
        <v>589015</v>
      </c>
      <c r="I42" s="127">
        <v>-52.263139695712312</v>
      </c>
      <c r="J42" s="127">
        <v>-60.331523042151225</v>
      </c>
      <c r="K42" s="648" t="s">
        <v>1717</v>
      </c>
      <c r="L42" s="115"/>
      <c r="M42" s="115"/>
    </row>
    <row r="43" spans="1:13" s="85" customFormat="1" ht="12" customHeight="1">
      <c r="A43" s="648" t="s">
        <v>1718</v>
      </c>
      <c r="B43" s="384" t="s">
        <v>1708</v>
      </c>
      <c r="C43" s="110">
        <v>452354</v>
      </c>
      <c r="D43" s="110">
        <v>483157</v>
      </c>
      <c r="E43" s="110">
        <v>463729</v>
      </c>
      <c r="F43" s="110">
        <v>395435</v>
      </c>
      <c r="G43" s="110">
        <v>449254</v>
      </c>
      <c r="H43" s="110">
        <v>1399240</v>
      </c>
      <c r="I43" s="127">
        <v>-34.152579504580238</v>
      </c>
      <c r="J43" s="127">
        <v>-23.232482835883946</v>
      </c>
      <c r="K43" s="648" t="s">
        <v>1719</v>
      </c>
      <c r="L43" s="115"/>
      <c r="M43" s="115"/>
    </row>
    <row r="44" spans="1:13" s="85" customFormat="1" ht="12" customHeight="1">
      <c r="A44" s="648" t="s">
        <v>1710</v>
      </c>
      <c r="B44" s="384" t="s">
        <v>1708</v>
      </c>
      <c r="C44" s="110">
        <v>118853</v>
      </c>
      <c r="D44" s="110">
        <v>104608</v>
      </c>
      <c r="E44" s="110">
        <v>119940</v>
      </c>
      <c r="F44" s="110">
        <v>125756</v>
      </c>
      <c r="G44" s="110">
        <v>119100</v>
      </c>
      <c r="H44" s="110">
        <v>343401</v>
      </c>
      <c r="I44" s="127">
        <v>47.126251810405655</v>
      </c>
      <c r="J44" s="127">
        <v>20.661775557101596</v>
      </c>
      <c r="K44" s="648" t="s">
        <v>1711</v>
      </c>
      <c r="L44" s="115"/>
      <c r="M44" s="115"/>
    </row>
    <row r="45" spans="1:13" s="85" customFormat="1" ht="12" customHeight="1">
      <c r="A45" s="648" t="s">
        <v>1720</v>
      </c>
      <c r="B45" s="384" t="s">
        <v>1708</v>
      </c>
      <c r="C45" s="110">
        <v>268851</v>
      </c>
      <c r="D45" s="110">
        <v>244218</v>
      </c>
      <c r="E45" s="110">
        <v>233354</v>
      </c>
      <c r="F45" s="110">
        <v>223469</v>
      </c>
      <c r="G45" s="110">
        <v>270652</v>
      </c>
      <c r="H45" s="110">
        <v>746423</v>
      </c>
      <c r="I45" s="127">
        <v>-19.579607965133842</v>
      </c>
      <c r="J45" s="127">
        <v>-7.8708503663329186</v>
      </c>
      <c r="K45" s="648" t="s">
        <v>1713</v>
      </c>
      <c r="L45" s="115"/>
      <c r="M45" s="115"/>
    </row>
    <row r="46" spans="1:13" s="85" customFormat="1" ht="12" customHeight="1">
      <c r="A46" s="648" t="s">
        <v>1714</v>
      </c>
      <c r="B46" s="384" t="s">
        <v>1708</v>
      </c>
      <c r="C46" s="110">
        <v>18240</v>
      </c>
      <c r="D46" s="110">
        <v>7313</v>
      </c>
      <c r="E46" s="110">
        <v>13640</v>
      </c>
      <c r="F46" s="110">
        <v>4416</v>
      </c>
      <c r="G46" s="110">
        <v>15576</v>
      </c>
      <c r="H46" s="110">
        <v>39193</v>
      </c>
      <c r="I46" s="127">
        <v>-13.13044720674382</v>
      </c>
      <c r="J46" s="127">
        <v>-34.223378367038684</v>
      </c>
      <c r="K46" s="648" t="s">
        <v>1715</v>
      </c>
      <c r="L46" s="115"/>
      <c r="M46" s="115"/>
    </row>
    <row r="47" spans="1:13" s="85" customFormat="1" ht="12" customHeight="1">
      <c r="A47" s="648" t="s">
        <v>1716</v>
      </c>
      <c r="B47" s="384" t="s">
        <v>1708</v>
      </c>
      <c r="C47" s="110">
        <v>46410</v>
      </c>
      <c r="D47" s="110">
        <v>127018</v>
      </c>
      <c r="E47" s="110">
        <v>96795</v>
      </c>
      <c r="F47" s="110">
        <v>41794</v>
      </c>
      <c r="G47" s="110">
        <v>43926</v>
      </c>
      <c r="H47" s="110">
        <v>270223</v>
      </c>
      <c r="I47" s="127">
        <v>-81.501558476758376</v>
      </c>
      <c r="J47" s="127">
        <v>-59.567005774154111</v>
      </c>
      <c r="K47" s="648" t="s">
        <v>1717</v>
      </c>
      <c r="L47" s="115"/>
      <c r="M47" s="115"/>
    </row>
    <row r="48" spans="1:13" s="85" customFormat="1" ht="12" customHeight="1">
      <c r="A48" s="472" t="s">
        <v>1725</v>
      </c>
      <c r="B48" s="384"/>
      <c r="C48" s="110"/>
      <c r="D48" s="110"/>
      <c r="E48" s="110"/>
      <c r="F48" s="110"/>
      <c r="G48" s="110"/>
      <c r="H48" s="110"/>
      <c r="I48" s="113"/>
      <c r="J48" s="113"/>
      <c r="K48" s="650" t="s">
        <v>1726</v>
      </c>
      <c r="L48" s="115"/>
      <c r="M48" s="115"/>
    </row>
    <row r="49" spans="1:13" s="85" customFormat="1" ht="12" customHeight="1">
      <c r="A49" s="648" t="s">
        <v>1707</v>
      </c>
      <c r="B49" s="384" t="s">
        <v>1708</v>
      </c>
      <c r="C49" s="110">
        <v>484141</v>
      </c>
      <c r="D49" s="110">
        <v>331560</v>
      </c>
      <c r="E49" s="110">
        <v>397444</v>
      </c>
      <c r="F49" s="110">
        <v>458481</v>
      </c>
      <c r="G49" s="110">
        <v>473675</v>
      </c>
      <c r="H49" s="110">
        <v>1213145</v>
      </c>
      <c r="I49" s="127">
        <v>67.741074893286765</v>
      </c>
      <c r="J49" s="127">
        <v>-6.1173524388384708</v>
      </c>
      <c r="K49" s="648" t="s">
        <v>1709</v>
      </c>
      <c r="L49" s="115"/>
      <c r="M49" s="115"/>
    </row>
    <row r="50" spans="1:13" s="85" customFormat="1" ht="12" customHeight="1">
      <c r="A50" s="648" t="s">
        <v>1710</v>
      </c>
      <c r="B50" s="384" t="s">
        <v>1708</v>
      </c>
      <c r="C50" s="110">
        <v>1591</v>
      </c>
      <c r="D50" s="110">
        <v>2203</v>
      </c>
      <c r="E50" s="110">
        <v>775</v>
      </c>
      <c r="F50" s="110">
        <v>583</v>
      </c>
      <c r="G50" s="110">
        <v>2707</v>
      </c>
      <c r="H50" s="110">
        <v>4569</v>
      </c>
      <c r="I50" s="127">
        <v>760</v>
      </c>
      <c r="J50" s="127">
        <v>17.033811475409834</v>
      </c>
      <c r="K50" s="648" t="s">
        <v>1711</v>
      </c>
      <c r="L50" s="115"/>
      <c r="M50" s="115"/>
    </row>
    <row r="51" spans="1:13" s="85" customFormat="1" ht="12" customHeight="1">
      <c r="A51" s="648" t="s">
        <v>1720</v>
      </c>
      <c r="B51" s="384" t="s">
        <v>1708</v>
      </c>
      <c r="C51" s="110">
        <v>74249</v>
      </c>
      <c r="D51" s="110">
        <v>53841</v>
      </c>
      <c r="E51" s="110">
        <v>62962</v>
      </c>
      <c r="F51" s="110">
        <v>63532</v>
      </c>
      <c r="G51" s="110">
        <v>61083</v>
      </c>
      <c r="H51" s="110">
        <v>191052</v>
      </c>
      <c r="I51" s="127">
        <v>224.40143306536177</v>
      </c>
      <c r="J51" s="127">
        <v>16.23925383758921</v>
      </c>
      <c r="K51" s="648" t="s">
        <v>1713</v>
      </c>
      <c r="L51" s="115"/>
      <c r="M51" s="115"/>
    </row>
    <row r="52" spans="1:13" s="85" customFormat="1" ht="12" customHeight="1">
      <c r="A52" s="648" t="s">
        <v>1714</v>
      </c>
      <c r="B52" s="384" t="s">
        <v>1708</v>
      </c>
      <c r="C52" s="110">
        <v>334253</v>
      </c>
      <c r="D52" s="110">
        <v>197255</v>
      </c>
      <c r="E52" s="110">
        <v>272698</v>
      </c>
      <c r="F52" s="110">
        <v>291806</v>
      </c>
      <c r="G52" s="110">
        <v>302104</v>
      </c>
      <c r="H52" s="110">
        <v>804206</v>
      </c>
      <c r="I52" s="127">
        <v>75.831939315510937</v>
      </c>
      <c r="J52" s="127">
        <v>-0.41520186141198351</v>
      </c>
      <c r="K52" s="648" t="s">
        <v>1715</v>
      </c>
      <c r="L52" s="115"/>
      <c r="M52" s="115"/>
    </row>
    <row r="53" spans="1:13" s="85" customFormat="1" ht="12" customHeight="1">
      <c r="A53" s="648" t="s">
        <v>1716</v>
      </c>
      <c r="B53" s="384" t="s">
        <v>1708</v>
      </c>
      <c r="C53" s="110">
        <v>74048</v>
      </c>
      <c r="D53" s="110">
        <v>78261</v>
      </c>
      <c r="E53" s="110">
        <v>61009</v>
      </c>
      <c r="F53" s="110">
        <v>102560</v>
      </c>
      <c r="G53" s="110">
        <v>107781</v>
      </c>
      <c r="H53" s="110">
        <v>213318</v>
      </c>
      <c r="I53" s="127">
        <v>-1.8620863318887255</v>
      </c>
      <c r="J53" s="127">
        <v>-32.573039709958941</v>
      </c>
      <c r="K53" s="648" t="s">
        <v>1717</v>
      </c>
      <c r="L53" s="115"/>
      <c r="M53" s="115"/>
    </row>
    <row r="54" spans="1:13" s="85" customFormat="1" ht="12" customHeight="1">
      <c r="A54" s="648" t="s">
        <v>1718</v>
      </c>
      <c r="B54" s="384" t="s">
        <v>1708</v>
      </c>
      <c r="C54" s="110">
        <v>271102</v>
      </c>
      <c r="D54" s="110">
        <v>261725</v>
      </c>
      <c r="E54" s="110">
        <v>330829</v>
      </c>
      <c r="F54" s="110">
        <v>248382</v>
      </c>
      <c r="G54" s="110">
        <v>256800</v>
      </c>
      <c r="H54" s="110">
        <v>863656</v>
      </c>
      <c r="I54" s="127">
        <v>89.824740752151357</v>
      </c>
      <c r="J54" s="127">
        <v>27.130692063678985</v>
      </c>
      <c r="K54" s="648" t="s">
        <v>1719</v>
      </c>
      <c r="L54" s="115"/>
      <c r="M54" s="115"/>
    </row>
    <row r="55" spans="1:13" s="85" customFormat="1" ht="12" customHeight="1">
      <c r="A55" s="648" t="s">
        <v>1710</v>
      </c>
      <c r="B55" s="384" t="s">
        <v>1708</v>
      </c>
      <c r="C55" s="110">
        <v>8045</v>
      </c>
      <c r="D55" s="110">
        <v>4081</v>
      </c>
      <c r="E55" s="110">
        <v>3775</v>
      </c>
      <c r="F55" s="110">
        <v>9979</v>
      </c>
      <c r="G55" s="110">
        <v>7886</v>
      </c>
      <c r="H55" s="110">
        <v>15901</v>
      </c>
      <c r="I55" s="127">
        <v>1020.4735376044567</v>
      </c>
      <c r="J55" s="127">
        <v>-4.8584933883803032</v>
      </c>
      <c r="K55" s="648" t="s">
        <v>1711</v>
      </c>
      <c r="L55" s="115"/>
      <c r="M55" s="115"/>
    </row>
    <row r="56" spans="1:13" s="85" customFormat="1" ht="12" customHeight="1">
      <c r="A56" s="648" t="s">
        <v>1720</v>
      </c>
      <c r="B56" s="384" t="s">
        <v>1708</v>
      </c>
      <c r="C56" s="110">
        <v>176020</v>
      </c>
      <c r="D56" s="110">
        <v>144014</v>
      </c>
      <c r="E56" s="110">
        <v>157491</v>
      </c>
      <c r="F56" s="110">
        <v>133259</v>
      </c>
      <c r="G56" s="110">
        <v>160379</v>
      </c>
      <c r="H56" s="110">
        <v>477525</v>
      </c>
      <c r="I56" s="127">
        <v>148.27566751766648</v>
      </c>
      <c r="J56" s="127">
        <v>24.165663425960837</v>
      </c>
      <c r="K56" s="648" t="s">
        <v>1713</v>
      </c>
      <c r="L56" s="115"/>
      <c r="M56" s="115"/>
    </row>
    <row r="57" spans="1:13" s="85" customFormat="1" ht="12" customHeight="1">
      <c r="A57" s="648" t="s">
        <v>1714</v>
      </c>
      <c r="B57" s="384" t="s">
        <v>1708</v>
      </c>
      <c r="C57" s="110">
        <v>81788</v>
      </c>
      <c r="D57" s="110">
        <v>90364</v>
      </c>
      <c r="E57" s="110">
        <v>157432</v>
      </c>
      <c r="F57" s="110">
        <v>83058</v>
      </c>
      <c r="G57" s="110">
        <v>68973</v>
      </c>
      <c r="H57" s="110">
        <v>329584</v>
      </c>
      <c r="I57" s="127">
        <v>58.632995849334733</v>
      </c>
      <c r="J57" s="127">
        <v>43.417113416417187</v>
      </c>
      <c r="K57" s="648" t="s">
        <v>1715</v>
      </c>
      <c r="L57" s="115"/>
      <c r="M57" s="115"/>
    </row>
    <row r="58" spans="1:13" s="85" customFormat="1" ht="12" customHeight="1">
      <c r="A58" s="648" t="s">
        <v>1716</v>
      </c>
      <c r="B58" s="384" t="s">
        <v>1708</v>
      </c>
      <c r="C58" s="110">
        <v>5249</v>
      </c>
      <c r="D58" s="110">
        <v>23266</v>
      </c>
      <c r="E58" s="110">
        <v>12131</v>
      </c>
      <c r="F58" s="110">
        <v>22086</v>
      </c>
      <c r="G58" s="110">
        <v>19562</v>
      </c>
      <c r="H58" s="110">
        <v>40646</v>
      </c>
      <c r="I58" s="127">
        <v>-73.279372836489514</v>
      </c>
      <c r="J58" s="127">
        <v>-15.736882476107553</v>
      </c>
      <c r="K58" s="648" t="s">
        <v>1717</v>
      </c>
      <c r="L58" s="115"/>
      <c r="M58" s="115"/>
    </row>
    <row r="59" spans="1:13" s="85" customFormat="1" ht="12" customHeight="1">
      <c r="A59" s="353" t="s">
        <v>1727</v>
      </c>
      <c r="B59" s="384"/>
      <c r="C59" s="110"/>
      <c r="D59" s="110"/>
      <c r="E59" s="110"/>
      <c r="F59" s="110"/>
      <c r="G59" s="110"/>
      <c r="H59" s="110"/>
      <c r="I59" s="113"/>
      <c r="J59" s="113"/>
      <c r="K59" s="353" t="s">
        <v>1728</v>
      </c>
    </row>
    <row r="60" spans="1:13" s="85" customFormat="1" ht="12" customHeight="1">
      <c r="A60" s="472" t="s">
        <v>1729</v>
      </c>
      <c r="B60" s="384"/>
      <c r="C60" s="110"/>
      <c r="D60" s="110"/>
      <c r="E60" s="110"/>
      <c r="F60" s="110"/>
      <c r="G60" s="110"/>
      <c r="H60" s="110"/>
      <c r="I60" s="113"/>
      <c r="J60" s="113"/>
      <c r="K60" s="472" t="s">
        <v>1706</v>
      </c>
    </row>
    <row r="61" spans="1:13" s="85" customFormat="1" ht="12" customHeight="1">
      <c r="A61" s="571" t="s">
        <v>1730</v>
      </c>
      <c r="B61" s="384"/>
      <c r="C61" s="110"/>
      <c r="D61" s="110"/>
      <c r="E61" s="110"/>
      <c r="F61" s="110"/>
      <c r="G61" s="110"/>
      <c r="H61" s="110"/>
      <c r="I61" s="113"/>
      <c r="J61" s="113"/>
      <c r="K61" s="571" t="s">
        <v>1709</v>
      </c>
    </row>
    <row r="62" spans="1:13" s="85" customFormat="1" ht="12" customHeight="1">
      <c r="A62" s="651" t="s">
        <v>726</v>
      </c>
      <c r="B62" s="384" t="s">
        <v>315</v>
      </c>
      <c r="C62" s="110">
        <v>80739</v>
      </c>
      <c r="D62" s="110">
        <v>67446</v>
      </c>
      <c r="E62" s="110">
        <v>77252</v>
      </c>
      <c r="F62" s="110">
        <v>73546</v>
      </c>
      <c r="G62" s="110">
        <v>78010</v>
      </c>
      <c r="H62" s="110">
        <v>225437</v>
      </c>
      <c r="I62" s="113">
        <v>11.442531988019159</v>
      </c>
      <c r="J62" s="113">
        <v>8.6804768814690174</v>
      </c>
      <c r="K62" s="648" t="s">
        <v>722</v>
      </c>
    </row>
    <row r="63" spans="1:13" s="85" customFormat="1" ht="12" customHeight="1">
      <c r="A63" s="328" t="s">
        <v>1731</v>
      </c>
      <c r="B63" s="384" t="s">
        <v>1732</v>
      </c>
      <c r="C63" s="110">
        <v>127669</v>
      </c>
      <c r="D63" s="110">
        <v>107949</v>
      </c>
      <c r="E63" s="110">
        <v>123770</v>
      </c>
      <c r="F63" s="110">
        <v>119555</v>
      </c>
      <c r="G63" s="110">
        <v>124353</v>
      </c>
      <c r="H63" s="110">
        <v>359388</v>
      </c>
      <c r="I63" s="113">
        <v>8.9325938566552896</v>
      </c>
      <c r="J63" s="113">
        <v>7.1479042255368759</v>
      </c>
      <c r="K63" s="328" t="s">
        <v>722</v>
      </c>
    </row>
    <row r="64" spans="1:13" s="85" customFormat="1" ht="12" customHeight="1">
      <c r="A64" s="571" t="s">
        <v>1733</v>
      </c>
      <c r="B64" s="384"/>
      <c r="C64" s="110"/>
      <c r="D64" s="110"/>
      <c r="E64" s="110"/>
      <c r="F64" s="110"/>
      <c r="G64" s="110"/>
      <c r="H64" s="337"/>
      <c r="I64" s="113"/>
      <c r="J64" s="113"/>
      <c r="K64" s="571" t="s">
        <v>1719</v>
      </c>
    </row>
    <row r="65" spans="1:11" s="85" customFormat="1" ht="12" customHeight="1">
      <c r="A65" s="651" t="s">
        <v>726</v>
      </c>
      <c r="B65" s="384" t="s">
        <v>315</v>
      </c>
      <c r="C65" s="110">
        <v>82838</v>
      </c>
      <c r="D65" s="110">
        <v>64834</v>
      </c>
      <c r="E65" s="110">
        <v>82175</v>
      </c>
      <c r="F65" s="110">
        <v>67432</v>
      </c>
      <c r="G65" s="110">
        <v>79456</v>
      </c>
      <c r="H65" s="110">
        <v>229847</v>
      </c>
      <c r="I65" s="113">
        <v>16.678169500119726</v>
      </c>
      <c r="J65" s="113">
        <v>14.539220913834086</v>
      </c>
      <c r="K65" s="648" t="s">
        <v>722</v>
      </c>
    </row>
    <row r="66" spans="1:11" s="85" customFormat="1" ht="12" customHeight="1">
      <c r="A66" s="328" t="s">
        <v>1734</v>
      </c>
      <c r="B66" s="384" t="s">
        <v>1732</v>
      </c>
      <c r="C66" s="110">
        <v>129936</v>
      </c>
      <c r="D66" s="110">
        <v>104474</v>
      </c>
      <c r="E66" s="110">
        <v>131948</v>
      </c>
      <c r="F66" s="110">
        <v>108460</v>
      </c>
      <c r="G66" s="110">
        <v>127602</v>
      </c>
      <c r="H66" s="110">
        <v>366358</v>
      </c>
      <c r="I66" s="113">
        <v>13.973948511030217</v>
      </c>
      <c r="J66" s="113">
        <v>13.222323178005649</v>
      </c>
      <c r="K66" s="328" t="s">
        <v>722</v>
      </c>
    </row>
    <row r="67" spans="1:11" s="85" customFormat="1" ht="12" customHeight="1">
      <c r="A67" s="472" t="s">
        <v>1725</v>
      </c>
      <c r="B67" s="384"/>
      <c r="C67" s="110"/>
      <c r="D67" s="110"/>
      <c r="E67" s="110"/>
      <c r="F67" s="110"/>
      <c r="G67" s="110"/>
      <c r="H67" s="337"/>
      <c r="I67" s="113"/>
      <c r="J67" s="113"/>
      <c r="K67" s="472" t="s">
        <v>1726</v>
      </c>
    </row>
    <row r="68" spans="1:11" s="85" customFormat="1" ht="12" customHeight="1">
      <c r="A68" s="571" t="s">
        <v>1730</v>
      </c>
      <c r="B68" s="384"/>
      <c r="C68" s="110"/>
      <c r="D68" s="110"/>
      <c r="E68" s="110"/>
      <c r="F68" s="110"/>
      <c r="G68" s="110"/>
      <c r="H68" s="337"/>
      <c r="I68" s="113"/>
      <c r="J68" s="113"/>
      <c r="K68" s="571" t="s">
        <v>1709</v>
      </c>
    </row>
    <row r="69" spans="1:11" s="85" customFormat="1" ht="12" customHeight="1">
      <c r="A69" s="651" t="s">
        <v>726</v>
      </c>
      <c r="B69" s="384" t="s">
        <v>315</v>
      </c>
      <c r="C69" s="110">
        <v>9892</v>
      </c>
      <c r="D69" s="110">
        <v>7820</v>
      </c>
      <c r="E69" s="110">
        <v>8114</v>
      </c>
      <c r="F69" s="110">
        <v>8561</v>
      </c>
      <c r="G69" s="110">
        <v>9273</v>
      </c>
      <c r="H69" s="110">
        <v>25826</v>
      </c>
      <c r="I69" s="113">
        <v>198.3112183353438</v>
      </c>
      <c r="J69" s="113">
        <v>12.502178079804843</v>
      </c>
      <c r="K69" s="648" t="s">
        <v>722</v>
      </c>
    </row>
    <row r="70" spans="1:11" s="85" customFormat="1" ht="12" customHeight="1">
      <c r="A70" s="328" t="s">
        <v>1734</v>
      </c>
      <c r="B70" s="384" t="s">
        <v>1732</v>
      </c>
      <c r="C70" s="110">
        <v>15434</v>
      </c>
      <c r="D70" s="110">
        <v>12112</v>
      </c>
      <c r="E70" s="110">
        <v>13139</v>
      </c>
      <c r="F70" s="110">
        <v>13314</v>
      </c>
      <c r="G70" s="110">
        <v>14316</v>
      </c>
      <c r="H70" s="110">
        <v>40685</v>
      </c>
      <c r="I70" s="113">
        <v>177.78977681785457</v>
      </c>
      <c r="J70" s="113">
        <v>11.12780311928109</v>
      </c>
      <c r="K70" s="328" t="s">
        <v>722</v>
      </c>
    </row>
    <row r="71" spans="1:11" s="85" customFormat="1" ht="12" customHeight="1">
      <c r="A71" s="571" t="s">
        <v>1733</v>
      </c>
      <c r="B71" s="384"/>
      <c r="C71" s="110"/>
      <c r="D71" s="110"/>
      <c r="E71" s="110"/>
      <c r="F71" s="110"/>
      <c r="G71" s="110"/>
      <c r="H71" s="337"/>
      <c r="I71" s="113"/>
      <c r="J71" s="113"/>
      <c r="K71" s="571" t="s">
        <v>1719</v>
      </c>
    </row>
    <row r="72" spans="1:11" s="85" customFormat="1" ht="12" customHeight="1">
      <c r="A72" s="651" t="s">
        <v>726</v>
      </c>
      <c r="B72" s="384" t="s">
        <v>315</v>
      </c>
      <c r="C72" s="110">
        <v>9600</v>
      </c>
      <c r="D72" s="110">
        <v>8517</v>
      </c>
      <c r="E72" s="110">
        <v>8845</v>
      </c>
      <c r="F72" s="110">
        <v>7731</v>
      </c>
      <c r="G72" s="110">
        <v>9081</v>
      </c>
      <c r="H72" s="110">
        <v>26962</v>
      </c>
      <c r="I72" s="113">
        <v>148.19027921406411</v>
      </c>
      <c r="J72" s="113">
        <v>24.876105784817749</v>
      </c>
      <c r="K72" s="648" t="s">
        <v>722</v>
      </c>
    </row>
    <row r="73" spans="1:11" s="85" customFormat="1" ht="12" customHeight="1">
      <c r="A73" s="328" t="s">
        <v>1734</v>
      </c>
      <c r="B73" s="384" t="s">
        <v>1732</v>
      </c>
      <c r="C73" s="110">
        <v>15032</v>
      </c>
      <c r="D73" s="110">
        <v>13227</v>
      </c>
      <c r="E73" s="110">
        <v>13942</v>
      </c>
      <c r="F73" s="110">
        <v>12249</v>
      </c>
      <c r="G73" s="110">
        <v>14331</v>
      </c>
      <c r="H73" s="110">
        <v>42201</v>
      </c>
      <c r="I73" s="113">
        <v>139.70658587147184</v>
      </c>
      <c r="J73" s="113">
        <v>23.86193537025623</v>
      </c>
      <c r="K73" s="328" t="s">
        <v>722</v>
      </c>
    </row>
    <row r="74" spans="1:11" s="85" customFormat="1" ht="12" customHeight="1">
      <c r="A74" s="472" t="s">
        <v>1723</v>
      </c>
      <c r="B74" s="384"/>
      <c r="C74" s="110"/>
      <c r="D74" s="110"/>
      <c r="E74" s="110"/>
      <c r="F74" s="110"/>
      <c r="G74" s="110"/>
      <c r="H74" s="337"/>
      <c r="I74" s="113"/>
      <c r="J74" s="113"/>
      <c r="K74" s="472" t="s">
        <v>1724</v>
      </c>
    </row>
    <row r="75" spans="1:11" s="85" customFormat="1" ht="12" customHeight="1">
      <c r="A75" s="571" t="s">
        <v>1730</v>
      </c>
      <c r="B75" s="384"/>
      <c r="C75" s="110"/>
      <c r="D75" s="110"/>
      <c r="E75" s="110"/>
      <c r="F75" s="110"/>
      <c r="G75" s="110"/>
      <c r="H75" s="337"/>
      <c r="I75" s="113"/>
      <c r="J75" s="113"/>
      <c r="K75" s="571" t="s">
        <v>1709</v>
      </c>
    </row>
    <row r="76" spans="1:11" s="85" customFormat="1" ht="12" customHeight="1">
      <c r="A76" s="651" t="s">
        <v>726</v>
      </c>
      <c r="B76" s="384" t="s">
        <v>315</v>
      </c>
      <c r="C76" s="110">
        <v>17639</v>
      </c>
      <c r="D76" s="110">
        <v>14378</v>
      </c>
      <c r="E76" s="110">
        <v>15469</v>
      </c>
      <c r="F76" s="110">
        <v>15602</v>
      </c>
      <c r="G76" s="110">
        <v>16649</v>
      </c>
      <c r="H76" s="110">
        <v>47486</v>
      </c>
      <c r="I76" s="113">
        <v>-19.588803792851934</v>
      </c>
      <c r="J76" s="113">
        <v>-13.859159017523492</v>
      </c>
      <c r="K76" s="648" t="s">
        <v>722</v>
      </c>
    </row>
    <row r="77" spans="1:11" s="85" customFormat="1" ht="12" customHeight="1">
      <c r="A77" s="328" t="s">
        <v>1734</v>
      </c>
      <c r="B77" s="384" t="s">
        <v>1732</v>
      </c>
      <c r="C77" s="110">
        <v>28708</v>
      </c>
      <c r="D77" s="110">
        <v>23458</v>
      </c>
      <c r="E77" s="110">
        <v>25681</v>
      </c>
      <c r="F77" s="110">
        <v>26078</v>
      </c>
      <c r="G77" s="110">
        <v>27645</v>
      </c>
      <c r="H77" s="110">
        <v>77847</v>
      </c>
      <c r="I77" s="113">
        <v>-19.286999550157443</v>
      </c>
      <c r="J77" s="113">
        <v>-14.307887060377567</v>
      </c>
      <c r="K77" s="328" t="s">
        <v>722</v>
      </c>
    </row>
    <row r="78" spans="1:11" s="85" customFormat="1" ht="12" customHeight="1">
      <c r="A78" s="571" t="s">
        <v>1733</v>
      </c>
      <c r="B78" s="384"/>
      <c r="C78" s="110"/>
      <c r="D78" s="110"/>
      <c r="E78" s="110"/>
      <c r="F78" s="110"/>
      <c r="G78" s="110"/>
      <c r="H78" s="110"/>
      <c r="I78" s="113"/>
      <c r="J78" s="113"/>
      <c r="K78" s="571" t="s">
        <v>1719</v>
      </c>
    </row>
    <row r="79" spans="1:11" s="85" customFormat="1" ht="12" customHeight="1">
      <c r="A79" s="651" t="s">
        <v>726</v>
      </c>
      <c r="B79" s="384" t="s">
        <v>315</v>
      </c>
      <c r="C79" s="110">
        <v>15938</v>
      </c>
      <c r="D79" s="110">
        <v>14552</v>
      </c>
      <c r="E79" s="110">
        <v>14443</v>
      </c>
      <c r="F79" s="110">
        <v>13359</v>
      </c>
      <c r="G79" s="110">
        <v>16040</v>
      </c>
      <c r="H79" s="110">
        <v>44933</v>
      </c>
      <c r="I79" s="113">
        <v>-15.609446150587736</v>
      </c>
      <c r="J79" s="113">
        <v>-4.5927467300832348</v>
      </c>
      <c r="K79" s="648" t="s">
        <v>722</v>
      </c>
    </row>
    <row r="80" spans="1:11" s="85" customFormat="1" ht="12" customHeight="1">
      <c r="A80" s="328" t="s">
        <v>1734</v>
      </c>
      <c r="B80" s="384" t="s">
        <v>1732</v>
      </c>
      <c r="C80" s="110">
        <v>26130</v>
      </c>
      <c r="D80" s="110">
        <v>24048</v>
      </c>
      <c r="E80" s="110">
        <v>23587</v>
      </c>
      <c r="F80" s="110">
        <v>22101</v>
      </c>
      <c r="G80" s="110">
        <v>26908</v>
      </c>
      <c r="H80" s="110">
        <v>73765</v>
      </c>
      <c r="I80" s="113">
        <v>-14.296959559185279</v>
      </c>
      <c r="J80" s="113">
        <v>-4.3416803911143385</v>
      </c>
      <c r="K80" s="328" t="s">
        <v>722</v>
      </c>
    </row>
    <row r="81" spans="1:11" s="85" customFormat="1" ht="12" customHeight="1">
      <c r="A81" s="472" t="s">
        <v>1721</v>
      </c>
      <c r="B81" s="384"/>
      <c r="C81" s="110"/>
      <c r="D81" s="110"/>
      <c r="E81" s="110"/>
      <c r="F81" s="110"/>
      <c r="G81" s="110"/>
      <c r="H81" s="110"/>
      <c r="I81" s="113"/>
      <c r="J81" s="113"/>
      <c r="K81" s="472" t="s">
        <v>1722</v>
      </c>
    </row>
    <row r="82" spans="1:11" s="85" customFormat="1" ht="12" customHeight="1">
      <c r="A82" s="571" t="s">
        <v>1730</v>
      </c>
      <c r="B82" s="384"/>
      <c r="C82" s="110"/>
      <c r="D82" s="110"/>
      <c r="E82" s="110"/>
      <c r="F82" s="110"/>
      <c r="G82" s="110"/>
      <c r="H82" s="110"/>
      <c r="I82" s="113"/>
      <c r="J82" s="113"/>
      <c r="K82" s="571" t="s">
        <v>1709</v>
      </c>
    </row>
    <row r="83" spans="1:11" s="85" customFormat="1" ht="12" customHeight="1">
      <c r="A83" s="651" t="s">
        <v>726</v>
      </c>
      <c r="B83" s="384" t="s">
        <v>315</v>
      </c>
      <c r="C83" s="110">
        <v>48244</v>
      </c>
      <c r="D83" s="110">
        <v>40724</v>
      </c>
      <c r="E83" s="110">
        <v>48413</v>
      </c>
      <c r="F83" s="110">
        <v>44521</v>
      </c>
      <c r="G83" s="110">
        <v>47153</v>
      </c>
      <c r="H83" s="110">
        <v>137381</v>
      </c>
      <c r="I83" s="113">
        <v>14.757373929590866</v>
      </c>
      <c r="J83" s="113">
        <v>16.249217282404508</v>
      </c>
      <c r="K83" s="648" t="s">
        <v>722</v>
      </c>
    </row>
    <row r="84" spans="1:11" s="85" customFormat="1" ht="12" customHeight="1">
      <c r="A84" s="328" t="s">
        <v>1734</v>
      </c>
      <c r="B84" s="384" t="s">
        <v>1732</v>
      </c>
      <c r="C84" s="110">
        <v>74959</v>
      </c>
      <c r="D84" s="110">
        <v>64664</v>
      </c>
      <c r="E84" s="110">
        <v>76081</v>
      </c>
      <c r="F84" s="110">
        <v>71392</v>
      </c>
      <c r="G84" s="110">
        <v>74083</v>
      </c>
      <c r="H84" s="110">
        <v>215704</v>
      </c>
      <c r="I84" s="113">
        <v>11.327452028753045</v>
      </c>
      <c r="J84" s="113">
        <v>14.248184615710555</v>
      </c>
      <c r="K84" s="328" t="s">
        <v>722</v>
      </c>
    </row>
    <row r="85" spans="1:11" s="85" customFormat="1" ht="12" customHeight="1">
      <c r="A85" s="571" t="s">
        <v>1733</v>
      </c>
      <c r="B85" s="384"/>
      <c r="C85" s="110"/>
      <c r="D85" s="110"/>
      <c r="E85" s="110"/>
      <c r="F85" s="110"/>
      <c r="G85" s="110"/>
      <c r="H85" s="110"/>
      <c r="I85" s="113"/>
      <c r="J85" s="113"/>
      <c r="K85" s="571" t="s">
        <v>1719</v>
      </c>
    </row>
    <row r="86" spans="1:11" s="85" customFormat="1" ht="12" customHeight="1">
      <c r="A86" s="651" t="s">
        <v>726</v>
      </c>
      <c r="B86" s="384" t="s">
        <v>315</v>
      </c>
      <c r="C86" s="110">
        <v>52253</v>
      </c>
      <c r="D86" s="110">
        <v>37252</v>
      </c>
      <c r="E86" s="110">
        <v>53604</v>
      </c>
      <c r="F86" s="110">
        <v>41555</v>
      </c>
      <c r="G86" s="110">
        <v>48935</v>
      </c>
      <c r="H86" s="110">
        <v>143109</v>
      </c>
      <c r="I86" s="113">
        <v>19.640526617057812</v>
      </c>
      <c r="J86" s="113">
        <v>18.780398731760762</v>
      </c>
      <c r="K86" s="648" t="s">
        <v>722</v>
      </c>
    </row>
    <row r="87" spans="1:11" s="85" customFormat="1" ht="12" customHeight="1" thickBot="1">
      <c r="A87" s="328" t="s">
        <v>1734</v>
      </c>
      <c r="B87" s="384" t="s">
        <v>1732</v>
      </c>
      <c r="C87" s="110">
        <v>80309</v>
      </c>
      <c r="D87" s="110">
        <v>59322</v>
      </c>
      <c r="E87" s="110">
        <v>85313</v>
      </c>
      <c r="F87" s="110">
        <v>65765</v>
      </c>
      <c r="G87" s="110">
        <v>77153</v>
      </c>
      <c r="H87" s="110">
        <v>224944</v>
      </c>
      <c r="I87" s="113">
        <v>15.988099192651539</v>
      </c>
      <c r="J87" s="113">
        <v>17.288450207782592</v>
      </c>
      <c r="K87" s="328" t="s">
        <v>722</v>
      </c>
    </row>
    <row r="88" spans="1:11" s="85" customFormat="1" ht="12" customHeight="1" thickBot="1">
      <c r="B88" s="864" t="s">
        <v>571</v>
      </c>
      <c r="C88" s="864" t="s">
        <v>375</v>
      </c>
      <c r="D88" s="864"/>
      <c r="E88" s="864"/>
      <c r="F88" s="864"/>
      <c r="G88" s="864"/>
      <c r="H88" s="866" t="s">
        <v>1735</v>
      </c>
      <c r="I88" s="916" t="s">
        <v>1736</v>
      </c>
      <c r="J88" s="916"/>
    </row>
    <row r="89" spans="1:11" s="85" customFormat="1" ht="21" customHeight="1" thickBot="1">
      <c r="B89" s="864"/>
      <c r="C89" s="318" t="s">
        <v>1685</v>
      </c>
      <c r="D89" s="318" t="s">
        <v>1737</v>
      </c>
      <c r="E89" s="318" t="s">
        <v>1687</v>
      </c>
      <c r="F89" s="318" t="s">
        <v>1738</v>
      </c>
      <c r="G89" s="318" t="s">
        <v>1689</v>
      </c>
      <c r="H89" s="866"/>
      <c r="I89" s="281" t="s">
        <v>378</v>
      </c>
      <c r="J89" s="280" t="s">
        <v>712</v>
      </c>
    </row>
    <row r="90" spans="1:11" ht="12" customHeight="1">
      <c r="A90" s="337" t="s">
        <v>1739</v>
      </c>
      <c r="B90" s="85"/>
      <c r="C90" s="85"/>
      <c r="D90" s="85"/>
      <c r="E90" s="85"/>
      <c r="F90" s="85"/>
      <c r="G90" s="85"/>
      <c r="H90" s="85"/>
      <c r="I90" s="85"/>
      <c r="J90" s="356"/>
    </row>
    <row r="91" spans="1:11" ht="12" customHeight="1">
      <c r="A91" s="337" t="s">
        <v>1740</v>
      </c>
      <c r="B91" s="85"/>
      <c r="C91" s="85"/>
      <c r="D91" s="85"/>
      <c r="E91" s="85"/>
      <c r="F91" s="85"/>
      <c r="G91" s="85"/>
      <c r="H91" s="85"/>
      <c r="I91" s="85"/>
      <c r="J91" s="356"/>
    </row>
    <row r="92" spans="1:11" s="85" customFormat="1" ht="12" customHeight="1">
      <c r="A92" s="93"/>
      <c r="B92" s="578"/>
      <c r="I92" s="115"/>
      <c r="J92" s="115"/>
      <c r="K92" s="622"/>
    </row>
    <row r="93" spans="1:11" s="85" customFormat="1" ht="12" customHeight="1">
      <c r="A93" s="93" t="s">
        <v>1741</v>
      </c>
      <c r="B93" s="578"/>
      <c r="C93" s="104"/>
      <c r="D93" s="104"/>
      <c r="I93" s="115"/>
      <c r="J93" s="115"/>
    </row>
    <row r="94" spans="1:11" s="85" customFormat="1" ht="12" customHeight="1">
      <c r="A94" s="93" t="s">
        <v>1742</v>
      </c>
      <c r="B94" s="578"/>
      <c r="C94" s="104"/>
      <c r="D94" s="104"/>
      <c r="I94" s="115"/>
      <c r="J94" s="115"/>
    </row>
    <row r="95" spans="1:11" s="85" customFormat="1" ht="12" customHeight="1">
      <c r="A95" s="93" t="s">
        <v>1743</v>
      </c>
      <c r="B95" s="578"/>
      <c r="I95" s="115"/>
      <c r="J95" s="115"/>
      <c r="K95" s="356"/>
    </row>
    <row r="96" spans="1:11" s="85" customFormat="1" ht="12" customHeight="1">
      <c r="A96" s="93" t="s">
        <v>1744</v>
      </c>
      <c r="B96" s="578"/>
      <c r="I96" s="115"/>
      <c r="J96" s="115"/>
      <c r="K96" s="622"/>
    </row>
    <row r="97" spans="1:16" s="85" customFormat="1" ht="12" customHeight="1">
      <c r="A97" s="93"/>
      <c r="B97" s="578"/>
      <c r="I97" s="115"/>
      <c r="J97" s="115"/>
      <c r="K97" s="622"/>
    </row>
    <row r="98" spans="1:16" s="656" customFormat="1" ht="12" customHeight="1">
      <c r="A98" s="46" t="s">
        <v>141</v>
      </c>
      <c r="B98" s="652"/>
      <c r="C98" s="653"/>
      <c r="D98" s="653"/>
      <c r="E98" s="653"/>
      <c r="F98" s="654"/>
      <c r="G98" s="655"/>
      <c r="H98" s="655"/>
      <c r="J98" s="657"/>
      <c r="L98" s="658"/>
      <c r="M98" s="634"/>
      <c r="N98" s="658"/>
      <c r="O98" s="658"/>
      <c r="P98" s="658"/>
    </row>
    <row r="99" spans="1:16" s="656" customFormat="1" ht="12" customHeight="1">
      <c r="A99" s="659" t="s">
        <v>1745</v>
      </c>
      <c r="B99" s="660"/>
      <c r="C99" s="634"/>
      <c r="D99" s="634"/>
      <c r="E99" s="636"/>
      <c r="F99" s="637"/>
      <c r="G99" s="636"/>
      <c r="H99" s="636"/>
      <c r="L99" s="658"/>
      <c r="M99" s="634"/>
      <c r="N99" s="658"/>
      <c r="O99" s="658"/>
      <c r="P99" s="658"/>
    </row>
    <row r="100" spans="1:16" s="656" customFormat="1" ht="12" customHeight="1">
      <c r="A100" s="659" t="s">
        <v>1746</v>
      </c>
      <c r="B100" s="660"/>
      <c r="C100" s="634"/>
      <c r="D100" s="634"/>
      <c r="E100" s="636"/>
      <c r="F100" s="637"/>
      <c r="G100" s="636"/>
      <c r="H100" s="636"/>
      <c r="L100" s="658"/>
      <c r="M100" s="634"/>
      <c r="N100" s="658"/>
      <c r="O100" s="658"/>
      <c r="P100" s="658"/>
    </row>
    <row r="101" spans="1:16" s="656" customFormat="1" ht="12" customHeight="1">
      <c r="A101" s="659" t="s">
        <v>1747</v>
      </c>
      <c r="B101" s="660"/>
      <c r="C101" s="634"/>
      <c r="D101" s="634"/>
      <c r="E101" s="636"/>
      <c r="F101" s="637"/>
      <c r="G101" s="636"/>
      <c r="H101" s="636"/>
      <c r="L101" s="658"/>
      <c r="M101" s="634"/>
      <c r="N101" s="658"/>
      <c r="O101" s="658"/>
      <c r="P101" s="658"/>
    </row>
    <row r="102" spans="1:16" s="656" customFormat="1" ht="12" customHeight="1">
      <c r="A102" s="659" t="s">
        <v>1748</v>
      </c>
      <c r="B102" s="660"/>
      <c r="C102" s="634"/>
      <c r="D102" s="634"/>
      <c r="E102" s="636"/>
      <c r="F102" s="637"/>
      <c r="G102" s="636"/>
      <c r="H102" s="636"/>
      <c r="L102" s="658"/>
      <c r="M102" s="634"/>
      <c r="N102" s="658"/>
      <c r="O102" s="658"/>
      <c r="P102" s="658"/>
    </row>
    <row r="103" spans="1:16" s="656" customFormat="1" ht="12" customHeight="1">
      <c r="A103" s="659" t="s">
        <v>1747</v>
      </c>
      <c r="B103" s="660"/>
      <c r="C103" s="634"/>
      <c r="D103" s="634"/>
      <c r="E103" s="636"/>
      <c r="F103" s="637"/>
      <c r="G103" s="636"/>
      <c r="H103" s="636"/>
      <c r="L103" s="658"/>
      <c r="M103" s="634"/>
      <c r="N103" s="658"/>
      <c r="O103" s="658"/>
      <c r="P103" s="658"/>
    </row>
  </sheetData>
  <mergeCells count="10">
    <mergeCell ref="B88:B89"/>
    <mergeCell ref="C88:G88"/>
    <mergeCell ref="H88:H89"/>
    <mergeCell ref="I88:J88"/>
    <mergeCell ref="A1:K1"/>
    <mergeCell ref="A2:K2"/>
    <mergeCell ref="B4:B5"/>
    <mergeCell ref="C4:G4"/>
    <mergeCell ref="H4:H5"/>
    <mergeCell ref="I4:J4"/>
  </mergeCells>
  <hyperlinks>
    <hyperlink ref="A99" r:id="rId1" xr:uid="{00000000-0004-0000-2D00-000000000000}"/>
    <hyperlink ref="A7" r:id="rId2" display="Número    " xr:uid="{00000000-0004-0000-2D00-000001000000}"/>
    <hyperlink ref="A100" r:id="rId3" xr:uid="{00000000-0004-0000-2D00-000002000000}"/>
    <hyperlink ref="K7" r:id="rId4" xr:uid="{00000000-0004-0000-2D00-000003000000}"/>
    <hyperlink ref="A8" r:id="rId5" display="Arqueação bruta   " xr:uid="{00000000-0004-0000-2D00-000004000000}"/>
    <hyperlink ref="K8" r:id="rId6" display="_x0009_Gross tonnage" xr:uid="{00000000-0004-0000-2D00-000005000000}"/>
    <hyperlink ref="A16" r:id="rId7" display="   Descarregadas    " xr:uid="{00000000-0004-0000-2D00-000006000000}"/>
    <hyperlink ref="A17" r:id="rId8" display="    Carga Geral    " xr:uid="{00000000-0004-0000-2D00-000007000000}"/>
    <hyperlink ref="A18" r:id="rId9" display="    Contentores   " xr:uid="{00000000-0004-0000-2D00-000008000000}"/>
    <hyperlink ref="A19" r:id="rId10" display="    Granéis Sólidos    " xr:uid="{00000000-0004-0000-2D00-000009000000}"/>
    <hyperlink ref="A20" r:id="rId11" display="    Granéis Líquidos    " xr:uid="{00000000-0004-0000-2D00-00000A000000}"/>
    <hyperlink ref="A101" r:id="rId12" xr:uid="{00000000-0004-0000-2D00-00000B000000}"/>
    <hyperlink ref="A102" r:id="rId13" xr:uid="{00000000-0004-0000-2D00-00000C000000}"/>
    <hyperlink ref="K16" r:id="rId14" xr:uid="{00000000-0004-0000-2D00-00000D000000}"/>
    <hyperlink ref="K17" r:id="rId15" xr:uid="{00000000-0004-0000-2D00-00000E000000}"/>
    <hyperlink ref="K18" r:id="rId16" display="    Contentores   " xr:uid="{00000000-0004-0000-2D00-00000F000000}"/>
    <hyperlink ref="K19" r:id="rId17" display="    Granéis Sólidos    " xr:uid="{00000000-0004-0000-2D00-000010000000}"/>
    <hyperlink ref="K20" r:id="rId18" display="    Granéis Líquidos    " xr:uid="{00000000-0004-0000-2D00-000011000000}"/>
    <hyperlink ref="A21" r:id="rId19" display="   Carregadas    " xr:uid="{00000000-0004-0000-2D00-000012000000}"/>
    <hyperlink ref="A22" r:id="rId20" display="    Carga Geral    " xr:uid="{00000000-0004-0000-2D00-000013000000}"/>
    <hyperlink ref="A23" r:id="rId21" display="    Contentores   " xr:uid="{00000000-0004-0000-2D00-000014000000}"/>
    <hyperlink ref="A24" r:id="rId22" display="    Granéis Sólidos    " xr:uid="{00000000-0004-0000-2D00-000015000000}"/>
    <hyperlink ref="A25" r:id="rId23" display="    Granéis Líquidos    " xr:uid="{00000000-0004-0000-2D00-000016000000}"/>
    <hyperlink ref="A103" r:id="rId24" xr:uid="{00000000-0004-0000-2D00-000017000000}"/>
    <hyperlink ref="K21" r:id="rId25" xr:uid="{00000000-0004-0000-2D00-000018000000}"/>
    <hyperlink ref="K22" r:id="rId26" display="    Carga Geral    " xr:uid="{00000000-0004-0000-2D00-000019000000}"/>
    <hyperlink ref="K23" r:id="rId27" display="    Contentores   " xr:uid="{00000000-0004-0000-2D00-00001A000000}"/>
    <hyperlink ref="K24" r:id="rId28" display="    Granéis Sólidos    " xr:uid="{00000000-0004-0000-2D00-00001B000000}"/>
    <hyperlink ref="K25" r:id="rId29" display="    Granéis Líquidos    " xr:uid="{00000000-0004-0000-2D00-00001C000000}"/>
    <hyperlink ref="A27" r:id="rId30" display="Descarregadas    " xr:uid="{00000000-0004-0000-2D00-00001D000000}"/>
    <hyperlink ref="A28" r:id="rId31" display="    Carga Geral    " xr:uid="{00000000-0004-0000-2D00-00001E000000}"/>
    <hyperlink ref="A29" r:id="rId32" display="    Contentores    " xr:uid="{00000000-0004-0000-2D00-00001F000000}"/>
    <hyperlink ref="A30" r:id="rId33" display="    Granéis Sólidos    " xr:uid="{00000000-0004-0000-2D00-000020000000}"/>
    <hyperlink ref="A31" r:id="rId34" display="    Granéis Líquidos    " xr:uid="{00000000-0004-0000-2D00-000021000000}"/>
    <hyperlink ref="A32" r:id="rId35" display="   Carregadas    " xr:uid="{00000000-0004-0000-2D00-000022000000}"/>
    <hyperlink ref="A33" r:id="rId36" display="    Carga Geral    " xr:uid="{00000000-0004-0000-2D00-000023000000}"/>
    <hyperlink ref="A34" r:id="rId37" display="    Contentores    " xr:uid="{00000000-0004-0000-2D00-000024000000}"/>
    <hyperlink ref="A35" r:id="rId38" display="    Granéis Sólidos    " xr:uid="{00000000-0004-0000-2D00-000025000000}"/>
    <hyperlink ref="A36" r:id="rId39" display="    Granéis Líquidos    " xr:uid="{00000000-0004-0000-2D00-000026000000}"/>
    <hyperlink ref="A38" r:id="rId40" display="Descarregadas    " xr:uid="{00000000-0004-0000-2D00-000027000000}"/>
    <hyperlink ref="A39" r:id="rId41" display="    Carga Geral    " xr:uid="{00000000-0004-0000-2D00-000028000000}"/>
    <hyperlink ref="A40" r:id="rId42" display="    Contentores    " xr:uid="{00000000-0004-0000-2D00-000029000000}"/>
    <hyperlink ref="A41" r:id="rId43" display="    Granéis Sólidos    " xr:uid="{00000000-0004-0000-2D00-00002A000000}"/>
    <hyperlink ref="A42" r:id="rId44" display="    Granéis Líquidos    " xr:uid="{00000000-0004-0000-2D00-00002B000000}"/>
    <hyperlink ref="A43" r:id="rId45" display="   Carregadas    " xr:uid="{00000000-0004-0000-2D00-00002C000000}"/>
    <hyperlink ref="A44" r:id="rId46" display="    Carga Geral    " xr:uid="{00000000-0004-0000-2D00-00002D000000}"/>
    <hyperlink ref="A45" r:id="rId47" display="    Contentores    " xr:uid="{00000000-0004-0000-2D00-00002E000000}"/>
    <hyperlink ref="A46" r:id="rId48" display="    Granéis Sólidos    " xr:uid="{00000000-0004-0000-2D00-00002F000000}"/>
    <hyperlink ref="A47" r:id="rId49" display="    Granéis Líquidos    " xr:uid="{00000000-0004-0000-2D00-000030000000}"/>
    <hyperlink ref="A49" r:id="rId50" display="Descarregadas    " xr:uid="{00000000-0004-0000-2D00-000031000000}"/>
    <hyperlink ref="A50" r:id="rId51" display="    Carga Geral    " xr:uid="{00000000-0004-0000-2D00-000032000000}"/>
    <hyperlink ref="A51" r:id="rId52" display="    Contentores    " xr:uid="{00000000-0004-0000-2D00-000033000000}"/>
    <hyperlink ref="A52" r:id="rId53" display="    Granéis Sólidos    " xr:uid="{00000000-0004-0000-2D00-000034000000}"/>
    <hyperlink ref="A53" r:id="rId54" display="    Granéis Líquidos    " xr:uid="{00000000-0004-0000-2D00-000035000000}"/>
    <hyperlink ref="A54" r:id="rId55" display="   Carregadas    " xr:uid="{00000000-0004-0000-2D00-000036000000}"/>
    <hyperlink ref="A55" r:id="rId56" display="    Carga Geral    " xr:uid="{00000000-0004-0000-2D00-000037000000}"/>
    <hyperlink ref="A56" r:id="rId57" display="    Contentores    " xr:uid="{00000000-0004-0000-2D00-000038000000}"/>
    <hyperlink ref="A57" r:id="rId58" display="    Granéis Sólidos    " xr:uid="{00000000-0004-0000-2D00-000039000000}"/>
    <hyperlink ref="A58" r:id="rId59" display="    Granéis Líquidos    " xr:uid="{00000000-0004-0000-2D00-00003A000000}"/>
    <hyperlink ref="K27" r:id="rId60" display="Descarregadas    " xr:uid="{00000000-0004-0000-2D00-00003B000000}"/>
    <hyperlink ref="K28" r:id="rId61" display="    Carga Geral    " xr:uid="{00000000-0004-0000-2D00-00003C000000}"/>
    <hyperlink ref="K29" r:id="rId62" display="    Contentores    " xr:uid="{00000000-0004-0000-2D00-00003D000000}"/>
    <hyperlink ref="K30" r:id="rId63" display="    Granéis Sólidos    " xr:uid="{00000000-0004-0000-2D00-00003E000000}"/>
    <hyperlink ref="K31" r:id="rId64" display="    Granéis Líquidos    " xr:uid="{00000000-0004-0000-2D00-00003F000000}"/>
    <hyperlink ref="K32" r:id="rId65" display="   Carregadas    " xr:uid="{00000000-0004-0000-2D00-000040000000}"/>
    <hyperlink ref="K33" r:id="rId66" display="    Carga Geral    " xr:uid="{00000000-0004-0000-2D00-000041000000}"/>
    <hyperlink ref="K34" r:id="rId67" display="    Contentores    " xr:uid="{00000000-0004-0000-2D00-000042000000}"/>
    <hyperlink ref="K35" r:id="rId68" display="    Granéis Sólidos    " xr:uid="{00000000-0004-0000-2D00-000043000000}"/>
    <hyperlink ref="K36" r:id="rId69" display="    Granéis Líquidos    " xr:uid="{00000000-0004-0000-2D00-000044000000}"/>
    <hyperlink ref="K38" r:id="rId70" display="Descarregadas    " xr:uid="{00000000-0004-0000-2D00-000045000000}"/>
    <hyperlink ref="K39" r:id="rId71" display="    Carga Geral    " xr:uid="{00000000-0004-0000-2D00-000046000000}"/>
    <hyperlink ref="K40" r:id="rId72" display="    Contentores    " xr:uid="{00000000-0004-0000-2D00-000047000000}"/>
    <hyperlink ref="K41" r:id="rId73" display="    Granéis Sólidos    " xr:uid="{00000000-0004-0000-2D00-000048000000}"/>
    <hyperlink ref="K42" r:id="rId74" display="    Granéis Líquidos    " xr:uid="{00000000-0004-0000-2D00-000049000000}"/>
    <hyperlink ref="K43" r:id="rId75" display="   Carregadas    " xr:uid="{00000000-0004-0000-2D00-00004A000000}"/>
    <hyperlink ref="K44" r:id="rId76" display="    Carga Geral    " xr:uid="{00000000-0004-0000-2D00-00004B000000}"/>
    <hyperlink ref="K45" r:id="rId77" display="    Contentores    " xr:uid="{00000000-0004-0000-2D00-00004C000000}"/>
    <hyperlink ref="K46" r:id="rId78" display="    Granéis Sólidos    " xr:uid="{00000000-0004-0000-2D00-00004D000000}"/>
    <hyperlink ref="K47" r:id="rId79" display="    Granéis Líquidos    " xr:uid="{00000000-0004-0000-2D00-00004E000000}"/>
    <hyperlink ref="K49" r:id="rId80" display="Descarregadas    " xr:uid="{00000000-0004-0000-2D00-00004F000000}"/>
    <hyperlink ref="K50" r:id="rId81" display="    Carga Geral    " xr:uid="{00000000-0004-0000-2D00-000050000000}"/>
    <hyperlink ref="K51" r:id="rId82" display="    Contentores    " xr:uid="{00000000-0004-0000-2D00-000051000000}"/>
    <hyperlink ref="K52" r:id="rId83" display="    Granéis Sólidos    " xr:uid="{00000000-0004-0000-2D00-000052000000}"/>
    <hyperlink ref="K53" r:id="rId84" display="    Granéis Líquidos    " xr:uid="{00000000-0004-0000-2D00-000053000000}"/>
    <hyperlink ref="K54" r:id="rId85" display="   Carregadas    " xr:uid="{00000000-0004-0000-2D00-000054000000}"/>
    <hyperlink ref="K55" r:id="rId86" display="    Carga Geral    " xr:uid="{00000000-0004-0000-2D00-000055000000}"/>
    <hyperlink ref="K56" r:id="rId87" display="    Contentores    " xr:uid="{00000000-0004-0000-2D00-000056000000}"/>
    <hyperlink ref="K57" r:id="rId88" display="    Granéis Sólidos    " xr:uid="{00000000-0004-0000-2D00-000057000000}"/>
    <hyperlink ref="K58" r:id="rId89" display="    Granéis Líquidos    " xr:uid="{00000000-0004-0000-2D00-000058000000}"/>
    <hyperlink ref="A9" r:id="rId90" xr:uid="{00000000-0004-0000-2D00-000059000000}"/>
    <hyperlink ref="K9" r:id="rId91" display="Deadweight of commercial vessels" xr:uid="{00000000-0004-0000-2D00-00005A000000}"/>
    <hyperlink ref="A62" r:id="rId92" display="    Número   " xr:uid="{00000000-0004-0000-2D00-00005B000000}"/>
    <hyperlink ref="A65" r:id="rId93" display="    Número   " xr:uid="{00000000-0004-0000-2D00-00005C000000}"/>
    <hyperlink ref="K65" r:id="rId94" xr:uid="{00000000-0004-0000-2D00-00005D000000}"/>
    <hyperlink ref="A72" r:id="rId95" display="    Número   " xr:uid="{00000000-0004-0000-2D00-00005E000000}"/>
    <hyperlink ref="A79" r:id="rId96" display="    Número   " xr:uid="{00000000-0004-0000-2D00-00005F000000}"/>
    <hyperlink ref="A86" r:id="rId97" display="    Número   " xr:uid="{00000000-0004-0000-2D00-000060000000}"/>
    <hyperlink ref="K72" r:id="rId98" xr:uid="{00000000-0004-0000-2D00-000061000000}"/>
    <hyperlink ref="K79" r:id="rId99" xr:uid="{00000000-0004-0000-2D00-000062000000}"/>
    <hyperlink ref="K86" r:id="rId100" xr:uid="{00000000-0004-0000-2D00-000063000000}"/>
    <hyperlink ref="A69" r:id="rId101" display="    Número   " xr:uid="{00000000-0004-0000-2D00-000064000000}"/>
    <hyperlink ref="A76" r:id="rId102" display="    Número   " xr:uid="{00000000-0004-0000-2D00-000065000000}"/>
    <hyperlink ref="A83" r:id="rId103" display="    Número   " xr:uid="{00000000-0004-0000-2D00-000066000000}"/>
    <hyperlink ref="K62" r:id="rId104" xr:uid="{00000000-0004-0000-2D00-000067000000}"/>
    <hyperlink ref="K69" r:id="rId105" xr:uid="{00000000-0004-0000-2D00-000068000000}"/>
    <hyperlink ref="K76" r:id="rId106" xr:uid="{00000000-0004-0000-2D00-000069000000}"/>
    <hyperlink ref="K83" r:id="rId107" xr:uid="{00000000-0004-0000-2D00-00006A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T50"/>
  <sheetViews>
    <sheetView showGridLines="0" workbookViewId="0"/>
  </sheetViews>
  <sheetFormatPr defaultColWidth="9.08984375" defaultRowHeight="10"/>
  <cols>
    <col min="1" max="1" width="25" style="661" customWidth="1"/>
    <col min="2" max="2" width="6.36328125" style="663" customWidth="1"/>
    <col min="3" max="7" width="9" style="661" customWidth="1"/>
    <col min="8" max="10" width="9.6328125" style="661" customWidth="1"/>
    <col min="11" max="11" width="25" style="662" customWidth="1"/>
    <col min="12" max="16384" width="9.08984375" style="661"/>
  </cols>
  <sheetData>
    <row r="1" spans="1:11" ht="12" customHeight="1">
      <c r="A1" s="920" t="s">
        <v>1749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</row>
    <row r="2" spans="1:11" s="662" customFormat="1" ht="12" customHeight="1">
      <c r="A2" s="921" t="s">
        <v>1750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</row>
    <row r="3" spans="1:11" ht="12" customHeight="1" thickBot="1"/>
    <row r="4" spans="1:11" s="295" customFormat="1" ht="12" customHeight="1" thickBot="1">
      <c r="B4" s="919" t="s">
        <v>546</v>
      </c>
      <c r="C4" s="919" t="s">
        <v>310</v>
      </c>
      <c r="D4" s="919"/>
      <c r="E4" s="919"/>
      <c r="F4" s="919"/>
      <c r="G4" s="919"/>
      <c r="H4" s="865" t="s">
        <v>1657</v>
      </c>
      <c r="I4" s="919" t="s">
        <v>87</v>
      </c>
      <c r="J4" s="919"/>
      <c r="K4" s="122"/>
    </row>
    <row r="5" spans="1:11" s="295" customFormat="1" ht="21" customHeight="1" thickBot="1">
      <c r="B5" s="919"/>
      <c r="C5" s="11" t="s">
        <v>498</v>
      </c>
      <c r="D5" s="11" t="s">
        <v>499</v>
      </c>
      <c r="E5" s="11" t="s">
        <v>500</v>
      </c>
      <c r="F5" s="11" t="s">
        <v>684</v>
      </c>
      <c r="G5" s="11" t="s">
        <v>685</v>
      </c>
      <c r="H5" s="865"/>
      <c r="I5" s="639" t="s">
        <v>93</v>
      </c>
      <c r="J5" s="209" t="s">
        <v>1658</v>
      </c>
      <c r="K5" s="122"/>
    </row>
    <row r="6" spans="1:11" s="295" customFormat="1" ht="33.65" customHeight="1">
      <c r="A6" s="664" t="s">
        <v>1751</v>
      </c>
      <c r="B6" s="665"/>
      <c r="C6" s="666"/>
      <c r="D6" s="666"/>
      <c r="E6" s="666"/>
      <c r="F6" s="666"/>
      <c r="G6" s="666"/>
      <c r="H6" s="666"/>
      <c r="I6" s="666"/>
      <c r="J6" s="666"/>
      <c r="K6" s="667" t="s">
        <v>1752</v>
      </c>
    </row>
    <row r="7" spans="1:11" s="295" customFormat="1" ht="12" customHeight="1">
      <c r="A7" s="668" t="s">
        <v>1753</v>
      </c>
      <c r="B7" s="669"/>
      <c r="C7" s="670"/>
      <c r="D7" s="670"/>
      <c r="E7" s="670"/>
      <c r="F7" s="670"/>
      <c r="G7" s="670"/>
      <c r="H7" s="666"/>
      <c r="I7" s="486"/>
      <c r="J7" s="486"/>
      <c r="K7" s="671" t="s">
        <v>1754</v>
      </c>
    </row>
    <row r="8" spans="1:11" s="295" customFormat="1" ht="12" customHeight="1">
      <c r="A8" s="648" t="s">
        <v>1755</v>
      </c>
      <c r="B8" s="669" t="s">
        <v>315</v>
      </c>
      <c r="C8" s="295">
        <v>8483</v>
      </c>
      <c r="D8" s="295">
        <v>10100</v>
      </c>
      <c r="E8" s="295">
        <v>9864</v>
      </c>
      <c r="F8" s="295">
        <v>11609</v>
      </c>
      <c r="G8" s="295">
        <v>11151</v>
      </c>
      <c r="H8" s="295">
        <v>8483</v>
      </c>
      <c r="I8" s="247">
        <v>148.47685998828354</v>
      </c>
      <c r="J8" s="249">
        <v>148.47685998828354</v>
      </c>
      <c r="K8" s="648" t="s">
        <v>1756</v>
      </c>
    </row>
    <row r="9" spans="1:11" s="295" customFormat="1" ht="12" customHeight="1">
      <c r="A9" s="648" t="s">
        <v>1757</v>
      </c>
      <c r="B9" s="672" t="s">
        <v>1758</v>
      </c>
      <c r="C9" s="295">
        <v>917.19</v>
      </c>
      <c r="D9" s="295">
        <v>984.77200000000005</v>
      </c>
      <c r="E9" s="295">
        <v>1326.104</v>
      </c>
      <c r="F9" s="295">
        <v>1588.932</v>
      </c>
      <c r="G9" s="295">
        <v>1411.7080000000001</v>
      </c>
      <c r="H9" s="295">
        <v>917.19</v>
      </c>
      <c r="I9" s="247">
        <v>171.76724712659006</v>
      </c>
      <c r="J9" s="249">
        <v>171.76724712659006</v>
      </c>
      <c r="K9" s="648" t="s">
        <v>1759</v>
      </c>
    </row>
    <row r="10" spans="1:11" s="295" customFormat="1" ht="12" customHeight="1">
      <c r="A10" s="648" t="s">
        <v>1760</v>
      </c>
      <c r="B10" s="672" t="s">
        <v>1758</v>
      </c>
      <c r="C10" s="295">
        <v>767.798</v>
      </c>
      <c r="D10" s="295">
        <v>1130.4780000000001</v>
      </c>
      <c r="E10" s="295">
        <v>1197.018</v>
      </c>
      <c r="F10" s="295">
        <v>1591.16</v>
      </c>
      <c r="G10" s="295">
        <v>1372.4770000000001</v>
      </c>
      <c r="H10" s="295">
        <v>767.798</v>
      </c>
      <c r="I10" s="247">
        <v>230.5356689296523</v>
      </c>
      <c r="J10" s="247">
        <v>230.5356689296523</v>
      </c>
      <c r="K10" s="648" t="s">
        <v>1761</v>
      </c>
    </row>
    <row r="11" spans="1:11" s="295" customFormat="1" ht="12" customHeight="1">
      <c r="A11" s="648" t="s">
        <v>1762</v>
      </c>
      <c r="B11" s="669" t="s">
        <v>1708</v>
      </c>
      <c r="C11" s="295">
        <v>6974.1210000000001</v>
      </c>
      <c r="D11" s="295">
        <v>8610.7540000000008</v>
      </c>
      <c r="E11" s="295">
        <v>8814.1409999999996</v>
      </c>
      <c r="F11" s="295">
        <v>8416.7360000000008</v>
      </c>
      <c r="G11" s="295">
        <v>7155.2460000000001</v>
      </c>
      <c r="H11" s="295">
        <v>6974.1210000000001</v>
      </c>
      <c r="I11" s="247">
        <v>53.881581197382687</v>
      </c>
      <c r="J11" s="247">
        <v>53.881581197382687</v>
      </c>
      <c r="K11" s="648" t="s">
        <v>1763</v>
      </c>
    </row>
    <row r="12" spans="1:11" s="295" customFormat="1" ht="12" customHeight="1">
      <c r="A12" s="648" t="s">
        <v>1764</v>
      </c>
      <c r="B12" s="669" t="s">
        <v>1708</v>
      </c>
      <c r="C12" s="295">
        <v>6583.8850000000002</v>
      </c>
      <c r="D12" s="295">
        <v>7479.7240000000002</v>
      </c>
      <c r="E12" s="295">
        <v>7141.2479999999996</v>
      </c>
      <c r="F12" s="295">
        <v>6634.6390000000001</v>
      </c>
      <c r="G12" s="295">
        <v>6493.0429999999997</v>
      </c>
      <c r="H12" s="295">
        <v>6583.8850000000002</v>
      </c>
      <c r="I12" s="247">
        <v>34.528795672445284</v>
      </c>
      <c r="J12" s="247">
        <v>34.528795672445284</v>
      </c>
      <c r="K12" s="648" t="s">
        <v>1765</v>
      </c>
    </row>
    <row r="13" spans="1:11" s="295" customFormat="1" ht="12" customHeight="1">
      <c r="A13" s="648" t="s">
        <v>1766</v>
      </c>
      <c r="B13" s="669" t="s">
        <v>1708</v>
      </c>
      <c r="C13" s="295">
        <v>375.34699999999998</v>
      </c>
      <c r="D13" s="295">
        <v>390.154</v>
      </c>
      <c r="E13" s="295">
        <v>336.85899999999998</v>
      </c>
      <c r="F13" s="295">
        <v>335.137</v>
      </c>
      <c r="G13" s="295">
        <v>263.267</v>
      </c>
      <c r="H13" s="295">
        <v>375.34699999999998</v>
      </c>
      <c r="I13" s="247">
        <v>94.39066958759949</v>
      </c>
      <c r="J13" s="247">
        <v>94.39066958759949</v>
      </c>
      <c r="K13" s="648" t="s">
        <v>1767</v>
      </c>
    </row>
    <row r="14" spans="1:11" s="295" customFormat="1" ht="12" customHeight="1">
      <c r="A14" s="648" t="s">
        <v>1768</v>
      </c>
      <c r="B14" s="669" t="s">
        <v>1708</v>
      </c>
      <c r="C14" s="295">
        <v>151.97900000000001</v>
      </c>
      <c r="D14" s="295">
        <v>225.262</v>
      </c>
      <c r="E14" s="295">
        <v>162.25200000000001</v>
      </c>
      <c r="F14" s="295">
        <v>129.869</v>
      </c>
      <c r="G14" s="295">
        <v>104.105</v>
      </c>
      <c r="H14" s="295">
        <v>151.97900000000001</v>
      </c>
      <c r="I14" s="247">
        <v>67.274588359602035</v>
      </c>
      <c r="J14" s="247">
        <v>67.274588359602035</v>
      </c>
      <c r="K14" s="648" t="s">
        <v>1769</v>
      </c>
    </row>
    <row r="15" spans="1:11" s="295" customFormat="1" ht="12" customHeight="1">
      <c r="A15" s="668" t="s">
        <v>1770</v>
      </c>
      <c r="B15" s="669"/>
      <c r="I15" s="247"/>
      <c r="J15" s="247"/>
      <c r="K15" s="671" t="s">
        <v>1771</v>
      </c>
    </row>
    <row r="16" spans="1:11" s="295" customFormat="1" ht="12" customHeight="1">
      <c r="A16" s="648" t="s">
        <v>1755</v>
      </c>
      <c r="B16" s="669" t="s">
        <v>315</v>
      </c>
      <c r="C16" s="295">
        <v>1452</v>
      </c>
      <c r="D16" s="295">
        <v>1652</v>
      </c>
      <c r="E16" s="295">
        <v>1524</v>
      </c>
      <c r="F16" s="295">
        <v>1807</v>
      </c>
      <c r="G16" s="295">
        <v>1996</v>
      </c>
      <c r="H16" s="295">
        <v>1452</v>
      </c>
      <c r="I16" s="247">
        <v>51.249999999999993</v>
      </c>
      <c r="J16" s="247">
        <v>51.249999999999993</v>
      </c>
      <c r="K16" s="648" t="s">
        <v>1756</v>
      </c>
    </row>
    <row r="17" spans="1:11" s="295" customFormat="1" ht="12" customHeight="1">
      <c r="A17" s="648" t="s">
        <v>1757</v>
      </c>
      <c r="B17" s="672" t="s">
        <v>1758</v>
      </c>
      <c r="C17" s="295">
        <v>137.80099999999999</v>
      </c>
      <c r="D17" s="295">
        <v>185.19399999999999</v>
      </c>
      <c r="E17" s="295">
        <v>189.58199999999999</v>
      </c>
      <c r="F17" s="295">
        <v>254.209</v>
      </c>
      <c r="G17" s="295">
        <v>265.67</v>
      </c>
      <c r="H17" s="295">
        <v>137.80099999999999</v>
      </c>
      <c r="I17" s="247">
        <v>135.17936990135507</v>
      </c>
      <c r="J17" s="247">
        <v>135.17936990135507</v>
      </c>
      <c r="K17" s="673" t="s">
        <v>1759</v>
      </c>
    </row>
    <row r="18" spans="1:11" s="295" customFormat="1" ht="12" customHeight="1">
      <c r="A18" s="648" t="s">
        <v>1760</v>
      </c>
      <c r="B18" s="672" t="s">
        <v>1758</v>
      </c>
      <c r="C18" s="295">
        <v>137.934</v>
      </c>
      <c r="D18" s="295">
        <v>185.05600000000001</v>
      </c>
      <c r="E18" s="295">
        <v>190.261</v>
      </c>
      <c r="F18" s="295">
        <v>255.83600000000001</v>
      </c>
      <c r="G18" s="295">
        <v>266.68700000000001</v>
      </c>
      <c r="H18" s="295">
        <v>137.934</v>
      </c>
      <c r="I18" s="247">
        <v>135.99035056202842</v>
      </c>
      <c r="J18" s="247">
        <v>135.99035056202842</v>
      </c>
      <c r="K18" s="648" t="s">
        <v>1761</v>
      </c>
    </row>
    <row r="19" spans="1:11" s="295" customFormat="1" ht="12" customHeight="1">
      <c r="A19" s="648" t="s">
        <v>1762</v>
      </c>
      <c r="B19" s="669" t="s">
        <v>1708</v>
      </c>
      <c r="C19" s="295">
        <v>661.3</v>
      </c>
      <c r="D19" s="295">
        <v>822.04399999999998</v>
      </c>
      <c r="E19" s="295">
        <v>735.23699999999997</v>
      </c>
      <c r="F19" s="295">
        <v>709.13900000000001</v>
      </c>
      <c r="G19" s="295">
        <v>762.74800000000005</v>
      </c>
      <c r="H19" s="295">
        <v>661.3</v>
      </c>
      <c r="I19" s="247">
        <v>15.806653847905034</v>
      </c>
      <c r="J19" s="247">
        <v>15.806653847905034</v>
      </c>
      <c r="K19" s="648" t="s">
        <v>1763</v>
      </c>
    </row>
    <row r="20" spans="1:11" s="295" customFormat="1" ht="12" customHeight="1">
      <c r="A20" s="648" t="s">
        <v>1764</v>
      </c>
      <c r="B20" s="669" t="s">
        <v>1708</v>
      </c>
      <c r="C20" s="295">
        <v>666.971</v>
      </c>
      <c r="D20" s="295">
        <v>834.67600000000004</v>
      </c>
      <c r="E20" s="295">
        <v>753.52499999999998</v>
      </c>
      <c r="F20" s="295">
        <v>718.52599999999995</v>
      </c>
      <c r="G20" s="295">
        <v>768.55399999999997</v>
      </c>
      <c r="H20" s="295">
        <v>666.971</v>
      </c>
      <c r="I20" s="247">
        <v>15.26567560374534</v>
      </c>
      <c r="J20" s="247">
        <v>15.26567560374534</v>
      </c>
      <c r="K20" s="648" t="s">
        <v>1765</v>
      </c>
    </row>
    <row r="21" spans="1:11" s="295" customFormat="1" ht="12" customHeight="1">
      <c r="A21" s="648" t="s">
        <v>1766</v>
      </c>
      <c r="B21" s="669" t="s">
        <v>1708</v>
      </c>
      <c r="C21" s="295">
        <v>243.654</v>
      </c>
      <c r="D21" s="295">
        <v>318.09800000000001</v>
      </c>
      <c r="E21" s="295">
        <v>269.38799999999998</v>
      </c>
      <c r="F21" s="295">
        <v>237.46600000000001</v>
      </c>
      <c r="G21" s="295">
        <v>243.23500000000001</v>
      </c>
      <c r="H21" s="295">
        <v>243.654</v>
      </c>
      <c r="I21" s="247">
        <v>-1.7654908822616309</v>
      </c>
      <c r="J21" s="247">
        <v>-1.7654908822616309</v>
      </c>
      <c r="K21" s="648" t="s">
        <v>1767</v>
      </c>
    </row>
    <row r="22" spans="1:11" s="295" customFormat="1" ht="12" customHeight="1">
      <c r="A22" s="648" t="s">
        <v>1768</v>
      </c>
      <c r="B22" s="669" t="s">
        <v>1708</v>
      </c>
      <c r="C22" s="295">
        <v>240.65100000000001</v>
      </c>
      <c r="D22" s="295">
        <v>313.21899999999999</v>
      </c>
      <c r="E22" s="295">
        <v>255.99299999999999</v>
      </c>
      <c r="F22" s="295">
        <v>236.21199999999999</v>
      </c>
      <c r="G22" s="295">
        <v>237.53899999999999</v>
      </c>
      <c r="H22" s="295">
        <v>240.65100000000001</v>
      </c>
      <c r="I22" s="247">
        <v>-0.8368976685539008</v>
      </c>
      <c r="J22" s="247">
        <v>-0.8368976685539008</v>
      </c>
      <c r="K22" s="648" t="s">
        <v>1769</v>
      </c>
    </row>
    <row r="23" spans="1:11" s="295" customFormat="1" ht="12" customHeight="1">
      <c r="A23" s="668" t="s">
        <v>1772</v>
      </c>
      <c r="B23" s="669"/>
      <c r="I23" s="247"/>
      <c r="J23" s="247"/>
      <c r="K23" s="671" t="s">
        <v>1773</v>
      </c>
    </row>
    <row r="24" spans="1:11" s="295" customFormat="1" ht="12" customHeight="1">
      <c r="A24" s="648" t="s">
        <v>1755</v>
      </c>
      <c r="B24" s="669" t="s">
        <v>315</v>
      </c>
      <c r="C24" s="295">
        <v>1993</v>
      </c>
      <c r="D24" s="295">
        <v>1999</v>
      </c>
      <c r="E24" s="295">
        <v>2042</v>
      </c>
      <c r="F24" s="295">
        <v>2379</v>
      </c>
      <c r="G24" s="295">
        <v>2701</v>
      </c>
      <c r="H24" s="295">
        <v>1993</v>
      </c>
      <c r="I24" s="247">
        <v>41.047416843595187</v>
      </c>
      <c r="J24" s="247">
        <v>41.047416843595187</v>
      </c>
      <c r="K24" s="648" t="s">
        <v>1756</v>
      </c>
    </row>
    <row r="25" spans="1:11" s="295" customFormat="1" ht="12" customHeight="1">
      <c r="A25" s="648" t="s">
        <v>1757</v>
      </c>
      <c r="B25" s="672" t="s">
        <v>1758</v>
      </c>
      <c r="C25" s="295">
        <v>84.962999999999994</v>
      </c>
      <c r="D25" s="295">
        <v>97.802000000000007</v>
      </c>
      <c r="E25" s="295">
        <v>111.748</v>
      </c>
      <c r="F25" s="295">
        <v>136.90100000000001</v>
      </c>
      <c r="G25" s="295">
        <v>146.59800000000001</v>
      </c>
      <c r="H25" s="295">
        <v>84.962999999999994</v>
      </c>
      <c r="I25" s="247">
        <v>116.12484737484736</v>
      </c>
      <c r="J25" s="247">
        <v>116.12484737484736</v>
      </c>
      <c r="K25" s="648" t="s">
        <v>1759</v>
      </c>
    </row>
    <row r="26" spans="1:11" s="295" customFormat="1" ht="12" customHeight="1">
      <c r="A26" s="648" t="s">
        <v>1760</v>
      </c>
      <c r="B26" s="672" t="s">
        <v>1758</v>
      </c>
      <c r="C26" s="295">
        <v>84.578000000000003</v>
      </c>
      <c r="D26" s="295">
        <v>97.316000000000003</v>
      </c>
      <c r="E26" s="295">
        <v>110.902</v>
      </c>
      <c r="F26" s="295">
        <v>135.816</v>
      </c>
      <c r="G26" s="295">
        <v>144.946</v>
      </c>
      <c r="H26" s="295">
        <v>84.578000000000003</v>
      </c>
      <c r="I26" s="247">
        <v>115.6831743764982</v>
      </c>
      <c r="J26" s="247">
        <v>115.6831743764982</v>
      </c>
      <c r="K26" s="648" t="s">
        <v>1761</v>
      </c>
    </row>
    <row r="27" spans="1:11" s="295" customFormat="1" ht="12" customHeight="1">
      <c r="A27" s="648" t="s">
        <v>1762</v>
      </c>
      <c r="B27" s="669" t="s">
        <v>1708</v>
      </c>
      <c r="C27" s="295">
        <v>334.19900000000001</v>
      </c>
      <c r="D27" s="295">
        <v>298.56299999999999</v>
      </c>
      <c r="E27" s="295">
        <v>322.16500000000002</v>
      </c>
      <c r="F27" s="295">
        <v>286.05200000000002</v>
      </c>
      <c r="G27" s="295">
        <v>301.52800000000002</v>
      </c>
      <c r="H27" s="295">
        <v>334.19900000000001</v>
      </c>
      <c r="I27" s="247">
        <v>29.751251121058818</v>
      </c>
      <c r="J27" s="247">
        <v>29.751251121058818</v>
      </c>
      <c r="K27" s="648" t="s">
        <v>1763</v>
      </c>
    </row>
    <row r="28" spans="1:11" s="295" customFormat="1" ht="12" customHeight="1">
      <c r="A28" s="648" t="s">
        <v>1764</v>
      </c>
      <c r="B28" s="669" t="s">
        <v>1708</v>
      </c>
      <c r="C28" s="295">
        <v>380.58100000000002</v>
      </c>
      <c r="D28" s="295">
        <v>320.678</v>
      </c>
      <c r="E28" s="295">
        <v>300.45100000000002</v>
      </c>
      <c r="F28" s="295">
        <v>292.44900000000001</v>
      </c>
      <c r="G28" s="295">
        <v>319.48899999999998</v>
      </c>
      <c r="H28" s="295">
        <v>380.58100000000002</v>
      </c>
      <c r="I28" s="247">
        <v>33.321072507023715</v>
      </c>
      <c r="J28" s="247">
        <v>33.321072507023715</v>
      </c>
      <c r="K28" s="648" t="s">
        <v>1765</v>
      </c>
    </row>
    <row r="29" spans="1:11" s="295" customFormat="1" ht="12" customHeight="1">
      <c r="A29" s="648" t="s">
        <v>1766</v>
      </c>
      <c r="B29" s="669" t="s">
        <v>1708</v>
      </c>
      <c r="C29" s="295">
        <v>78.063000000000002</v>
      </c>
      <c r="D29" s="295">
        <v>85.317999999999998</v>
      </c>
      <c r="E29" s="295">
        <v>77.897000000000006</v>
      </c>
      <c r="F29" s="295">
        <v>63.79</v>
      </c>
      <c r="G29" s="295">
        <v>60.725999999999999</v>
      </c>
      <c r="H29" s="295">
        <v>78.063000000000002</v>
      </c>
      <c r="I29" s="247">
        <v>-3.5425676510564741</v>
      </c>
      <c r="J29" s="247">
        <v>-3.5425676510564741</v>
      </c>
      <c r="K29" s="648" t="s">
        <v>1767</v>
      </c>
    </row>
    <row r="30" spans="1:11" s="295" customFormat="1" ht="12" customHeight="1" thickBot="1">
      <c r="A30" s="648" t="s">
        <v>1768</v>
      </c>
      <c r="B30" s="669" t="s">
        <v>1708</v>
      </c>
      <c r="C30" s="295">
        <v>76.100999999999999</v>
      </c>
      <c r="D30" s="295">
        <v>85.515000000000001</v>
      </c>
      <c r="E30" s="295">
        <v>79.486000000000004</v>
      </c>
      <c r="F30" s="295">
        <v>56.497999999999998</v>
      </c>
      <c r="G30" s="295">
        <v>60.768000000000001</v>
      </c>
      <c r="H30" s="295">
        <v>76.100999999999999</v>
      </c>
      <c r="I30" s="247">
        <v>8.1210485188605439</v>
      </c>
      <c r="J30" s="247">
        <v>8.1210485188605439</v>
      </c>
      <c r="K30" s="648" t="s">
        <v>1769</v>
      </c>
    </row>
    <row r="31" spans="1:11" s="295" customFormat="1" ht="12" customHeight="1" thickBot="1">
      <c r="B31" s="919" t="s">
        <v>571</v>
      </c>
      <c r="C31" s="919" t="s">
        <v>375</v>
      </c>
      <c r="D31" s="919"/>
      <c r="E31" s="919"/>
      <c r="F31" s="919"/>
      <c r="G31" s="919"/>
      <c r="H31" s="865" t="s">
        <v>1676</v>
      </c>
      <c r="I31" s="919" t="s">
        <v>1644</v>
      </c>
      <c r="J31" s="919"/>
      <c r="K31" s="122"/>
    </row>
    <row r="32" spans="1:11" s="295" customFormat="1" ht="21" customHeight="1" thickBot="1">
      <c r="B32" s="919"/>
      <c r="C32" s="11" t="s">
        <v>498</v>
      </c>
      <c r="D32" s="11" t="s">
        <v>500</v>
      </c>
      <c r="E32" s="11" t="s">
        <v>709</v>
      </c>
      <c r="F32" s="11" t="s">
        <v>710</v>
      </c>
      <c r="G32" s="11" t="s">
        <v>711</v>
      </c>
      <c r="H32" s="865"/>
      <c r="I32" s="674" t="s">
        <v>378</v>
      </c>
      <c r="J32" s="209" t="s">
        <v>712</v>
      </c>
      <c r="K32" s="122"/>
    </row>
    <row r="33" spans="1:20" s="474" customFormat="1" ht="12" customHeight="1">
      <c r="A33" s="32" t="s">
        <v>1774</v>
      </c>
      <c r="B33" s="32"/>
      <c r="C33" s="32"/>
      <c r="D33" s="32"/>
      <c r="E33" s="32"/>
      <c r="F33" s="32"/>
      <c r="G33" s="32"/>
      <c r="H33" s="32"/>
      <c r="I33" s="32"/>
    </row>
    <row r="34" spans="1:20" s="474" customFormat="1" ht="12" customHeight="1">
      <c r="A34" s="32" t="s">
        <v>1775</v>
      </c>
      <c r="B34" s="32"/>
      <c r="C34" s="32"/>
      <c r="D34" s="32"/>
      <c r="E34" s="32"/>
      <c r="F34" s="32"/>
      <c r="G34" s="32"/>
      <c r="H34" s="32"/>
      <c r="I34" s="32"/>
    </row>
    <row r="35" spans="1:20" s="337" customFormat="1" ht="12" customHeight="1">
      <c r="A35" s="475"/>
      <c r="B35" s="28"/>
      <c r="C35" s="7"/>
      <c r="D35" s="7"/>
      <c r="E35" s="7"/>
      <c r="F35" s="7"/>
      <c r="G35" s="7"/>
      <c r="H35" s="7"/>
      <c r="I35" s="17"/>
      <c r="J35" s="17"/>
      <c r="K35" s="475"/>
    </row>
    <row r="36" spans="1:20" s="477" customFormat="1" ht="12" customHeight="1">
      <c r="A36" s="46" t="s">
        <v>141</v>
      </c>
      <c r="B36" s="675"/>
      <c r="C36" s="676"/>
      <c r="D36" s="676"/>
      <c r="E36" s="676"/>
      <c r="F36" s="659"/>
      <c r="G36" s="677"/>
      <c r="H36" s="677"/>
      <c r="J36" s="678"/>
      <c r="K36" s="679"/>
      <c r="L36" s="476"/>
      <c r="M36" s="405"/>
      <c r="N36" s="476"/>
      <c r="O36" s="476"/>
      <c r="P36" s="476"/>
    </row>
    <row r="37" spans="1:20" s="477" customFormat="1" ht="12" customHeight="1">
      <c r="A37" s="659" t="s">
        <v>1776</v>
      </c>
      <c r="B37" s="680"/>
      <c r="C37" s="405"/>
      <c r="D37" s="405"/>
      <c r="E37" s="375"/>
      <c r="F37" s="407"/>
      <c r="G37" s="375"/>
      <c r="H37" s="375"/>
      <c r="K37" s="679"/>
      <c r="L37" s="476"/>
      <c r="M37" s="405"/>
      <c r="N37" s="476"/>
      <c r="O37" s="476"/>
      <c r="P37" s="476"/>
    </row>
    <row r="38" spans="1:20" s="477" customFormat="1" ht="12" customHeight="1">
      <c r="A38" s="659" t="s">
        <v>1777</v>
      </c>
      <c r="B38" s="680"/>
      <c r="C38" s="405"/>
      <c r="D38" s="405"/>
      <c r="E38" s="375"/>
      <c r="F38" s="407"/>
      <c r="G38" s="375"/>
      <c r="H38" s="375"/>
      <c r="K38" s="679"/>
      <c r="L38" s="476"/>
      <c r="M38" s="405"/>
      <c r="N38" s="476"/>
      <c r="O38" s="476"/>
      <c r="P38" s="476"/>
    </row>
    <row r="39" spans="1:20" s="477" customFormat="1" ht="12" customHeight="1">
      <c r="A39" s="659" t="s">
        <v>1778</v>
      </c>
      <c r="B39" s="680"/>
      <c r="C39" s="405"/>
      <c r="D39" s="405"/>
      <c r="E39" s="375"/>
      <c r="F39" s="407"/>
      <c r="G39" s="375"/>
      <c r="H39" s="375"/>
      <c r="K39" s="679"/>
      <c r="L39" s="476"/>
      <c r="M39" s="405"/>
      <c r="N39" s="476"/>
      <c r="O39" s="476"/>
      <c r="P39" s="476"/>
    </row>
    <row r="40" spans="1:20" s="477" customFormat="1" ht="12" customHeight="1">
      <c r="A40" s="659" t="s">
        <v>1779</v>
      </c>
      <c r="B40" s="680"/>
      <c r="C40" s="405"/>
      <c r="D40" s="405"/>
      <c r="E40" s="375"/>
      <c r="F40" s="407"/>
      <c r="G40" s="375"/>
      <c r="H40" s="375"/>
      <c r="K40" s="679"/>
      <c r="L40" s="476"/>
      <c r="M40" s="405"/>
      <c r="N40" s="476"/>
      <c r="O40" s="476"/>
      <c r="P40" s="476"/>
    </row>
    <row r="41" spans="1:20" s="477" customFormat="1" ht="12" customHeight="1">
      <c r="A41" s="659" t="s">
        <v>1780</v>
      </c>
      <c r="B41" s="680"/>
      <c r="C41" s="405"/>
      <c r="D41" s="405"/>
      <c r="E41" s="375"/>
      <c r="F41" s="407"/>
      <c r="G41" s="375"/>
      <c r="H41" s="375"/>
      <c r="K41" s="679"/>
      <c r="L41" s="476"/>
      <c r="M41" s="405"/>
      <c r="N41" s="476"/>
      <c r="O41" s="476"/>
      <c r="P41" s="476"/>
    </row>
    <row r="42" spans="1:20" s="477" customFormat="1" ht="12" customHeight="1">
      <c r="A42" s="659" t="s">
        <v>1781</v>
      </c>
      <c r="B42" s="680"/>
      <c r="C42" s="405"/>
      <c r="D42" s="405"/>
      <c r="E42" s="375"/>
      <c r="F42" s="407"/>
      <c r="G42" s="375"/>
      <c r="H42" s="375"/>
      <c r="K42" s="679"/>
      <c r="L42" s="476"/>
      <c r="M42" s="405"/>
      <c r="N42" s="476"/>
      <c r="O42" s="476"/>
      <c r="P42" s="476"/>
    </row>
    <row r="43" spans="1:20" s="477" customFormat="1" ht="12" customHeight="1">
      <c r="A43" s="659" t="s">
        <v>1782</v>
      </c>
      <c r="B43" s="680"/>
      <c r="C43" s="405"/>
      <c r="D43" s="405"/>
      <c r="E43" s="375"/>
      <c r="F43" s="407"/>
      <c r="G43" s="375"/>
      <c r="H43" s="375"/>
      <c r="K43" s="679"/>
      <c r="L43" s="476"/>
      <c r="M43" s="405"/>
      <c r="N43" s="476"/>
      <c r="O43" s="476"/>
      <c r="P43" s="476"/>
    </row>
    <row r="44" spans="1:20" s="295" customFormat="1">
      <c r="B44" s="669"/>
      <c r="C44" s="669"/>
      <c r="D44" s="669"/>
      <c r="E44" s="669"/>
      <c r="F44" s="669"/>
      <c r="G44" s="669"/>
      <c r="H44" s="669"/>
      <c r="I44" s="669"/>
      <c r="J44" s="669"/>
      <c r="K44" s="122"/>
      <c r="L44" s="669"/>
      <c r="M44" s="669"/>
      <c r="N44" s="669"/>
      <c r="O44" s="669"/>
      <c r="P44" s="669"/>
      <c r="Q44" s="669"/>
      <c r="R44" s="669"/>
      <c r="S44" s="669"/>
      <c r="T44" s="669"/>
    </row>
    <row r="45" spans="1:20" s="295" customFormat="1">
      <c r="B45" s="669"/>
      <c r="C45" s="669"/>
      <c r="D45" s="669"/>
      <c r="E45" s="669"/>
      <c r="F45" s="669"/>
      <c r="G45" s="669"/>
      <c r="H45" s="669"/>
      <c r="I45" s="669"/>
      <c r="J45" s="669"/>
      <c r="K45" s="122"/>
      <c r="L45" s="669"/>
      <c r="M45" s="669"/>
      <c r="N45" s="669"/>
      <c r="O45" s="669"/>
      <c r="P45" s="669"/>
      <c r="Q45" s="669"/>
      <c r="R45" s="669"/>
      <c r="S45" s="669"/>
      <c r="T45" s="669"/>
    </row>
    <row r="46" spans="1:20" s="295" customFormat="1">
      <c r="B46" s="669"/>
      <c r="C46" s="669"/>
      <c r="D46" s="669"/>
      <c r="E46" s="669"/>
      <c r="F46" s="669"/>
      <c r="G46" s="669"/>
      <c r="H46" s="669"/>
      <c r="I46" s="669"/>
      <c r="J46" s="669"/>
      <c r="K46" s="122"/>
      <c r="L46" s="669"/>
      <c r="M46" s="669"/>
      <c r="N46" s="669"/>
      <c r="O46" s="669"/>
      <c r="P46" s="669"/>
      <c r="Q46" s="669"/>
      <c r="R46" s="669"/>
      <c r="S46" s="669"/>
      <c r="T46" s="669"/>
    </row>
    <row r="47" spans="1:20" s="295" customFormat="1">
      <c r="B47" s="669"/>
      <c r="C47" s="669"/>
      <c r="D47" s="669"/>
      <c r="E47" s="669"/>
      <c r="F47" s="669"/>
      <c r="G47" s="669"/>
      <c r="H47" s="669"/>
      <c r="I47" s="669"/>
      <c r="J47" s="669"/>
      <c r="K47" s="122"/>
      <c r="L47" s="669"/>
      <c r="M47" s="669"/>
      <c r="N47" s="669"/>
      <c r="O47" s="669"/>
      <c r="P47" s="669"/>
      <c r="Q47" s="669"/>
      <c r="R47" s="669"/>
      <c r="S47" s="669"/>
      <c r="T47" s="669"/>
    </row>
    <row r="48" spans="1:20" s="295" customFormat="1">
      <c r="B48" s="669"/>
      <c r="C48" s="669"/>
      <c r="D48" s="669"/>
      <c r="E48" s="669"/>
      <c r="F48" s="669"/>
      <c r="G48" s="669"/>
      <c r="H48" s="669"/>
      <c r="I48" s="669"/>
      <c r="J48" s="669"/>
      <c r="K48" s="122"/>
      <c r="L48" s="669"/>
      <c r="M48" s="669"/>
      <c r="N48" s="669"/>
      <c r="O48" s="669"/>
      <c r="P48" s="669"/>
      <c r="Q48" s="669"/>
      <c r="R48" s="669"/>
      <c r="S48" s="669"/>
      <c r="T48" s="669"/>
    </row>
    <row r="49" spans="2:20" s="295" customFormat="1">
      <c r="B49" s="669"/>
      <c r="C49" s="669"/>
      <c r="D49" s="669"/>
      <c r="E49" s="669"/>
      <c r="F49" s="669"/>
      <c r="G49" s="669"/>
      <c r="H49" s="669"/>
      <c r="I49" s="669"/>
      <c r="J49" s="669"/>
      <c r="K49" s="122"/>
      <c r="L49" s="669"/>
      <c r="M49" s="669"/>
      <c r="N49" s="669"/>
      <c r="O49" s="669"/>
      <c r="P49" s="669"/>
      <c r="Q49" s="669"/>
      <c r="R49" s="669"/>
      <c r="S49" s="669"/>
      <c r="T49" s="669"/>
    </row>
    <row r="50" spans="2:20" s="295" customFormat="1">
      <c r="B50" s="669"/>
      <c r="C50" s="669"/>
      <c r="D50" s="669"/>
      <c r="E50" s="669"/>
      <c r="F50" s="669"/>
      <c r="G50" s="669"/>
      <c r="H50" s="669"/>
      <c r="I50" s="669"/>
      <c r="J50" s="669"/>
      <c r="K50" s="122"/>
      <c r="L50" s="669"/>
      <c r="M50" s="669"/>
      <c r="N50" s="669"/>
      <c r="O50" s="669"/>
      <c r="P50" s="669"/>
      <c r="Q50" s="669"/>
      <c r="R50" s="669"/>
      <c r="S50" s="669"/>
      <c r="T50" s="669"/>
    </row>
  </sheetData>
  <mergeCells count="10">
    <mergeCell ref="B31:B32"/>
    <mergeCell ref="C31:G31"/>
    <mergeCell ref="H31:H32"/>
    <mergeCell ref="I31:J31"/>
    <mergeCell ref="A1:K1"/>
    <mergeCell ref="A2:K2"/>
    <mergeCell ref="B4:B5"/>
    <mergeCell ref="C4:G4"/>
    <mergeCell ref="H4:H5"/>
    <mergeCell ref="I4:J4"/>
  </mergeCells>
  <hyperlinks>
    <hyperlink ref="A38" r:id="rId1" xr:uid="{00000000-0004-0000-2E00-000000000000}"/>
    <hyperlink ref="A9" r:id="rId2" xr:uid="{00000000-0004-0000-2E00-000001000000}"/>
    <hyperlink ref="A17" r:id="rId3" xr:uid="{00000000-0004-0000-2E00-000002000000}"/>
    <hyperlink ref="A25" r:id="rId4" xr:uid="{00000000-0004-0000-2E00-000003000000}"/>
    <hyperlink ref="K9" r:id="rId5" xr:uid="{00000000-0004-0000-2E00-000004000000}"/>
    <hyperlink ref="K17" r:id="rId6" xr:uid="{00000000-0004-0000-2E00-000005000000}"/>
    <hyperlink ref="K25" r:id="rId7" xr:uid="{00000000-0004-0000-2E00-000006000000}"/>
    <hyperlink ref="A39" r:id="rId8" xr:uid="{00000000-0004-0000-2E00-000007000000}"/>
    <hyperlink ref="A10" r:id="rId9" xr:uid="{00000000-0004-0000-2E00-000008000000}"/>
    <hyperlink ref="A18" r:id="rId10" xr:uid="{00000000-0004-0000-2E00-000009000000}"/>
    <hyperlink ref="A26" r:id="rId11" xr:uid="{00000000-0004-0000-2E00-00000A000000}"/>
    <hyperlink ref="K10" r:id="rId12" display="_x0009_Disembarked passengers" xr:uid="{00000000-0004-0000-2E00-00000B000000}"/>
    <hyperlink ref="K18" r:id="rId13" display="_x0009_Disembarked passengers" xr:uid="{00000000-0004-0000-2E00-00000C000000}"/>
    <hyperlink ref="K26" r:id="rId14" display="_x0009_Disembarked passengers" xr:uid="{00000000-0004-0000-2E00-00000D000000}"/>
    <hyperlink ref="A11" r:id="rId15" xr:uid="{00000000-0004-0000-2E00-00000E000000}"/>
    <hyperlink ref="A19" r:id="rId16" xr:uid="{00000000-0004-0000-2E00-00000F000000}"/>
    <hyperlink ref="A27" r:id="rId17" xr:uid="{00000000-0004-0000-2E00-000010000000}"/>
    <hyperlink ref="A41" r:id="rId18" xr:uid="{00000000-0004-0000-2E00-000011000000}"/>
    <hyperlink ref="K11" r:id="rId19" xr:uid="{00000000-0004-0000-2E00-000012000000}"/>
    <hyperlink ref="K19" r:id="rId20" xr:uid="{00000000-0004-0000-2E00-000013000000}"/>
    <hyperlink ref="K27" r:id="rId21" xr:uid="{00000000-0004-0000-2E00-000014000000}"/>
    <hyperlink ref="A12" r:id="rId22" xr:uid="{00000000-0004-0000-2E00-000015000000}"/>
    <hyperlink ref="A28" r:id="rId23" xr:uid="{00000000-0004-0000-2E00-000016000000}"/>
    <hyperlink ref="A42" r:id="rId24" xr:uid="{00000000-0004-0000-2E00-000017000000}"/>
    <hyperlink ref="K12" r:id="rId25" xr:uid="{00000000-0004-0000-2E00-000018000000}"/>
    <hyperlink ref="K20" r:id="rId26" xr:uid="{00000000-0004-0000-2E00-000019000000}"/>
    <hyperlink ref="K28" r:id="rId27" xr:uid="{00000000-0004-0000-2E00-00001A000000}"/>
    <hyperlink ref="A13" r:id="rId28" xr:uid="{00000000-0004-0000-2E00-00001B000000}"/>
    <hyperlink ref="A20" r:id="rId29" xr:uid="{00000000-0004-0000-2E00-00001C000000}"/>
    <hyperlink ref="A21" r:id="rId30" xr:uid="{00000000-0004-0000-2E00-00001D000000}"/>
    <hyperlink ref="A29" r:id="rId31" xr:uid="{00000000-0004-0000-2E00-00001E000000}"/>
    <hyperlink ref="K13" r:id="rId32" display="Correio Carregado" xr:uid="{00000000-0004-0000-2E00-00001F000000}"/>
    <hyperlink ref="K21" r:id="rId33" display="Correio Carregado" xr:uid="{00000000-0004-0000-2E00-000020000000}"/>
    <hyperlink ref="K29" r:id="rId34" display="Correio Carregado" xr:uid="{00000000-0004-0000-2E00-000021000000}"/>
    <hyperlink ref="A14" r:id="rId35" xr:uid="{00000000-0004-0000-2E00-000022000000}"/>
    <hyperlink ref="A22" r:id="rId36" xr:uid="{00000000-0004-0000-2E00-000023000000}"/>
    <hyperlink ref="A30" r:id="rId37" xr:uid="{00000000-0004-0000-2E00-000024000000}"/>
    <hyperlink ref="A43" r:id="rId38" xr:uid="{00000000-0004-0000-2E00-000025000000}"/>
    <hyperlink ref="K14" r:id="rId39" xr:uid="{00000000-0004-0000-2E00-000026000000}"/>
    <hyperlink ref="K22" r:id="rId40" xr:uid="{00000000-0004-0000-2E00-000027000000}"/>
    <hyperlink ref="K30" r:id="rId41" xr:uid="{00000000-0004-0000-2E00-000028000000}"/>
    <hyperlink ref="A40" r:id="rId42" xr:uid="{00000000-0004-0000-2E00-000029000000}"/>
    <hyperlink ref="A37" r:id="rId43" xr:uid="{00000000-0004-0000-2E00-00002A000000}"/>
    <hyperlink ref="A8" r:id="rId44" xr:uid="{00000000-0004-0000-2E00-00002B000000}"/>
    <hyperlink ref="A16" r:id="rId45" xr:uid="{00000000-0004-0000-2E00-00002C000000}"/>
    <hyperlink ref="A24" r:id="rId46" xr:uid="{00000000-0004-0000-2E00-00002D000000}"/>
    <hyperlink ref="K8" r:id="rId47" xr:uid="{00000000-0004-0000-2E00-00002E000000}"/>
    <hyperlink ref="K16" r:id="rId48" xr:uid="{00000000-0004-0000-2E00-00002F000000}"/>
    <hyperlink ref="K24" r:id="rId49" xr:uid="{00000000-0004-0000-2E00-00003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X417"/>
  <sheetViews>
    <sheetView showGridLines="0" workbookViewId="0"/>
  </sheetViews>
  <sheetFormatPr defaultColWidth="9.08984375" defaultRowHeight="10"/>
  <cols>
    <col min="1" max="1" width="13.08984375" style="445" customWidth="1"/>
    <col min="2" max="8" width="8.54296875" style="445" customWidth="1"/>
    <col min="9" max="9" width="10.08984375" style="445" customWidth="1"/>
    <col min="10" max="10" width="13.453125" style="445" customWidth="1"/>
    <col min="11" max="16384" width="9.08984375" style="445"/>
  </cols>
  <sheetData>
    <row r="1" spans="1:24" ht="12" customHeight="1">
      <c r="A1" s="853" t="s">
        <v>1783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24" s="467" customFormat="1" ht="12" customHeight="1">
      <c r="A2" s="907" t="s">
        <v>1784</v>
      </c>
      <c r="B2" s="907"/>
      <c r="C2" s="907"/>
      <c r="D2" s="907"/>
      <c r="E2" s="907"/>
      <c r="F2" s="907"/>
      <c r="G2" s="907"/>
      <c r="H2" s="907"/>
      <c r="I2" s="907"/>
      <c r="J2" s="907"/>
    </row>
    <row r="3" spans="1:24" s="467" customFormat="1" ht="12" customHeight="1">
      <c r="A3" s="681"/>
      <c r="B3" s="682" t="s">
        <v>883</v>
      </c>
      <c r="C3" s="682"/>
      <c r="D3" s="682"/>
      <c r="E3" s="682"/>
      <c r="F3" s="682"/>
      <c r="G3" s="682"/>
      <c r="H3" s="682"/>
      <c r="I3" s="682"/>
      <c r="J3" s="682"/>
    </row>
    <row r="4" spans="1:24" s="683" customFormat="1" ht="12" customHeight="1" thickBot="1">
      <c r="H4" s="923" t="s">
        <v>1630</v>
      </c>
      <c r="I4" s="923"/>
    </row>
    <row r="5" spans="1:24" s="683" customFormat="1" ht="12" customHeight="1" thickBot="1">
      <c r="B5" s="924" t="s">
        <v>1785</v>
      </c>
      <c r="C5" s="924"/>
      <c r="D5" s="924"/>
      <c r="E5" s="924"/>
      <c r="F5" s="924"/>
      <c r="G5" s="924"/>
      <c r="H5" s="924"/>
      <c r="I5" s="924"/>
    </row>
    <row r="6" spans="1:24" s="683" customFormat="1" ht="21" customHeight="1" thickBot="1">
      <c r="B6" s="684" t="s">
        <v>1633</v>
      </c>
      <c r="C6" s="684" t="s">
        <v>1634</v>
      </c>
      <c r="D6" s="684" t="s">
        <v>1635</v>
      </c>
      <c r="E6" s="684" t="s">
        <v>1636</v>
      </c>
      <c r="F6" s="684" t="s">
        <v>1637</v>
      </c>
      <c r="G6" s="684" t="s">
        <v>1786</v>
      </c>
      <c r="H6" s="684" t="s">
        <v>1787</v>
      </c>
      <c r="I6" s="684" t="s">
        <v>1788</v>
      </c>
      <c r="K6" s="685"/>
    </row>
    <row r="7" spans="1:24" s="683" customFormat="1" ht="12" customHeight="1">
      <c r="A7" s="686" t="s">
        <v>687</v>
      </c>
      <c r="B7" s="687">
        <v>15.562134559497675</v>
      </c>
      <c r="C7" s="687">
        <v>21.505506643786653</v>
      </c>
      <c r="D7" s="688">
        <v>30.324275332135304</v>
      </c>
      <c r="E7" s="688">
        <v>42.826533615238453</v>
      </c>
      <c r="F7" s="689">
        <v>47.96642377061761</v>
      </c>
      <c r="G7" s="687">
        <v>71.888910670082709</v>
      </c>
      <c r="H7" s="687">
        <v>40.230632305642096</v>
      </c>
      <c r="I7" s="687">
        <v>31.373511695361344</v>
      </c>
      <c r="J7" s="686" t="s">
        <v>687</v>
      </c>
      <c r="L7" s="687"/>
      <c r="N7" s="687"/>
      <c r="P7" s="687"/>
      <c r="R7" s="687"/>
      <c r="T7" s="687"/>
      <c r="V7" s="687"/>
      <c r="X7" s="687"/>
    </row>
    <row r="8" spans="1:24" s="683" customFormat="1" ht="12" customHeight="1">
      <c r="A8" s="686" t="s">
        <v>1789</v>
      </c>
      <c r="B8" s="687">
        <v>14.435248965555772</v>
      </c>
      <c r="C8" s="687">
        <v>20.137433773569011</v>
      </c>
      <c r="D8" s="688">
        <v>29.693496990064023</v>
      </c>
      <c r="E8" s="688">
        <v>42.380299118253816</v>
      </c>
      <c r="F8" s="689">
        <v>46.723240468910518</v>
      </c>
      <c r="G8" s="687">
        <v>71.97344235870942</v>
      </c>
      <c r="H8" s="687">
        <v>38.635184858136377</v>
      </c>
      <c r="I8" s="687">
        <v>31.398622950078551</v>
      </c>
      <c r="J8" s="686" t="s">
        <v>558</v>
      </c>
      <c r="L8" s="687"/>
      <c r="N8" s="687"/>
      <c r="P8" s="687"/>
      <c r="R8" s="687"/>
      <c r="T8" s="687"/>
      <c r="V8" s="687"/>
      <c r="X8" s="687"/>
    </row>
    <row r="9" spans="1:24" s="683" customFormat="1" ht="12" customHeight="1">
      <c r="A9" s="683" t="s">
        <v>1790</v>
      </c>
      <c r="B9" s="690">
        <v>13.51261625674206</v>
      </c>
      <c r="C9" s="690">
        <v>20.41167844131127</v>
      </c>
      <c r="D9" s="691">
        <v>26.51490239900134</v>
      </c>
      <c r="E9" s="691">
        <v>37.513862121491655</v>
      </c>
      <c r="F9" s="692">
        <v>36.705632360471071</v>
      </c>
      <c r="G9" s="690">
        <v>48.000061589685778</v>
      </c>
      <c r="H9" s="690">
        <v>28.421788534972794</v>
      </c>
      <c r="I9" s="690">
        <v>24.327251499918923</v>
      </c>
      <c r="J9" s="683" t="s">
        <v>1790</v>
      </c>
      <c r="L9" s="690"/>
      <c r="N9" s="690"/>
      <c r="P9" s="690"/>
      <c r="R9" s="690"/>
      <c r="T9" s="690"/>
      <c r="V9" s="690"/>
      <c r="X9" s="690"/>
    </row>
    <row r="10" spans="1:24" s="683" customFormat="1" ht="12" customHeight="1">
      <c r="A10" s="683" t="s">
        <v>1791</v>
      </c>
      <c r="B10" s="690">
        <v>12.02715923005656</v>
      </c>
      <c r="C10" s="690">
        <v>15.448640605194655</v>
      </c>
      <c r="D10" s="691">
        <v>17.13874095058231</v>
      </c>
      <c r="E10" s="691">
        <v>23.393325491121388</v>
      </c>
      <c r="F10" s="692">
        <v>26.458591053269895</v>
      </c>
      <c r="G10" s="690">
        <v>43.068961642277777</v>
      </c>
      <c r="H10" s="690">
        <v>23.898063104497187</v>
      </c>
      <c r="I10" s="690">
        <v>19.805307519599545</v>
      </c>
      <c r="J10" s="683" t="s">
        <v>1791</v>
      </c>
      <c r="L10" s="690"/>
      <c r="N10" s="690"/>
      <c r="P10" s="690"/>
      <c r="R10" s="690"/>
      <c r="T10" s="690"/>
      <c r="V10" s="690"/>
      <c r="X10" s="690"/>
    </row>
    <row r="11" spans="1:24" s="683" customFormat="1" ht="12" customHeight="1">
      <c r="A11" s="683" t="s">
        <v>1792</v>
      </c>
      <c r="B11" s="690">
        <v>20.408707609436263</v>
      </c>
      <c r="C11" s="690">
        <v>30.200331568055478</v>
      </c>
      <c r="D11" s="691">
        <v>52.116579670676046</v>
      </c>
      <c r="E11" s="691">
        <v>60.107737124569695</v>
      </c>
      <c r="F11" s="692">
        <v>48.332541614355137</v>
      </c>
      <c r="G11" s="690">
        <v>51.209985103477628</v>
      </c>
      <c r="H11" s="690">
        <v>28.34206046075662</v>
      </c>
      <c r="I11" s="690">
        <v>27.022429085974839</v>
      </c>
      <c r="J11" s="683" t="s">
        <v>1792</v>
      </c>
      <c r="L11" s="690"/>
      <c r="N11" s="690"/>
      <c r="P11" s="690"/>
      <c r="R11" s="690"/>
      <c r="T11" s="690"/>
      <c r="V11" s="690"/>
      <c r="X11" s="690"/>
    </row>
    <row r="12" spans="1:24" s="683" customFormat="1" ht="12" customHeight="1">
      <c r="A12" s="683" t="s">
        <v>1793</v>
      </c>
      <c r="B12" s="690">
        <v>12.738907230163939</v>
      </c>
      <c r="C12" s="690">
        <v>16.01548235308999</v>
      </c>
      <c r="D12" s="691">
        <v>22.327223599720263</v>
      </c>
      <c r="E12" s="691">
        <v>34.306114382065957</v>
      </c>
      <c r="F12" s="692">
        <v>46.93085336707437</v>
      </c>
      <c r="G12" s="690">
        <v>77.507425198496733</v>
      </c>
      <c r="H12" s="690">
        <v>51.349866849691146</v>
      </c>
      <c r="I12" s="690">
        <v>38.63030649655375</v>
      </c>
      <c r="J12" s="683" t="s">
        <v>1793</v>
      </c>
      <c r="L12" s="690"/>
      <c r="N12" s="690"/>
      <c r="P12" s="690"/>
      <c r="R12" s="690"/>
      <c r="T12" s="690"/>
      <c r="V12" s="690"/>
      <c r="X12" s="690"/>
    </row>
    <row r="13" spans="1:24" s="683" customFormat="1" ht="12" customHeight="1">
      <c r="A13" s="683" t="s">
        <v>1794</v>
      </c>
      <c r="B13" s="690">
        <v>10.321431719272194</v>
      </c>
      <c r="C13" s="690">
        <v>12.42273089372687</v>
      </c>
      <c r="D13" s="691">
        <v>19.486112247216543</v>
      </c>
      <c r="E13" s="691">
        <v>44.101781030963252</v>
      </c>
      <c r="F13" s="692">
        <v>63.495882977468447</v>
      </c>
      <c r="G13" s="690">
        <v>117.94693176878519</v>
      </c>
      <c r="H13" s="690">
        <v>58.108716560051448</v>
      </c>
      <c r="I13" s="690">
        <v>44.759123831688562</v>
      </c>
      <c r="J13" s="683" t="s">
        <v>1794</v>
      </c>
      <c r="L13" s="690"/>
      <c r="N13" s="690"/>
      <c r="P13" s="690"/>
      <c r="R13" s="690"/>
      <c r="T13" s="690"/>
      <c r="V13" s="690"/>
      <c r="X13" s="690"/>
    </row>
    <row r="14" spans="1:24" s="683" customFormat="1" ht="12" customHeight="1">
      <c r="A14" s="686" t="s">
        <v>1795</v>
      </c>
      <c r="B14" s="687">
        <v>11.91720223325062</v>
      </c>
      <c r="C14" s="687">
        <v>13.68858583422073</v>
      </c>
      <c r="D14" s="688">
        <v>19.405363661892725</v>
      </c>
      <c r="E14" s="688">
        <v>35.745599426067798</v>
      </c>
      <c r="F14" s="689">
        <v>52.849063958557728</v>
      </c>
      <c r="G14" s="687">
        <v>68.581980962286565</v>
      </c>
      <c r="H14" s="687">
        <v>48.177665386625002</v>
      </c>
      <c r="I14" s="687">
        <v>30.94751406590883</v>
      </c>
      <c r="J14" s="686" t="s">
        <v>1795</v>
      </c>
      <c r="L14" s="687"/>
      <c r="N14" s="687"/>
      <c r="P14" s="687"/>
      <c r="R14" s="687"/>
      <c r="T14" s="687"/>
      <c r="V14" s="687"/>
      <c r="X14" s="687"/>
    </row>
    <row r="15" spans="1:24" s="683" customFormat="1" ht="12" customHeight="1" thickBot="1">
      <c r="A15" s="686" t="s">
        <v>1796</v>
      </c>
      <c r="B15" s="687">
        <v>26.725828288353114</v>
      </c>
      <c r="C15" s="687">
        <v>36.703828807696397</v>
      </c>
      <c r="D15" s="688">
        <v>40.324416162901684</v>
      </c>
      <c r="E15" s="688">
        <v>49.965667739774865</v>
      </c>
      <c r="F15" s="689">
        <v>58.677667308767788</v>
      </c>
      <c r="G15" s="687">
        <v>72.349415722930161</v>
      </c>
      <c r="H15" s="687">
        <v>54.458090290024145</v>
      </c>
      <c r="I15" s="687">
        <v>31.279065540194573</v>
      </c>
      <c r="J15" s="686" t="s">
        <v>1796</v>
      </c>
      <c r="L15" s="687"/>
      <c r="N15" s="687"/>
      <c r="P15" s="687"/>
      <c r="R15" s="687"/>
      <c r="T15" s="687"/>
      <c r="V15" s="687"/>
      <c r="X15" s="687"/>
    </row>
    <row r="16" spans="1:24" s="683" customFormat="1" ht="12" customHeight="1" thickBot="1">
      <c r="B16" s="924" t="s">
        <v>1797</v>
      </c>
      <c r="C16" s="924"/>
      <c r="D16" s="924"/>
      <c r="E16" s="924"/>
      <c r="F16" s="924"/>
      <c r="G16" s="924"/>
      <c r="H16" s="924"/>
      <c r="I16" s="924"/>
    </row>
    <row r="17" spans="1:11" s="683" customFormat="1" ht="21" customHeight="1" thickBot="1">
      <c r="B17" s="684" t="s">
        <v>1633</v>
      </c>
      <c r="C17" s="684" t="s">
        <v>1646</v>
      </c>
      <c r="D17" s="684" t="s">
        <v>1647</v>
      </c>
      <c r="E17" s="684" t="s">
        <v>1798</v>
      </c>
      <c r="F17" s="684" t="s">
        <v>1649</v>
      </c>
      <c r="G17" s="684" t="s">
        <v>1799</v>
      </c>
      <c r="H17" s="684" t="s">
        <v>1787</v>
      </c>
      <c r="I17" s="684" t="s">
        <v>1788</v>
      </c>
      <c r="K17" s="685"/>
    </row>
    <row r="18" spans="1:11" s="474" customFormat="1" ht="12" customHeight="1">
      <c r="A18" s="32" t="s">
        <v>1650</v>
      </c>
      <c r="B18" s="32"/>
      <c r="C18" s="32"/>
      <c r="D18" s="32"/>
      <c r="E18" s="32"/>
      <c r="F18" s="32"/>
      <c r="G18" s="32"/>
      <c r="H18" s="32"/>
      <c r="I18" s="32"/>
    </row>
    <row r="19" spans="1:11" s="474" customFormat="1" ht="12" customHeight="1">
      <c r="A19" s="32" t="s">
        <v>1651</v>
      </c>
      <c r="B19" s="32"/>
      <c r="C19" s="32"/>
      <c r="D19" s="32"/>
      <c r="E19" s="32"/>
      <c r="F19" s="32"/>
      <c r="G19" s="32"/>
      <c r="H19" s="32"/>
      <c r="I19" s="32"/>
    </row>
    <row r="20" spans="1:11" s="337" customFormat="1" ht="7.5" customHeight="1">
      <c r="A20" s="475"/>
      <c r="B20" s="28"/>
      <c r="C20" s="7"/>
      <c r="D20" s="7"/>
      <c r="E20" s="7"/>
      <c r="F20" s="7"/>
      <c r="G20" s="7"/>
      <c r="H20" s="7"/>
      <c r="I20" s="17"/>
      <c r="J20" s="17"/>
      <c r="K20" s="475"/>
    </row>
    <row r="21" spans="1:11" s="683" customFormat="1" ht="33.75" customHeight="1">
      <c r="A21" s="922" t="s">
        <v>1652</v>
      </c>
      <c r="B21" s="922"/>
      <c r="C21" s="922"/>
      <c r="D21" s="922"/>
      <c r="E21" s="922"/>
      <c r="F21" s="922"/>
      <c r="G21" s="922"/>
      <c r="H21" s="922"/>
      <c r="I21" s="922"/>
      <c r="J21" s="922"/>
    </row>
    <row r="22" spans="1:11" s="693" customFormat="1" ht="36.75" customHeight="1">
      <c r="A22" s="922" t="s">
        <v>1653</v>
      </c>
      <c r="B22" s="922"/>
      <c r="C22" s="922"/>
      <c r="D22" s="922"/>
      <c r="E22" s="922"/>
      <c r="F22" s="922"/>
      <c r="G22" s="922"/>
      <c r="H22" s="922"/>
      <c r="I22" s="922"/>
      <c r="J22" s="922"/>
    </row>
    <row r="23" spans="1:11" s="693" customFormat="1" ht="12" customHeight="1">
      <c r="A23" s="694"/>
      <c r="B23" s="694"/>
      <c r="C23" s="694"/>
      <c r="D23" s="694"/>
      <c r="E23" s="694"/>
      <c r="F23" s="694"/>
      <c r="G23" s="694"/>
      <c r="H23" s="694"/>
      <c r="I23" s="694"/>
    </row>
    <row r="24" spans="1:11" s="683" customFormat="1"/>
    <row r="25" spans="1:11" s="683" customFormat="1"/>
    <row r="26" spans="1:11" s="683" customFormat="1"/>
    <row r="27" spans="1:11" s="683" customFormat="1"/>
    <row r="28" spans="1:11" s="683" customFormat="1"/>
    <row r="29" spans="1:11" s="683" customFormat="1"/>
    <row r="30" spans="1:11" s="683" customFormat="1"/>
    <row r="31" spans="1:11" s="683" customFormat="1"/>
    <row r="32" spans="1:11" s="683" customFormat="1"/>
    <row r="33" s="683" customFormat="1"/>
    <row r="34" s="683" customFormat="1"/>
    <row r="35" s="683" customFormat="1"/>
    <row r="36" s="683" customFormat="1"/>
    <row r="37" s="683" customFormat="1"/>
    <row r="38" s="683" customFormat="1"/>
    <row r="39" s="683" customFormat="1"/>
    <row r="40" s="683" customFormat="1"/>
    <row r="41" s="683" customFormat="1"/>
    <row r="42" s="683" customFormat="1"/>
    <row r="43" s="683" customFormat="1"/>
    <row r="44" s="683" customFormat="1"/>
    <row r="45" s="683" customFormat="1"/>
    <row r="46" s="683" customFormat="1"/>
    <row r="47" s="683" customFormat="1"/>
    <row r="48" s="683" customFormat="1"/>
    <row r="49" s="683" customFormat="1"/>
    <row r="50" s="683" customFormat="1"/>
    <row r="51" s="683" customFormat="1"/>
    <row r="52" s="683" customFormat="1"/>
    <row r="53" s="683" customFormat="1"/>
    <row r="54" s="683" customFormat="1"/>
    <row r="55" s="683" customFormat="1"/>
    <row r="56" s="683" customFormat="1"/>
    <row r="57" s="683" customFormat="1"/>
    <row r="58" s="683" customFormat="1"/>
    <row r="59" s="683" customFormat="1"/>
    <row r="60" s="683" customFormat="1"/>
    <row r="61" s="683" customFormat="1"/>
    <row r="62" s="683" customFormat="1"/>
    <row r="63" s="683" customFormat="1"/>
    <row r="64" s="683" customFormat="1"/>
    <row r="65" s="683" customFormat="1"/>
    <row r="66" s="683" customFormat="1"/>
    <row r="67" s="683" customFormat="1"/>
    <row r="68" s="683" customFormat="1"/>
    <row r="69" s="683" customFormat="1"/>
    <row r="70" s="683" customFormat="1"/>
    <row r="71" s="683" customFormat="1"/>
    <row r="72" s="683" customFormat="1"/>
    <row r="73" s="683" customFormat="1"/>
    <row r="74" s="683" customFormat="1"/>
    <row r="75" s="683" customFormat="1"/>
    <row r="76" s="683" customFormat="1"/>
    <row r="77" s="683" customFormat="1"/>
    <row r="78" s="683" customFormat="1"/>
    <row r="79" s="683" customFormat="1"/>
    <row r="80" s="683" customFormat="1"/>
    <row r="81" s="683" customFormat="1"/>
    <row r="82" s="683" customFormat="1"/>
    <row r="83" s="683" customFormat="1"/>
    <row r="84" s="683" customFormat="1"/>
    <row r="85" s="683" customFormat="1"/>
    <row r="86" s="683" customFormat="1"/>
    <row r="87" s="683" customFormat="1"/>
    <row r="88" s="683" customFormat="1"/>
    <row r="89" s="683" customFormat="1"/>
    <row r="90" s="683" customFormat="1"/>
    <row r="91" s="683" customFormat="1"/>
    <row r="92" s="683" customFormat="1"/>
    <row r="93" s="683" customFormat="1"/>
    <row r="94" s="683" customFormat="1"/>
    <row r="95" s="683" customFormat="1"/>
    <row r="96" s="683" customFormat="1"/>
    <row r="97" s="683" customFormat="1"/>
    <row r="98" s="683" customFormat="1"/>
    <row r="99" s="683" customFormat="1"/>
    <row r="100" s="683" customFormat="1"/>
    <row r="101" s="683" customFormat="1"/>
    <row r="102" s="683" customFormat="1"/>
    <row r="103" s="683" customFormat="1"/>
    <row r="104" s="683" customFormat="1"/>
    <row r="105" s="683" customFormat="1"/>
    <row r="106" s="683" customFormat="1"/>
    <row r="107" s="683" customFormat="1"/>
    <row r="108" s="683" customFormat="1"/>
    <row r="109" s="683" customFormat="1"/>
    <row r="110" s="683" customFormat="1"/>
    <row r="111" s="683" customFormat="1"/>
    <row r="112" s="683" customFormat="1"/>
    <row r="113" s="683" customFormat="1"/>
    <row r="114" s="683" customFormat="1"/>
    <row r="115" s="683" customFormat="1"/>
    <row r="116" s="683" customFormat="1"/>
    <row r="117" s="683" customFormat="1"/>
    <row r="118" s="683" customFormat="1"/>
    <row r="119" s="683" customFormat="1"/>
    <row r="120" s="683" customFormat="1"/>
    <row r="121" s="683" customFormat="1"/>
    <row r="122" s="683" customFormat="1"/>
    <row r="123" s="683" customFormat="1"/>
    <row r="124" s="683" customFormat="1"/>
    <row r="125" s="683" customFormat="1"/>
    <row r="126" s="683" customFormat="1"/>
    <row r="127" s="683" customFormat="1"/>
    <row r="128" s="683" customFormat="1"/>
    <row r="129" s="683" customFormat="1"/>
    <row r="130" s="683" customFormat="1"/>
    <row r="131" s="683" customFormat="1"/>
    <row r="132" s="683" customFormat="1"/>
    <row r="133" s="683" customFormat="1"/>
    <row r="134" s="683" customFormat="1"/>
    <row r="135" s="683" customFormat="1"/>
    <row r="136" s="683" customFormat="1"/>
    <row r="137" s="683" customFormat="1"/>
    <row r="138" s="683" customFormat="1"/>
    <row r="139" s="683" customFormat="1"/>
    <row r="140" s="683" customFormat="1"/>
    <row r="141" s="683" customFormat="1"/>
    <row r="142" s="683" customFormat="1"/>
    <row r="143" s="683" customFormat="1"/>
    <row r="144" s="683" customFormat="1"/>
    <row r="145" s="683" customFormat="1"/>
    <row r="146" s="683" customFormat="1"/>
    <row r="147" s="683" customFormat="1"/>
    <row r="148" s="683" customFormat="1"/>
    <row r="149" s="683" customFormat="1"/>
    <row r="150" s="683" customFormat="1"/>
    <row r="151" s="683" customFormat="1"/>
    <row r="152" s="683" customFormat="1"/>
    <row r="153" s="683" customFormat="1"/>
    <row r="154" s="683" customFormat="1"/>
    <row r="155" s="683" customFormat="1"/>
    <row r="156" s="683" customFormat="1"/>
    <row r="157" s="683" customFormat="1"/>
    <row r="158" s="683" customFormat="1"/>
    <row r="159" s="683" customFormat="1"/>
    <row r="160" s="683" customFormat="1"/>
    <row r="161" s="683" customFormat="1"/>
    <row r="162" s="683" customFormat="1"/>
    <row r="163" s="683" customFormat="1"/>
    <row r="164" s="683" customFormat="1"/>
    <row r="165" s="683" customFormat="1"/>
    <row r="166" s="683" customFormat="1"/>
    <row r="167" s="683" customFormat="1"/>
    <row r="168" s="683" customFormat="1"/>
    <row r="169" s="683" customFormat="1"/>
    <row r="170" s="683" customFormat="1"/>
    <row r="171" s="683" customFormat="1"/>
    <row r="172" s="683" customFormat="1"/>
    <row r="173" s="683" customFormat="1"/>
    <row r="174" s="683" customFormat="1"/>
    <row r="175" s="683" customFormat="1"/>
    <row r="176" s="683" customFormat="1"/>
    <row r="177" s="683" customFormat="1"/>
    <row r="178" s="683" customFormat="1"/>
    <row r="179" s="683" customFormat="1"/>
    <row r="180" s="683" customFormat="1"/>
    <row r="181" s="683" customFormat="1"/>
    <row r="182" s="683" customFormat="1"/>
    <row r="183" s="683" customFormat="1"/>
    <row r="184" s="683" customFormat="1"/>
    <row r="185" s="683" customFormat="1"/>
    <row r="186" s="683" customFormat="1"/>
    <row r="187" s="683" customFormat="1"/>
    <row r="188" s="683" customFormat="1"/>
    <row r="189" s="683" customFormat="1"/>
    <row r="190" s="683" customFormat="1"/>
    <row r="191" s="683" customFormat="1"/>
    <row r="192" s="683" customFormat="1"/>
    <row r="193" s="683" customFormat="1"/>
    <row r="194" s="683" customFormat="1"/>
    <row r="195" s="683" customFormat="1"/>
    <row r="196" s="683" customFormat="1"/>
    <row r="197" s="683" customFormat="1"/>
    <row r="198" s="683" customFormat="1"/>
    <row r="199" s="683" customFormat="1"/>
    <row r="200" s="683" customFormat="1"/>
    <row r="201" s="683" customFormat="1"/>
    <row r="202" s="683" customFormat="1"/>
    <row r="203" s="683" customFormat="1"/>
    <row r="204" s="683" customFormat="1"/>
    <row r="205" s="683" customFormat="1"/>
    <row r="206" s="683" customFormat="1"/>
    <row r="207" s="683" customFormat="1"/>
    <row r="208" s="683" customFormat="1"/>
    <row r="209" s="683" customFormat="1"/>
    <row r="210" s="683" customFormat="1"/>
    <row r="211" s="683" customFormat="1"/>
    <row r="212" s="683" customFormat="1"/>
    <row r="213" s="683" customFormat="1"/>
    <row r="214" s="683" customFormat="1"/>
    <row r="215" s="683" customFormat="1"/>
    <row r="216" s="683" customFormat="1"/>
    <row r="217" s="683" customFormat="1"/>
    <row r="218" s="683" customFormat="1"/>
    <row r="219" s="683" customFormat="1"/>
    <row r="220" s="683" customFormat="1"/>
    <row r="221" s="683" customFormat="1"/>
    <row r="222" s="683" customFormat="1"/>
    <row r="223" s="683" customFormat="1"/>
    <row r="224" s="683" customFormat="1"/>
    <row r="225" s="683" customFormat="1"/>
    <row r="226" s="683" customFormat="1"/>
    <row r="227" s="683" customFormat="1"/>
    <row r="228" s="683" customFormat="1"/>
    <row r="229" s="683" customFormat="1"/>
    <row r="230" s="683" customFormat="1"/>
    <row r="231" s="683" customFormat="1"/>
    <row r="232" s="683" customFormat="1"/>
    <row r="233" s="683" customFormat="1"/>
    <row r="234" s="683" customFormat="1"/>
    <row r="235" s="683" customFormat="1"/>
    <row r="236" s="683" customFormat="1"/>
    <row r="237" s="683" customFormat="1"/>
    <row r="238" s="683" customFormat="1"/>
    <row r="239" s="683" customFormat="1"/>
    <row r="240" s="683" customFormat="1"/>
    <row r="241" s="683" customFormat="1"/>
    <row r="242" s="683" customFormat="1"/>
    <row r="243" s="683" customFormat="1"/>
    <row r="244" s="683" customFormat="1"/>
    <row r="245" s="683" customFormat="1"/>
    <row r="246" s="683" customFormat="1"/>
    <row r="247" s="683" customFormat="1"/>
    <row r="248" s="683" customFormat="1"/>
    <row r="249" s="683" customFormat="1"/>
    <row r="250" s="683" customFormat="1"/>
    <row r="251" s="683" customFormat="1"/>
    <row r="252" s="683" customFormat="1"/>
    <row r="253" s="683" customFormat="1"/>
    <row r="254" s="683" customFormat="1"/>
    <row r="255" s="683" customFormat="1"/>
    <row r="256" s="683" customFormat="1"/>
    <row r="257" s="683" customFormat="1"/>
    <row r="258" s="683" customFormat="1"/>
    <row r="259" s="683" customFormat="1"/>
    <row r="260" s="683" customFormat="1"/>
    <row r="261" s="683" customFormat="1"/>
    <row r="262" s="683" customFormat="1"/>
    <row r="263" s="683" customFormat="1"/>
    <row r="264" s="683" customFormat="1"/>
    <row r="265" s="683" customFormat="1"/>
    <row r="266" s="683" customFormat="1"/>
    <row r="267" s="683" customFormat="1"/>
    <row r="268" s="683" customFormat="1"/>
    <row r="269" s="683" customFormat="1"/>
    <row r="270" s="683" customFormat="1"/>
    <row r="271" s="683" customFormat="1"/>
    <row r="272" s="683" customFormat="1"/>
    <row r="273" s="683" customFormat="1"/>
    <row r="274" s="683" customFormat="1"/>
    <row r="275" s="683" customFormat="1"/>
    <row r="276" s="683" customFormat="1"/>
    <row r="277" s="683" customFormat="1"/>
    <row r="278" s="683" customFormat="1"/>
    <row r="279" s="683" customFormat="1"/>
    <row r="280" s="683" customFormat="1"/>
    <row r="281" s="683" customFormat="1"/>
    <row r="282" s="683" customFormat="1"/>
    <row r="283" s="683" customFormat="1"/>
    <row r="284" s="683" customFormat="1"/>
    <row r="285" s="683" customFormat="1"/>
    <row r="286" s="683" customFormat="1"/>
    <row r="287" s="683" customFormat="1"/>
    <row r="288" s="683" customFormat="1"/>
    <row r="289" s="683" customFormat="1"/>
    <row r="290" s="683" customFormat="1"/>
    <row r="291" s="683" customFormat="1"/>
    <row r="292" s="683" customFormat="1"/>
    <row r="293" s="683" customFormat="1"/>
    <row r="294" s="683" customFormat="1"/>
    <row r="295" s="683" customFormat="1"/>
    <row r="296" s="683" customFormat="1"/>
    <row r="297" s="683" customFormat="1"/>
    <row r="298" s="683" customFormat="1"/>
    <row r="299" s="683" customFormat="1"/>
    <row r="300" s="683" customFormat="1"/>
    <row r="301" s="683" customFormat="1"/>
    <row r="302" s="683" customFormat="1"/>
    <row r="303" s="683" customFormat="1"/>
    <row r="304" s="683" customFormat="1"/>
    <row r="305" s="683" customFormat="1"/>
    <row r="306" s="683" customFormat="1"/>
    <row r="307" s="683" customFormat="1"/>
    <row r="308" s="683" customFormat="1"/>
    <row r="309" s="683" customFormat="1"/>
    <row r="310" s="683" customFormat="1"/>
    <row r="311" s="683" customFormat="1"/>
    <row r="312" s="683" customFormat="1"/>
    <row r="313" s="683" customFormat="1"/>
    <row r="314" s="683" customFormat="1"/>
    <row r="315" s="683" customFormat="1"/>
    <row r="316" s="683" customFormat="1"/>
    <row r="317" s="683" customFormat="1"/>
    <row r="318" s="683" customFormat="1"/>
    <row r="319" s="683" customFormat="1"/>
    <row r="320" s="683" customFormat="1"/>
    <row r="321" s="683" customFormat="1"/>
    <row r="322" s="683" customFormat="1"/>
    <row r="323" s="683" customFormat="1"/>
    <row r="324" s="683" customFormat="1"/>
    <row r="325" s="683" customFormat="1"/>
    <row r="326" s="683" customFormat="1"/>
    <row r="327" s="683" customFormat="1"/>
    <row r="328" s="683" customFormat="1"/>
    <row r="329" s="683" customFormat="1"/>
    <row r="330" s="683" customFormat="1"/>
    <row r="331" s="683" customFormat="1"/>
    <row r="332" s="683" customFormat="1"/>
    <row r="333" s="683" customFormat="1"/>
    <row r="334" s="683" customFormat="1"/>
    <row r="335" s="683" customFormat="1"/>
    <row r="336" s="683" customFormat="1"/>
    <row r="337" s="683" customFormat="1"/>
    <row r="338" s="683" customFormat="1"/>
    <row r="339" s="683" customFormat="1"/>
    <row r="340" s="683" customFormat="1"/>
    <row r="341" s="683" customFormat="1"/>
    <row r="342" s="683" customFormat="1"/>
    <row r="343" s="683" customFormat="1"/>
    <row r="344" s="683" customFormat="1"/>
    <row r="345" s="683" customFormat="1"/>
    <row r="346" s="683" customFormat="1"/>
    <row r="347" s="683" customFormat="1"/>
    <row r="348" s="683" customFormat="1"/>
    <row r="349" s="683" customFormat="1"/>
    <row r="350" s="683" customFormat="1"/>
    <row r="351" s="683" customFormat="1"/>
    <row r="352" s="683" customFormat="1"/>
    <row r="353" s="683" customFormat="1"/>
    <row r="354" s="683" customFormat="1"/>
    <row r="355" s="683" customFormat="1"/>
    <row r="356" s="683" customFormat="1"/>
    <row r="357" s="683" customFormat="1"/>
    <row r="358" s="683" customFormat="1"/>
    <row r="359" s="683" customFormat="1"/>
    <row r="360" s="683" customFormat="1"/>
    <row r="361" s="683" customFormat="1"/>
    <row r="362" s="683" customFormat="1"/>
    <row r="363" s="683" customFormat="1"/>
    <row r="364" s="683" customFormat="1"/>
    <row r="365" s="683" customFormat="1"/>
    <row r="366" s="683" customFormat="1"/>
    <row r="367" s="683" customFormat="1"/>
    <row r="368" s="683" customFormat="1"/>
    <row r="369" s="683" customFormat="1"/>
    <row r="370" s="683" customFormat="1"/>
    <row r="371" s="683" customFormat="1"/>
    <row r="372" s="683" customFormat="1"/>
    <row r="373" s="683" customFormat="1"/>
    <row r="374" s="683" customFormat="1"/>
    <row r="375" s="683" customFormat="1"/>
    <row r="376" s="683" customFormat="1"/>
    <row r="377" s="683" customFormat="1"/>
    <row r="378" s="683" customFormat="1"/>
    <row r="379" s="683" customFormat="1"/>
    <row r="380" s="683" customFormat="1"/>
    <row r="381" s="683" customFormat="1"/>
    <row r="382" s="683" customFormat="1"/>
    <row r="383" s="683" customFormat="1"/>
    <row r="384" s="683" customFormat="1"/>
    <row r="385" s="683" customFormat="1"/>
    <row r="386" s="683" customFormat="1"/>
    <row r="387" s="683" customFormat="1"/>
    <row r="388" s="683" customFormat="1"/>
    <row r="389" s="683" customFormat="1"/>
    <row r="390" s="683" customFormat="1"/>
    <row r="391" s="683" customFormat="1"/>
    <row r="392" s="683" customFormat="1"/>
    <row r="393" s="683" customFormat="1"/>
    <row r="394" s="683" customFormat="1"/>
    <row r="395" s="683" customFormat="1"/>
    <row r="396" s="683" customFormat="1"/>
    <row r="397" s="683" customFormat="1"/>
    <row r="398" s="683" customFormat="1"/>
    <row r="399" s="683" customFormat="1"/>
    <row r="400" s="683" customFormat="1"/>
    <row r="401" s="683" customFormat="1"/>
    <row r="402" s="683" customFormat="1"/>
    <row r="403" s="683" customFormat="1"/>
    <row r="404" s="683" customFormat="1"/>
    <row r="405" s="683" customFormat="1"/>
    <row r="406" s="683" customFormat="1"/>
    <row r="407" s="683" customFormat="1"/>
    <row r="408" s="683" customFormat="1"/>
    <row r="409" s="683" customFormat="1"/>
    <row r="410" s="683" customFormat="1"/>
    <row r="411" s="683" customFormat="1"/>
    <row r="412" s="683" customFormat="1"/>
    <row r="413" s="683" customFormat="1"/>
    <row r="414" s="683" customFormat="1"/>
    <row r="415" s="683" customFormat="1"/>
    <row r="416" s="683" customFormat="1"/>
    <row r="417" s="683" customFormat="1"/>
  </sheetData>
  <mergeCells count="7">
    <mergeCell ref="A22:J22"/>
    <mergeCell ref="A1:J1"/>
    <mergeCell ref="A2:J2"/>
    <mergeCell ref="H4:I4"/>
    <mergeCell ref="B5:I5"/>
    <mergeCell ref="B16:I16"/>
    <mergeCell ref="A21:J2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109"/>
  <sheetViews>
    <sheetView showGridLines="0" workbookViewId="0"/>
  </sheetViews>
  <sheetFormatPr defaultColWidth="9.08984375" defaultRowHeight="10"/>
  <cols>
    <col min="1" max="1" width="24.90625" style="207" customWidth="1"/>
    <col min="2" max="6" width="6.90625" style="207" customWidth="1"/>
    <col min="7" max="7" width="10.36328125" style="207" customWidth="1"/>
    <col min="8" max="8" width="10.90625" style="207" customWidth="1"/>
    <col min="9" max="9" width="11.90625" style="207" customWidth="1"/>
    <col min="10" max="10" width="24.54296875" style="437" customWidth="1"/>
    <col min="11" max="16384" width="9.08984375" style="207"/>
  </cols>
  <sheetData>
    <row r="1" spans="1:10" ht="12" customHeight="1">
      <c r="A1" s="926" t="s">
        <v>1800</v>
      </c>
      <c r="B1" s="926"/>
      <c r="C1" s="926"/>
      <c r="D1" s="926"/>
      <c r="E1" s="926"/>
      <c r="F1" s="926"/>
      <c r="G1" s="926"/>
      <c r="H1" s="926"/>
      <c r="I1" s="926"/>
      <c r="J1" s="926"/>
    </row>
    <row r="2" spans="1:10" s="437" customFormat="1" ht="12" customHeight="1">
      <c r="A2" s="907" t="s">
        <v>1801</v>
      </c>
      <c r="B2" s="907"/>
      <c r="C2" s="907"/>
      <c r="D2" s="907"/>
      <c r="E2" s="907"/>
      <c r="F2" s="907"/>
      <c r="G2" s="907"/>
      <c r="H2" s="907"/>
      <c r="I2" s="907"/>
      <c r="J2" s="907"/>
    </row>
    <row r="3" spans="1:10" s="437" customFormat="1" ht="12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</row>
    <row r="4" spans="1:10" ht="12" customHeight="1" thickBot="1">
      <c r="I4" s="207" t="s">
        <v>1802</v>
      </c>
    </row>
    <row r="5" spans="1:10" s="2" customFormat="1" ht="12" customHeight="1" thickBot="1">
      <c r="A5" s="613"/>
      <c r="B5" s="924" t="s">
        <v>1631</v>
      </c>
      <c r="C5" s="924"/>
      <c r="D5" s="924"/>
      <c r="E5" s="924"/>
      <c r="F5" s="924"/>
      <c r="G5" s="927" t="s">
        <v>1803</v>
      </c>
      <c r="H5" s="924" t="s">
        <v>87</v>
      </c>
      <c r="I5" s="924"/>
      <c r="J5" s="696"/>
    </row>
    <row r="6" spans="1:10" s="2" customFormat="1" ht="21" customHeight="1" thickBot="1">
      <c r="B6" s="608" t="s">
        <v>1633</v>
      </c>
      <c r="C6" s="608" t="s">
        <v>1634</v>
      </c>
      <c r="D6" s="608" t="s">
        <v>1804</v>
      </c>
      <c r="E6" s="608" t="s">
        <v>1636</v>
      </c>
      <c r="F6" s="608" t="s">
        <v>1637</v>
      </c>
      <c r="G6" s="927"/>
      <c r="H6" s="697" t="s">
        <v>93</v>
      </c>
      <c r="I6" s="698" t="s">
        <v>94</v>
      </c>
      <c r="J6" s="624"/>
    </row>
    <row r="7" spans="1:10" s="2" customFormat="1" ht="12" customHeight="1">
      <c r="A7" s="699" t="s">
        <v>504</v>
      </c>
      <c r="B7" s="700">
        <v>1995.4559999999999</v>
      </c>
      <c r="C7" s="700">
        <v>2570.9369999999999</v>
      </c>
      <c r="D7" s="700">
        <v>3562.0309999999999</v>
      </c>
      <c r="E7" s="700">
        <v>5471.7120000000004</v>
      </c>
      <c r="F7" s="700">
        <v>5603.6260000000002</v>
      </c>
      <c r="G7" s="701">
        <v>697.85599999999999</v>
      </c>
      <c r="H7" s="702">
        <v>185.94093910491563</v>
      </c>
      <c r="I7" s="702">
        <v>185.94093910491563</v>
      </c>
      <c r="J7" s="703" t="s">
        <v>504</v>
      </c>
    </row>
    <row r="8" spans="1:10" s="2" customFormat="1" ht="12" customHeight="1">
      <c r="A8" s="686" t="s">
        <v>1805</v>
      </c>
      <c r="B8" s="700">
        <v>857.745</v>
      </c>
      <c r="C8" s="700">
        <v>1113.74</v>
      </c>
      <c r="D8" s="700">
        <v>1251.183</v>
      </c>
      <c r="E8" s="700">
        <v>1906.1959999999999</v>
      </c>
      <c r="F8" s="700">
        <v>2539.8180000000002</v>
      </c>
      <c r="G8" s="701">
        <v>419.49599999999998</v>
      </c>
      <c r="H8" s="702">
        <v>104.47036443732478</v>
      </c>
      <c r="I8" s="702">
        <v>104.47036443732478</v>
      </c>
      <c r="J8" s="3" t="s">
        <v>1806</v>
      </c>
    </row>
    <row r="9" spans="1:10" s="2" customFormat="1" ht="12" customHeight="1">
      <c r="A9" s="686" t="s">
        <v>1807</v>
      </c>
      <c r="B9" s="700">
        <v>1137.711</v>
      </c>
      <c r="C9" s="700">
        <v>1457.1969999999999</v>
      </c>
      <c r="D9" s="700">
        <v>2310.848</v>
      </c>
      <c r="E9" s="700">
        <v>3565.5160000000001</v>
      </c>
      <c r="F9" s="700">
        <v>3063.808</v>
      </c>
      <c r="G9" s="701">
        <v>278.36</v>
      </c>
      <c r="H9" s="702">
        <v>308.71928437993967</v>
      </c>
      <c r="I9" s="702">
        <v>308.71928437993967</v>
      </c>
      <c r="J9" s="703" t="s">
        <v>1808</v>
      </c>
    </row>
    <row r="10" spans="1:10" s="2" customFormat="1" ht="12" customHeight="1">
      <c r="A10" s="704" t="s">
        <v>589</v>
      </c>
      <c r="B10" s="700">
        <v>898.33</v>
      </c>
      <c r="C10" s="700">
        <v>1153.1420000000001</v>
      </c>
      <c r="D10" s="700">
        <v>1895.961</v>
      </c>
      <c r="E10" s="700">
        <v>3122.5709999999999</v>
      </c>
      <c r="F10" s="700">
        <v>2725.0920000000001</v>
      </c>
      <c r="G10" s="701">
        <v>230.19399999999999</v>
      </c>
      <c r="H10" s="702">
        <v>290.24909424224791</v>
      </c>
      <c r="I10" s="702">
        <v>290.24909424224791</v>
      </c>
      <c r="J10" s="705" t="s">
        <v>590</v>
      </c>
    </row>
    <row r="11" spans="1:10" s="2" customFormat="1" ht="12" customHeight="1">
      <c r="A11" s="706" t="s">
        <v>1524</v>
      </c>
      <c r="B11" s="707">
        <v>152.374</v>
      </c>
      <c r="C11" s="707">
        <v>198.399</v>
      </c>
      <c r="D11" s="707">
        <v>354.90300000000002</v>
      </c>
      <c r="E11" s="707">
        <v>534.94200000000001</v>
      </c>
      <c r="F11" s="707">
        <v>408.46600000000001</v>
      </c>
      <c r="G11" s="708">
        <v>59.384</v>
      </c>
      <c r="H11" s="709">
        <v>156.59100094301493</v>
      </c>
      <c r="I11" s="709">
        <v>156.59100094301493</v>
      </c>
      <c r="J11" s="710" t="s">
        <v>1525</v>
      </c>
    </row>
    <row r="12" spans="1:10" s="2" customFormat="1" ht="12" customHeight="1">
      <c r="A12" s="706" t="s">
        <v>1809</v>
      </c>
      <c r="B12" s="707">
        <v>26.613</v>
      </c>
      <c r="C12" s="707">
        <v>26.876999999999999</v>
      </c>
      <c r="D12" s="707">
        <v>67.501999999999995</v>
      </c>
      <c r="E12" s="707">
        <v>88.287000000000006</v>
      </c>
      <c r="F12" s="707">
        <v>115.82899999999999</v>
      </c>
      <c r="G12" s="708">
        <v>5.5119999999999996</v>
      </c>
      <c r="H12" s="709">
        <v>382.81930333817132</v>
      </c>
      <c r="I12" s="709">
        <v>382.81930333817132</v>
      </c>
      <c r="J12" s="710" t="s">
        <v>1529</v>
      </c>
    </row>
    <row r="13" spans="1:10" s="2" customFormat="1" ht="12" customHeight="1">
      <c r="A13" s="706" t="s">
        <v>1536</v>
      </c>
      <c r="B13" s="707">
        <v>21.529</v>
      </c>
      <c r="C13" s="707">
        <v>21.582000000000001</v>
      </c>
      <c r="D13" s="707">
        <v>33.393999999999998</v>
      </c>
      <c r="E13" s="707">
        <v>55.747999999999998</v>
      </c>
      <c r="F13" s="707">
        <v>36.991999999999997</v>
      </c>
      <c r="G13" s="708">
        <v>1.534</v>
      </c>
      <c r="H13" s="709">
        <v>1303.4550195567144</v>
      </c>
      <c r="I13" s="709">
        <v>1303.4550195567144</v>
      </c>
      <c r="J13" s="710" t="s">
        <v>1537</v>
      </c>
    </row>
    <row r="14" spans="1:10" s="2" customFormat="1" ht="12" customHeight="1">
      <c r="A14" s="706" t="s">
        <v>591</v>
      </c>
      <c r="B14" s="707">
        <v>90.119</v>
      </c>
      <c r="C14" s="707">
        <v>219.92699999999999</v>
      </c>
      <c r="D14" s="707">
        <v>232.107</v>
      </c>
      <c r="E14" s="707">
        <v>412.75200000000001</v>
      </c>
      <c r="F14" s="707">
        <v>373.60500000000002</v>
      </c>
      <c r="G14" s="708">
        <v>24.983000000000001</v>
      </c>
      <c r="H14" s="709">
        <v>260.72129047752475</v>
      </c>
      <c r="I14" s="709">
        <v>260.72129047752475</v>
      </c>
      <c r="J14" s="710" t="s">
        <v>592</v>
      </c>
    </row>
    <row r="15" spans="1:10" s="2" customFormat="1" ht="12" customHeight="1">
      <c r="A15" s="706" t="s">
        <v>593</v>
      </c>
      <c r="B15" s="707">
        <v>81.39</v>
      </c>
      <c r="C15" s="707">
        <v>130.636</v>
      </c>
      <c r="D15" s="707">
        <v>236.101</v>
      </c>
      <c r="E15" s="707">
        <v>348.96</v>
      </c>
      <c r="F15" s="707">
        <v>317.517</v>
      </c>
      <c r="G15" s="708">
        <v>33.624000000000002</v>
      </c>
      <c r="H15" s="709">
        <v>142.05924339757314</v>
      </c>
      <c r="I15" s="709">
        <v>142.05924339757314</v>
      </c>
      <c r="J15" s="710" t="s">
        <v>594</v>
      </c>
    </row>
    <row r="16" spans="1:10" s="2" customFormat="1" ht="12" customHeight="1">
      <c r="A16" s="706" t="s">
        <v>1550</v>
      </c>
      <c r="B16" s="707">
        <v>22.292999999999999</v>
      </c>
      <c r="C16" s="707">
        <v>22.251000000000001</v>
      </c>
      <c r="D16" s="707">
        <v>49.359000000000002</v>
      </c>
      <c r="E16" s="707">
        <v>148.96199999999999</v>
      </c>
      <c r="F16" s="707">
        <v>142.77799999999999</v>
      </c>
      <c r="G16" s="708">
        <v>5.9080000000000004</v>
      </c>
      <c r="H16" s="709">
        <v>277.33581584292477</v>
      </c>
      <c r="I16" s="709">
        <v>277.33581584292477</v>
      </c>
      <c r="J16" s="710" t="s">
        <v>1810</v>
      </c>
    </row>
    <row r="17" spans="1:10" s="2" customFormat="1" ht="12" customHeight="1">
      <c r="A17" s="706" t="s">
        <v>595</v>
      </c>
      <c r="B17" s="707">
        <v>45.384</v>
      </c>
      <c r="C17" s="707">
        <v>65.753</v>
      </c>
      <c r="D17" s="707">
        <v>89.881</v>
      </c>
      <c r="E17" s="707">
        <v>101.181</v>
      </c>
      <c r="F17" s="707">
        <v>87.864000000000004</v>
      </c>
      <c r="G17" s="708">
        <v>14.734</v>
      </c>
      <c r="H17" s="709">
        <v>208.0222614361341</v>
      </c>
      <c r="I17" s="709">
        <v>208.0222614361341</v>
      </c>
      <c r="J17" s="710" t="s">
        <v>596</v>
      </c>
    </row>
    <row r="18" spans="1:10" s="2" customFormat="1" ht="12" customHeight="1">
      <c r="A18" s="706" t="s">
        <v>1559</v>
      </c>
      <c r="B18" s="707">
        <v>97.765000000000001</v>
      </c>
      <c r="C18" s="707">
        <v>77.733000000000004</v>
      </c>
      <c r="D18" s="707">
        <v>122.926</v>
      </c>
      <c r="E18" s="707">
        <v>243.92</v>
      </c>
      <c r="F18" s="707">
        <v>217.22900000000001</v>
      </c>
      <c r="G18" s="711">
        <v>9.7129999999999992</v>
      </c>
      <c r="H18" s="709">
        <v>906.53762998043862</v>
      </c>
      <c r="I18" s="709">
        <v>906.53762998043862</v>
      </c>
      <c r="J18" s="710" t="s">
        <v>1560</v>
      </c>
    </row>
    <row r="19" spans="1:10" s="2" customFormat="1" ht="12" customHeight="1">
      <c r="A19" s="706" t="s">
        <v>1564</v>
      </c>
      <c r="B19" s="707">
        <v>37.744999999999997</v>
      </c>
      <c r="C19" s="707">
        <v>34.884</v>
      </c>
      <c r="D19" s="707">
        <v>51.37</v>
      </c>
      <c r="E19" s="707">
        <v>77.933000000000007</v>
      </c>
      <c r="F19" s="707">
        <v>101.58799999999999</v>
      </c>
      <c r="G19" s="708">
        <v>12.627000000000001</v>
      </c>
      <c r="H19" s="709">
        <v>198.92294290013461</v>
      </c>
      <c r="I19" s="709">
        <v>198.92294290013461</v>
      </c>
      <c r="J19" s="710" t="s">
        <v>1811</v>
      </c>
    </row>
    <row r="20" spans="1:10" s="2" customFormat="1" ht="12" customHeight="1">
      <c r="A20" s="706" t="s">
        <v>1812</v>
      </c>
      <c r="B20" s="711">
        <v>166.56</v>
      </c>
      <c r="C20" s="711">
        <v>178.72499999999999</v>
      </c>
      <c r="D20" s="711">
        <v>322.55500000000001</v>
      </c>
      <c r="E20" s="711">
        <v>675.53700000000003</v>
      </c>
      <c r="F20" s="711">
        <v>595.12900000000002</v>
      </c>
      <c r="G20" s="708">
        <v>27.818999999999999</v>
      </c>
      <c r="H20" s="709">
        <v>498.72748840720374</v>
      </c>
      <c r="I20" s="709">
        <v>498.72748840720374</v>
      </c>
      <c r="J20" s="710" t="s">
        <v>1813</v>
      </c>
    </row>
    <row r="21" spans="1:10" s="2" customFormat="1" ht="12" customHeight="1">
      <c r="A21" s="706" t="s">
        <v>1572</v>
      </c>
      <c r="B21" s="711">
        <v>21.471</v>
      </c>
      <c r="C21" s="711">
        <v>26.657</v>
      </c>
      <c r="D21" s="711">
        <v>69.97</v>
      </c>
      <c r="E21" s="711">
        <v>66.286000000000001</v>
      </c>
      <c r="F21" s="711">
        <v>27.614999999999998</v>
      </c>
      <c r="G21" s="708">
        <v>4.601</v>
      </c>
      <c r="H21" s="709">
        <v>366.65942186481197</v>
      </c>
      <c r="I21" s="709">
        <v>366.65942186481197</v>
      </c>
      <c r="J21" s="710" t="s">
        <v>1573</v>
      </c>
    </row>
    <row r="22" spans="1:10" s="2" customFormat="1" ht="12" customHeight="1">
      <c r="A22" s="706" t="s">
        <v>1814</v>
      </c>
      <c r="B22" s="711">
        <v>15.824</v>
      </c>
      <c r="C22" s="711">
        <v>18.280999999999999</v>
      </c>
      <c r="D22" s="711">
        <v>45.155000000000001</v>
      </c>
      <c r="E22" s="711">
        <v>97.236000000000004</v>
      </c>
      <c r="F22" s="711">
        <v>75.334999999999994</v>
      </c>
      <c r="G22" s="708">
        <v>6.601</v>
      </c>
      <c r="H22" s="709">
        <v>139.72125435540067</v>
      </c>
      <c r="I22" s="709">
        <v>139.72125435540067</v>
      </c>
      <c r="J22" s="710" t="s">
        <v>1581</v>
      </c>
    </row>
    <row r="23" spans="1:10" s="2" customFormat="1" ht="12" customHeight="1">
      <c r="A23" s="704" t="s">
        <v>1815</v>
      </c>
      <c r="B23" s="711">
        <v>119.26300000000015</v>
      </c>
      <c r="C23" s="711">
        <v>131.43700000000013</v>
      </c>
      <c r="D23" s="711">
        <v>220.73800000000006</v>
      </c>
      <c r="E23" s="711">
        <v>270.82699999999977</v>
      </c>
      <c r="F23" s="711">
        <v>225.14500000000044</v>
      </c>
      <c r="G23" s="711">
        <v>23.153999999999996</v>
      </c>
      <c r="H23" s="709">
        <v>415.08594627278296</v>
      </c>
      <c r="I23" s="709">
        <v>415.08594627278296</v>
      </c>
      <c r="J23" s="705" t="s">
        <v>1816</v>
      </c>
    </row>
    <row r="24" spans="1:10" s="2" customFormat="1" ht="12" customHeight="1">
      <c r="A24" s="704" t="s">
        <v>1817</v>
      </c>
      <c r="B24" s="712">
        <v>18.305</v>
      </c>
      <c r="C24" s="712">
        <v>20.959</v>
      </c>
      <c r="D24" s="712">
        <v>27.228000000000002</v>
      </c>
      <c r="E24" s="712">
        <v>27.773</v>
      </c>
      <c r="F24" s="712">
        <v>25.021000000000001</v>
      </c>
      <c r="G24" s="701">
        <v>9.4280000000000008</v>
      </c>
      <c r="H24" s="702">
        <v>94.155706406448871</v>
      </c>
      <c r="I24" s="702">
        <v>94.155706406448871</v>
      </c>
      <c r="J24" s="705" t="s">
        <v>1818</v>
      </c>
    </row>
    <row r="25" spans="1:10" s="2" customFormat="1" ht="12" customHeight="1">
      <c r="A25" s="704" t="s">
        <v>1819</v>
      </c>
      <c r="B25" s="712">
        <v>186.63900000000001</v>
      </c>
      <c r="C25" s="712">
        <v>230.22800000000001</v>
      </c>
      <c r="D25" s="712">
        <v>316.92099999999999</v>
      </c>
      <c r="E25" s="712">
        <v>347.52300000000002</v>
      </c>
      <c r="F25" s="712">
        <v>260.79500000000002</v>
      </c>
      <c r="G25" s="701">
        <v>27.605</v>
      </c>
      <c r="H25" s="702">
        <v>576.10577793877928</v>
      </c>
      <c r="I25" s="702">
        <v>576.10577793877928</v>
      </c>
      <c r="J25" s="705" t="s">
        <v>1820</v>
      </c>
    </row>
    <row r="26" spans="1:10" s="2" customFormat="1" ht="12" customHeight="1">
      <c r="A26" s="706" t="s">
        <v>1821</v>
      </c>
      <c r="B26" s="711">
        <v>107.111</v>
      </c>
      <c r="C26" s="711">
        <v>111.93600000000001</v>
      </c>
      <c r="D26" s="711">
        <v>134.63399999999999</v>
      </c>
      <c r="E26" s="711">
        <v>121.602</v>
      </c>
      <c r="F26" s="711">
        <v>65.198999999999998</v>
      </c>
      <c r="G26" s="708">
        <v>16.975000000000001</v>
      </c>
      <c r="H26" s="709">
        <v>530.99263622974956</v>
      </c>
      <c r="I26" s="709">
        <v>530.99263622974956</v>
      </c>
      <c r="J26" s="710" t="s">
        <v>1821</v>
      </c>
    </row>
    <row r="27" spans="1:10" s="2" customFormat="1" ht="12" customHeight="1">
      <c r="A27" s="706" t="s">
        <v>1822</v>
      </c>
      <c r="B27" s="711">
        <v>11.113</v>
      </c>
      <c r="C27" s="711">
        <v>15.629</v>
      </c>
      <c r="D27" s="711">
        <v>25.577000000000002</v>
      </c>
      <c r="E27" s="711">
        <v>28.081</v>
      </c>
      <c r="F27" s="711">
        <v>23.911000000000001</v>
      </c>
      <c r="G27" s="708">
        <v>1.9670000000000001</v>
      </c>
      <c r="H27" s="709">
        <v>464.97203863751895</v>
      </c>
      <c r="I27" s="709">
        <v>464.97203863751895</v>
      </c>
      <c r="J27" s="710" t="s">
        <v>1823</v>
      </c>
    </row>
    <row r="28" spans="1:10" s="2" customFormat="1" ht="12" customHeight="1">
      <c r="A28" s="706" t="s">
        <v>1585</v>
      </c>
      <c r="B28" s="711">
        <v>51.215000000000003</v>
      </c>
      <c r="C28" s="711">
        <v>83.123999999999995</v>
      </c>
      <c r="D28" s="711">
        <v>132.45699999999999</v>
      </c>
      <c r="E28" s="711">
        <v>168.01499999999999</v>
      </c>
      <c r="F28" s="711">
        <v>148.90299999999999</v>
      </c>
      <c r="G28" s="708">
        <v>5.1660000000000004</v>
      </c>
      <c r="H28" s="709">
        <v>891.38598528842431</v>
      </c>
      <c r="I28" s="709">
        <v>891.38598528842431</v>
      </c>
      <c r="J28" s="710" t="s">
        <v>1824</v>
      </c>
    </row>
    <row r="29" spans="1:10" s="2" customFormat="1" ht="12" customHeight="1">
      <c r="A29" s="706" t="s">
        <v>1825</v>
      </c>
      <c r="B29" s="711">
        <v>17.199999999999989</v>
      </c>
      <c r="C29" s="711">
        <v>19.538999999999987</v>
      </c>
      <c r="D29" s="711">
        <v>24.252999999999986</v>
      </c>
      <c r="E29" s="711">
        <v>29.825000000000045</v>
      </c>
      <c r="F29" s="711">
        <v>22.782000000000039</v>
      </c>
      <c r="G29" s="711">
        <v>3.4969999999999999</v>
      </c>
      <c r="H29" s="709">
        <v>391.85015727766626</v>
      </c>
      <c r="I29" s="709">
        <v>391.85015727766626</v>
      </c>
      <c r="J29" s="710" t="s">
        <v>1826</v>
      </c>
    </row>
    <row r="30" spans="1:10" s="2" customFormat="1" ht="12" customHeight="1">
      <c r="A30" s="704" t="s">
        <v>1827</v>
      </c>
      <c r="B30" s="712">
        <v>29.98</v>
      </c>
      <c r="C30" s="712">
        <v>47.304000000000002</v>
      </c>
      <c r="D30" s="712">
        <v>62.387999999999998</v>
      </c>
      <c r="E30" s="712">
        <v>57.317999999999998</v>
      </c>
      <c r="F30" s="712">
        <v>45.509</v>
      </c>
      <c r="G30" s="701">
        <v>10.194000000000001</v>
      </c>
      <c r="H30" s="702">
        <v>194.09456543064545</v>
      </c>
      <c r="I30" s="702">
        <v>194.09456543064545</v>
      </c>
      <c r="J30" s="705" t="s">
        <v>1828</v>
      </c>
    </row>
    <row r="31" spans="1:10" s="2" customFormat="1" ht="12" customHeight="1">
      <c r="A31" s="704" t="s">
        <v>1829</v>
      </c>
      <c r="B31" s="711">
        <v>3.1779999999999999</v>
      </c>
      <c r="C31" s="711">
        <v>3.802</v>
      </c>
      <c r="D31" s="711">
        <v>5.8390000000000004</v>
      </c>
      <c r="E31" s="711">
        <v>7.4489999999999998</v>
      </c>
      <c r="F31" s="711">
        <v>5.4749999999999996</v>
      </c>
      <c r="G31" s="708">
        <v>0.78100000000000003</v>
      </c>
      <c r="H31" s="711">
        <v>306.91421254801537</v>
      </c>
      <c r="I31" s="711">
        <v>306.91421254801537</v>
      </c>
      <c r="J31" s="705" t="s">
        <v>1830</v>
      </c>
    </row>
    <row r="32" spans="1:10" s="2" customFormat="1" ht="12" customHeight="1" thickBot="1">
      <c r="A32" s="704" t="s">
        <v>1831</v>
      </c>
      <c r="B32" s="700">
        <v>1.2789999999999999</v>
      </c>
      <c r="C32" s="700">
        <v>1.762</v>
      </c>
      <c r="D32" s="700">
        <v>2.5110000000000001</v>
      </c>
      <c r="E32" s="700">
        <v>2.8820000000000001</v>
      </c>
      <c r="F32" s="700">
        <v>1.9159999999999999</v>
      </c>
      <c r="G32" s="701">
        <v>0.158</v>
      </c>
      <c r="H32" s="702">
        <v>709.49367088607596</v>
      </c>
      <c r="I32" s="702">
        <v>709.49367088607596</v>
      </c>
      <c r="J32" s="705" t="s">
        <v>1832</v>
      </c>
    </row>
    <row r="33" spans="1:10" s="2" customFormat="1" ht="12" customHeight="1" thickBot="1">
      <c r="A33" s="713"/>
      <c r="B33" s="928" t="s">
        <v>1643</v>
      </c>
      <c r="C33" s="929"/>
      <c r="D33" s="929"/>
      <c r="E33" s="929"/>
      <c r="F33" s="930"/>
      <c r="G33" s="931" t="s">
        <v>1833</v>
      </c>
      <c r="H33" s="924" t="s">
        <v>534</v>
      </c>
      <c r="I33" s="924"/>
      <c r="J33" s="714"/>
    </row>
    <row r="34" spans="1:10" s="2" customFormat="1" ht="21" customHeight="1" thickBot="1">
      <c r="B34" s="608" t="s">
        <v>1645</v>
      </c>
      <c r="C34" s="608" t="s">
        <v>1834</v>
      </c>
      <c r="D34" s="608" t="s">
        <v>1647</v>
      </c>
      <c r="E34" s="608" t="s">
        <v>1648</v>
      </c>
      <c r="F34" s="608" t="s">
        <v>1649</v>
      </c>
      <c r="G34" s="932"/>
      <c r="H34" s="715" t="s">
        <v>378</v>
      </c>
      <c r="I34" s="698" t="s">
        <v>712</v>
      </c>
      <c r="J34" s="624"/>
    </row>
    <row r="35" spans="1:10" s="474" customFormat="1" ht="12" customHeight="1">
      <c r="A35" s="32" t="s">
        <v>1650</v>
      </c>
      <c r="B35" s="32"/>
      <c r="C35" s="32"/>
      <c r="D35" s="32"/>
      <c r="E35" s="32"/>
      <c r="F35" s="32"/>
      <c r="G35" s="32"/>
      <c r="H35" s="32"/>
      <c r="I35" s="32"/>
    </row>
    <row r="36" spans="1:10" s="474" customFormat="1" ht="12" customHeight="1">
      <c r="A36" s="32" t="s">
        <v>1651</v>
      </c>
      <c r="B36" s="32"/>
      <c r="C36" s="32"/>
      <c r="D36" s="32"/>
      <c r="E36" s="32"/>
      <c r="F36" s="32"/>
      <c r="G36" s="32"/>
      <c r="H36" s="32"/>
      <c r="I36" s="32"/>
    </row>
    <row r="37" spans="1:10" s="337" customFormat="1" ht="12" customHeight="1">
      <c r="A37" s="475"/>
      <c r="B37" s="28"/>
      <c r="C37" s="7"/>
      <c r="D37" s="7"/>
      <c r="E37" s="7"/>
      <c r="F37" s="7"/>
      <c r="G37" s="7"/>
      <c r="H37" s="7"/>
      <c r="I37" s="17"/>
      <c r="J37" s="17"/>
    </row>
    <row r="38" spans="1:10" s="2" customFormat="1" ht="22.25" customHeight="1">
      <c r="A38" s="922" t="s">
        <v>1652</v>
      </c>
      <c r="B38" s="922"/>
      <c r="C38" s="922"/>
      <c r="D38" s="922"/>
      <c r="E38" s="922"/>
      <c r="F38" s="922"/>
      <c r="G38" s="922"/>
      <c r="H38" s="922"/>
      <c r="I38" s="922"/>
      <c r="J38" s="922"/>
    </row>
    <row r="39" spans="1:10" s="624" customFormat="1" ht="22.25" customHeight="1">
      <c r="A39" s="925" t="s">
        <v>1653</v>
      </c>
      <c r="B39" s="925"/>
      <c r="C39" s="925"/>
      <c r="D39" s="925"/>
      <c r="E39" s="925"/>
      <c r="F39" s="925"/>
      <c r="G39" s="925"/>
      <c r="H39" s="925"/>
      <c r="I39" s="925"/>
      <c r="J39" s="925"/>
    </row>
    <row r="40" spans="1:10" s="2" customFormat="1" ht="14.4" customHeight="1">
      <c r="A40" s="716"/>
      <c r="B40" s="716"/>
      <c r="C40" s="716"/>
      <c r="D40" s="716"/>
      <c r="E40" s="716"/>
      <c r="F40" s="716"/>
      <c r="G40" s="716"/>
      <c r="H40" s="716"/>
      <c r="I40" s="716"/>
      <c r="J40" s="624"/>
    </row>
    <row r="51" spans="1:10">
      <c r="C51" s="717"/>
    </row>
    <row r="53" spans="1:10" ht="10.5">
      <c r="A53" s="718"/>
      <c r="B53" s="718"/>
      <c r="C53" s="719"/>
      <c r="J53" s="720"/>
    </row>
    <row r="55" spans="1:10">
      <c r="C55" s="717"/>
    </row>
    <row r="74" spans="2:2">
      <c r="B74" s="721"/>
    </row>
    <row r="75" spans="2:2">
      <c r="B75" s="722"/>
    </row>
    <row r="76" spans="2:2">
      <c r="B76" s="723"/>
    </row>
    <row r="77" spans="2:2">
      <c r="B77" s="722"/>
    </row>
    <row r="78" spans="2:2">
      <c r="B78" s="722"/>
    </row>
    <row r="79" spans="2:2">
      <c r="B79" s="722"/>
    </row>
    <row r="80" spans="2:2">
      <c r="B80" s="723"/>
    </row>
    <row r="81" spans="1:10">
      <c r="B81" s="723"/>
    </row>
    <row r="82" spans="1:10">
      <c r="B82" s="722"/>
    </row>
    <row r="83" spans="1:10">
      <c r="B83" s="723"/>
    </row>
    <row r="84" spans="1:10">
      <c r="B84" s="722"/>
    </row>
    <row r="85" spans="1:10" ht="10.5">
      <c r="A85" s="718"/>
      <c r="B85" s="723"/>
      <c r="J85" s="720"/>
    </row>
    <row r="86" spans="1:10">
      <c r="B86" s="723"/>
    </row>
    <row r="87" spans="1:10">
      <c r="B87" s="721"/>
    </row>
    <row r="88" spans="1:10">
      <c r="B88" s="723"/>
    </row>
    <row r="89" spans="1:10">
      <c r="B89" s="723"/>
    </row>
    <row r="90" spans="1:10">
      <c r="B90" s="721"/>
    </row>
    <row r="91" spans="1:10" ht="10.5">
      <c r="A91" s="718"/>
      <c r="B91" s="724"/>
      <c r="J91" s="720"/>
    </row>
    <row r="92" spans="1:10">
      <c r="B92" s="721"/>
    </row>
    <row r="93" spans="1:10" ht="10.5">
      <c r="A93" s="718"/>
      <c r="B93" s="724"/>
      <c r="J93" s="720"/>
    </row>
    <row r="94" spans="1:10" ht="10.5">
      <c r="A94" s="718"/>
      <c r="B94" s="724"/>
      <c r="J94" s="720"/>
    </row>
    <row r="95" spans="1:10">
      <c r="B95" s="721"/>
    </row>
    <row r="96" spans="1:10">
      <c r="B96" s="721"/>
    </row>
    <row r="97" spans="1:10">
      <c r="B97" s="721"/>
    </row>
    <row r="98" spans="1:10">
      <c r="B98" s="721"/>
    </row>
    <row r="99" spans="1:10" ht="10.5">
      <c r="A99" s="718"/>
      <c r="B99" s="724"/>
      <c r="J99" s="720"/>
    </row>
    <row r="100" spans="1:10" ht="10.5">
      <c r="A100" s="718"/>
      <c r="B100" s="724"/>
      <c r="J100" s="720"/>
    </row>
    <row r="101" spans="1:10">
      <c r="B101" s="723"/>
    </row>
    <row r="102" spans="1:10">
      <c r="B102" s="723"/>
    </row>
    <row r="103" spans="1:10">
      <c r="B103" s="723"/>
    </row>
    <row r="104" spans="1:10">
      <c r="B104" s="723"/>
    </row>
    <row r="105" spans="1:10" ht="10.5">
      <c r="A105" s="718"/>
      <c r="B105" s="725"/>
      <c r="J105" s="720"/>
    </row>
    <row r="106" spans="1:10">
      <c r="B106" s="723"/>
    </row>
    <row r="107" spans="1:10">
      <c r="B107" s="721"/>
    </row>
    <row r="108" spans="1:10">
      <c r="B108" s="723"/>
    </row>
    <row r="109" spans="1:10" ht="10.5" thickBot="1">
      <c r="A109" s="726"/>
      <c r="B109" s="726"/>
      <c r="J109" s="727"/>
    </row>
  </sheetData>
  <mergeCells count="10">
    <mergeCell ref="A38:J38"/>
    <mergeCell ref="A39:J39"/>
    <mergeCell ref="A1:J1"/>
    <mergeCell ref="A2:J2"/>
    <mergeCell ref="B5:F5"/>
    <mergeCell ref="G5:G6"/>
    <mergeCell ref="H5:I5"/>
    <mergeCell ref="B33:F33"/>
    <mergeCell ref="G33:G34"/>
    <mergeCell ref="H33:I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13"/>
  <sheetViews>
    <sheetView showGridLines="0" workbookViewId="0"/>
  </sheetViews>
  <sheetFormatPr defaultColWidth="9.08984375" defaultRowHeight="10"/>
  <cols>
    <col min="1" max="1" width="11.54296875" style="84" customWidth="1"/>
    <col min="2" max="7" width="8.453125" style="33" customWidth="1"/>
    <col min="8" max="8" width="10.90625" style="33" bestFit="1" customWidth="1"/>
    <col min="9" max="9" width="9.54296875" style="33" customWidth="1"/>
    <col min="10" max="10" width="9.08984375" style="33"/>
    <col min="11" max="11" width="5.453125" style="33" customWidth="1"/>
    <col min="12" max="12" width="17" style="33" customWidth="1"/>
    <col min="13" max="16384" width="9.08984375" style="33"/>
  </cols>
  <sheetData>
    <row r="1" spans="1:21" ht="12" customHeight="1">
      <c r="A1" s="813" t="s">
        <v>83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</row>
    <row r="2" spans="1:21" ht="12" customHeight="1">
      <c r="A2" s="814" t="s">
        <v>84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21" ht="12" customHeight="1" thickBot="1">
      <c r="A3" s="34"/>
      <c r="B3" s="34"/>
      <c r="C3" s="34"/>
      <c r="D3" s="34"/>
      <c r="E3" s="34"/>
      <c r="F3" s="34"/>
      <c r="G3" s="34"/>
      <c r="H3" s="34"/>
      <c r="I3" s="34"/>
    </row>
    <row r="4" spans="1:21" s="35" customFormat="1" ht="12" customHeight="1" thickBot="1">
      <c r="B4" s="36"/>
      <c r="C4" s="809" t="s">
        <v>85</v>
      </c>
      <c r="D4" s="810"/>
      <c r="E4" s="810"/>
      <c r="F4" s="810"/>
      <c r="G4" s="810"/>
      <c r="H4" s="815" t="s">
        <v>86</v>
      </c>
      <c r="I4" s="817" t="s">
        <v>87</v>
      </c>
      <c r="J4" s="817"/>
      <c r="K4" s="818"/>
      <c r="L4" s="818"/>
      <c r="M4" s="818"/>
      <c r="N4" s="818"/>
      <c r="O4" s="818"/>
      <c r="P4" s="818"/>
      <c r="Q4" s="818"/>
      <c r="R4" s="818"/>
      <c r="S4" s="818"/>
    </row>
    <row r="5" spans="1:21" s="35" customFormat="1" ht="20.5" thickBot="1">
      <c r="B5" s="36"/>
      <c r="C5" s="37" t="s">
        <v>88</v>
      </c>
      <c r="D5" s="37" t="s">
        <v>89</v>
      </c>
      <c r="E5" s="37" t="s">
        <v>90</v>
      </c>
      <c r="F5" s="37" t="s">
        <v>91</v>
      </c>
      <c r="G5" s="37" t="s">
        <v>92</v>
      </c>
      <c r="H5" s="816"/>
      <c r="I5" s="38" t="s">
        <v>93</v>
      </c>
      <c r="J5" s="37" t="s">
        <v>94</v>
      </c>
    </row>
    <row r="6" spans="1:21" s="35" customFormat="1" ht="12" customHeight="1">
      <c r="A6" s="39"/>
      <c r="B6" s="40"/>
      <c r="C6" s="41"/>
      <c r="D6" s="41"/>
      <c r="E6" s="41"/>
      <c r="F6" s="41"/>
      <c r="G6" s="41"/>
      <c r="H6" s="41"/>
      <c r="I6" s="41"/>
      <c r="J6" s="41"/>
      <c r="K6" s="41"/>
      <c r="L6" s="39"/>
      <c r="M6" s="41"/>
      <c r="T6" s="42"/>
      <c r="U6" s="42"/>
    </row>
    <row r="7" spans="1:21" s="35" customFormat="1" ht="12" customHeight="1">
      <c r="A7" s="43" t="s">
        <v>95</v>
      </c>
      <c r="B7" s="44"/>
      <c r="C7" s="45"/>
      <c r="D7" s="45"/>
      <c r="E7" s="45"/>
      <c r="F7" s="45"/>
      <c r="G7" s="45"/>
      <c r="H7" s="45"/>
      <c r="I7" s="45"/>
      <c r="J7" s="46"/>
      <c r="K7" s="41"/>
      <c r="L7" s="43" t="s">
        <v>96</v>
      </c>
      <c r="M7" s="41"/>
    </row>
    <row r="8" spans="1:21" s="35" customFormat="1" ht="12" customHeight="1">
      <c r="A8" s="47" t="s">
        <v>97</v>
      </c>
      <c r="B8" s="48" t="s">
        <v>98</v>
      </c>
      <c r="C8" s="49">
        <v>6907</v>
      </c>
      <c r="D8" s="49">
        <v>6559</v>
      </c>
      <c r="E8" s="49">
        <v>6839</v>
      </c>
      <c r="F8" s="49">
        <v>7243</v>
      </c>
      <c r="G8" s="49">
        <v>7156</v>
      </c>
      <c r="H8" s="49">
        <v>79761</v>
      </c>
      <c r="I8" s="50">
        <v>9.8616192142516308</v>
      </c>
      <c r="J8" s="50">
        <v>-5.8211616346483099</v>
      </c>
      <c r="K8" s="48" t="s">
        <v>99</v>
      </c>
      <c r="L8" s="47" t="s">
        <v>97</v>
      </c>
      <c r="M8" s="41"/>
    </row>
    <row r="9" spans="1:21" s="35" customFormat="1" ht="12" customHeight="1">
      <c r="A9" s="47"/>
      <c r="B9" s="48" t="s">
        <v>100</v>
      </c>
      <c r="C9" s="49">
        <v>3502</v>
      </c>
      <c r="D9" s="49">
        <v>3333</v>
      </c>
      <c r="E9" s="49">
        <v>3550</v>
      </c>
      <c r="F9" s="49">
        <v>3737</v>
      </c>
      <c r="G9" s="49">
        <v>3699</v>
      </c>
      <c r="H9" s="49">
        <v>40838</v>
      </c>
      <c r="I9" s="50">
        <v>8.5554866707997519</v>
      </c>
      <c r="J9" s="50">
        <v>-6.1842407535033308</v>
      </c>
      <c r="K9" s="48" t="s">
        <v>101</v>
      </c>
      <c r="L9" s="47"/>
      <c r="M9" s="41"/>
    </row>
    <row r="10" spans="1:21" s="35" customFormat="1" ht="12" customHeight="1">
      <c r="A10" s="47"/>
      <c r="B10" s="48" t="s">
        <v>101</v>
      </c>
      <c r="C10" s="49">
        <v>3405</v>
      </c>
      <c r="D10" s="49">
        <v>3226</v>
      </c>
      <c r="E10" s="49">
        <v>3289</v>
      </c>
      <c r="F10" s="49">
        <v>3506</v>
      </c>
      <c r="G10" s="49">
        <v>3457</v>
      </c>
      <c r="H10" s="49">
        <v>38923</v>
      </c>
      <c r="I10" s="50">
        <v>11.238157464880757</v>
      </c>
      <c r="J10" s="50">
        <v>-5.4371856854789726</v>
      </c>
      <c r="K10" s="48" t="s">
        <v>102</v>
      </c>
      <c r="L10" s="47"/>
      <c r="M10" s="41"/>
      <c r="T10" s="42"/>
    </row>
    <row r="11" spans="1:21" s="35" customFormat="1" ht="12" customHeight="1">
      <c r="A11" s="47" t="s">
        <v>103</v>
      </c>
      <c r="B11" s="48" t="s">
        <v>100</v>
      </c>
      <c r="C11" s="49">
        <v>3487</v>
      </c>
      <c r="D11" s="49">
        <v>3327</v>
      </c>
      <c r="E11" s="49">
        <v>3537</v>
      </c>
      <c r="F11" s="49">
        <v>3727</v>
      </c>
      <c r="G11" s="49">
        <v>3695</v>
      </c>
      <c r="H11" s="49">
        <v>40739</v>
      </c>
      <c r="I11" s="50">
        <v>8.4266169154228852</v>
      </c>
      <c r="J11" s="50">
        <v>-6.1032106391315368</v>
      </c>
      <c r="K11" s="48" t="s">
        <v>101</v>
      </c>
      <c r="L11" s="47" t="s">
        <v>103</v>
      </c>
      <c r="M11" s="41"/>
    </row>
    <row r="12" spans="1:21" s="35" customFormat="1" ht="12" customHeight="1">
      <c r="A12" s="47"/>
      <c r="B12" s="48" t="s">
        <v>101</v>
      </c>
      <c r="C12" s="49">
        <v>3394</v>
      </c>
      <c r="D12" s="49">
        <v>3216</v>
      </c>
      <c r="E12" s="49">
        <v>3281</v>
      </c>
      <c r="F12" s="49">
        <v>3493</v>
      </c>
      <c r="G12" s="49">
        <v>3447</v>
      </c>
      <c r="H12" s="49">
        <v>38809</v>
      </c>
      <c r="I12" s="50">
        <v>11.242215666994428</v>
      </c>
      <c r="J12" s="50">
        <v>-5.4338556007699985</v>
      </c>
      <c r="K12" s="48" t="s">
        <v>102</v>
      </c>
      <c r="L12" s="47"/>
      <c r="M12" s="41"/>
    </row>
    <row r="13" spans="1:21" s="35" customFormat="1" ht="12" customHeight="1">
      <c r="A13" s="47" t="s">
        <v>104</v>
      </c>
      <c r="B13" s="48" t="s">
        <v>100</v>
      </c>
      <c r="C13" s="49">
        <v>3324</v>
      </c>
      <c r="D13" s="49">
        <v>3148</v>
      </c>
      <c r="E13" s="49">
        <v>3372</v>
      </c>
      <c r="F13" s="49">
        <v>3566</v>
      </c>
      <c r="G13" s="49">
        <v>3508</v>
      </c>
      <c r="H13" s="49">
        <v>38833</v>
      </c>
      <c r="I13" s="50">
        <v>9.1625615763546797</v>
      </c>
      <c r="J13" s="50">
        <v>-6.0029530656209911</v>
      </c>
      <c r="K13" s="48" t="s">
        <v>101</v>
      </c>
      <c r="L13" s="51" t="s">
        <v>104</v>
      </c>
      <c r="M13" s="41"/>
    </row>
    <row r="14" spans="1:21" s="35" customFormat="1" ht="12" customHeight="1">
      <c r="A14" s="41"/>
      <c r="B14" s="48" t="s">
        <v>101</v>
      </c>
      <c r="C14" s="49">
        <v>3234</v>
      </c>
      <c r="D14" s="49">
        <v>3053</v>
      </c>
      <c r="E14" s="49">
        <v>3127</v>
      </c>
      <c r="F14" s="49">
        <v>3312</v>
      </c>
      <c r="G14" s="49">
        <v>3289</v>
      </c>
      <c r="H14" s="49">
        <v>36928</v>
      </c>
      <c r="I14" s="50">
        <v>11.210453920220083</v>
      </c>
      <c r="J14" s="50">
        <v>-5.6780158872059463</v>
      </c>
      <c r="K14" s="48" t="s">
        <v>102</v>
      </c>
      <c r="L14" s="52"/>
      <c r="M14" s="41"/>
    </row>
    <row r="15" spans="1:21" s="35" customFormat="1" ht="12" customHeight="1">
      <c r="A15" s="53" t="s">
        <v>105</v>
      </c>
      <c r="B15" s="48"/>
      <c r="C15" s="49"/>
      <c r="D15" s="49"/>
      <c r="E15" s="49"/>
      <c r="F15" s="54"/>
      <c r="G15" s="49"/>
      <c r="H15" s="49"/>
      <c r="I15" s="55"/>
      <c r="J15" s="55"/>
      <c r="K15" s="48"/>
      <c r="L15" s="56" t="s">
        <v>106</v>
      </c>
      <c r="M15" s="41"/>
    </row>
    <row r="16" spans="1:21" s="35" customFormat="1" ht="12" customHeight="1">
      <c r="A16" s="57" t="s">
        <v>107</v>
      </c>
      <c r="B16" s="48"/>
      <c r="C16" s="45"/>
      <c r="D16" s="45"/>
      <c r="E16" s="45"/>
      <c r="F16" s="45"/>
      <c r="G16" s="45"/>
      <c r="H16" s="49"/>
      <c r="I16" s="55"/>
      <c r="J16" s="55"/>
      <c r="K16" s="48"/>
      <c r="L16" s="57" t="s">
        <v>108</v>
      </c>
      <c r="M16" s="41"/>
    </row>
    <row r="17" spans="1:13" s="35" customFormat="1" ht="12" customHeight="1">
      <c r="A17" s="58" t="s">
        <v>109</v>
      </c>
      <c r="B17" s="48" t="s">
        <v>98</v>
      </c>
      <c r="C17" s="49">
        <v>11445</v>
      </c>
      <c r="D17" s="49">
        <v>10398</v>
      </c>
      <c r="E17" s="49">
        <v>9394</v>
      </c>
      <c r="F17" s="49">
        <v>8574</v>
      </c>
      <c r="G17" s="49">
        <v>9217</v>
      </c>
      <c r="H17" s="49">
        <v>125147</v>
      </c>
      <c r="I17" s="50">
        <v>-11.93444136657433</v>
      </c>
      <c r="J17" s="50">
        <v>1.1869436201780417</v>
      </c>
      <c r="K17" s="48" t="s">
        <v>99</v>
      </c>
      <c r="L17" s="59" t="s">
        <v>109</v>
      </c>
      <c r="M17" s="41"/>
    </row>
    <row r="18" spans="1:13" s="35" customFormat="1" ht="12" customHeight="1">
      <c r="A18" s="60"/>
      <c r="B18" s="48" t="s">
        <v>100</v>
      </c>
      <c r="C18" s="49">
        <v>5701</v>
      </c>
      <c r="D18" s="49">
        <v>5203</v>
      </c>
      <c r="E18" s="49">
        <v>4716</v>
      </c>
      <c r="F18" s="49">
        <v>4246</v>
      </c>
      <c r="G18" s="49">
        <v>4584</v>
      </c>
      <c r="H18" s="49">
        <v>62949</v>
      </c>
      <c r="I18" s="50">
        <v>-13.00167862047917</v>
      </c>
      <c r="J18" s="50">
        <v>2.166715356899406</v>
      </c>
      <c r="K18" s="48" t="s">
        <v>101</v>
      </c>
      <c r="L18" s="61"/>
      <c r="M18" s="41"/>
    </row>
    <row r="19" spans="1:13" s="35" customFormat="1" ht="12" customHeight="1">
      <c r="A19" s="60"/>
      <c r="B19" s="48" t="s">
        <v>101</v>
      </c>
      <c r="C19" s="49">
        <v>5744</v>
      </c>
      <c r="D19" s="49">
        <v>5195</v>
      </c>
      <c r="E19" s="49">
        <v>4678</v>
      </c>
      <c r="F19" s="49">
        <v>4328</v>
      </c>
      <c r="G19" s="49">
        <v>4633</v>
      </c>
      <c r="H19" s="49">
        <v>62198</v>
      </c>
      <c r="I19" s="50">
        <v>-10.848983392829426</v>
      </c>
      <c r="J19" s="50">
        <v>0.21429146862160636</v>
      </c>
      <c r="K19" s="48" t="s">
        <v>102</v>
      </c>
      <c r="L19" s="61"/>
      <c r="M19" s="41"/>
    </row>
    <row r="20" spans="1:13" s="35" customFormat="1" ht="12" customHeight="1">
      <c r="A20" s="60" t="s">
        <v>103</v>
      </c>
      <c r="B20" s="48" t="s">
        <v>100</v>
      </c>
      <c r="C20" s="49">
        <v>5662</v>
      </c>
      <c r="D20" s="49">
        <v>5168</v>
      </c>
      <c r="E20" s="49">
        <v>4682</v>
      </c>
      <c r="F20" s="49">
        <v>4213</v>
      </c>
      <c r="G20" s="49">
        <v>4549</v>
      </c>
      <c r="H20" s="49">
        <v>62667</v>
      </c>
      <c r="I20" s="50">
        <v>-13.305772469759608</v>
      </c>
      <c r="J20" s="50">
        <v>2.1134104611373639</v>
      </c>
      <c r="K20" s="48" t="s">
        <v>101</v>
      </c>
      <c r="L20" s="61" t="s">
        <v>103</v>
      </c>
      <c r="M20" s="41"/>
    </row>
    <row r="21" spans="1:13" s="35" customFormat="1" ht="12" customHeight="1">
      <c r="A21" s="60"/>
      <c r="B21" s="48" t="s">
        <v>101</v>
      </c>
      <c r="C21" s="49">
        <v>5730</v>
      </c>
      <c r="D21" s="49">
        <v>5187</v>
      </c>
      <c r="E21" s="49">
        <v>4664</v>
      </c>
      <c r="F21" s="49">
        <v>4316</v>
      </c>
      <c r="G21" s="49">
        <v>4620</v>
      </c>
      <c r="H21" s="49">
        <v>62097</v>
      </c>
      <c r="I21" s="50">
        <v>-11.011026556918777</v>
      </c>
      <c r="J21" s="50">
        <v>0.17584048525521068</v>
      </c>
      <c r="K21" s="48" t="s">
        <v>102</v>
      </c>
      <c r="L21" s="61"/>
      <c r="M21" s="41"/>
    </row>
    <row r="22" spans="1:13" s="35" customFormat="1" ht="12" customHeight="1">
      <c r="A22" s="60" t="s">
        <v>104</v>
      </c>
      <c r="B22" s="48" t="s">
        <v>100</v>
      </c>
      <c r="C22" s="49">
        <v>5405</v>
      </c>
      <c r="D22" s="49">
        <v>4942</v>
      </c>
      <c r="E22" s="49">
        <v>4482</v>
      </c>
      <c r="F22" s="49">
        <v>4037</v>
      </c>
      <c r="G22" s="49">
        <v>4343</v>
      </c>
      <c r="H22" s="49">
        <v>60021</v>
      </c>
      <c r="I22" s="50">
        <v>-14.015272033089405</v>
      </c>
      <c r="J22" s="50">
        <v>2.1199489578902595</v>
      </c>
      <c r="K22" s="48" t="s">
        <v>101</v>
      </c>
      <c r="L22" s="51" t="s">
        <v>110</v>
      </c>
      <c r="M22" s="41"/>
    </row>
    <row r="23" spans="1:13" s="35" customFormat="1" ht="12" customHeight="1">
      <c r="A23" s="41"/>
      <c r="B23" s="48" t="s">
        <v>101</v>
      </c>
      <c r="C23" s="49">
        <v>5440</v>
      </c>
      <c r="D23" s="49">
        <v>4952</v>
      </c>
      <c r="E23" s="49">
        <v>4454</v>
      </c>
      <c r="F23" s="49">
        <v>4117</v>
      </c>
      <c r="G23" s="49">
        <v>4392</v>
      </c>
      <c r="H23" s="49">
        <v>59500</v>
      </c>
      <c r="I23" s="50">
        <v>-12.016820313763544</v>
      </c>
      <c r="J23" s="50">
        <v>0.13800531825372783</v>
      </c>
      <c r="K23" s="48" t="s">
        <v>102</v>
      </c>
      <c r="L23" s="52"/>
      <c r="M23" s="41"/>
    </row>
    <row r="24" spans="1:13" s="35" customFormat="1" ht="12" customHeight="1">
      <c r="A24" s="57" t="s">
        <v>111</v>
      </c>
      <c r="B24" s="48"/>
      <c r="C24" s="62"/>
      <c r="D24" s="62"/>
      <c r="E24" s="62"/>
      <c r="F24" s="62"/>
      <c r="G24" s="62"/>
      <c r="H24" s="62"/>
      <c r="I24" s="50"/>
      <c r="J24" s="50"/>
      <c r="K24" s="48"/>
      <c r="L24" s="43" t="s">
        <v>112</v>
      </c>
      <c r="M24" s="41"/>
    </row>
    <row r="25" spans="1:13" s="35" customFormat="1" ht="12" customHeight="1">
      <c r="A25" s="58" t="s">
        <v>113</v>
      </c>
      <c r="B25" s="48" t="s">
        <v>114</v>
      </c>
      <c r="C25" s="49">
        <v>24</v>
      </c>
      <c r="D25" s="49">
        <v>18</v>
      </c>
      <c r="E25" s="49">
        <v>20</v>
      </c>
      <c r="F25" s="49">
        <v>15</v>
      </c>
      <c r="G25" s="49">
        <v>13</v>
      </c>
      <c r="H25" s="49">
        <v>189</v>
      </c>
      <c r="I25" s="50">
        <v>140</v>
      </c>
      <c r="J25" s="50">
        <v>-7.8048780487804876</v>
      </c>
      <c r="K25" s="48" t="s">
        <v>115</v>
      </c>
      <c r="L25" s="59" t="s">
        <v>113</v>
      </c>
      <c r="M25" s="41"/>
    </row>
    <row r="26" spans="1:13" s="35" customFormat="1" ht="12" customHeight="1">
      <c r="A26" s="60"/>
      <c r="B26" s="48" t="s">
        <v>100</v>
      </c>
      <c r="C26" s="49">
        <v>11</v>
      </c>
      <c r="D26" s="49">
        <v>12</v>
      </c>
      <c r="E26" s="49">
        <v>8</v>
      </c>
      <c r="F26" s="49">
        <v>10</v>
      </c>
      <c r="G26" s="49">
        <v>8</v>
      </c>
      <c r="H26" s="49">
        <v>99</v>
      </c>
      <c r="I26" s="50">
        <v>83.333333333333343</v>
      </c>
      <c r="J26" s="50">
        <v>-8.3333333333333321</v>
      </c>
      <c r="K26" s="48" t="s">
        <v>101</v>
      </c>
      <c r="L26" s="61"/>
      <c r="M26" s="41"/>
    </row>
    <row r="27" spans="1:13" s="35" customFormat="1" ht="12" customHeight="1">
      <c r="A27" s="60"/>
      <c r="B27" s="48" t="s">
        <v>101</v>
      </c>
      <c r="C27" s="49">
        <v>13</v>
      </c>
      <c r="D27" s="49">
        <v>6</v>
      </c>
      <c r="E27" s="49">
        <v>12</v>
      </c>
      <c r="F27" s="49">
        <v>5</v>
      </c>
      <c r="G27" s="49">
        <v>5</v>
      </c>
      <c r="H27" s="49">
        <v>90</v>
      </c>
      <c r="I27" s="50">
        <v>225</v>
      </c>
      <c r="J27" s="50">
        <v>-7.216494845360824</v>
      </c>
      <c r="K27" s="48" t="s">
        <v>102</v>
      </c>
      <c r="L27" s="61"/>
      <c r="M27" s="41"/>
    </row>
    <row r="28" spans="1:13" s="35" customFormat="1" ht="12" customHeight="1">
      <c r="A28" s="60" t="s">
        <v>103</v>
      </c>
      <c r="B28" s="48" t="s">
        <v>100</v>
      </c>
      <c r="C28" s="49">
        <v>11</v>
      </c>
      <c r="D28" s="49">
        <v>12</v>
      </c>
      <c r="E28" s="49">
        <v>8</v>
      </c>
      <c r="F28" s="49">
        <v>10</v>
      </c>
      <c r="G28" s="49">
        <v>8</v>
      </c>
      <c r="H28" s="49">
        <v>99</v>
      </c>
      <c r="I28" s="50">
        <v>83.333333333333343</v>
      </c>
      <c r="J28" s="50">
        <v>-8.3333333333333321</v>
      </c>
      <c r="K28" s="48" t="s">
        <v>101</v>
      </c>
      <c r="L28" s="61" t="s">
        <v>103</v>
      </c>
      <c r="M28" s="41"/>
    </row>
    <row r="29" spans="1:13" s="35" customFormat="1" ht="12" customHeight="1">
      <c r="A29" s="60"/>
      <c r="B29" s="48" t="s">
        <v>101</v>
      </c>
      <c r="C29" s="49">
        <v>13</v>
      </c>
      <c r="D29" s="49">
        <v>6</v>
      </c>
      <c r="E29" s="49">
        <v>12</v>
      </c>
      <c r="F29" s="49">
        <v>5</v>
      </c>
      <c r="G29" s="49">
        <v>5</v>
      </c>
      <c r="H29" s="49">
        <v>89</v>
      </c>
      <c r="I29" s="50">
        <v>225</v>
      </c>
      <c r="J29" s="50">
        <v>-8.2474226804123703</v>
      </c>
      <c r="K29" s="48" t="s">
        <v>102</v>
      </c>
      <c r="L29" s="61"/>
      <c r="M29" s="41"/>
    </row>
    <row r="30" spans="1:13" s="35" customFormat="1" ht="12" customHeight="1">
      <c r="A30" s="60" t="s">
        <v>104</v>
      </c>
      <c r="B30" s="48" t="s">
        <v>100</v>
      </c>
      <c r="C30" s="49">
        <v>11</v>
      </c>
      <c r="D30" s="49">
        <v>12</v>
      </c>
      <c r="E30" s="49">
        <v>8</v>
      </c>
      <c r="F30" s="49">
        <v>10</v>
      </c>
      <c r="G30" s="49">
        <v>8</v>
      </c>
      <c r="H30" s="49">
        <v>95</v>
      </c>
      <c r="I30" s="50">
        <v>120</v>
      </c>
      <c r="J30" s="50">
        <v>-5</v>
      </c>
      <c r="K30" s="48" t="s">
        <v>100</v>
      </c>
      <c r="L30" s="51" t="s">
        <v>110</v>
      </c>
      <c r="M30" s="41"/>
    </row>
    <row r="31" spans="1:13" s="35" customFormat="1" ht="12" customHeight="1">
      <c r="A31" s="41"/>
      <c r="B31" s="48" t="s">
        <v>101</v>
      </c>
      <c r="C31" s="49">
        <v>13</v>
      </c>
      <c r="D31" s="49">
        <v>6</v>
      </c>
      <c r="E31" s="49">
        <v>11</v>
      </c>
      <c r="F31" s="49">
        <v>5</v>
      </c>
      <c r="G31" s="49">
        <v>3</v>
      </c>
      <c r="H31" s="49">
        <v>83</v>
      </c>
      <c r="I31" s="50">
        <v>333.33333333333337</v>
      </c>
      <c r="J31" s="50">
        <v>-6.7415730337078648</v>
      </c>
      <c r="K31" s="48" t="s">
        <v>101</v>
      </c>
      <c r="L31" s="52"/>
      <c r="M31" s="41"/>
    </row>
    <row r="32" spans="1:13" s="35" customFormat="1" ht="12" customHeight="1">
      <c r="A32" s="53" t="s">
        <v>116</v>
      </c>
      <c r="B32" s="63"/>
      <c r="C32" s="64"/>
      <c r="D32" s="64"/>
      <c r="E32" s="64"/>
      <c r="F32" s="64"/>
      <c r="G32" s="64"/>
      <c r="H32" s="65"/>
      <c r="I32" s="66"/>
      <c r="J32" s="66"/>
      <c r="K32" s="63"/>
      <c r="L32" s="67" t="s">
        <v>117</v>
      </c>
      <c r="M32" s="41"/>
    </row>
    <row r="33" spans="1:19" s="35" customFormat="1" ht="12" customHeight="1">
      <c r="A33" s="47" t="s">
        <v>103</v>
      </c>
      <c r="B33" s="48" t="s">
        <v>100</v>
      </c>
      <c r="C33" s="49">
        <v>-2175</v>
      </c>
      <c r="D33" s="49">
        <v>-1841</v>
      </c>
      <c r="E33" s="49">
        <v>-1145</v>
      </c>
      <c r="F33" s="49">
        <v>-486</v>
      </c>
      <c r="G33" s="49">
        <v>-854</v>
      </c>
      <c r="H33" s="49">
        <v>-21928</v>
      </c>
      <c r="I33" s="50">
        <v>34.389140271493211</v>
      </c>
      <c r="J33" s="50">
        <v>-21.937385308346773</v>
      </c>
      <c r="K33" s="48" t="s">
        <v>100</v>
      </c>
      <c r="L33" s="47" t="s">
        <v>103</v>
      </c>
      <c r="M33" s="68">
        <f t="shared" ref="M33:O36" si="0">+F11-F20</f>
        <v>-486</v>
      </c>
      <c r="N33" s="69">
        <f t="shared" si="0"/>
        <v>-854</v>
      </c>
      <c r="O33" s="69">
        <f t="shared" si="0"/>
        <v>-21928</v>
      </c>
    </row>
    <row r="34" spans="1:19" s="35" customFormat="1" ht="12" customHeight="1">
      <c r="A34" s="41"/>
      <c r="B34" s="48" t="s">
        <v>101</v>
      </c>
      <c r="C34" s="49">
        <v>-2336</v>
      </c>
      <c r="D34" s="49">
        <v>-1971</v>
      </c>
      <c r="E34" s="49">
        <v>-1383</v>
      </c>
      <c r="F34" s="49">
        <v>-823</v>
      </c>
      <c r="G34" s="49">
        <v>-1173</v>
      </c>
      <c r="H34" s="49">
        <v>-23288</v>
      </c>
      <c r="I34" s="50">
        <v>31.050767414403779</v>
      </c>
      <c r="J34" s="50">
        <v>-11.165210749916463</v>
      </c>
      <c r="K34" s="48" t="s">
        <v>101</v>
      </c>
      <c r="L34" s="47"/>
      <c r="M34" s="68">
        <f t="shared" si="0"/>
        <v>-823</v>
      </c>
      <c r="N34" s="69">
        <f t="shared" si="0"/>
        <v>-1173</v>
      </c>
      <c r="O34" s="69">
        <f t="shared" si="0"/>
        <v>-23288</v>
      </c>
    </row>
    <row r="35" spans="1:19" s="35" customFormat="1" ht="12" customHeight="1">
      <c r="A35" s="47" t="s">
        <v>104</v>
      </c>
      <c r="B35" s="48" t="s">
        <v>100</v>
      </c>
      <c r="C35" s="49">
        <v>-917</v>
      </c>
      <c r="D35" s="49">
        <v>-920</v>
      </c>
      <c r="E35" s="49">
        <v>-1022</v>
      </c>
      <c r="F35" s="49">
        <v>-1411</v>
      </c>
      <c r="G35" s="49">
        <v>-3283</v>
      </c>
      <c r="H35" s="49">
        <v>-14295</v>
      </c>
      <c r="I35" s="50">
        <v>35.791422400493673</v>
      </c>
      <c r="J35" s="50">
        <v>-21.337761997480243</v>
      </c>
      <c r="K35" s="48" t="s">
        <v>100</v>
      </c>
      <c r="L35" s="51" t="s">
        <v>110</v>
      </c>
      <c r="M35" s="68">
        <f t="shared" si="0"/>
        <v>-471</v>
      </c>
      <c r="N35" s="69">
        <f t="shared" si="0"/>
        <v>-835</v>
      </c>
      <c r="O35" s="69">
        <f t="shared" si="0"/>
        <v>-21188</v>
      </c>
    </row>
    <row r="36" spans="1:19" s="35" customFormat="1" ht="12" customHeight="1">
      <c r="A36" s="41"/>
      <c r="B36" s="48" t="s">
        <v>101</v>
      </c>
      <c r="C36" s="49">
        <v>-813</v>
      </c>
      <c r="D36" s="49">
        <v>-926</v>
      </c>
      <c r="E36" s="49">
        <v>-1040</v>
      </c>
      <c r="F36" s="49">
        <v>-1449</v>
      </c>
      <c r="G36" s="62">
        <v>-3581</v>
      </c>
      <c r="H36" s="49">
        <v>-14570</v>
      </c>
      <c r="I36" s="50">
        <v>32.641221374045806</v>
      </c>
      <c r="J36" s="50">
        <v>-11.373168204470321</v>
      </c>
      <c r="K36" s="48" t="s">
        <v>101</v>
      </c>
      <c r="L36" s="41"/>
      <c r="M36" s="68">
        <f t="shared" si="0"/>
        <v>-805</v>
      </c>
      <c r="N36" s="69">
        <f t="shared" si="0"/>
        <v>-1103</v>
      </c>
      <c r="O36" s="69">
        <f t="shared" si="0"/>
        <v>-22572</v>
      </c>
    </row>
    <row r="37" spans="1:19" s="35" customFormat="1" ht="12" customHeight="1">
      <c r="A37" s="43" t="s">
        <v>118</v>
      </c>
      <c r="B37" s="48"/>
      <c r="C37" s="44"/>
      <c r="D37" s="44"/>
      <c r="E37" s="44"/>
      <c r="F37" s="44"/>
      <c r="G37" s="44"/>
      <c r="H37" s="44"/>
      <c r="I37" s="50"/>
      <c r="J37" s="50"/>
      <c r="K37" s="48"/>
      <c r="L37" s="43" t="s">
        <v>119</v>
      </c>
      <c r="M37" s="41"/>
    </row>
    <row r="38" spans="1:19" s="35" customFormat="1" ht="12" customHeight="1">
      <c r="A38" s="47" t="s">
        <v>103</v>
      </c>
      <c r="B38" s="48"/>
      <c r="C38" s="49">
        <v>2110</v>
      </c>
      <c r="D38" s="49">
        <v>1628</v>
      </c>
      <c r="E38" s="49">
        <v>3307</v>
      </c>
      <c r="F38" s="49">
        <v>4483</v>
      </c>
      <c r="G38" s="49">
        <v>4612</v>
      </c>
      <c r="H38" s="49">
        <v>29054</v>
      </c>
      <c r="I38" s="50">
        <v>40.760507004669783</v>
      </c>
      <c r="J38" s="50">
        <v>53.708602264310656</v>
      </c>
      <c r="K38" s="48"/>
      <c r="L38" s="47" t="s">
        <v>103</v>
      </c>
      <c r="M38" s="41"/>
    </row>
    <row r="39" spans="1:19" s="35" customFormat="1" ht="12" customHeight="1" thickBot="1">
      <c r="A39" s="47" t="s">
        <v>104</v>
      </c>
      <c r="B39" s="48"/>
      <c r="C39" s="49">
        <v>1970</v>
      </c>
      <c r="D39" s="49">
        <v>1533</v>
      </c>
      <c r="E39" s="49">
        <v>3146</v>
      </c>
      <c r="F39" s="49">
        <v>4208</v>
      </c>
      <c r="G39" s="49">
        <v>4399</v>
      </c>
      <c r="H39" s="49">
        <v>27351</v>
      </c>
      <c r="I39" s="50">
        <v>42.753623188405797</v>
      </c>
      <c r="J39" s="50">
        <v>54.246559891721176</v>
      </c>
      <c r="K39" s="48"/>
      <c r="L39" s="51" t="s">
        <v>104</v>
      </c>
      <c r="M39" s="41"/>
    </row>
    <row r="40" spans="1:19" s="35" customFormat="1" ht="12" customHeight="1" thickBot="1">
      <c r="A40" s="41"/>
      <c r="B40" s="70"/>
      <c r="C40" s="809" t="s">
        <v>120</v>
      </c>
      <c r="D40" s="810"/>
      <c r="E40" s="810"/>
      <c r="F40" s="810"/>
      <c r="G40" s="810"/>
      <c r="H40" s="811" t="s">
        <v>121</v>
      </c>
      <c r="I40" s="809" t="s">
        <v>122</v>
      </c>
      <c r="J40" s="809"/>
      <c r="K40" s="71"/>
      <c r="L40" s="71"/>
      <c r="M40" s="71"/>
      <c r="N40" s="71"/>
      <c r="O40" s="71"/>
      <c r="P40" s="71"/>
      <c r="Q40" s="71"/>
      <c r="R40" s="71"/>
      <c r="S40" s="71"/>
    </row>
    <row r="41" spans="1:19" s="35" customFormat="1" ht="20.5" thickBot="1">
      <c r="A41" s="41"/>
      <c r="B41" s="70"/>
      <c r="C41" s="72" t="s">
        <v>123</v>
      </c>
      <c r="D41" s="72" t="s">
        <v>89</v>
      </c>
      <c r="E41" s="72" t="s">
        <v>124</v>
      </c>
      <c r="F41" s="72" t="s">
        <v>125</v>
      </c>
      <c r="G41" s="72" t="s">
        <v>126</v>
      </c>
      <c r="H41" s="812"/>
      <c r="I41" s="38" t="s">
        <v>127</v>
      </c>
      <c r="J41" s="72" t="s">
        <v>128</v>
      </c>
      <c r="K41" s="41"/>
      <c r="L41" s="41"/>
      <c r="M41" s="41"/>
    </row>
    <row r="42" spans="1:19" s="35" customFormat="1" ht="12" customHeight="1">
      <c r="A42" s="73" t="s">
        <v>129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9" s="35" customFormat="1" ht="12" customHeight="1">
      <c r="A43" s="73" t="s">
        <v>130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9" s="35" customFormat="1" ht="6" customHeight="1">
      <c r="B44" s="36"/>
      <c r="C44" s="36"/>
      <c r="D44" s="36"/>
      <c r="E44" s="36"/>
      <c r="F44" s="36"/>
      <c r="G44" s="36"/>
      <c r="H44" s="36"/>
      <c r="I44" s="36"/>
      <c r="J44" s="36"/>
    </row>
    <row r="45" spans="1:19" s="35" customFormat="1" ht="11" customHeight="1">
      <c r="A45" s="74" t="s">
        <v>131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9" s="35" customFormat="1" ht="11" customHeight="1">
      <c r="A46" s="75" t="s">
        <v>132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9" s="35" customFormat="1" ht="11" customHeight="1">
      <c r="A47" s="76" t="s">
        <v>133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9" s="78" customFormat="1" ht="11" customHeight="1">
      <c r="A48" s="75" t="s">
        <v>134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10" s="35" customFormat="1" ht="11.15" customHeight="1">
      <c r="A49" s="74" t="s">
        <v>135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s="35" customFormat="1" ht="11" customHeight="1">
      <c r="A50" s="75" t="s">
        <v>136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s="35" customFormat="1" ht="11.15" customHeight="1">
      <c r="A51" s="74" t="s">
        <v>137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0" s="35" customFormat="1" ht="11.15" customHeight="1">
      <c r="A52" s="75" t="s">
        <v>138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 s="80" customFormat="1" ht="11.15" customHeight="1">
      <c r="A53" s="35" t="s">
        <v>139</v>
      </c>
      <c r="B53" s="79"/>
      <c r="C53" s="79"/>
      <c r="D53" s="79"/>
      <c r="E53" s="79"/>
      <c r="F53" s="79"/>
      <c r="G53" s="79"/>
      <c r="H53" s="79"/>
      <c r="I53" s="79"/>
      <c r="J53" s="79"/>
    </row>
    <row r="54" spans="1:10" s="80" customFormat="1" ht="11.15" customHeight="1">
      <c r="A54" s="35" t="s">
        <v>140</v>
      </c>
      <c r="B54" s="79"/>
      <c r="C54" s="79"/>
      <c r="D54" s="79"/>
      <c r="E54" s="79"/>
      <c r="F54" s="79"/>
      <c r="G54" s="79"/>
      <c r="H54" s="79"/>
      <c r="I54" s="79"/>
      <c r="J54" s="79"/>
    </row>
    <row r="55" spans="1:10" s="80" customFormat="1" ht="11.15" customHeight="1">
      <c r="A55" s="35"/>
      <c r="B55" s="79"/>
      <c r="C55" s="79"/>
      <c r="D55" s="79"/>
      <c r="E55" s="79"/>
      <c r="F55" s="79"/>
      <c r="G55" s="79"/>
      <c r="H55" s="79"/>
      <c r="I55" s="79"/>
      <c r="J55" s="79"/>
    </row>
    <row r="56" spans="1:10" s="80" customFormat="1" ht="11.15" customHeight="1">
      <c r="A56" s="81" t="s">
        <v>141</v>
      </c>
      <c r="B56" s="79"/>
      <c r="C56" s="79"/>
      <c r="D56" s="79"/>
      <c r="E56" s="79"/>
      <c r="F56" s="79"/>
      <c r="G56" s="79"/>
      <c r="H56" s="79"/>
      <c r="I56" s="79"/>
      <c r="J56" s="79"/>
    </row>
    <row r="57" spans="1:10" s="80" customFormat="1" ht="11.15" customHeight="1">
      <c r="A57" s="82" t="s">
        <v>142</v>
      </c>
      <c r="B57" s="79"/>
      <c r="C57" s="79"/>
      <c r="D57" s="79"/>
      <c r="E57" s="79"/>
      <c r="F57" s="79"/>
      <c r="G57" s="79"/>
      <c r="H57" s="79"/>
      <c r="I57" s="79"/>
      <c r="J57" s="79"/>
    </row>
    <row r="58" spans="1:10" s="80" customFormat="1" ht="11.15" customHeight="1">
      <c r="A58" s="82" t="s">
        <v>143</v>
      </c>
      <c r="B58" s="79"/>
      <c r="C58" s="79"/>
      <c r="D58" s="79"/>
      <c r="E58" s="79"/>
      <c r="F58" s="79"/>
      <c r="G58" s="79"/>
      <c r="H58" s="79"/>
      <c r="I58" s="79"/>
      <c r="J58" s="79"/>
    </row>
    <row r="59" spans="1:10" s="80" customFormat="1" ht="11.15" customHeight="1">
      <c r="A59" s="82" t="s">
        <v>144</v>
      </c>
      <c r="B59" s="79"/>
      <c r="C59" s="79"/>
      <c r="D59" s="79"/>
      <c r="E59" s="79"/>
      <c r="F59" s="79"/>
      <c r="G59" s="79"/>
      <c r="H59" s="79"/>
      <c r="I59" s="79"/>
      <c r="J59" s="79"/>
    </row>
    <row r="60" spans="1:10" s="80" customFormat="1" ht="11.15" customHeight="1">
      <c r="A60" s="83" t="s">
        <v>145</v>
      </c>
      <c r="B60" s="79"/>
      <c r="C60" s="79"/>
      <c r="D60" s="79"/>
      <c r="E60" s="79"/>
      <c r="F60" s="79"/>
      <c r="G60" s="79"/>
      <c r="H60" s="79"/>
      <c r="I60" s="79"/>
      <c r="J60" s="79"/>
    </row>
    <row r="61" spans="1:10" s="80" customFormat="1" ht="11.1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s="80" customFormat="1" ht="11.1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s="35" customFormat="1" ht="11.15" customHeight="1">
      <c r="A63" s="79"/>
      <c r="B63" s="36"/>
      <c r="C63" s="36"/>
      <c r="D63" s="36"/>
      <c r="E63" s="36"/>
      <c r="F63" s="36"/>
      <c r="G63" s="36"/>
      <c r="H63" s="36"/>
      <c r="I63" s="36"/>
      <c r="J63" s="36"/>
    </row>
    <row r="64" spans="1:10" s="35" customFormat="1" ht="11.15" customHeight="1">
      <c r="A64" s="79"/>
      <c r="B64" s="36"/>
      <c r="C64" s="36"/>
      <c r="D64" s="36"/>
      <c r="E64" s="36"/>
      <c r="F64" s="36"/>
      <c r="G64" s="36"/>
      <c r="H64" s="36"/>
      <c r="I64" s="36"/>
      <c r="J64" s="36"/>
    </row>
    <row r="65" spans="1:10" s="35" customFormat="1" ht="12.5">
      <c r="A65"/>
      <c r="B65"/>
      <c r="C65"/>
      <c r="D65"/>
      <c r="E65" s="36"/>
      <c r="F65" s="36"/>
      <c r="G65" s="36"/>
      <c r="H65" s="36"/>
      <c r="I65" s="36"/>
      <c r="J65" s="36"/>
    </row>
    <row r="66" spans="1:10" s="35" customFormat="1" ht="11.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s="35" customFormat="1" ht="11.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s="35" customFormat="1" ht="11.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s="35" customFormat="1" ht="11.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s="35" customFormat="1" ht="11.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s="35" customFormat="1" ht="11.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s="35" customFormat="1" ht="11.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s="35" customFormat="1" ht="11.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s="35" customFormat="1" ht="11.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s="35" customFormat="1" ht="11.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s="35" customFormat="1" ht="11.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s="35" customFormat="1" ht="11.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s="35" customFormat="1" ht="11.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s="35" customFormat="1" ht="11.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s="35" customFormat="1" ht="11.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s="35" customFormat="1" ht="11.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s="35" customFormat="1" ht="11.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s="35" customFormat="1" ht="11.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s="35" customFormat="1" ht="11.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s="35" customFormat="1" ht="11.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s="35" customFormat="1" ht="11.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s="35" customFormat="1" ht="11.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s="35" customFormat="1" ht="11.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s="35" customFormat="1" ht="11.1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s="35" customFormat="1" ht="11.1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s="35" customFormat="1" ht="11.1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s="35" customFormat="1" ht="11.1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s="35" customFormat="1" ht="11.1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s="35" customFormat="1" ht="11.1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s="35" customFormat="1" ht="11.1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s="35" customFormat="1" ht="11.1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s="35" customFormat="1" ht="11.1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s="35" customFormat="1" ht="11.1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s="35" customFormat="1" ht="11.1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s="35" customFormat="1" ht="11.1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s="35" customFormat="1" ht="11.1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s="35" customFormat="1" ht="11.1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s="35" customFormat="1" ht="11.1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s="35" customFormat="1" ht="11.1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s="35" customFormat="1" ht="11.1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s="35" customFormat="1" ht="11.1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s="35" customFormat="1" ht="11.1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s="35" customFormat="1" ht="11.1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s="35" customFormat="1" ht="11.1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s="35" customFormat="1" ht="11.1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s="35" customFormat="1" ht="11.1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s="35" customFormat="1" ht="11.1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s="35" customFormat="1" ht="11.1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s="35" customFormat="1" ht="11.1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s="35" customFormat="1" ht="11.1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s="35" customFormat="1" ht="11.1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s="35" customFormat="1" ht="11.1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s="35" customFormat="1" ht="11.1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s="35" customFormat="1" ht="11.1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s="35" customFormat="1" ht="11.1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s="35" customFormat="1" ht="11.1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s="35" customFormat="1" ht="11.1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s="35" customFormat="1" ht="11.1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s="35" customFormat="1" ht="11.1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s="35" customFormat="1" ht="11.1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s="35" customFormat="1" ht="11.1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s="35" customFormat="1" ht="11.1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s="35" customFormat="1" ht="11.1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s="35" customFormat="1" ht="11.1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s="35" customFormat="1" ht="11.1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s="35" customFormat="1" ht="11.1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s="35" customFormat="1" ht="11.1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s="35" customFormat="1" ht="11.1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s="35" customFormat="1" ht="11.1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s="35" customFormat="1" ht="11.1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s="35" customFormat="1" ht="11.1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s="35" customFormat="1" ht="11.1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s="35" customFormat="1" ht="11.1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s="35" customFormat="1" ht="11.1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s="35" customFormat="1" ht="11.1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1.1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5"/>
    </row>
    <row r="142" spans="1:10" ht="11.1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5"/>
    </row>
    <row r="143" spans="1:10" ht="11.1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5"/>
    </row>
    <row r="144" spans="1:10" ht="11.1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5"/>
    </row>
    <row r="145" spans="1:10" ht="11.1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5"/>
    </row>
    <row r="146" spans="1:10" ht="11.1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5"/>
    </row>
    <row r="147" spans="1:10" ht="11.1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5"/>
    </row>
    <row r="148" spans="1:10" ht="11.15" customHeight="1">
      <c r="A148" s="36"/>
      <c r="B148" s="36"/>
      <c r="C148" s="36"/>
      <c r="D148" s="36"/>
      <c r="E148" s="36"/>
      <c r="F148" s="36"/>
      <c r="G148" s="36"/>
      <c r="H148" s="36"/>
      <c r="I148" s="36"/>
    </row>
    <row r="149" spans="1:10" ht="11.15" customHeight="1">
      <c r="A149" s="36"/>
      <c r="B149" s="36"/>
      <c r="C149" s="36"/>
      <c r="D149" s="36"/>
      <c r="E149" s="36"/>
      <c r="F149" s="36"/>
      <c r="G149" s="36"/>
      <c r="H149" s="36"/>
      <c r="I149" s="36"/>
    </row>
    <row r="150" spans="1:10" ht="11.15" customHeight="1">
      <c r="A150" s="36"/>
      <c r="B150" s="36"/>
      <c r="C150" s="36"/>
      <c r="D150" s="36"/>
      <c r="E150" s="36"/>
      <c r="F150" s="36"/>
      <c r="G150" s="36"/>
      <c r="H150" s="36"/>
      <c r="I150" s="36"/>
    </row>
    <row r="151" spans="1:10" ht="11.15" customHeight="1">
      <c r="A151" s="36"/>
      <c r="B151" s="36"/>
      <c r="C151" s="36"/>
      <c r="D151" s="36"/>
      <c r="E151" s="36"/>
      <c r="F151" s="36"/>
      <c r="G151" s="36"/>
      <c r="H151" s="36"/>
      <c r="I151" s="36"/>
    </row>
    <row r="152" spans="1:10" ht="11.15" customHeight="1">
      <c r="A152" s="36"/>
      <c r="B152" s="36"/>
      <c r="C152" s="36"/>
      <c r="D152" s="36"/>
      <c r="E152" s="36"/>
      <c r="F152" s="36"/>
      <c r="G152" s="36"/>
      <c r="H152" s="36"/>
      <c r="I152" s="36"/>
    </row>
    <row r="153" spans="1:10" ht="11.15" customHeight="1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10" ht="11.15" customHeight="1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10" ht="11.15" customHeight="1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10" ht="11.15" customHeight="1">
      <c r="A156" s="36"/>
      <c r="B156" s="36"/>
      <c r="C156" s="36"/>
      <c r="D156" s="36"/>
      <c r="E156" s="36"/>
      <c r="F156" s="36"/>
      <c r="G156" s="36"/>
      <c r="H156" s="36"/>
      <c r="I156" s="36"/>
    </row>
    <row r="157" spans="1:10" ht="11.15" customHeight="1">
      <c r="A157" s="36"/>
      <c r="B157" s="36"/>
      <c r="C157" s="36"/>
      <c r="D157" s="36"/>
      <c r="E157" s="36"/>
      <c r="F157" s="36"/>
      <c r="G157" s="36"/>
      <c r="H157" s="36"/>
      <c r="I157" s="36"/>
    </row>
    <row r="158" spans="1:10" ht="11.15" customHeight="1">
      <c r="A158" s="36"/>
      <c r="B158" s="36"/>
      <c r="C158" s="36"/>
      <c r="D158" s="36"/>
      <c r="E158" s="36"/>
      <c r="F158" s="36"/>
      <c r="G158" s="36"/>
      <c r="H158" s="36"/>
      <c r="I158" s="36"/>
    </row>
    <row r="159" spans="1:10" ht="11.15" customHeight="1">
      <c r="A159" s="36"/>
      <c r="B159" s="36"/>
      <c r="C159" s="36"/>
      <c r="D159" s="36"/>
      <c r="E159" s="36"/>
      <c r="F159" s="36"/>
      <c r="G159" s="36"/>
      <c r="H159" s="36"/>
      <c r="I159" s="36"/>
    </row>
    <row r="160" spans="1:10" ht="11.15" customHeight="1">
      <c r="A160" s="36"/>
      <c r="B160" s="36"/>
      <c r="C160" s="36"/>
      <c r="D160" s="36"/>
      <c r="E160" s="36"/>
      <c r="F160" s="36"/>
      <c r="G160" s="36"/>
      <c r="H160" s="36"/>
      <c r="I160" s="36"/>
    </row>
    <row r="161" spans="1:9" ht="11.15" customHeight="1">
      <c r="A161" s="36"/>
      <c r="B161" s="36"/>
      <c r="C161" s="36"/>
      <c r="D161" s="36"/>
      <c r="E161" s="36"/>
      <c r="F161" s="36"/>
      <c r="G161" s="36"/>
      <c r="H161" s="36"/>
      <c r="I161" s="36"/>
    </row>
    <row r="162" spans="1:9" ht="11.15" customHeight="1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 ht="11.15" customHeight="1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ht="11.15" customHeight="1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ht="11.15" customHeight="1">
      <c r="A165" s="36"/>
      <c r="B165" s="36"/>
      <c r="C165" s="36"/>
      <c r="D165" s="36"/>
      <c r="E165" s="36"/>
      <c r="F165" s="36"/>
      <c r="G165" s="36"/>
      <c r="H165" s="36"/>
      <c r="I165" s="36"/>
    </row>
    <row r="166" spans="1:9" ht="11.15" customHeight="1">
      <c r="A166" s="36"/>
      <c r="B166" s="36"/>
      <c r="C166" s="36"/>
      <c r="D166" s="36"/>
      <c r="E166" s="36"/>
      <c r="F166" s="36"/>
      <c r="G166" s="36"/>
      <c r="H166" s="36"/>
      <c r="I166" s="36"/>
    </row>
    <row r="167" spans="1:9" ht="11.15" customHeight="1">
      <c r="A167" s="36"/>
      <c r="B167" s="36"/>
      <c r="C167" s="36"/>
      <c r="D167" s="36"/>
      <c r="E167" s="36"/>
      <c r="F167" s="36"/>
      <c r="G167" s="36"/>
      <c r="H167" s="36"/>
      <c r="I167" s="36"/>
    </row>
    <row r="168" spans="1:9" ht="11.15" customHeight="1">
      <c r="A168" s="36"/>
      <c r="B168" s="36"/>
      <c r="C168" s="36"/>
      <c r="D168" s="36"/>
      <c r="E168" s="36"/>
      <c r="F168" s="36"/>
      <c r="G168" s="36"/>
      <c r="H168" s="36"/>
      <c r="I168" s="36"/>
    </row>
    <row r="169" spans="1:9" ht="11.15" customHeight="1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1:9" ht="11.15" customHeight="1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ht="11.15" customHeight="1">
      <c r="A171" s="36"/>
      <c r="B171" s="36"/>
      <c r="C171" s="36"/>
      <c r="D171" s="36"/>
      <c r="E171" s="36"/>
      <c r="F171" s="36"/>
      <c r="G171" s="36"/>
      <c r="H171" s="36"/>
      <c r="I171" s="36"/>
    </row>
    <row r="172" spans="1:9" ht="11.15" customHeight="1">
      <c r="A172" s="36"/>
      <c r="B172" s="36"/>
      <c r="C172" s="36"/>
      <c r="D172" s="36"/>
      <c r="E172" s="36"/>
      <c r="F172" s="36"/>
      <c r="G172" s="36"/>
      <c r="H172" s="36"/>
      <c r="I172" s="36"/>
    </row>
    <row r="173" spans="1:9" ht="11.15" customHeight="1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9" ht="11.15" customHeight="1">
      <c r="A174" s="36"/>
      <c r="B174" s="36"/>
      <c r="C174" s="36"/>
      <c r="D174" s="36"/>
      <c r="E174" s="36"/>
      <c r="F174" s="36"/>
      <c r="G174" s="36"/>
      <c r="H174" s="36"/>
      <c r="I174" s="36"/>
    </row>
    <row r="175" spans="1:9" ht="11.1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1.1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1.1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1.1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1.1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1.15" customHeight="1">
      <c r="A180" s="36"/>
      <c r="B180" s="36"/>
      <c r="C180" s="36"/>
      <c r="D180" s="36"/>
      <c r="E180" s="36"/>
      <c r="F180" s="36"/>
      <c r="G180" s="36"/>
      <c r="H180" s="36"/>
      <c r="I180" s="36"/>
    </row>
    <row r="181" spans="1:9" ht="11.15" customHeight="1">
      <c r="A181" s="36"/>
      <c r="B181" s="36"/>
      <c r="C181" s="36"/>
      <c r="D181" s="36"/>
      <c r="E181" s="36"/>
      <c r="F181" s="36"/>
      <c r="G181" s="36"/>
      <c r="H181" s="36"/>
      <c r="I181" s="36"/>
    </row>
    <row r="182" spans="1:9" ht="11.15" customHeight="1">
      <c r="A182" s="36"/>
      <c r="B182" s="36"/>
      <c r="C182" s="36"/>
      <c r="D182" s="36"/>
      <c r="E182" s="36"/>
      <c r="F182" s="36"/>
      <c r="G182" s="36"/>
      <c r="H182" s="36"/>
      <c r="I182" s="36"/>
    </row>
    <row r="183" spans="1:9" ht="11.15" customHeight="1">
      <c r="A183" s="36"/>
      <c r="B183" s="36"/>
      <c r="C183" s="36"/>
      <c r="D183" s="36"/>
      <c r="E183" s="36"/>
      <c r="F183" s="36"/>
      <c r="G183" s="36"/>
      <c r="H183" s="36"/>
      <c r="I183" s="36"/>
    </row>
    <row r="184" spans="1:9" ht="11.15" customHeight="1">
      <c r="A184" s="36"/>
      <c r="B184" s="36"/>
      <c r="C184" s="36"/>
      <c r="D184" s="36"/>
      <c r="E184" s="36"/>
      <c r="F184" s="36"/>
      <c r="G184" s="36"/>
      <c r="H184" s="36"/>
      <c r="I184" s="36"/>
    </row>
    <row r="185" spans="1:9" ht="11.15" customHeight="1">
      <c r="A185" s="36"/>
      <c r="B185" s="36"/>
      <c r="C185" s="36"/>
      <c r="D185" s="36"/>
      <c r="E185" s="36"/>
      <c r="F185" s="36"/>
      <c r="G185" s="36"/>
      <c r="H185" s="36"/>
      <c r="I185" s="36"/>
    </row>
    <row r="186" spans="1:9" ht="11.15" customHeight="1">
      <c r="A186" s="36"/>
      <c r="B186" s="36"/>
      <c r="C186" s="36"/>
      <c r="D186" s="36"/>
      <c r="E186" s="36"/>
      <c r="F186" s="36"/>
      <c r="G186" s="36"/>
      <c r="H186" s="36"/>
      <c r="I186" s="36"/>
    </row>
    <row r="187" spans="1:9" ht="11.15" customHeight="1">
      <c r="A187" s="36"/>
      <c r="B187" s="36"/>
      <c r="C187" s="36"/>
      <c r="D187" s="36"/>
      <c r="E187" s="36"/>
      <c r="F187" s="36"/>
      <c r="G187" s="36"/>
      <c r="H187" s="36"/>
      <c r="I187" s="36"/>
    </row>
    <row r="188" spans="1:9" ht="11.15" customHeight="1">
      <c r="A188" s="36"/>
      <c r="B188" s="36"/>
      <c r="C188" s="36"/>
      <c r="D188" s="36"/>
      <c r="E188" s="36"/>
      <c r="F188" s="36"/>
      <c r="G188" s="36"/>
      <c r="H188" s="36"/>
      <c r="I188" s="36"/>
    </row>
    <row r="189" spans="1:9" ht="11.15" customHeight="1">
      <c r="A189" s="36"/>
      <c r="B189" s="36"/>
      <c r="C189" s="36"/>
      <c r="D189" s="36"/>
      <c r="E189" s="36"/>
      <c r="F189" s="36"/>
      <c r="G189" s="36"/>
      <c r="H189" s="36"/>
      <c r="I189" s="36"/>
    </row>
    <row r="190" spans="1:9" ht="11.15" customHeight="1">
      <c r="A190" s="36"/>
      <c r="B190" s="36"/>
      <c r="C190" s="36"/>
      <c r="D190" s="36"/>
      <c r="E190" s="36"/>
      <c r="F190" s="36"/>
      <c r="G190" s="36"/>
      <c r="H190" s="36"/>
      <c r="I190" s="36"/>
    </row>
    <row r="191" spans="1:9" ht="11.15" customHeight="1">
      <c r="A191" s="36"/>
      <c r="B191" s="36"/>
      <c r="C191" s="36"/>
      <c r="D191" s="36"/>
      <c r="E191" s="36"/>
      <c r="F191" s="36"/>
      <c r="G191" s="36"/>
      <c r="H191" s="36"/>
      <c r="I191" s="36"/>
    </row>
    <row r="192" spans="1:9" ht="11.15" customHeight="1">
      <c r="A192" s="36"/>
      <c r="B192" s="36"/>
      <c r="C192" s="36"/>
      <c r="D192" s="36"/>
      <c r="E192" s="36"/>
      <c r="F192" s="36"/>
      <c r="G192" s="36"/>
      <c r="H192" s="36"/>
      <c r="I192" s="36"/>
    </row>
    <row r="193" spans="1:9" ht="11.15" customHeight="1">
      <c r="A193" s="36"/>
      <c r="B193" s="36"/>
      <c r="C193" s="36"/>
      <c r="D193" s="36"/>
      <c r="E193" s="36"/>
      <c r="F193" s="36"/>
      <c r="G193" s="36"/>
      <c r="H193" s="36"/>
      <c r="I193" s="36"/>
    </row>
    <row r="194" spans="1:9" ht="11.15" customHeight="1">
      <c r="A194" s="36"/>
      <c r="B194" s="36"/>
      <c r="C194" s="36"/>
      <c r="D194" s="36"/>
      <c r="E194" s="36"/>
      <c r="F194" s="36"/>
      <c r="G194" s="36"/>
      <c r="H194" s="36"/>
      <c r="I194" s="36"/>
    </row>
    <row r="195" spans="1:9" ht="11.15" customHeight="1">
      <c r="A195" s="36"/>
      <c r="B195" s="36"/>
      <c r="C195" s="36"/>
      <c r="D195" s="36"/>
      <c r="E195" s="36"/>
      <c r="F195" s="36"/>
      <c r="G195" s="36"/>
      <c r="H195" s="36"/>
      <c r="I195" s="36"/>
    </row>
    <row r="196" spans="1:9" ht="11.15" customHeight="1">
      <c r="A196" s="36"/>
      <c r="B196" s="36"/>
      <c r="C196" s="36"/>
      <c r="D196" s="36"/>
      <c r="E196" s="36"/>
      <c r="F196" s="36"/>
      <c r="G196" s="36"/>
      <c r="H196" s="36"/>
      <c r="I196" s="36"/>
    </row>
    <row r="197" spans="1:9" ht="11.15" customHeight="1">
      <c r="A197" s="36"/>
      <c r="B197" s="36"/>
      <c r="C197" s="36"/>
      <c r="D197" s="36"/>
      <c r="E197" s="36"/>
      <c r="F197" s="36"/>
      <c r="G197" s="36"/>
      <c r="H197" s="36"/>
      <c r="I197" s="36"/>
    </row>
    <row r="198" spans="1:9" ht="11.15" customHeight="1">
      <c r="A198" s="36"/>
      <c r="B198" s="36"/>
      <c r="C198" s="36"/>
      <c r="D198" s="36"/>
      <c r="E198" s="36"/>
      <c r="F198" s="36"/>
      <c r="G198" s="36"/>
      <c r="H198" s="36"/>
      <c r="I198" s="36"/>
    </row>
    <row r="199" spans="1:9" ht="11.15" customHeight="1">
      <c r="A199" s="36"/>
      <c r="B199" s="36"/>
      <c r="C199" s="36"/>
      <c r="D199" s="36"/>
      <c r="E199" s="36"/>
      <c r="F199" s="36"/>
      <c r="G199" s="36"/>
      <c r="H199" s="36"/>
      <c r="I199" s="36"/>
    </row>
    <row r="200" spans="1:9" ht="11.15" customHeight="1">
      <c r="A200" s="36"/>
      <c r="B200" s="36"/>
      <c r="C200" s="36"/>
      <c r="D200" s="36"/>
      <c r="E200" s="36"/>
      <c r="F200" s="36"/>
      <c r="G200" s="36"/>
      <c r="H200" s="36"/>
      <c r="I200" s="36"/>
    </row>
    <row r="201" spans="1:9" ht="11.15" customHeight="1">
      <c r="A201" s="36"/>
      <c r="B201" s="36"/>
      <c r="C201" s="36"/>
      <c r="D201" s="36"/>
      <c r="E201" s="36"/>
      <c r="F201" s="36"/>
      <c r="G201" s="36"/>
      <c r="H201" s="36"/>
      <c r="I201" s="36"/>
    </row>
    <row r="202" spans="1:9" ht="11.15" customHeight="1">
      <c r="A202" s="36"/>
      <c r="B202" s="36"/>
      <c r="C202" s="36"/>
      <c r="D202" s="36"/>
      <c r="E202" s="36"/>
      <c r="F202" s="36"/>
      <c r="G202" s="36"/>
      <c r="H202" s="36"/>
      <c r="I202" s="36"/>
    </row>
    <row r="203" spans="1:9" ht="11.15" customHeight="1">
      <c r="A203" s="36"/>
      <c r="B203" s="36"/>
      <c r="C203" s="36"/>
      <c r="D203" s="36"/>
      <c r="E203" s="36"/>
      <c r="F203" s="36"/>
      <c r="G203" s="36"/>
      <c r="H203" s="36"/>
      <c r="I203" s="36"/>
    </row>
    <row r="204" spans="1:9" ht="11.15" customHeight="1">
      <c r="A204" s="36"/>
      <c r="B204" s="36"/>
      <c r="C204" s="36"/>
      <c r="D204" s="36"/>
      <c r="E204" s="36"/>
      <c r="F204" s="36"/>
      <c r="G204" s="36"/>
      <c r="H204" s="36"/>
      <c r="I204" s="36"/>
    </row>
    <row r="205" spans="1:9" ht="11.15" customHeight="1">
      <c r="A205" s="36"/>
      <c r="B205" s="36"/>
      <c r="C205" s="36"/>
      <c r="D205" s="36"/>
      <c r="E205" s="36"/>
      <c r="F205" s="36"/>
      <c r="G205" s="36"/>
      <c r="H205" s="36"/>
      <c r="I205" s="36"/>
    </row>
    <row r="206" spans="1:9" ht="11.15" customHeight="1">
      <c r="A206" s="36"/>
      <c r="B206" s="36"/>
      <c r="C206" s="36"/>
      <c r="D206" s="36"/>
      <c r="E206" s="36"/>
      <c r="F206" s="36"/>
      <c r="G206" s="36"/>
      <c r="H206" s="36"/>
      <c r="I206" s="36"/>
    </row>
    <row r="207" spans="1:9" ht="11.15" customHeight="1">
      <c r="A207" s="36"/>
      <c r="B207" s="36"/>
      <c r="C207" s="36"/>
      <c r="D207" s="36"/>
      <c r="E207" s="36"/>
      <c r="F207" s="36"/>
      <c r="G207" s="36"/>
      <c r="H207" s="36"/>
      <c r="I207" s="36"/>
    </row>
    <row r="208" spans="1:9" ht="11.15" customHeight="1">
      <c r="A208" s="36"/>
      <c r="B208" s="36"/>
      <c r="C208" s="36"/>
      <c r="D208" s="36"/>
      <c r="E208" s="36"/>
      <c r="F208" s="36"/>
      <c r="G208" s="36"/>
      <c r="H208" s="36"/>
      <c r="I208" s="36"/>
    </row>
    <row r="209" spans="1:9" ht="11.15" customHeight="1">
      <c r="A209" s="36"/>
      <c r="B209" s="36"/>
      <c r="C209" s="36"/>
      <c r="D209" s="36"/>
      <c r="E209" s="36"/>
      <c r="F209" s="36"/>
      <c r="G209" s="36"/>
      <c r="H209" s="36"/>
      <c r="I209" s="36"/>
    </row>
    <row r="210" spans="1:9" ht="11.15" customHeight="1">
      <c r="A210" s="36"/>
      <c r="B210" s="36"/>
      <c r="C210" s="36"/>
      <c r="D210" s="36"/>
      <c r="E210" s="36"/>
      <c r="F210" s="36"/>
      <c r="G210" s="36"/>
      <c r="H210" s="36"/>
      <c r="I210" s="36"/>
    </row>
    <row r="211" spans="1:9" ht="11.15" customHeight="1">
      <c r="A211" s="36"/>
    </row>
    <row r="212" spans="1:9" ht="11.15" customHeight="1">
      <c r="A212" s="36"/>
    </row>
    <row r="213" spans="1:9" ht="11.15" customHeight="1">
      <c r="A213" s="36"/>
    </row>
  </sheetData>
  <mergeCells count="9">
    <mergeCell ref="C40:G40"/>
    <mergeCell ref="H40:H41"/>
    <mergeCell ref="I40:J40"/>
    <mergeCell ref="A1:L1"/>
    <mergeCell ref="A2:L2"/>
    <mergeCell ref="C4:G4"/>
    <mergeCell ref="H4:H5"/>
    <mergeCell ref="I4:J4"/>
    <mergeCell ref="K4:S4"/>
  </mergeCells>
  <hyperlinks>
    <hyperlink ref="A57" r:id="rId1" xr:uid="{00000000-0004-0000-0300-000000000000}"/>
    <hyperlink ref="A7" r:id="rId2" xr:uid="{00000000-0004-0000-0300-000001000000}"/>
    <hyperlink ref="L7" r:id="rId3" xr:uid="{00000000-0004-0000-0300-000002000000}"/>
    <hyperlink ref="A16" r:id="rId4" display="  Óbitos gerais" xr:uid="{00000000-0004-0000-0300-000003000000}"/>
    <hyperlink ref="A58:A59" r:id="rId5" display="  Óbitos gerais" xr:uid="{00000000-0004-0000-0300-000004000000}"/>
    <hyperlink ref="A59" r:id="rId6" xr:uid="{00000000-0004-0000-0300-000005000000}"/>
    <hyperlink ref="A24" r:id="rId7" display="  Óbitos de menos de  1 ano" xr:uid="{00000000-0004-0000-0300-000006000000}"/>
    <hyperlink ref="L24" r:id="rId8" xr:uid="{00000000-0004-0000-0300-000007000000}"/>
    <hyperlink ref="A60" r:id="rId9" xr:uid="{00000000-0004-0000-0300-000008000000}"/>
    <hyperlink ref="A37" r:id="rId10" xr:uid="{00000000-0004-0000-0300-000009000000}"/>
    <hyperlink ref="L37" r:id="rId11" xr:uid="{00000000-0004-0000-0300-00000A000000}"/>
    <hyperlink ref="L16" r:id="rId12" display="General deaths" xr:uid="{00000000-0004-0000-0300-00000B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27"/>
  <sheetViews>
    <sheetView showGridLines="0" workbookViewId="0"/>
  </sheetViews>
  <sheetFormatPr defaultColWidth="9.08984375" defaultRowHeight="10"/>
  <cols>
    <col min="1" max="1" width="14.453125" style="207" customWidth="1"/>
    <col min="2" max="6" width="8.08984375" style="207" customWidth="1"/>
    <col min="7" max="7" width="8.90625" style="207" customWidth="1"/>
    <col min="8" max="8" width="11.453125" style="207" customWidth="1"/>
    <col min="9" max="9" width="9.6328125" style="207" customWidth="1"/>
    <col min="10" max="10" width="14.6328125" style="207" customWidth="1"/>
    <col min="11" max="16384" width="9.08984375" style="207"/>
  </cols>
  <sheetData>
    <row r="1" spans="1:12" ht="10.5">
      <c r="A1" s="853" t="s">
        <v>1835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2" s="437" customFormat="1" ht="10.5">
      <c r="A2" s="854" t="s">
        <v>1836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2" s="437" customFormat="1" ht="10.5">
      <c r="A3" s="728"/>
      <c r="B3" s="728"/>
      <c r="C3" s="728"/>
      <c r="D3" s="728"/>
      <c r="E3" s="728"/>
      <c r="F3" s="728"/>
      <c r="G3" s="728"/>
      <c r="H3" s="728"/>
      <c r="I3" s="728"/>
      <c r="J3" s="728"/>
    </row>
    <row r="4" spans="1:12" ht="10.5" thickBot="1">
      <c r="H4" s="923" t="s">
        <v>1837</v>
      </c>
      <c r="I4" s="923"/>
    </row>
    <row r="5" spans="1:12" s="2" customFormat="1" ht="10.5" thickBot="1">
      <c r="B5" s="924" t="s">
        <v>1785</v>
      </c>
      <c r="C5" s="924"/>
      <c r="D5" s="924"/>
      <c r="E5" s="924"/>
      <c r="F5" s="924"/>
      <c r="G5" s="927" t="s">
        <v>1632</v>
      </c>
      <c r="H5" s="924" t="s">
        <v>87</v>
      </c>
      <c r="I5" s="924"/>
    </row>
    <row r="6" spans="1:12" s="2" customFormat="1" ht="20.5" thickBot="1">
      <c r="B6" s="608" t="s">
        <v>1633</v>
      </c>
      <c r="C6" s="608" t="s">
        <v>1634</v>
      </c>
      <c r="D6" s="608" t="s">
        <v>1635</v>
      </c>
      <c r="E6" s="608" t="s">
        <v>1636</v>
      </c>
      <c r="F6" s="608" t="s">
        <v>1637</v>
      </c>
      <c r="G6" s="927"/>
      <c r="H6" s="697" t="s">
        <v>93</v>
      </c>
      <c r="I6" s="698" t="s">
        <v>94</v>
      </c>
      <c r="K6" s="621"/>
    </row>
    <row r="7" spans="1:12" s="2" customFormat="1" ht="10.5">
      <c r="A7" s="139" t="s">
        <v>687</v>
      </c>
      <c r="B7" s="729">
        <v>853.16899999999998</v>
      </c>
      <c r="C7" s="729">
        <v>1116.9469999999999</v>
      </c>
      <c r="D7" s="729">
        <v>1454.2650000000001</v>
      </c>
      <c r="E7" s="729">
        <v>2131.442</v>
      </c>
      <c r="F7" s="729">
        <v>2059.1030000000001</v>
      </c>
      <c r="G7" s="729">
        <v>300.77</v>
      </c>
      <c r="H7" s="730">
        <v>183.66160188848625</v>
      </c>
      <c r="I7" s="730">
        <v>183.66160188848625</v>
      </c>
      <c r="J7" s="139" t="s">
        <v>687</v>
      </c>
      <c r="K7" s="613"/>
    </row>
    <row r="8" spans="1:12" s="2" customFormat="1" ht="10.5">
      <c r="A8" s="614" t="s">
        <v>104</v>
      </c>
      <c r="B8" s="729">
        <v>760.56899999999996</v>
      </c>
      <c r="C8" s="729">
        <v>1005.42</v>
      </c>
      <c r="D8" s="729">
        <v>1313.1020000000001</v>
      </c>
      <c r="E8" s="729">
        <v>1930.4269999999999</v>
      </c>
      <c r="F8" s="729">
        <v>1846.683</v>
      </c>
      <c r="G8" s="729">
        <v>268.71699999999998</v>
      </c>
      <c r="H8" s="730">
        <v>183.03717293658383</v>
      </c>
      <c r="I8" s="730">
        <v>183.03717293658383</v>
      </c>
      <c r="J8" s="614" t="s">
        <v>558</v>
      </c>
      <c r="K8" s="613"/>
    </row>
    <row r="9" spans="1:12" s="2" customFormat="1">
      <c r="A9" s="450" t="s">
        <v>559</v>
      </c>
      <c r="B9" s="731">
        <v>208.65899999999999</v>
      </c>
      <c r="C9" s="731">
        <v>286.601</v>
      </c>
      <c r="D9" s="731">
        <v>346.94900000000001</v>
      </c>
      <c r="E9" s="731">
        <v>486.834</v>
      </c>
      <c r="F9" s="731">
        <v>445.09399999999999</v>
      </c>
      <c r="G9" s="731">
        <v>81.573999999999998</v>
      </c>
      <c r="H9" s="732">
        <v>155.79106087724028</v>
      </c>
      <c r="I9" s="732">
        <v>155.79106087724028</v>
      </c>
      <c r="J9" s="450" t="s">
        <v>559</v>
      </c>
      <c r="K9" s="613"/>
      <c r="L9" s="613"/>
    </row>
    <row r="10" spans="1:12" s="2" customFormat="1">
      <c r="A10" s="450" t="s">
        <v>1638</v>
      </c>
      <c r="B10" s="731">
        <v>151.447</v>
      </c>
      <c r="C10" s="731">
        <v>192.233</v>
      </c>
      <c r="D10" s="731">
        <v>226.339</v>
      </c>
      <c r="E10" s="731">
        <v>335.27300000000002</v>
      </c>
      <c r="F10" s="731">
        <v>320.65100000000001</v>
      </c>
      <c r="G10" s="731">
        <v>51.523000000000003</v>
      </c>
      <c r="H10" s="732">
        <v>193.94057023077067</v>
      </c>
      <c r="I10" s="732">
        <v>193.94057023077067</v>
      </c>
      <c r="J10" s="450" t="s">
        <v>1638</v>
      </c>
      <c r="K10" s="613"/>
    </row>
    <row r="11" spans="1:12" s="2" customFormat="1">
      <c r="A11" s="450" t="s">
        <v>1639</v>
      </c>
      <c r="B11" s="731">
        <v>257.387</v>
      </c>
      <c r="C11" s="731">
        <v>355.49099999999999</v>
      </c>
      <c r="D11" s="731">
        <v>474.57100000000003</v>
      </c>
      <c r="E11" s="731">
        <v>566.85699999999997</v>
      </c>
      <c r="F11" s="731">
        <v>464.75900000000001</v>
      </c>
      <c r="G11" s="731">
        <v>86.311999999999998</v>
      </c>
      <c r="H11" s="732">
        <v>198.20534803967001</v>
      </c>
      <c r="I11" s="732">
        <v>198.20534803967001</v>
      </c>
      <c r="J11" s="450" t="s">
        <v>1639</v>
      </c>
      <c r="K11" s="613"/>
    </row>
    <row r="12" spans="1:12" s="2" customFormat="1">
      <c r="A12" s="450" t="s">
        <v>1640</v>
      </c>
      <c r="B12" s="731">
        <v>53.49</v>
      </c>
      <c r="C12" s="731">
        <v>65.444999999999993</v>
      </c>
      <c r="D12" s="731">
        <v>91.227000000000004</v>
      </c>
      <c r="E12" s="731">
        <v>142.904</v>
      </c>
      <c r="F12" s="731">
        <v>153.386</v>
      </c>
      <c r="G12" s="731">
        <v>21.573</v>
      </c>
      <c r="H12" s="732">
        <v>147.94882492003896</v>
      </c>
      <c r="I12" s="732">
        <v>147.94882492003896</v>
      </c>
      <c r="J12" s="450" t="s">
        <v>1640</v>
      </c>
      <c r="K12" s="613"/>
    </row>
    <row r="13" spans="1:12" s="2" customFormat="1">
      <c r="A13" s="450" t="s">
        <v>563</v>
      </c>
      <c r="B13" s="731">
        <v>89.585999999999999</v>
      </c>
      <c r="C13" s="731">
        <v>105.65</v>
      </c>
      <c r="D13" s="731">
        <v>174.01599999999999</v>
      </c>
      <c r="E13" s="731">
        <v>398.55900000000003</v>
      </c>
      <c r="F13" s="731">
        <v>462.79300000000001</v>
      </c>
      <c r="G13" s="731">
        <v>27.734999999999999</v>
      </c>
      <c r="H13" s="732">
        <v>223.0070308274743</v>
      </c>
      <c r="I13" s="732">
        <v>223.0070308274743</v>
      </c>
      <c r="J13" s="450" t="s">
        <v>563</v>
      </c>
      <c r="K13" s="613"/>
    </row>
    <row r="14" spans="1:12" s="2" customFormat="1" ht="10.5">
      <c r="A14" s="614" t="s">
        <v>1641</v>
      </c>
      <c r="B14" s="729">
        <v>21.922999999999998</v>
      </c>
      <c r="C14" s="729">
        <v>28.765999999999998</v>
      </c>
      <c r="D14" s="729">
        <v>39.162999999999997</v>
      </c>
      <c r="E14" s="729">
        <v>62.658999999999999</v>
      </c>
      <c r="F14" s="729">
        <v>74.804000000000002</v>
      </c>
      <c r="G14" s="729">
        <v>9.56</v>
      </c>
      <c r="H14" s="730">
        <v>129.32008368200835</v>
      </c>
      <c r="I14" s="730">
        <v>129.32008368200835</v>
      </c>
      <c r="J14" s="614" t="s">
        <v>1641</v>
      </c>
      <c r="K14" s="613"/>
    </row>
    <row r="15" spans="1:12" s="2" customFormat="1" ht="11" thickBot="1">
      <c r="A15" s="614" t="s">
        <v>1642</v>
      </c>
      <c r="B15" s="729">
        <v>70.677000000000007</v>
      </c>
      <c r="C15" s="729">
        <v>82.760999999999996</v>
      </c>
      <c r="D15" s="729">
        <v>102</v>
      </c>
      <c r="E15" s="729">
        <v>138.35599999999999</v>
      </c>
      <c r="F15" s="729">
        <v>137.61600000000001</v>
      </c>
      <c r="G15" s="729">
        <v>22.492999999999999</v>
      </c>
      <c r="H15" s="730">
        <v>214.21775663539773</v>
      </c>
      <c r="I15" s="730">
        <v>214.21775663539773</v>
      </c>
      <c r="J15" s="614" t="s">
        <v>1642</v>
      </c>
      <c r="K15" s="613"/>
    </row>
    <row r="16" spans="1:12" s="2" customFormat="1" ht="10.5" thickBot="1">
      <c r="A16" s="733"/>
      <c r="B16" s="924" t="s">
        <v>1797</v>
      </c>
      <c r="C16" s="924"/>
      <c r="D16" s="924"/>
      <c r="E16" s="924"/>
      <c r="F16" s="924"/>
      <c r="G16" s="927" t="s">
        <v>1833</v>
      </c>
      <c r="H16" s="924" t="s">
        <v>534</v>
      </c>
      <c r="I16" s="924"/>
      <c r="J16" s="734"/>
    </row>
    <row r="17" spans="1:16" s="2" customFormat="1" ht="20.5" thickBot="1">
      <c r="B17" s="608" t="s">
        <v>1645</v>
      </c>
      <c r="C17" s="608" t="s">
        <v>1646</v>
      </c>
      <c r="D17" s="608" t="s">
        <v>1647</v>
      </c>
      <c r="E17" s="608" t="s">
        <v>1648</v>
      </c>
      <c r="F17" s="608" t="s">
        <v>1649</v>
      </c>
      <c r="G17" s="927"/>
      <c r="H17" s="697" t="s">
        <v>378</v>
      </c>
      <c r="I17" s="698" t="s">
        <v>712</v>
      </c>
      <c r="K17" s="621"/>
    </row>
    <row r="18" spans="1:16" s="338" customFormat="1">
      <c r="A18" s="32" t="s">
        <v>1650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6" s="338" customFormat="1">
      <c r="A19" s="32" t="s">
        <v>1651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6" s="2" customFormat="1">
      <c r="K20" s="613"/>
    </row>
    <row r="21" spans="1:16" s="2" customFormat="1">
      <c r="A21" s="893" t="s">
        <v>1838</v>
      </c>
      <c r="B21" s="893"/>
      <c r="C21" s="893"/>
      <c r="D21" s="893"/>
      <c r="E21" s="893"/>
      <c r="F21" s="893"/>
      <c r="G21" s="893"/>
      <c r="H21" s="893"/>
      <c r="I21" s="893"/>
      <c r="J21" s="893"/>
      <c r="K21" s="613"/>
    </row>
    <row r="22" spans="1:16" s="624" customFormat="1">
      <c r="A22" s="893" t="s">
        <v>1653</v>
      </c>
      <c r="B22" s="893"/>
      <c r="C22" s="893"/>
      <c r="D22" s="893"/>
      <c r="E22" s="893"/>
      <c r="F22" s="893"/>
      <c r="G22" s="893"/>
      <c r="H22" s="893"/>
      <c r="I22" s="893"/>
      <c r="J22" s="893"/>
      <c r="K22" s="696"/>
    </row>
    <row r="23" spans="1:16" s="2" customFormat="1">
      <c r="A23" s="625"/>
      <c r="B23" s="625"/>
      <c r="C23" s="625"/>
      <c r="D23" s="625"/>
      <c r="E23" s="625"/>
      <c r="F23" s="625"/>
      <c r="G23" s="625"/>
      <c r="H23" s="625"/>
      <c r="I23" s="625"/>
    </row>
    <row r="24" spans="1:16" s="372" customFormat="1">
      <c r="A24" s="81" t="s">
        <v>141</v>
      </c>
      <c r="B24" s="363"/>
      <c r="C24" s="364"/>
      <c r="D24" s="364"/>
      <c r="E24" s="364"/>
      <c r="F24" s="82"/>
      <c r="G24" s="365"/>
      <c r="H24" s="365"/>
      <c r="I24" s="367"/>
      <c r="J24" s="368"/>
      <c r="K24" s="632"/>
      <c r="L24" s="366"/>
      <c r="M24" s="370"/>
      <c r="N24" s="371"/>
      <c r="O24" s="371"/>
      <c r="P24" s="371"/>
    </row>
    <row r="25" spans="1:16" s="372" customFormat="1" ht="10.5">
      <c r="A25" s="82" t="s">
        <v>1839</v>
      </c>
      <c r="B25" s="373"/>
      <c r="C25" s="374"/>
      <c r="D25" s="370"/>
      <c r="E25" s="375"/>
      <c r="F25" s="376"/>
      <c r="G25" s="375"/>
      <c r="H25" s="375"/>
      <c r="I25" s="367"/>
      <c r="J25" s="367"/>
      <c r="K25" s="638"/>
      <c r="L25" s="371"/>
      <c r="M25" s="370"/>
      <c r="N25" s="371"/>
      <c r="O25" s="371"/>
      <c r="P25" s="371"/>
    </row>
    <row r="26" spans="1:16" s="2" customFormat="1">
      <c r="A26" s="625"/>
      <c r="B26" s="625"/>
      <c r="C26" s="625"/>
      <c r="D26" s="625"/>
      <c r="E26" s="625"/>
      <c r="F26" s="625"/>
      <c r="G26" s="625"/>
      <c r="H26" s="625"/>
      <c r="I26" s="625"/>
    </row>
    <row r="27" spans="1:16" s="2" customFormat="1"/>
  </sheetData>
  <mergeCells count="11">
    <mergeCell ref="B16:F16"/>
    <mergeCell ref="G16:G17"/>
    <mergeCell ref="H16:I16"/>
    <mergeCell ref="A21:J21"/>
    <mergeCell ref="A22:J22"/>
    <mergeCell ref="A1:J1"/>
    <mergeCell ref="A2:J2"/>
    <mergeCell ref="H4:I4"/>
    <mergeCell ref="B5:F5"/>
    <mergeCell ref="G5:G6"/>
    <mergeCell ref="H5:I5"/>
  </mergeCells>
  <conditionalFormatting sqref="I7:I12 I14:I15 B7:H15">
    <cfRule type="cellIs" dxfId="6" priority="3" operator="between">
      <formula>0.001</formula>
      <formula>0.499</formula>
    </cfRule>
  </conditionalFormatting>
  <conditionalFormatting sqref="K6">
    <cfRule type="cellIs" dxfId="5" priority="2" operator="between">
      <formula>0.001</formula>
      <formula>0.499</formula>
    </cfRule>
  </conditionalFormatting>
  <conditionalFormatting sqref="K17">
    <cfRule type="cellIs" dxfId="4" priority="1" operator="between">
      <formula>0.001</formula>
      <formula>0.499</formula>
    </cfRule>
  </conditionalFormatting>
  <hyperlinks>
    <hyperlink ref="A7" r:id="rId1" xr:uid="{00000000-0004-0000-3100-000000000000}"/>
    <hyperlink ref="A8" r:id="rId2" display="  Continente" xr:uid="{00000000-0004-0000-3100-000001000000}"/>
    <hyperlink ref="A9" r:id="rId3" display="  Norte" xr:uid="{00000000-0004-0000-3100-000002000000}"/>
    <hyperlink ref="A10" r:id="rId4" display="  Centro " xr:uid="{00000000-0004-0000-3100-000003000000}"/>
    <hyperlink ref="A11" r:id="rId5" display="  A. M. Lisboa " xr:uid="{00000000-0004-0000-3100-000004000000}"/>
    <hyperlink ref="A12" r:id="rId6" display="  Alentejo " xr:uid="{00000000-0004-0000-3100-000005000000}"/>
    <hyperlink ref="A13" r:id="rId7" display="  Algarve" xr:uid="{00000000-0004-0000-3100-000006000000}"/>
    <hyperlink ref="A14" r:id="rId8" display="  R.A. Açores" xr:uid="{00000000-0004-0000-3100-000007000000}"/>
    <hyperlink ref="A15" r:id="rId9" display="  R.A. Madeira" xr:uid="{00000000-0004-0000-3100-000008000000}"/>
    <hyperlink ref="A25" r:id="rId10" xr:uid="{00000000-0004-0000-3100-000009000000}"/>
    <hyperlink ref="J7" r:id="rId11" xr:uid="{00000000-0004-0000-3100-00000A000000}"/>
    <hyperlink ref="J8" r:id="rId12" display="  Mainland" xr:uid="{00000000-0004-0000-3100-00000B000000}"/>
    <hyperlink ref="J9" r:id="rId13" display="  Norte" xr:uid="{00000000-0004-0000-3100-00000C000000}"/>
    <hyperlink ref="J10" r:id="rId14" display="  Centro " xr:uid="{00000000-0004-0000-3100-00000D000000}"/>
    <hyperlink ref="J11" r:id="rId15" display="  A. M. Lisboa " xr:uid="{00000000-0004-0000-3100-00000E000000}"/>
    <hyperlink ref="J12" r:id="rId16" display="  Alentejo " xr:uid="{00000000-0004-0000-3100-00000F000000}"/>
    <hyperlink ref="J13" r:id="rId17" display="  Algarve" xr:uid="{00000000-0004-0000-3100-000010000000}"/>
    <hyperlink ref="J14" r:id="rId18" display="  R.A. Açores" xr:uid="{00000000-0004-0000-3100-000011000000}"/>
    <hyperlink ref="J15" r:id="rId19" display="  R.A. Madeira" xr:uid="{00000000-0004-0000-3100-000012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30"/>
  <sheetViews>
    <sheetView showGridLines="0" workbookViewId="0"/>
  </sheetViews>
  <sheetFormatPr defaultColWidth="9.08984375" defaultRowHeight="10"/>
  <cols>
    <col min="1" max="1" width="15.6328125" style="207" customWidth="1"/>
    <col min="2" max="2" width="9.453125" style="207" customWidth="1"/>
    <col min="3" max="5" width="8" style="207" customWidth="1"/>
    <col min="6" max="6" width="10.453125" style="207" customWidth="1"/>
    <col min="7" max="7" width="10.54296875" style="207" customWidth="1"/>
    <col min="8" max="8" width="10.90625" style="207" customWidth="1"/>
    <col min="9" max="9" width="12.36328125" style="207" customWidth="1"/>
    <col min="10" max="10" width="18.36328125" style="207" customWidth="1"/>
    <col min="11" max="16384" width="9.08984375" style="207"/>
  </cols>
  <sheetData>
    <row r="1" spans="1:11" ht="10.5">
      <c r="A1" s="853" t="s">
        <v>1840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1" ht="10.5">
      <c r="A2" s="854" t="s">
        <v>1841</v>
      </c>
      <c r="B2" s="854"/>
      <c r="C2" s="854"/>
      <c r="D2" s="854"/>
      <c r="E2" s="854"/>
      <c r="F2" s="854"/>
      <c r="G2" s="854"/>
      <c r="H2" s="854"/>
      <c r="I2" s="854"/>
      <c r="J2" s="854"/>
    </row>
    <row r="4" spans="1:11" ht="10.5" thickBot="1">
      <c r="H4" s="923" t="s">
        <v>1837</v>
      </c>
      <c r="I4" s="923"/>
    </row>
    <row r="5" spans="1:11" s="2" customFormat="1" ht="12" customHeight="1" thickBot="1">
      <c r="B5" s="924" t="s">
        <v>1785</v>
      </c>
      <c r="C5" s="924"/>
      <c r="D5" s="924"/>
      <c r="E5" s="924"/>
      <c r="F5" s="924"/>
      <c r="G5" s="927" t="s">
        <v>1632</v>
      </c>
      <c r="H5" s="924" t="s">
        <v>87</v>
      </c>
      <c r="I5" s="924"/>
    </row>
    <row r="6" spans="1:11" s="2" customFormat="1" ht="20.5" thickBot="1">
      <c r="B6" s="608" t="s">
        <v>1633</v>
      </c>
      <c r="C6" s="608" t="s">
        <v>1634</v>
      </c>
      <c r="D6" s="608" t="s">
        <v>1635</v>
      </c>
      <c r="E6" s="608" t="s">
        <v>1636</v>
      </c>
      <c r="F6" s="608" t="s">
        <v>1637</v>
      </c>
      <c r="G6" s="927"/>
      <c r="H6" s="697" t="s">
        <v>93</v>
      </c>
      <c r="I6" s="698" t="s">
        <v>94</v>
      </c>
      <c r="K6" s="621"/>
    </row>
    <row r="7" spans="1:11" s="2" customFormat="1" ht="10.5">
      <c r="A7" s="139" t="s">
        <v>687</v>
      </c>
      <c r="B7" s="735">
        <v>1995.4559999999999</v>
      </c>
      <c r="C7" s="735">
        <v>2570.9369999999999</v>
      </c>
      <c r="D7" s="735">
        <v>3562.0309999999999</v>
      </c>
      <c r="E7" s="735">
        <v>5471.7120000000004</v>
      </c>
      <c r="F7" s="735">
        <v>5603.6260000000002</v>
      </c>
      <c r="G7" s="735">
        <v>697.85599999999999</v>
      </c>
      <c r="H7" s="736">
        <v>185.94093910491563</v>
      </c>
      <c r="I7" s="736">
        <v>185.94093910491563</v>
      </c>
      <c r="J7" s="139" t="s">
        <v>687</v>
      </c>
      <c r="K7" s="613"/>
    </row>
    <row r="8" spans="1:11" s="2" customFormat="1" ht="10.5">
      <c r="A8" s="614" t="s">
        <v>104</v>
      </c>
      <c r="B8" s="735">
        <v>1603.4469999999999</v>
      </c>
      <c r="C8" s="735">
        <v>2104.7800000000002</v>
      </c>
      <c r="D8" s="735">
        <v>2941.4430000000002</v>
      </c>
      <c r="E8" s="735">
        <v>4628.451</v>
      </c>
      <c r="F8" s="735">
        <v>4673.741</v>
      </c>
      <c r="G8" s="735">
        <v>581.96400000000006</v>
      </c>
      <c r="H8" s="736">
        <v>175.5234000728567</v>
      </c>
      <c r="I8" s="736">
        <v>175.5234000728567</v>
      </c>
      <c r="J8" s="614" t="s">
        <v>558</v>
      </c>
      <c r="K8" s="613"/>
    </row>
    <row r="9" spans="1:11" s="2" customFormat="1">
      <c r="A9" s="450" t="s">
        <v>559</v>
      </c>
      <c r="B9" s="737">
        <v>353.23099999999999</v>
      </c>
      <c r="C9" s="737">
        <v>507.21800000000002</v>
      </c>
      <c r="D9" s="737">
        <v>628.45100000000002</v>
      </c>
      <c r="E9" s="737">
        <v>889.26099999999997</v>
      </c>
      <c r="F9" s="737">
        <v>833.94200000000001</v>
      </c>
      <c r="G9" s="737">
        <v>137.59100000000001</v>
      </c>
      <c r="H9" s="738">
        <v>156.72536721151818</v>
      </c>
      <c r="I9" s="738">
        <v>156.72536721151818</v>
      </c>
      <c r="J9" s="450" t="s">
        <v>559</v>
      </c>
      <c r="K9" s="613"/>
    </row>
    <row r="10" spans="1:11" s="2" customFormat="1">
      <c r="A10" s="450" t="s">
        <v>1638</v>
      </c>
      <c r="B10" s="737">
        <v>254.16</v>
      </c>
      <c r="C10" s="737">
        <v>323.88900000000001</v>
      </c>
      <c r="D10" s="737">
        <v>386.56299999999999</v>
      </c>
      <c r="E10" s="737">
        <v>577.99400000000003</v>
      </c>
      <c r="F10" s="737">
        <v>589.36699999999996</v>
      </c>
      <c r="G10" s="737">
        <v>97.891000000000005</v>
      </c>
      <c r="H10" s="738">
        <v>159.63571727737991</v>
      </c>
      <c r="I10" s="738">
        <v>159.63571727737991</v>
      </c>
      <c r="J10" s="450" t="s">
        <v>1638</v>
      </c>
      <c r="K10" s="613"/>
    </row>
    <row r="11" spans="1:11" s="2" customFormat="1">
      <c r="A11" s="450" t="s">
        <v>1639</v>
      </c>
      <c r="B11" s="737">
        <v>555.28399999999999</v>
      </c>
      <c r="C11" s="737">
        <v>780.65899999999999</v>
      </c>
      <c r="D11" s="737">
        <v>1116.4659999999999</v>
      </c>
      <c r="E11" s="737">
        <v>1322.508</v>
      </c>
      <c r="F11" s="737">
        <v>1060.3820000000001</v>
      </c>
      <c r="G11" s="737">
        <v>191.357</v>
      </c>
      <c r="H11" s="738">
        <v>190.18222484675238</v>
      </c>
      <c r="I11" s="738">
        <v>190.18222484675238</v>
      </c>
      <c r="J11" s="450" t="s">
        <v>1639</v>
      </c>
      <c r="K11" s="613"/>
    </row>
    <row r="12" spans="1:11" s="2" customFormat="1">
      <c r="A12" s="450" t="s">
        <v>1640</v>
      </c>
      <c r="B12" s="737">
        <v>96.165999999999997</v>
      </c>
      <c r="C12" s="737">
        <v>115.42</v>
      </c>
      <c r="D12" s="737">
        <v>157.56100000000001</v>
      </c>
      <c r="E12" s="737">
        <v>253.155</v>
      </c>
      <c r="F12" s="737">
        <v>315.13200000000001</v>
      </c>
      <c r="G12" s="737">
        <v>48.536999999999999</v>
      </c>
      <c r="H12" s="738">
        <v>98.129262212332833</v>
      </c>
      <c r="I12" s="738">
        <v>98.129262212332833</v>
      </c>
      <c r="J12" s="450" t="s">
        <v>1640</v>
      </c>
      <c r="K12" s="613"/>
    </row>
    <row r="13" spans="1:11" s="2" customFormat="1">
      <c r="A13" s="450" t="s">
        <v>563</v>
      </c>
      <c r="B13" s="737">
        <v>344.60599999999999</v>
      </c>
      <c r="C13" s="737">
        <v>377.59399999999999</v>
      </c>
      <c r="D13" s="737">
        <v>652.40200000000004</v>
      </c>
      <c r="E13" s="737">
        <v>1585.5329999999999</v>
      </c>
      <c r="F13" s="737">
        <v>1874.9179999999999</v>
      </c>
      <c r="G13" s="737">
        <v>106.58799999999999</v>
      </c>
      <c r="H13" s="738">
        <v>223.30656359064812</v>
      </c>
      <c r="I13" s="738">
        <v>223.30656359064812</v>
      </c>
      <c r="J13" s="450" t="s">
        <v>563</v>
      </c>
      <c r="K13" s="613"/>
    </row>
    <row r="14" spans="1:11" s="2" customFormat="1" ht="10.5">
      <c r="A14" s="614" t="s">
        <v>1641</v>
      </c>
      <c r="B14" s="739">
        <v>54.527999999999999</v>
      </c>
      <c r="C14" s="739">
        <v>68.468000000000004</v>
      </c>
      <c r="D14" s="735">
        <v>106.932</v>
      </c>
      <c r="E14" s="739">
        <v>186.35599999999999</v>
      </c>
      <c r="F14" s="739">
        <v>231.589</v>
      </c>
      <c r="G14" s="735">
        <v>22.509</v>
      </c>
      <c r="H14" s="736">
        <v>142.24976675996265</v>
      </c>
      <c r="I14" s="736">
        <v>142.24976675996265</v>
      </c>
      <c r="J14" s="614" t="s">
        <v>1641</v>
      </c>
      <c r="K14" s="613"/>
    </row>
    <row r="15" spans="1:11" s="2" customFormat="1" ht="11" thickBot="1">
      <c r="A15" s="614" t="s">
        <v>1642</v>
      </c>
      <c r="B15" s="735">
        <v>337.48099999999999</v>
      </c>
      <c r="C15" s="735">
        <v>397.68900000000002</v>
      </c>
      <c r="D15" s="735">
        <v>513.65599999999995</v>
      </c>
      <c r="E15" s="735">
        <v>656.90499999999997</v>
      </c>
      <c r="F15" s="735">
        <v>698.29600000000005</v>
      </c>
      <c r="G15" s="735">
        <v>93.382999999999996</v>
      </c>
      <c r="H15" s="736">
        <v>261.39447222727904</v>
      </c>
      <c r="I15" s="736">
        <v>261.39447222727904</v>
      </c>
      <c r="J15" s="614" t="s">
        <v>1642</v>
      </c>
      <c r="K15" s="613"/>
    </row>
    <row r="16" spans="1:11" s="2" customFormat="1" ht="12" customHeight="1" thickBot="1">
      <c r="A16" s="733"/>
      <c r="B16" s="924" t="s">
        <v>1797</v>
      </c>
      <c r="C16" s="924"/>
      <c r="D16" s="924"/>
      <c r="E16" s="924"/>
      <c r="F16" s="924"/>
      <c r="G16" s="927" t="s">
        <v>1833</v>
      </c>
      <c r="H16" s="933" t="s">
        <v>534</v>
      </c>
      <c r="I16" s="933"/>
      <c r="J16" s="139"/>
    </row>
    <row r="17" spans="1:16" s="2" customFormat="1" ht="20.5" thickBot="1">
      <c r="B17" s="608" t="s">
        <v>1645</v>
      </c>
      <c r="C17" s="608" t="s">
        <v>1646</v>
      </c>
      <c r="D17" s="608" t="s">
        <v>1647</v>
      </c>
      <c r="E17" s="608" t="s">
        <v>1648</v>
      </c>
      <c r="F17" s="608" t="s">
        <v>1649</v>
      </c>
      <c r="G17" s="927"/>
      <c r="H17" s="715" t="s">
        <v>378</v>
      </c>
      <c r="I17" s="698" t="s">
        <v>712</v>
      </c>
      <c r="K17" s="621"/>
    </row>
    <row r="18" spans="1:16" s="338" customFormat="1">
      <c r="A18" s="32" t="s">
        <v>1650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6" s="338" customFormat="1">
      <c r="A19" s="32" t="s">
        <v>1651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6" s="85" customFormat="1">
      <c r="A20" s="623"/>
      <c r="B20" s="237"/>
      <c r="C20" s="5"/>
      <c r="D20" s="5"/>
      <c r="E20" s="5"/>
      <c r="F20" s="5"/>
      <c r="G20" s="5"/>
      <c r="H20" s="5"/>
      <c r="I20" s="133"/>
      <c r="J20" s="133"/>
      <c r="K20" s="623"/>
    </row>
    <row r="21" spans="1:16" s="2" customFormat="1">
      <c r="A21" s="934" t="s">
        <v>1652</v>
      </c>
      <c r="B21" s="934"/>
      <c r="C21" s="934"/>
      <c r="D21" s="934"/>
      <c r="E21" s="934"/>
      <c r="F21" s="934"/>
      <c r="G21" s="934"/>
      <c r="H21" s="934"/>
      <c r="I21" s="934"/>
      <c r="J21" s="934"/>
    </row>
    <row r="22" spans="1:16" s="624" customFormat="1">
      <c r="A22" s="935" t="s">
        <v>1653</v>
      </c>
      <c r="B22" s="935"/>
      <c r="C22" s="935"/>
      <c r="D22" s="935"/>
      <c r="E22" s="935"/>
      <c r="F22" s="935"/>
      <c r="G22" s="935"/>
      <c r="H22" s="935"/>
      <c r="I22" s="935"/>
      <c r="J22" s="935"/>
    </row>
    <row r="23" spans="1:16" s="2" customFormat="1">
      <c r="A23" s="625"/>
      <c r="B23" s="625"/>
      <c r="C23" s="625"/>
      <c r="D23" s="625"/>
      <c r="E23" s="625"/>
      <c r="F23" s="625"/>
      <c r="G23" s="625"/>
      <c r="H23" s="625"/>
      <c r="I23" s="625"/>
    </row>
    <row r="24" spans="1:16" s="372" customFormat="1">
      <c r="A24" s="81" t="s">
        <v>141</v>
      </c>
      <c r="B24" s="363"/>
      <c r="C24" s="364"/>
      <c r="D24" s="364"/>
      <c r="E24" s="364"/>
      <c r="F24" s="82"/>
      <c r="G24" s="365"/>
      <c r="H24" s="365"/>
      <c r="I24" s="367"/>
      <c r="J24" s="368"/>
      <c r="K24" s="632"/>
      <c r="L24" s="366"/>
      <c r="M24" s="370"/>
      <c r="N24" s="371"/>
      <c r="O24" s="371"/>
      <c r="P24" s="371"/>
    </row>
    <row r="25" spans="1:16" s="372" customFormat="1" ht="10.5">
      <c r="A25" s="82" t="s">
        <v>1842</v>
      </c>
      <c r="B25" s="373"/>
      <c r="C25" s="374"/>
      <c r="D25" s="370"/>
      <c r="E25" s="375"/>
      <c r="F25" s="376"/>
      <c r="G25" s="375"/>
      <c r="H25" s="375"/>
      <c r="I25" s="367"/>
      <c r="J25" s="367"/>
      <c r="K25" s="638"/>
      <c r="L25" s="371"/>
      <c r="M25" s="370"/>
      <c r="N25" s="371"/>
      <c r="O25" s="371"/>
      <c r="P25" s="371"/>
    </row>
    <row r="26" spans="1:16" s="2" customFormat="1">
      <c r="A26" s="740"/>
      <c r="B26" s="740"/>
      <c r="C26" s="740"/>
      <c r="D26" s="740"/>
      <c r="E26" s="740"/>
      <c r="F26" s="740"/>
      <c r="G26" s="740"/>
      <c r="H26" s="740"/>
      <c r="I26" s="740"/>
      <c r="J26" s="740"/>
    </row>
    <row r="27" spans="1:16" s="2" customFormat="1">
      <c r="A27" s="740"/>
      <c r="B27" s="740"/>
      <c r="C27" s="740"/>
      <c r="D27" s="740"/>
      <c r="E27" s="740"/>
      <c r="F27" s="740"/>
      <c r="G27" s="740"/>
      <c r="H27" s="740"/>
      <c r="I27" s="740"/>
      <c r="J27" s="740"/>
    </row>
    <row r="28" spans="1:16" s="2" customFormat="1"/>
    <row r="29" spans="1:16" s="2" customFormat="1"/>
    <row r="30" spans="1:16" s="2" customFormat="1"/>
  </sheetData>
  <mergeCells count="11">
    <mergeCell ref="B16:F16"/>
    <mergeCell ref="G16:G17"/>
    <mergeCell ref="H16:I16"/>
    <mergeCell ref="A21:J21"/>
    <mergeCell ref="A22:J22"/>
    <mergeCell ref="A1:J1"/>
    <mergeCell ref="A2:J2"/>
    <mergeCell ref="H4:I4"/>
    <mergeCell ref="B5:F5"/>
    <mergeCell ref="G5:G6"/>
    <mergeCell ref="H5:I5"/>
  </mergeCells>
  <conditionalFormatting sqref="K6">
    <cfRule type="cellIs" dxfId="3" priority="2" operator="between">
      <formula>0.001</formula>
      <formula>0.499</formula>
    </cfRule>
  </conditionalFormatting>
  <conditionalFormatting sqref="K17">
    <cfRule type="cellIs" dxfId="2" priority="1" operator="between">
      <formula>0.001</formula>
      <formula>0.499</formula>
    </cfRule>
  </conditionalFormatting>
  <hyperlinks>
    <hyperlink ref="A25" r:id="rId1" xr:uid="{00000000-0004-0000-3200-000000000000}"/>
    <hyperlink ref="A7" r:id="rId2" xr:uid="{00000000-0004-0000-3200-000001000000}"/>
    <hyperlink ref="A8" r:id="rId3" display="  Continente" xr:uid="{00000000-0004-0000-3200-000002000000}"/>
    <hyperlink ref="A9" r:id="rId4" display="  Norte" xr:uid="{00000000-0004-0000-3200-000003000000}"/>
    <hyperlink ref="A10" r:id="rId5" display="  Centro " xr:uid="{00000000-0004-0000-3200-000004000000}"/>
    <hyperlink ref="A11" r:id="rId6" display="  A. M. Lisboa " xr:uid="{00000000-0004-0000-3200-000005000000}"/>
    <hyperlink ref="A12" r:id="rId7" display="  Alentejo " xr:uid="{00000000-0004-0000-3200-000006000000}"/>
    <hyperlink ref="A13" r:id="rId8" display="  Algarve" xr:uid="{00000000-0004-0000-3200-000007000000}"/>
    <hyperlink ref="A14" r:id="rId9" display="  R.A. Açores" xr:uid="{00000000-0004-0000-3200-000008000000}"/>
    <hyperlink ref="A15" r:id="rId10" display="  R.A. Madeira" xr:uid="{00000000-0004-0000-3200-000009000000}"/>
    <hyperlink ref="J7" r:id="rId11" xr:uid="{00000000-0004-0000-3200-00000A000000}"/>
    <hyperlink ref="J8" r:id="rId12" display="  Continente" xr:uid="{00000000-0004-0000-3200-00000B000000}"/>
    <hyperlink ref="J9" r:id="rId13" display="  Norte" xr:uid="{00000000-0004-0000-3200-00000C000000}"/>
    <hyperlink ref="J10" r:id="rId14" display="  Centro " xr:uid="{00000000-0004-0000-3200-00000D000000}"/>
    <hyperlink ref="J11" r:id="rId15" display="  A. M. Lisboa " xr:uid="{00000000-0004-0000-3200-00000E000000}"/>
    <hyperlink ref="J12" r:id="rId16" display="  Alentejo " xr:uid="{00000000-0004-0000-3200-00000F000000}"/>
    <hyperlink ref="J13" r:id="rId17" display="  Algarve" xr:uid="{00000000-0004-0000-3200-000010000000}"/>
    <hyperlink ref="J14" r:id="rId18" display="  R.A. Açores" xr:uid="{00000000-0004-0000-3200-000011000000}"/>
    <hyperlink ref="J15" r:id="rId19" display="  R.A. Madeira" xr:uid="{00000000-0004-0000-3200-000012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31"/>
  <sheetViews>
    <sheetView showGridLines="0" workbookViewId="0"/>
  </sheetViews>
  <sheetFormatPr defaultColWidth="9.08984375" defaultRowHeight="10"/>
  <cols>
    <col min="1" max="1" width="14.36328125" style="207" customWidth="1"/>
    <col min="2" max="2" width="10" style="207" customWidth="1"/>
    <col min="3" max="3" width="9.6328125" style="207" customWidth="1"/>
    <col min="4" max="4" width="9.36328125" style="207" customWidth="1"/>
    <col min="5" max="5" width="9.453125" style="207" customWidth="1"/>
    <col min="6" max="6" width="10" style="207" customWidth="1"/>
    <col min="7" max="7" width="10.90625" style="207" customWidth="1"/>
    <col min="8" max="8" width="8.90625" style="207" customWidth="1"/>
    <col min="9" max="9" width="11.08984375" style="207" customWidth="1"/>
    <col min="10" max="10" width="12.453125" style="207" customWidth="1"/>
    <col min="11" max="16384" width="9.08984375" style="207"/>
  </cols>
  <sheetData>
    <row r="1" spans="1:12" ht="10.5">
      <c r="A1" s="853" t="s">
        <v>1843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2" ht="10.5">
      <c r="A2" s="854" t="s">
        <v>1844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2" ht="10.5">
      <c r="A3" s="728"/>
      <c r="B3" s="728"/>
      <c r="C3" s="728"/>
      <c r="D3" s="728"/>
      <c r="E3" s="728"/>
      <c r="F3" s="728"/>
      <c r="G3" s="728"/>
      <c r="H3" s="728"/>
      <c r="I3" s="728"/>
      <c r="J3" s="728"/>
    </row>
    <row r="4" spans="1:12" ht="13" thickBot="1">
      <c r="A4" s="445"/>
      <c r="B4" s="445"/>
      <c r="C4" s="445"/>
      <c r="D4" s="445"/>
      <c r="E4" s="445"/>
      <c r="F4" s="445"/>
      <c r="G4" s="445"/>
      <c r="H4" s="936" t="s">
        <v>1630</v>
      </c>
      <c r="I4" s="937"/>
      <c r="J4" s="445"/>
    </row>
    <row r="5" spans="1:12" s="2" customFormat="1" ht="12" customHeight="1" thickBot="1">
      <c r="A5" s="683"/>
      <c r="B5" s="924" t="s">
        <v>1631</v>
      </c>
      <c r="C5" s="924"/>
      <c r="D5" s="924"/>
      <c r="E5" s="924"/>
      <c r="F5" s="924"/>
      <c r="G5" s="927" t="s">
        <v>1632</v>
      </c>
      <c r="H5" s="924" t="s">
        <v>87</v>
      </c>
      <c r="I5" s="924"/>
      <c r="J5" s="683"/>
    </row>
    <row r="6" spans="1:12" s="2" customFormat="1" ht="20.5" thickBot="1">
      <c r="A6" s="683"/>
      <c r="B6" s="608" t="s">
        <v>1633</v>
      </c>
      <c r="C6" s="608" t="s">
        <v>1634</v>
      </c>
      <c r="D6" s="608" t="s">
        <v>1635</v>
      </c>
      <c r="E6" s="608" t="s">
        <v>1636</v>
      </c>
      <c r="F6" s="608" t="s">
        <v>1637</v>
      </c>
      <c r="G6" s="927"/>
      <c r="H6" s="697" t="s">
        <v>93</v>
      </c>
      <c r="I6" s="698" t="s">
        <v>94</v>
      </c>
      <c r="J6" s="683"/>
    </row>
    <row r="7" spans="1:12" s="2" customFormat="1" ht="10.5">
      <c r="A7" s="139" t="s">
        <v>687</v>
      </c>
      <c r="B7" s="729">
        <v>106412.72199999999</v>
      </c>
      <c r="C7" s="729">
        <v>152964.12100000001</v>
      </c>
      <c r="D7" s="729">
        <v>211239.65400000001</v>
      </c>
      <c r="E7" s="729">
        <v>335031.44799999997</v>
      </c>
      <c r="F7" s="729">
        <v>357047.141</v>
      </c>
      <c r="G7" s="729">
        <v>32667.161</v>
      </c>
      <c r="H7" s="730">
        <v>225.74830117621786</v>
      </c>
      <c r="I7" s="730">
        <v>225.74830117621786</v>
      </c>
      <c r="J7" s="139" t="s">
        <v>687</v>
      </c>
      <c r="K7" s="613"/>
      <c r="L7" s="613"/>
    </row>
    <row r="8" spans="1:12" s="2" customFormat="1" ht="10.5">
      <c r="A8" s="614" t="s">
        <v>104</v>
      </c>
      <c r="B8" s="729">
        <v>84308.483999999997</v>
      </c>
      <c r="C8" s="729">
        <v>122546.44</v>
      </c>
      <c r="D8" s="729">
        <v>177777.269</v>
      </c>
      <c r="E8" s="729">
        <v>288117.37400000001</v>
      </c>
      <c r="F8" s="729">
        <v>301750.69500000001</v>
      </c>
      <c r="G8" s="729">
        <v>26202.295999999998</v>
      </c>
      <c r="H8" s="730">
        <v>221.75990989491913</v>
      </c>
      <c r="I8" s="730">
        <v>221.75990989491913</v>
      </c>
      <c r="J8" s="614" t="s">
        <v>558</v>
      </c>
      <c r="K8" s="613"/>
      <c r="L8" s="613"/>
    </row>
    <row r="9" spans="1:12" s="2" customFormat="1">
      <c r="A9" s="450" t="s">
        <v>559</v>
      </c>
      <c r="B9" s="731">
        <v>18506.718000000001</v>
      </c>
      <c r="C9" s="731">
        <v>29676.326000000001</v>
      </c>
      <c r="D9" s="731">
        <v>35684.747000000003</v>
      </c>
      <c r="E9" s="731">
        <v>52179.233</v>
      </c>
      <c r="F9" s="731">
        <v>48738.279000000002</v>
      </c>
      <c r="G9" s="731">
        <v>6089.0230000000001</v>
      </c>
      <c r="H9" s="732">
        <v>203.93575455372724</v>
      </c>
      <c r="I9" s="732">
        <v>203.93575455372724</v>
      </c>
      <c r="J9" s="450" t="s">
        <v>559</v>
      </c>
    </row>
    <row r="10" spans="1:12" s="2" customFormat="1">
      <c r="A10" s="450" t="s">
        <v>1638</v>
      </c>
      <c r="B10" s="731">
        <v>12560.379000000001</v>
      </c>
      <c r="C10" s="731">
        <v>17275.919000000002</v>
      </c>
      <c r="D10" s="731">
        <v>19101.181</v>
      </c>
      <c r="E10" s="731">
        <v>28806.395</v>
      </c>
      <c r="F10" s="731">
        <v>30763.252</v>
      </c>
      <c r="G10" s="731">
        <v>4527.6049999999996</v>
      </c>
      <c r="H10" s="732">
        <v>177.417729682691</v>
      </c>
      <c r="I10" s="732">
        <v>177.417729682691</v>
      </c>
      <c r="J10" s="450" t="s">
        <v>1638</v>
      </c>
    </row>
    <row r="11" spans="1:12" s="2" customFormat="1">
      <c r="A11" s="450" t="s">
        <v>1639</v>
      </c>
      <c r="B11" s="731">
        <v>32510.454000000002</v>
      </c>
      <c r="C11" s="731">
        <v>49246.432000000001</v>
      </c>
      <c r="D11" s="731">
        <v>80191.816000000006</v>
      </c>
      <c r="E11" s="731">
        <v>95137.953999999998</v>
      </c>
      <c r="F11" s="731">
        <v>73062.505000000005</v>
      </c>
      <c r="G11" s="731">
        <v>9143.2459999999992</v>
      </c>
      <c r="H11" s="732">
        <v>255.56796787486633</v>
      </c>
      <c r="I11" s="732">
        <v>255.56796787486633</v>
      </c>
      <c r="J11" s="450" t="s">
        <v>1639</v>
      </c>
    </row>
    <row r="12" spans="1:12" s="2" customFormat="1">
      <c r="A12" s="450" t="s">
        <v>1640</v>
      </c>
      <c r="B12" s="731">
        <v>5437.2889999999998</v>
      </c>
      <c r="C12" s="731">
        <v>7479.6549999999997</v>
      </c>
      <c r="D12" s="731">
        <v>10075.017</v>
      </c>
      <c r="E12" s="731">
        <v>16575.517</v>
      </c>
      <c r="F12" s="731">
        <v>21560.74</v>
      </c>
      <c r="G12" s="731">
        <v>2431.587</v>
      </c>
      <c r="H12" s="732">
        <v>123.61071185197153</v>
      </c>
      <c r="I12" s="732">
        <v>123.61071185197153</v>
      </c>
      <c r="J12" s="450" t="s">
        <v>1640</v>
      </c>
    </row>
    <row r="13" spans="1:12" s="2" customFormat="1">
      <c r="A13" s="450" t="s">
        <v>563</v>
      </c>
      <c r="B13" s="731">
        <v>15293.644</v>
      </c>
      <c r="C13" s="731">
        <v>18868.108</v>
      </c>
      <c r="D13" s="731">
        <v>32724.508000000002</v>
      </c>
      <c r="E13" s="731">
        <v>95418.274999999994</v>
      </c>
      <c r="F13" s="731">
        <v>127625.91899999999</v>
      </c>
      <c r="G13" s="731">
        <v>4010.835</v>
      </c>
      <c r="H13" s="732">
        <v>281.30823132838924</v>
      </c>
      <c r="I13" s="732">
        <v>281.30823132838924</v>
      </c>
      <c r="J13" s="450" t="s">
        <v>563</v>
      </c>
      <c r="L13" s="741"/>
    </row>
    <row r="14" spans="1:12" s="2" customFormat="1" ht="10.5">
      <c r="A14" s="614" t="s">
        <v>1641</v>
      </c>
      <c r="B14" s="729">
        <v>2786.2809999999999</v>
      </c>
      <c r="C14" s="729">
        <v>3574.73</v>
      </c>
      <c r="D14" s="729">
        <v>4713.7049999999999</v>
      </c>
      <c r="E14" s="729">
        <v>9313.2540000000008</v>
      </c>
      <c r="F14" s="729">
        <v>13292.611999999999</v>
      </c>
      <c r="G14" s="729">
        <v>1006.332</v>
      </c>
      <c r="H14" s="730">
        <v>176.87492795618147</v>
      </c>
      <c r="I14" s="730">
        <v>176.87492795618147</v>
      </c>
      <c r="J14" s="614" t="s">
        <v>1641</v>
      </c>
    </row>
    <row r="15" spans="1:12" s="2" customFormat="1" ht="11" thickBot="1">
      <c r="A15" s="614" t="s">
        <v>1642</v>
      </c>
      <c r="B15" s="729">
        <v>19317.956999999999</v>
      </c>
      <c r="C15" s="729">
        <v>26842.951000000001</v>
      </c>
      <c r="D15" s="729">
        <v>28748.68</v>
      </c>
      <c r="E15" s="729">
        <v>37600.82</v>
      </c>
      <c r="F15" s="729">
        <v>42003.834000000003</v>
      </c>
      <c r="G15" s="729">
        <v>5458.5330000000004</v>
      </c>
      <c r="H15" s="730">
        <v>253.90382360975002</v>
      </c>
      <c r="I15" s="730">
        <v>253.90382360975002</v>
      </c>
      <c r="J15" s="614" t="s">
        <v>1642</v>
      </c>
    </row>
    <row r="16" spans="1:12" s="2" customFormat="1" ht="10.5" thickBot="1">
      <c r="A16" s="742"/>
      <c r="B16" s="924" t="s">
        <v>1643</v>
      </c>
      <c r="C16" s="924"/>
      <c r="D16" s="924"/>
      <c r="E16" s="924"/>
      <c r="F16" s="924"/>
      <c r="G16" s="927" t="s">
        <v>1833</v>
      </c>
      <c r="H16" s="924" t="s">
        <v>1644</v>
      </c>
      <c r="I16" s="924"/>
      <c r="J16" s="743"/>
    </row>
    <row r="17" spans="1:16" s="2" customFormat="1" ht="34.5" customHeight="1" thickBot="1">
      <c r="A17" s="683"/>
      <c r="B17" s="608" t="s">
        <v>1645</v>
      </c>
      <c r="C17" s="608" t="s">
        <v>1646</v>
      </c>
      <c r="D17" s="608" t="s">
        <v>1647</v>
      </c>
      <c r="E17" s="608" t="s">
        <v>1648</v>
      </c>
      <c r="F17" s="608" t="s">
        <v>1649</v>
      </c>
      <c r="G17" s="927"/>
      <c r="H17" s="715" t="s">
        <v>378</v>
      </c>
      <c r="I17" s="698" t="s">
        <v>712</v>
      </c>
      <c r="J17" s="683"/>
      <c r="K17" s="621"/>
    </row>
    <row r="18" spans="1:16" s="338" customFormat="1">
      <c r="A18" s="32" t="s">
        <v>1650</v>
      </c>
      <c r="B18" s="32"/>
      <c r="C18" s="32"/>
      <c r="D18" s="32"/>
      <c r="E18" s="32"/>
      <c r="F18" s="32"/>
      <c r="G18" s="32"/>
      <c r="H18" s="32"/>
      <c r="I18" s="32"/>
      <c r="J18" s="474"/>
    </row>
    <row r="19" spans="1:16" s="338" customFormat="1">
      <c r="A19" s="32" t="s">
        <v>1651</v>
      </c>
      <c r="B19" s="25"/>
      <c r="C19" s="25"/>
      <c r="D19" s="25"/>
      <c r="E19" s="25"/>
      <c r="F19" s="25"/>
      <c r="G19" s="25"/>
      <c r="H19" s="25"/>
      <c r="I19" s="25"/>
    </row>
    <row r="20" spans="1:16" s="85" customFormat="1">
      <c r="A20" s="623"/>
      <c r="B20" s="237"/>
      <c r="C20" s="5"/>
      <c r="D20" s="5"/>
      <c r="E20" s="5"/>
      <c r="F20" s="5"/>
      <c r="G20" s="5"/>
      <c r="H20" s="5"/>
      <c r="I20" s="133"/>
      <c r="J20" s="133"/>
      <c r="K20" s="623"/>
    </row>
    <row r="21" spans="1:16" s="2" customFormat="1">
      <c r="A21" s="893" t="s">
        <v>1652</v>
      </c>
      <c r="B21" s="893"/>
      <c r="C21" s="893"/>
      <c r="D21" s="893"/>
      <c r="E21" s="893"/>
      <c r="F21" s="893"/>
      <c r="G21" s="893"/>
      <c r="H21" s="893"/>
      <c r="I21" s="893"/>
      <c r="J21" s="893"/>
    </row>
    <row r="22" spans="1:16" s="624" customFormat="1">
      <c r="A22" s="894" t="s">
        <v>1653</v>
      </c>
      <c r="B22" s="894"/>
      <c r="C22" s="894"/>
      <c r="D22" s="894"/>
      <c r="E22" s="894"/>
      <c r="F22" s="894"/>
      <c r="G22" s="894"/>
      <c r="H22" s="894"/>
      <c r="I22" s="894"/>
      <c r="J22" s="894"/>
    </row>
    <row r="23" spans="1:16" s="2" customFormat="1">
      <c r="A23" s="625"/>
      <c r="B23" s="625"/>
      <c r="C23" s="625"/>
      <c r="D23" s="625"/>
      <c r="E23" s="625"/>
      <c r="F23" s="625"/>
      <c r="G23" s="625"/>
      <c r="H23" s="625"/>
      <c r="I23" s="625"/>
    </row>
    <row r="24" spans="1:16" s="372" customFormat="1">
      <c r="A24" s="81" t="s">
        <v>141</v>
      </c>
      <c r="B24" s="363"/>
      <c r="C24" s="364"/>
      <c r="D24" s="364"/>
      <c r="E24" s="364"/>
      <c r="F24" s="82"/>
      <c r="G24" s="365"/>
      <c r="H24" s="365"/>
      <c r="I24" s="367"/>
      <c r="J24" s="368"/>
      <c r="K24" s="632"/>
      <c r="L24" s="366"/>
      <c r="M24" s="370"/>
      <c r="N24" s="371"/>
      <c r="O24" s="371"/>
      <c r="P24" s="371"/>
    </row>
    <row r="25" spans="1:16" s="372" customFormat="1" ht="10.5">
      <c r="A25" s="82" t="s">
        <v>1845</v>
      </c>
      <c r="B25" s="373"/>
      <c r="C25" s="374"/>
      <c r="D25" s="370"/>
      <c r="E25" s="375"/>
      <c r="F25" s="376"/>
      <c r="G25" s="375"/>
      <c r="H25" s="375"/>
      <c r="I25" s="367"/>
      <c r="J25" s="367"/>
      <c r="K25" s="638"/>
      <c r="L25" s="371"/>
      <c r="M25" s="370"/>
      <c r="N25" s="371"/>
      <c r="O25" s="371"/>
      <c r="P25" s="371"/>
    </row>
    <row r="26" spans="1:16" s="2" customFormat="1">
      <c r="A26" s="625"/>
      <c r="B26" s="625"/>
      <c r="C26" s="625"/>
      <c r="D26" s="625"/>
      <c r="E26" s="625"/>
      <c r="F26" s="625"/>
      <c r="G26" s="625"/>
      <c r="H26" s="625"/>
      <c r="I26" s="625"/>
      <c r="J26" s="744"/>
    </row>
    <row r="27" spans="1:16" s="2" customFormat="1">
      <c r="A27" s="625"/>
      <c r="B27" s="625"/>
      <c r="C27" s="625"/>
      <c r="D27" s="625"/>
      <c r="E27" s="625"/>
      <c r="F27" s="625"/>
      <c r="G27" s="625"/>
      <c r="H27" s="625"/>
      <c r="I27" s="625"/>
      <c r="J27" s="744"/>
    </row>
    <row r="28" spans="1:16" s="2" customFormat="1"/>
    <row r="29" spans="1:16" s="2" customFormat="1"/>
    <row r="30" spans="1:16" s="2" customFormat="1"/>
    <row r="31" spans="1:16" s="2" customFormat="1"/>
  </sheetData>
  <mergeCells count="11">
    <mergeCell ref="B16:F16"/>
    <mergeCell ref="G16:G17"/>
    <mergeCell ref="H16:I16"/>
    <mergeCell ref="A21:J21"/>
    <mergeCell ref="A22:J22"/>
    <mergeCell ref="A1:J1"/>
    <mergeCell ref="A2:J2"/>
    <mergeCell ref="H4:I4"/>
    <mergeCell ref="B5:F5"/>
    <mergeCell ref="G5:G6"/>
    <mergeCell ref="H5:I5"/>
  </mergeCells>
  <conditionalFormatting sqref="K17">
    <cfRule type="cellIs" dxfId="1" priority="1" operator="between">
      <formula>0.001</formula>
      <formula>0.499</formula>
    </cfRule>
  </conditionalFormatting>
  <hyperlinks>
    <hyperlink ref="A25" r:id="rId1" xr:uid="{00000000-0004-0000-3300-000000000000}"/>
    <hyperlink ref="A7" r:id="rId2" xr:uid="{00000000-0004-0000-3300-000001000000}"/>
    <hyperlink ref="A8" r:id="rId3" xr:uid="{00000000-0004-0000-3300-000002000000}"/>
    <hyperlink ref="A9" r:id="rId4" xr:uid="{00000000-0004-0000-3300-000003000000}"/>
    <hyperlink ref="A10" r:id="rId5" xr:uid="{00000000-0004-0000-3300-000004000000}"/>
    <hyperlink ref="A11" r:id="rId6" xr:uid="{00000000-0004-0000-3300-000005000000}"/>
    <hyperlink ref="A12" r:id="rId7" xr:uid="{00000000-0004-0000-3300-000006000000}"/>
    <hyperlink ref="A13" r:id="rId8" xr:uid="{00000000-0004-0000-3300-000007000000}"/>
    <hyperlink ref="A14" r:id="rId9" xr:uid="{00000000-0004-0000-3300-000008000000}"/>
    <hyperlink ref="A15" r:id="rId10" xr:uid="{00000000-0004-0000-3300-000009000000}"/>
    <hyperlink ref="J7" r:id="rId11" xr:uid="{00000000-0004-0000-3300-00000A000000}"/>
    <hyperlink ref="J8" r:id="rId12" display="  Continente" xr:uid="{00000000-0004-0000-3300-00000B000000}"/>
    <hyperlink ref="J9" r:id="rId13" display="  Norte" xr:uid="{00000000-0004-0000-3300-00000C000000}"/>
    <hyperlink ref="J10" r:id="rId14" display="  Centro " xr:uid="{00000000-0004-0000-3300-00000D000000}"/>
    <hyperlink ref="J11" r:id="rId15" display="  A. M. Lisboa " xr:uid="{00000000-0004-0000-3300-00000E000000}"/>
    <hyperlink ref="J12" r:id="rId16" display="  Alentejo " xr:uid="{00000000-0004-0000-3300-00000F000000}"/>
    <hyperlink ref="J13" r:id="rId17" display="  Algarve" xr:uid="{00000000-0004-0000-3300-000010000000}"/>
    <hyperlink ref="J14" r:id="rId18" display="  R.A. Açores" xr:uid="{00000000-0004-0000-3300-000011000000}"/>
    <hyperlink ref="J15" r:id="rId19" display="  R.A. Madeira" xr:uid="{00000000-0004-0000-3300-000012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2"/>
  <sheetViews>
    <sheetView showGridLines="0" workbookViewId="0"/>
  </sheetViews>
  <sheetFormatPr defaultColWidth="9.08984375" defaultRowHeight="10"/>
  <cols>
    <col min="1" max="1" width="15.6328125" style="207" customWidth="1"/>
    <col min="2" max="6" width="8.6328125" style="207" customWidth="1"/>
    <col min="7" max="7" width="10.453125" style="207" customWidth="1"/>
    <col min="8" max="8" width="11.90625" style="207" customWidth="1"/>
    <col min="9" max="9" width="8.6328125" style="207" customWidth="1"/>
    <col min="10" max="10" width="15.08984375" style="207" customWidth="1"/>
    <col min="11" max="16384" width="9.08984375" style="207"/>
  </cols>
  <sheetData>
    <row r="1" spans="1:12" ht="12" customHeight="1">
      <c r="A1" s="853" t="s">
        <v>1628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2" s="437" customFormat="1" ht="12" customHeight="1">
      <c r="A2" s="939" t="s">
        <v>1629</v>
      </c>
      <c r="B2" s="939"/>
      <c r="C2" s="939"/>
      <c r="D2" s="939"/>
      <c r="E2" s="939"/>
      <c r="F2" s="939"/>
      <c r="G2" s="939"/>
      <c r="H2" s="939"/>
      <c r="I2" s="939"/>
      <c r="J2" s="939"/>
    </row>
    <row r="3" spans="1:12" ht="12" customHeight="1">
      <c r="A3" s="356"/>
      <c r="B3" s="356"/>
      <c r="C3" s="356"/>
      <c r="D3" s="356"/>
      <c r="E3" s="356"/>
      <c r="F3" s="356"/>
      <c r="G3" s="356"/>
      <c r="H3" s="356"/>
      <c r="I3" s="356"/>
      <c r="J3" s="356"/>
    </row>
    <row r="4" spans="1:12" ht="12" customHeight="1" thickBot="1">
      <c r="A4" s="356"/>
      <c r="B4" s="356"/>
      <c r="C4" s="356"/>
      <c r="D4" s="356"/>
      <c r="E4" s="356"/>
      <c r="F4" s="356"/>
      <c r="G4" s="356"/>
      <c r="H4" s="936" t="s">
        <v>1630</v>
      </c>
      <c r="I4" s="937"/>
      <c r="J4" s="356"/>
    </row>
    <row r="5" spans="1:12" s="2" customFormat="1" ht="12" customHeight="1" thickBot="1">
      <c r="A5" s="607"/>
      <c r="B5" s="924" t="s">
        <v>1631</v>
      </c>
      <c r="C5" s="924"/>
      <c r="D5" s="924"/>
      <c r="E5" s="924"/>
      <c r="F5" s="924"/>
      <c r="G5" s="927" t="s">
        <v>1632</v>
      </c>
      <c r="H5" s="938" t="s">
        <v>87</v>
      </c>
      <c r="I5" s="938"/>
      <c r="J5" s="607"/>
    </row>
    <row r="6" spans="1:12" s="2" customFormat="1" ht="21" customHeight="1" thickBot="1">
      <c r="A6" s="607"/>
      <c r="B6" s="608" t="s">
        <v>1633</v>
      </c>
      <c r="C6" s="608" t="s">
        <v>1634</v>
      </c>
      <c r="D6" s="608" t="s">
        <v>1635</v>
      </c>
      <c r="E6" s="608" t="s">
        <v>1636</v>
      </c>
      <c r="F6" s="608" t="s">
        <v>1637</v>
      </c>
      <c r="G6" s="927"/>
      <c r="H6" s="609" t="s">
        <v>93</v>
      </c>
      <c r="I6" s="610" t="s">
        <v>94</v>
      </c>
      <c r="J6" s="607"/>
    </row>
    <row r="7" spans="1:12" s="2" customFormat="1" ht="12" customHeight="1">
      <c r="A7" s="139" t="s">
        <v>687</v>
      </c>
      <c r="B7" s="611">
        <v>76008.172999999995</v>
      </c>
      <c r="C7" s="611">
        <v>107665.319</v>
      </c>
      <c r="D7" s="611">
        <v>152883.473</v>
      </c>
      <c r="E7" s="611">
        <v>246370.89799999999</v>
      </c>
      <c r="F7" s="611">
        <v>268766.42499999999</v>
      </c>
      <c r="G7" s="611">
        <v>23632.244999999999</v>
      </c>
      <c r="H7" s="612">
        <v>221.62908348318155</v>
      </c>
      <c r="I7" s="612">
        <v>221.62908348318155</v>
      </c>
      <c r="J7" s="139" t="s">
        <v>687</v>
      </c>
      <c r="K7" s="613"/>
      <c r="L7" s="613"/>
    </row>
    <row r="8" spans="1:12" s="2" customFormat="1" ht="12" customHeight="1">
      <c r="A8" s="614" t="s">
        <v>104</v>
      </c>
      <c r="B8" s="611">
        <v>61236.245999999999</v>
      </c>
      <c r="C8" s="611">
        <v>87735.436000000002</v>
      </c>
      <c r="D8" s="611">
        <v>130417.402</v>
      </c>
      <c r="E8" s="611">
        <v>213957.152</v>
      </c>
      <c r="F8" s="611">
        <v>230133.45199999999</v>
      </c>
      <c r="G8" s="611">
        <v>19421.843000000001</v>
      </c>
      <c r="H8" s="612">
        <v>215.29575231351623</v>
      </c>
      <c r="I8" s="612">
        <v>215.29575231351623</v>
      </c>
      <c r="J8" s="614" t="s">
        <v>558</v>
      </c>
      <c r="K8" s="613"/>
      <c r="L8" s="613"/>
    </row>
    <row r="9" spans="1:12" s="2" customFormat="1" ht="12" customHeight="1">
      <c r="A9" s="615" t="s">
        <v>559</v>
      </c>
      <c r="B9" s="616">
        <v>13405.772000000001</v>
      </c>
      <c r="C9" s="616">
        <v>20891.903999999999</v>
      </c>
      <c r="D9" s="616">
        <v>26338.047999999999</v>
      </c>
      <c r="E9" s="616">
        <v>39650.089</v>
      </c>
      <c r="F9" s="616">
        <v>37276.771999999997</v>
      </c>
      <c r="G9" s="616">
        <v>4549.7299999999996</v>
      </c>
      <c r="H9" s="617">
        <v>194.64983636391617</v>
      </c>
      <c r="I9" s="617">
        <v>194.64983636391617</v>
      </c>
      <c r="J9" s="450" t="s">
        <v>559</v>
      </c>
      <c r="K9" s="613"/>
    </row>
    <row r="10" spans="1:12" s="2" customFormat="1" ht="12" customHeight="1">
      <c r="A10" s="615" t="s">
        <v>1638</v>
      </c>
      <c r="B10" s="616">
        <v>9281.9</v>
      </c>
      <c r="C10" s="616">
        <v>12260.999</v>
      </c>
      <c r="D10" s="616">
        <v>13612.445</v>
      </c>
      <c r="E10" s="616">
        <v>20423.613000000001</v>
      </c>
      <c r="F10" s="616">
        <v>22688.771000000001</v>
      </c>
      <c r="G10" s="616">
        <v>3406.636</v>
      </c>
      <c r="H10" s="617">
        <v>172.46527072455058</v>
      </c>
      <c r="I10" s="617">
        <v>172.46527072455058</v>
      </c>
      <c r="J10" s="450" t="s">
        <v>1638</v>
      </c>
      <c r="K10" s="613"/>
    </row>
    <row r="11" spans="1:12" s="2" customFormat="1" ht="12" customHeight="1">
      <c r="A11" s="615" t="s">
        <v>1639</v>
      </c>
      <c r="B11" s="616">
        <v>24770.925999999999</v>
      </c>
      <c r="C11" s="616">
        <v>37198.442999999999</v>
      </c>
      <c r="D11" s="616">
        <v>62003.616000000002</v>
      </c>
      <c r="E11" s="616">
        <v>74714.338000000003</v>
      </c>
      <c r="F11" s="616">
        <v>56591.123</v>
      </c>
      <c r="G11" s="616">
        <v>6843.2560000000003</v>
      </c>
      <c r="H11" s="617">
        <v>261.97573201996238</v>
      </c>
      <c r="I11" s="617">
        <v>261.97573201996238</v>
      </c>
      <c r="J11" s="450" t="s">
        <v>1639</v>
      </c>
      <c r="K11" s="613"/>
    </row>
    <row r="12" spans="1:12" s="2" customFormat="1" ht="12" customHeight="1">
      <c r="A12" s="450" t="s">
        <v>1640</v>
      </c>
      <c r="B12" s="616">
        <v>3823.8760000000002</v>
      </c>
      <c r="C12" s="616">
        <v>5064.5919999999996</v>
      </c>
      <c r="D12" s="616">
        <v>7023.6980000000003</v>
      </c>
      <c r="E12" s="616">
        <v>12410.923000000001</v>
      </c>
      <c r="F12" s="616">
        <v>16690.957999999999</v>
      </c>
      <c r="G12" s="616">
        <v>1763.4469999999999</v>
      </c>
      <c r="H12" s="617">
        <v>116.84099380361306</v>
      </c>
      <c r="I12" s="617">
        <v>116.84099380361306</v>
      </c>
      <c r="J12" s="450" t="s">
        <v>1640</v>
      </c>
      <c r="K12" s="613"/>
    </row>
    <row r="13" spans="1:12" s="2" customFormat="1" ht="12" customHeight="1">
      <c r="A13" s="450" t="s">
        <v>563</v>
      </c>
      <c r="B13" s="616">
        <v>9953.7720000000008</v>
      </c>
      <c r="C13" s="616">
        <v>12319.498</v>
      </c>
      <c r="D13" s="616">
        <v>21439.595000000001</v>
      </c>
      <c r="E13" s="616">
        <v>66758.188999999998</v>
      </c>
      <c r="F13" s="616">
        <v>96885.827999999994</v>
      </c>
      <c r="G13" s="616">
        <v>2858.7739999999999</v>
      </c>
      <c r="H13" s="617">
        <v>248.18324218703543</v>
      </c>
      <c r="I13" s="617">
        <v>248.18324218703543</v>
      </c>
      <c r="J13" s="450" t="s">
        <v>563</v>
      </c>
      <c r="K13" s="613"/>
    </row>
    <row r="14" spans="1:12" s="2" customFormat="1" ht="12" customHeight="1">
      <c r="A14" s="614" t="s">
        <v>1641</v>
      </c>
      <c r="B14" s="611">
        <v>1921.0530000000001</v>
      </c>
      <c r="C14" s="611">
        <v>2326.69</v>
      </c>
      <c r="D14" s="611">
        <v>3455.125</v>
      </c>
      <c r="E14" s="611">
        <v>6975.5749999999998</v>
      </c>
      <c r="F14" s="611">
        <v>10303.982</v>
      </c>
      <c r="G14" s="611">
        <v>693.46600000000001</v>
      </c>
      <c r="H14" s="612">
        <v>177.02194483940093</v>
      </c>
      <c r="I14" s="612">
        <v>177.02194483940093</v>
      </c>
      <c r="J14" s="614" t="s">
        <v>1641</v>
      </c>
      <c r="K14" s="613"/>
    </row>
    <row r="15" spans="1:12" s="2" customFormat="1" ht="12" customHeight="1" thickBot="1">
      <c r="A15" s="614" t="s">
        <v>1642</v>
      </c>
      <c r="B15" s="611">
        <v>12850.874</v>
      </c>
      <c r="C15" s="611">
        <v>17603.192999999999</v>
      </c>
      <c r="D15" s="611">
        <v>19010.946</v>
      </c>
      <c r="E15" s="611">
        <v>25438.170999999998</v>
      </c>
      <c r="F15" s="611">
        <v>28328.991000000002</v>
      </c>
      <c r="G15" s="611">
        <v>3516.9360000000001</v>
      </c>
      <c r="H15" s="612">
        <v>265.39971156711408</v>
      </c>
      <c r="I15" s="612">
        <v>265.39971156711408</v>
      </c>
      <c r="J15" s="614" t="s">
        <v>1642</v>
      </c>
    </row>
    <row r="16" spans="1:12" s="2" customFormat="1" ht="12" customHeight="1" thickBot="1">
      <c r="A16" s="618"/>
      <c r="B16" s="938" t="s">
        <v>1643</v>
      </c>
      <c r="C16" s="938"/>
      <c r="D16" s="938"/>
      <c r="E16" s="938"/>
      <c r="F16" s="938"/>
      <c r="G16" s="938"/>
      <c r="H16" s="938" t="s">
        <v>1644</v>
      </c>
      <c r="I16" s="938"/>
      <c r="J16" s="619"/>
    </row>
    <row r="17" spans="1:16" s="2" customFormat="1" ht="21" customHeight="1" thickBot="1">
      <c r="A17" s="607"/>
      <c r="B17" s="608" t="s">
        <v>1645</v>
      </c>
      <c r="C17" s="608" t="s">
        <v>1646</v>
      </c>
      <c r="D17" s="608" t="s">
        <v>1647</v>
      </c>
      <c r="E17" s="608" t="s">
        <v>1648</v>
      </c>
      <c r="F17" s="608" t="s">
        <v>1649</v>
      </c>
      <c r="G17" s="610" t="s">
        <v>1620</v>
      </c>
      <c r="H17" s="620" t="s">
        <v>378</v>
      </c>
      <c r="I17" s="610" t="s">
        <v>712</v>
      </c>
      <c r="J17" s="607"/>
      <c r="K17" s="621"/>
    </row>
    <row r="18" spans="1:16" s="338" customFormat="1" ht="12" customHeight="1">
      <c r="A18" s="32" t="s">
        <v>1650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6" s="338" customFormat="1" ht="12" customHeight="1">
      <c r="A19" s="32" t="s">
        <v>1651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6" s="85" customFormat="1" ht="5.25" customHeight="1">
      <c r="A20" s="622"/>
      <c r="B20" s="578"/>
      <c r="I20" s="115"/>
      <c r="J20" s="115"/>
      <c r="K20" s="623"/>
    </row>
    <row r="21" spans="1:16" s="2" customFormat="1" ht="35.25" customHeight="1">
      <c r="A21" s="893" t="s">
        <v>1652</v>
      </c>
      <c r="B21" s="893"/>
      <c r="C21" s="893"/>
      <c r="D21" s="893"/>
      <c r="E21" s="893"/>
      <c r="F21" s="893"/>
      <c r="G21" s="893"/>
      <c r="H21" s="893"/>
      <c r="I21" s="893"/>
      <c r="J21" s="893"/>
    </row>
    <row r="22" spans="1:16" s="624" customFormat="1" ht="31.5" customHeight="1">
      <c r="A22" s="893" t="s">
        <v>1653</v>
      </c>
      <c r="B22" s="893"/>
      <c r="C22" s="893"/>
      <c r="D22" s="893"/>
      <c r="E22" s="893"/>
      <c r="F22" s="893"/>
      <c r="G22" s="893"/>
      <c r="H22" s="893"/>
      <c r="I22" s="893"/>
      <c r="J22" s="893"/>
    </row>
    <row r="23" spans="1:16" s="2" customFormat="1" ht="12" customHeight="1">
      <c r="A23" s="625"/>
      <c r="B23" s="625"/>
      <c r="C23" s="625"/>
      <c r="D23" s="625"/>
      <c r="E23" s="625"/>
      <c r="F23" s="625"/>
      <c r="G23" s="625"/>
      <c r="H23" s="625"/>
      <c r="I23" s="625"/>
      <c r="J23" s="607"/>
    </row>
    <row r="24" spans="1:16" s="372" customFormat="1" ht="12" customHeight="1">
      <c r="A24" s="81" t="s">
        <v>141</v>
      </c>
      <c r="B24" s="626"/>
      <c r="C24" s="627"/>
      <c r="D24" s="627"/>
      <c r="E24" s="627"/>
      <c r="F24" s="628"/>
      <c r="G24" s="629"/>
      <c r="H24" s="629"/>
      <c r="I24" s="630"/>
      <c r="J24" s="631"/>
      <c r="K24" s="632"/>
      <c r="L24" s="366"/>
      <c r="M24" s="370"/>
      <c r="N24" s="371"/>
      <c r="O24" s="371"/>
      <c r="P24" s="371"/>
    </row>
    <row r="25" spans="1:16" s="372" customFormat="1" ht="12" customHeight="1">
      <c r="A25" s="43" t="s">
        <v>1654</v>
      </c>
      <c r="B25" s="633"/>
      <c r="C25" s="634"/>
      <c r="D25" s="635"/>
      <c r="E25" s="636"/>
      <c r="F25" s="637"/>
      <c r="G25" s="636"/>
      <c r="H25" s="636"/>
      <c r="I25" s="630"/>
      <c r="J25" s="630"/>
      <c r="K25" s="638"/>
      <c r="L25" s="371"/>
      <c r="M25" s="370"/>
      <c r="N25" s="371"/>
      <c r="O25" s="371"/>
      <c r="P25" s="371"/>
    </row>
    <row r="26" spans="1:16" s="2" customFormat="1" ht="15" customHeight="1">
      <c r="A26" s="81"/>
      <c r="B26" s="85"/>
      <c r="C26" s="85"/>
      <c r="D26" s="85"/>
      <c r="E26" s="85"/>
      <c r="F26" s="85"/>
      <c r="G26" s="85"/>
      <c r="H26" s="85"/>
      <c r="I26" s="85"/>
      <c r="J26" s="607"/>
    </row>
    <row r="27" spans="1:16" s="338" customFormat="1" ht="10.25" customHeight="1">
      <c r="A27" s="85"/>
      <c r="B27" s="85"/>
      <c r="C27" s="85"/>
      <c r="D27" s="85"/>
      <c r="E27" s="85"/>
      <c r="F27" s="85"/>
      <c r="G27" s="85"/>
      <c r="H27" s="85"/>
      <c r="I27" s="85"/>
    </row>
    <row r="28" spans="1:16" s="338" customFormat="1" ht="10.25" customHeight="1">
      <c r="A28" s="85"/>
      <c r="B28" s="85"/>
      <c r="C28" s="85"/>
      <c r="D28" s="85"/>
      <c r="E28" s="85"/>
      <c r="F28" s="85"/>
      <c r="G28" s="85"/>
      <c r="H28" s="85"/>
      <c r="I28" s="85"/>
    </row>
    <row r="29" spans="1:16" s="85" customFormat="1">
      <c r="J29" s="133"/>
      <c r="K29" s="623"/>
    </row>
    <row r="30" spans="1:16" s="372" customFormat="1" ht="12.75" customHeight="1">
      <c r="A30" s="85"/>
      <c r="B30" s="85"/>
      <c r="C30" s="85"/>
      <c r="D30" s="85"/>
      <c r="E30" s="85"/>
      <c r="F30" s="85"/>
      <c r="G30" s="85"/>
      <c r="H30" s="85"/>
      <c r="I30" s="85"/>
      <c r="J30" s="368"/>
      <c r="K30" s="632"/>
      <c r="L30" s="366"/>
      <c r="M30" s="370"/>
      <c r="N30" s="371"/>
      <c r="O30" s="371"/>
      <c r="P30" s="371"/>
    </row>
    <row r="31" spans="1:16" s="372" customFormat="1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367"/>
      <c r="K31" s="638"/>
      <c r="L31" s="371"/>
      <c r="M31" s="370"/>
      <c r="N31" s="371"/>
      <c r="O31" s="371"/>
      <c r="P31" s="371"/>
    </row>
    <row r="32" spans="1:16" s="2" customFormat="1" ht="14.4" customHeight="1">
      <c r="A32" s="85"/>
      <c r="B32" s="85"/>
      <c r="C32" s="85"/>
      <c r="D32" s="85"/>
      <c r="E32" s="85"/>
      <c r="F32" s="85"/>
      <c r="G32" s="85"/>
      <c r="H32" s="85"/>
      <c r="I32" s="85"/>
    </row>
    <row r="33" spans="1:10" s="2" customFormat="1" ht="13.25" customHeight="1">
      <c r="A33" s="85"/>
      <c r="B33" s="85"/>
      <c r="C33" s="85"/>
      <c r="D33" s="85"/>
      <c r="E33" s="85"/>
      <c r="F33" s="85"/>
      <c r="G33" s="85"/>
      <c r="H33" s="85"/>
      <c r="I33" s="85"/>
    </row>
    <row r="34" spans="1:10" s="2" customFormat="1" ht="10.25" customHeight="1">
      <c r="A34" s="85"/>
      <c r="B34" s="85"/>
      <c r="C34" s="85"/>
      <c r="D34" s="85"/>
      <c r="E34" s="85"/>
      <c r="F34" s="85"/>
      <c r="G34" s="85"/>
      <c r="H34" s="85"/>
      <c r="I34" s="85"/>
    </row>
    <row r="35" spans="1:10" s="2" customFormat="1"/>
    <row r="36" spans="1:10" s="2" customFormat="1"/>
    <row r="37" spans="1:10" s="2" customFormat="1"/>
    <row r="38" spans="1:10" s="2" customFormat="1"/>
    <row r="39" spans="1:10" s="2" customFormat="1"/>
    <row r="40" spans="1:10" s="2" customFormat="1"/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10">
    <mergeCell ref="B16:G16"/>
    <mergeCell ref="H16:I16"/>
    <mergeCell ref="A21:J21"/>
    <mergeCell ref="A22:J22"/>
    <mergeCell ref="A1:J1"/>
    <mergeCell ref="A2:J2"/>
    <mergeCell ref="H4:I4"/>
    <mergeCell ref="B5:F5"/>
    <mergeCell ref="G5:G6"/>
    <mergeCell ref="H5:I5"/>
  </mergeCells>
  <conditionalFormatting sqref="K17">
    <cfRule type="cellIs" dxfId="0" priority="1" operator="between">
      <formula>0.001</formula>
      <formula>0.499</formula>
    </cfRule>
  </conditionalFormatting>
  <hyperlinks>
    <hyperlink ref="A25" r:id="rId1" xr:uid="{00000000-0004-0000-2B00-000000000000}"/>
    <hyperlink ref="A7" r:id="rId2" xr:uid="{00000000-0004-0000-2B00-000001000000}"/>
    <hyperlink ref="A8" r:id="rId3" display="  Continente" xr:uid="{00000000-0004-0000-2B00-000002000000}"/>
    <hyperlink ref="A9" r:id="rId4" display="  Norte" xr:uid="{00000000-0004-0000-2B00-000003000000}"/>
    <hyperlink ref="A10" r:id="rId5" display="  Centro " xr:uid="{00000000-0004-0000-2B00-000004000000}"/>
    <hyperlink ref="A11" r:id="rId6" display="  A. M. Lisboa " xr:uid="{00000000-0004-0000-2B00-000005000000}"/>
    <hyperlink ref="A12" r:id="rId7" display="  Alentejo " xr:uid="{00000000-0004-0000-2B00-000006000000}"/>
    <hyperlink ref="A13" r:id="rId8" display="  Algarve" xr:uid="{00000000-0004-0000-2B00-000007000000}"/>
    <hyperlink ref="A14" r:id="rId9" display="  R.A. Açores" xr:uid="{00000000-0004-0000-2B00-000008000000}"/>
    <hyperlink ref="A15" r:id="rId10" display="  R.A. Madeira" xr:uid="{00000000-0004-0000-2B00-000009000000}"/>
    <hyperlink ref="J7" r:id="rId11" xr:uid="{00000000-0004-0000-2B00-00000A000000}"/>
    <hyperlink ref="J8" r:id="rId12" display="  Continente" xr:uid="{00000000-0004-0000-2B00-00000B000000}"/>
    <hyperlink ref="J9" r:id="rId13" display="  Norte" xr:uid="{00000000-0004-0000-2B00-00000C000000}"/>
    <hyperlink ref="J10" r:id="rId14" display="  Centro " xr:uid="{00000000-0004-0000-2B00-00000D000000}"/>
    <hyperlink ref="J11" r:id="rId15" display="  A. M. Lisboa " xr:uid="{00000000-0004-0000-2B00-00000E000000}"/>
    <hyperlink ref="J12" r:id="rId16" display="  Alentejo " xr:uid="{00000000-0004-0000-2B00-00000F000000}"/>
    <hyperlink ref="J13" r:id="rId17" display="  Algarve" xr:uid="{00000000-0004-0000-2B00-000010000000}"/>
    <hyperlink ref="J14" r:id="rId18" display="  R.A. Açores" xr:uid="{00000000-0004-0000-2B00-000011000000}"/>
    <hyperlink ref="J15" r:id="rId19" display="  R.A. Madeira" xr:uid="{00000000-0004-0000-2B00-000012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Q131"/>
  <sheetViews>
    <sheetView showGridLines="0" workbookViewId="0"/>
  </sheetViews>
  <sheetFormatPr defaultColWidth="7.90625" defaultRowHeight="10"/>
  <cols>
    <col min="1" max="1" width="30.90625" style="165" customWidth="1"/>
    <col min="2" max="8" width="9" style="165" customWidth="1"/>
    <col min="9" max="10" width="11.36328125" style="165" customWidth="1"/>
    <col min="11" max="11" width="30.90625" style="165" customWidth="1"/>
    <col min="12" max="16384" width="7.90625" style="165"/>
  </cols>
  <sheetData>
    <row r="1" spans="1:17" ht="12" customHeight="1">
      <c r="A1" s="853" t="s">
        <v>1846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7" ht="12" customHeight="1">
      <c r="A2" s="835" t="s">
        <v>1847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</row>
    <row r="3" spans="1:17" ht="12" customHeight="1" thickBot="1"/>
    <row r="4" spans="1:17" s="85" customFormat="1" ht="12" customHeight="1" thickBot="1">
      <c r="A4" s="745"/>
      <c r="B4" s="924" t="s">
        <v>310</v>
      </c>
      <c r="C4" s="924"/>
      <c r="D4" s="924"/>
      <c r="E4" s="924"/>
      <c r="F4" s="924"/>
      <c r="G4" s="924"/>
      <c r="H4" s="924"/>
      <c r="I4" s="940" t="s">
        <v>390</v>
      </c>
      <c r="J4" s="940"/>
    </row>
    <row r="5" spans="1:17" s="85" customFormat="1" ht="21" customHeight="1" thickBot="1">
      <c r="A5" s="586"/>
      <c r="B5" s="746" t="s">
        <v>498</v>
      </c>
      <c r="C5" s="746" t="s">
        <v>499</v>
      </c>
      <c r="D5" s="746" t="s">
        <v>500</v>
      </c>
      <c r="E5" s="746" t="s">
        <v>684</v>
      </c>
      <c r="F5" s="746" t="s">
        <v>685</v>
      </c>
      <c r="G5" s="746" t="s">
        <v>686</v>
      </c>
      <c r="H5" s="746" t="s">
        <v>1848</v>
      </c>
      <c r="I5" s="746" t="s">
        <v>498</v>
      </c>
      <c r="J5" s="746" t="s">
        <v>1849</v>
      </c>
    </row>
    <row r="6" spans="1:17" s="85" customFormat="1" ht="12" customHeight="1">
      <c r="A6" s="337" t="s">
        <v>1850</v>
      </c>
      <c r="B6" s="586"/>
      <c r="C6" s="586"/>
      <c r="D6" s="586"/>
      <c r="E6" s="586"/>
      <c r="F6" s="586"/>
      <c r="G6" s="586"/>
      <c r="H6" s="586"/>
      <c r="I6" s="747"/>
      <c r="J6" s="747"/>
      <c r="K6" s="748" t="s">
        <v>1850</v>
      </c>
      <c r="P6" s="104"/>
      <c r="Q6" s="104"/>
    </row>
    <row r="7" spans="1:17" s="85" customFormat="1" ht="12" customHeight="1">
      <c r="A7" s="749" t="s">
        <v>726</v>
      </c>
      <c r="B7" s="750">
        <v>4548</v>
      </c>
      <c r="C7" s="750">
        <v>3375</v>
      </c>
      <c r="D7" s="750">
        <v>3615</v>
      </c>
      <c r="E7" s="750">
        <v>3531</v>
      </c>
      <c r="F7" s="750">
        <v>3381</v>
      </c>
      <c r="G7" s="750">
        <v>2822</v>
      </c>
      <c r="H7" s="750">
        <v>3260</v>
      </c>
      <c r="I7" s="113">
        <v>41.5</v>
      </c>
      <c r="J7" s="113">
        <v>41.5</v>
      </c>
      <c r="K7" s="749" t="s">
        <v>722</v>
      </c>
    </row>
    <row r="8" spans="1:17" s="85" customFormat="1" ht="12" customHeight="1">
      <c r="A8" s="749" t="s">
        <v>1851</v>
      </c>
      <c r="B8" s="750">
        <v>48927</v>
      </c>
      <c r="C8" s="750">
        <v>311721</v>
      </c>
      <c r="D8" s="750">
        <v>69052</v>
      </c>
      <c r="E8" s="750">
        <v>49737</v>
      </c>
      <c r="F8" s="750">
        <v>52878</v>
      </c>
      <c r="G8" s="750">
        <v>40019</v>
      </c>
      <c r="H8" s="750">
        <v>52571</v>
      </c>
      <c r="I8" s="113">
        <v>18.8</v>
      </c>
      <c r="J8" s="113">
        <v>18.8</v>
      </c>
      <c r="K8" s="751" t="s">
        <v>1852</v>
      </c>
    </row>
    <row r="9" spans="1:17" s="85" customFormat="1" ht="12" customHeight="1">
      <c r="A9" s="571" t="s">
        <v>1853</v>
      </c>
      <c r="B9" s="750"/>
      <c r="C9" s="750"/>
      <c r="D9" s="750"/>
      <c r="E9" s="750"/>
      <c r="F9" s="750"/>
      <c r="G9" s="750"/>
      <c r="H9" s="750"/>
      <c r="I9" s="113"/>
      <c r="J9" s="113"/>
      <c r="K9" s="752" t="s">
        <v>1854</v>
      </c>
    </row>
    <row r="10" spans="1:17" s="85" customFormat="1" ht="12" customHeight="1">
      <c r="A10" s="749" t="s">
        <v>726</v>
      </c>
      <c r="B10" s="750">
        <v>36</v>
      </c>
      <c r="C10" s="750">
        <v>47</v>
      </c>
      <c r="D10" s="750">
        <v>38</v>
      </c>
      <c r="E10" s="750">
        <v>29</v>
      </c>
      <c r="F10" s="750">
        <v>30</v>
      </c>
      <c r="G10" s="750">
        <v>25</v>
      </c>
      <c r="H10" s="750">
        <v>35</v>
      </c>
      <c r="I10" s="113">
        <v>20</v>
      </c>
      <c r="J10" s="113">
        <v>20</v>
      </c>
      <c r="K10" s="753" t="s">
        <v>722</v>
      </c>
    </row>
    <row r="11" spans="1:17" s="85" customFormat="1" ht="12" customHeight="1">
      <c r="A11" s="749" t="s">
        <v>1851</v>
      </c>
      <c r="B11" s="750">
        <v>3495</v>
      </c>
      <c r="C11" s="750">
        <v>15760</v>
      </c>
      <c r="D11" s="750">
        <v>28835</v>
      </c>
      <c r="E11" s="750">
        <v>2820</v>
      </c>
      <c r="F11" s="750">
        <v>7220</v>
      </c>
      <c r="G11" s="750">
        <v>1863</v>
      </c>
      <c r="H11" s="750">
        <v>4485</v>
      </c>
      <c r="I11" s="113">
        <v>-61.1</v>
      </c>
      <c r="J11" s="113">
        <v>-61.1</v>
      </c>
      <c r="K11" s="751" t="s">
        <v>1852</v>
      </c>
    </row>
    <row r="12" spans="1:17" s="85" customFormat="1" ht="12" customHeight="1">
      <c r="A12" s="571" t="s">
        <v>1855</v>
      </c>
      <c r="B12" s="750"/>
      <c r="C12" s="750"/>
      <c r="D12" s="750"/>
      <c r="E12" s="750"/>
      <c r="F12" s="750"/>
      <c r="G12" s="750"/>
      <c r="H12" s="750"/>
      <c r="I12" s="113"/>
      <c r="J12" s="113"/>
      <c r="K12" s="754" t="s">
        <v>1856</v>
      </c>
    </row>
    <row r="13" spans="1:17" s="85" customFormat="1" ht="12" customHeight="1">
      <c r="A13" s="749" t="s">
        <v>726</v>
      </c>
      <c r="B13" s="750">
        <v>4489</v>
      </c>
      <c r="C13" s="750">
        <v>3296</v>
      </c>
      <c r="D13" s="750">
        <v>3541</v>
      </c>
      <c r="E13" s="750">
        <v>3483</v>
      </c>
      <c r="F13" s="750">
        <v>3330</v>
      </c>
      <c r="G13" s="750">
        <v>2770</v>
      </c>
      <c r="H13" s="750">
        <v>3188</v>
      </c>
      <c r="I13" s="113">
        <v>42.4</v>
      </c>
      <c r="J13" s="113">
        <v>42.4</v>
      </c>
      <c r="K13" s="749" t="s">
        <v>722</v>
      </c>
    </row>
    <row r="14" spans="1:17" s="85" customFormat="1" ht="12" customHeight="1">
      <c r="A14" s="749" t="s">
        <v>1851</v>
      </c>
      <c r="B14" s="750">
        <v>44913</v>
      </c>
      <c r="C14" s="750">
        <v>290643</v>
      </c>
      <c r="D14" s="750">
        <v>39975</v>
      </c>
      <c r="E14" s="750">
        <v>46909</v>
      </c>
      <c r="F14" s="750">
        <v>45638</v>
      </c>
      <c r="G14" s="750">
        <v>38152</v>
      </c>
      <c r="H14" s="750">
        <v>47653</v>
      </c>
      <c r="I14" s="113">
        <v>42</v>
      </c>
      <c r="J14" s="113">
        <v>42</v>
      </c>
      <c r="K14" s="755" t="s">
        <v>1852</v>
      </c>
    </row>
    <row r="15" spans="1:17" s="85" customFormat="1" ht="12" customHeight="1">
      <c r="A15" s="571" t="s">
        <v>1857</v>
      </c>
      <c r="B15" s="750"/>
      <c r="C15" s="750"/>
      <c r="D15" s="750"/>
      <c r="E15" s="750"/>
      <c r="F15" s="750"/>
      <c r="G15" s="750"/>
      <c r="H15" s="750"/>
      <c r="I15" s="113"/>
      <c r="J15" s="113"/>
      <c r="K15" s="756" t="s">
        <v>1590</v>
      </c>
    </row>
    <row r="16" spans="1:17" s="85" customFormat="1" ht="12" customHeight="1">
      <c r="A16" s="749" t="s">
        <v>726</v>
      </c>
      <c r="B16" s="750">
        <v>23</v>
      </c>
      <c r="C16" s="750">
        <v>32</v>
      </c>
      <c r="D16" s="750">
        <v>36</v>
      </c>
      <c r="E16" s="750">
        <v>19</v>
      </c>
      <c r="F16" s="750">
        <v>21</v>
      </c>
      <c r="G16" s="750">
        <v>27</v>
      </c>
      <c r="H16" s="750">
        <v>37</v>
      </c>
      <c r="I16" s="113">
        <v>-23.3</v>
      </c>
      <c r="J16" s="113">
        <v>-23.3</v>
      </c>
      <c r="K16" s="753" t="s">
        <v>722</v>
      </c>
    </row>
    <row r="17" spans="1:11" s="85" customFormat="1" ht="12" customHeight="1">
      <c r="A17" s="749" t="s">
        <v>1851</v>
      </c>
      <c r="B17" s="750">
        <v>519</v>
      </c>
      <c r="C17" s="750">
        <v>5318</v>
      </c>
      <c r="D17" s="750">
        <v>242</v>
      </c>
      <c r="E17" s="750">
        <v>8</v>
      </c>
      <c r="F17" s="750">
        <v>20</v>
      </c>
      <c r="G17" s="750">
        <v>0</v>
      </c>
      <c r="H17" s="750">
        <v>433</v>
      </c>
      <c r="I17" s="113">
        <v>-8.3000000000000007</v>
      </c>
      <c r="J17" s="113">
        <v>-8.3000000000000007</v>
      </c>
      <c r="K17" s="751" t="s">
        <v>1852</v>
      </c>
    </row>
    <row r="18" spans="1:11" s="85" customFormat="1" ht="12" customHeight="1">
      <c r="A18" s="472" t="s">
        <v>1858</v>
      </c>
      <c r="B18" s="750"/>
      <c r="C18" s="750"/>
      <c r="D18" s="750"/>
      <c r="E18" s="750"/>
      <c r="F18" s="750"/>
      <c r="G18" s="750"/>
      <c r="H18" s="750"/>
      <c r="I18" s="113"/>
      <c r="J18" s="113"/>
      <c r="K18" s="757" t="s">
        <v>1859</v>
      </c>
    </row>
    <row r="19" spans="1:11" s="85" customFormat="1" ht="12" customHeight="1">
      <c r="A19" s="571" t="s">
        <v>1853</v>
      </c>
      <c r="B19" s="750"/>
      <c r="C19" s="750"/>
      <c r="D19" s="750"/>
      <c r="E19" s="750"/>
      <c r="F19" s="750"/>
      <c r="G19" s="750"/>
      <c r="H19" s="750"/>
      <c r="I19" s="113"/>
      <c r="J19" s="113"/>
      <c r="K19" s="749" t="s">
        <v>1854</v>
      </c>
    </row>
    <row r="20" spans="1:11" s="85" customFormat="1" ht="12" customHeight="1">
      <c r="A20" s="749" t="s">
        <v>726</v>
      </c>
      <c r="B20" s="750">
        <v>0</v>
      </c>
      <c r="C20" s="750">
        <v>1</v>
      </c>
      <c r="D20" s="750">
        <v>2</v>
      </c>
      <c r="E20" s="750">
        <v>0</v>
      </c>
      <c r="F20" s="750">
        <v>1</v>
      </c>
      <c r="G20" s="750">
        <v>1</v>
      </c>
      <c r="H20" s="750">
        <v>3</v>
      </c>
      <c r="I20" s="127">
        <v>-100</v>
      </c>
      <c r="J20" s="127">
        <v>-100</v>
      </c>
      <c r="K20" s="758" t="s">
        <v>722</v>
      </c>
    </row>
    <row r="21" spans="1:11" s="85" customFormat="1" ht="12" customHeight="1">
      <c r="A21" s="749" t="s">
        <v>1851</v>
      </c>
      <c r="B21" s="750">
        <v>0</v>
      </c>
      <c r="C21" s="750">
        <v>50</v>
      </c>
      <c r="D21" s="750">
        <v>550</v>
      </c>
      <c r="E21" s="750">
        <v>0</v>
      </c>
      <c r="F21" s="750">
        <v>50</v>
      </c>
      <c r="G21" s="750">
        <v>50</v>
      </c>
      <c r="H21" s="750">
        <v>870</v>
      </c>
      <c r="I21" s="127">
        <v>-100</v>
      </c>
      <c r="J21" s="127">
        <v>-100</v>
      </c>
      <c r="K21" s="759" t="s">
        <v>1852</v>
      </c>
    </row>
    <row r="22" spans="1:11" s="85" customFormat="1" ht="12" customHeight="1">
      <c r="A22" s="571" t="s">
        <v>1855</v>
      </c>
      <c r="B22" s="750"/>
      <c r="C22" s="750"/>
      <c r="D22" s="750"/>
      <c r="E22" s="750"/>
      <c r="F22" s="750"/>
      <c r="G22" s="750"/>
      <c r="H22" s="750"/>
      <c r="I22" s="113"/>
      <c r="J22" s="113"/>
      <c r="K22" s="749" t="s">
        <v>1590</v>
      </c>
    </row>
    <row r="23" spans="1:11" s="85" customFormat="1" ht="12" customHeight="1">
      <c r="A23" s="749" t="s">
        <v>726</v>
      </c>
      <c r="B23" s="750">
        <v>152</v>
      </c>
      <c r="C23" s="750">
        <v>119</v>
      </c>
      <c r="D23" s="750">
        <v>118</v>
      </c>
      <c r="E23" s="750">
        <v>110</v>
      </c>
      <c r="F23" s="750">
        <v>112</v>
      </c>
      <c r="G23" s="750">
        <v>80</v>
      </c>
      <c r="H23" s="750">
        <v>107</v>
      </c>
      <c r="I23" s="113">
        <v>5.6</v>
      </c>
      <c r="J23" s="113">
        <v>5.6</v>
      </c>
      <c r="K23" s="758" t="s">
        <v>722</v>
      </c>
    </row>
    <row r="24" spans="1:11" s="85" customFormat="1" ht="12" customHeight="1">
      <c r="A24" s="749" t="s">
        <v>1851</v>
      </c>
      <c r="B24" s="750">
        <v>959</v>
      </c>
      <c r="C24" s="750">
        <v>874</v>
      </c>
      <c r="D24" s="750">
        <v>493</v>
      </c>
      <c r="E24" s="750">
        <v>5647</v>
      </c>
      <c r="F24" s="750">
        <v>896</v>
      </c>
      <c r="G24" s="750">
        <v>1173</v>
      </c>
      <c r="H24" s="750">
        <v>1154</v>
      </c>
      <c r="I24" s="113">
        <v>15</v>
      </c>
      <c r="J24" s="113">
        <v>15</v>
      </c>
      <c r="K24" s="759" t="s">
        <v>1852</v>
      </c>
    </row>
    <row r="25" spans="1:11" s="85" customFormat="1" ht="12" customHeight="1">
      <c r="A25" s="571" t="s">
        <v>1857</v>
      </c>
      <c r="B25" s="750"/>
      <c r="C25" s="750"/>
      <c r="D25" s="750"/>
      <c r="E25" s="750"/>
      <c r="F25" s="750"/>
      <c r="G25" s="750"/>
      <c r="H25" s="750"/>
      <c r="I25" s="113"/>
      <c r="J25" s="113"/>
      <c r="K25" s="749" t="s">
        <v>1590</v>
      </c>
    </row>
    <row r="26" spans="1:11" s="85" customFormat="1" ht="12" customHeight="1">
      <c r="A26" s="749" t="s">
        <v>726</v>
      </c>
      <c r="B26" s="750">
        <v>1</v>
      </c>
      <c r="C26" s="750">
        <v>0</v>
      </c>
      <c r="D26" s="750">
        <v>1</v>
      </c>
      <c r="E26" s="750">
        <v>1</v>
      </c>
      <c r="F26" s="750">
        <v>1</v>
      </c>
      <c r="G26" s="750">
        <v>1</v>
      </c>
      <c r="H26" s="750">
        <v>2</v>
      </c>
      <c r="I26" s="127" t="s">
        <v>346</v>
      </c>
      <c r="J26" s="127" t="s">
        <v>346</v>
      </c>
      <c r="K26" s="758" t="s">
        <v>722</v>
      </c>
    </row>
    <row r="27" spans="1:11" s="85" customFormat="1" ht="12" customHeight="1">
      <c r="A27" s="749" t="s">
        <v>1851</v>
      </c>
      <c r="B27" s="750">
        <v>5</v>
      </c>
      <c r="C27" s="750">
        <v>0</v>
      </c>
      <c r="D27" s="750">
        <v>0</v>
      </c>
      <c r="E27" s="750">
        <v>0</v>
      </c>
      <c r="F27" s="750">
        <v>15</v>
      </c>
      <c r="G27" s="750">
        <v>0</v>
      </c>
      <c r="H27" s="750">
        <v>10</v>
      </c>
      <c r="I27" s="127" t="s">
        <v>346</v>
      </c>
      <c r="J27" s="127" t="s">
        <v>346</v>
      </c>
      <c r="K27" s="759" t="s">
        <v>1852</v>
      </c>
    </row>
    <row r="28" spans="1:11" s="85" customFormat="1" ht="12" customHeight="1">
      <c r="A28" s="472" t="s">
        <v>1860</v>
      </c>
      <c r="B28" s="750"/>
      <c r="C28" s="750"/>
      <c r="D28" s="750"/>
      <c r="E28" s="750"/>
      <c r="F28" s="750"/>
      <c r="G28" s="750"/>
      <c r="H28" s="750"/>
      <c r="I28" s="113"/>
      <c r="J28" s="113"/>
      <c r="K28" s="760" t="s">
        <v>1861</v>
      </c>
    </row>
    <row r="29" spans="1:11" s="85" customFormat="1" ht="12" customHeight="1">
      <c r="A29" s="571" t="s">
        <v>1853</v>
      </c>
      <c r="B29" s="750"/>
      <c r="C29" s="750"/>
      <c r="D29" s="750"/>
      <c r="E29" s="750"/>
      <c r="F29" s="750"/>
      <c r="G29" s="750"/>
      <c r="H29" s="750"/>
      <c r="I29" s="113"/>
      <c r="J29" s="113"/>
      <c r="K29" s="749" t="s">
        <v>1854</v>
      </c>
    </row>
    <row r="30" spans="1:11" s="85" customFormat="1" ht="12" customHeight="1">
      <c r="A30" s="749" t="s">
        <v>726</v>
      </c>
      <c r="B30" s="750">
        <v>4</v>
      </c>
      <c r="C30" s="750">
        <v>2</v>
      </c>
      <c r="D30" s="750">
        <v>2</v>
      </c>
      <c r="E30" s="750">
        <v>5</v>
      </c>
      <c r="F30" s="750">
        <v>6</v>
      </c>
      <c r="G30" s="750">
        <v>3</v>
      </c>
      <c r="H30" s="750">
        <v>1</v>
      </c>
      <c r="I30" s="113">
        <v>-20</v>
      </c>
      <c r="J30" s="113">
        <v>-20</v>
      </c>
      <c r="K30" s="758" t="s">
        <v>722</v>
      </c>
    </row>
    <row r="31" spans="1:11" s="85" customFormat="1" ht="12" customHeight="1">
      <c r="A31" s="749" t="s">
        <v>1851</v>
      </c>
      <c r="B31" s="750">
        <v>200</v>
      </c>
      <c r="C31" s="750">
        <v>100</v>
      </c>
      <c r="D31" s="750">
        <v>5762</v>
      </c>
      <c r="E31" s="750">
        <v>250</v>
      </c>
      <c r="F31" s="750">
        <v>300</v>
      </c>
      <c r="G31" s="750">
        <v>313</v>
      </c>
      <c r="H31" s="750">
        <v>50</v>
      </c>
      <c r="I31" s="113">
        <v>-33.299999999999997</v>
      </c>
      <c r="J31" s="113">
        <v>-33.299999999999997</v>
      </c>
      <c r="K31" s="759" t="s">
        <v>1852</v>
      </c>
    </row>
    <row r="32" spans="1:11" s="85" customFormat="1" ht="12" customHeight="1">
      <c r="A32" s="571" t="s">
        <v>1855</v>
      </c>
      <c r="B32" s="750"/>
      <c r="C32" s="750"/>
      <c r="D32" s="750"/>
      <c r="E32" s="750"/>
      <c r="F32" s="750"/>
      <c r="G32" s="750"/>
      <c r="H32" s="750"/>
      <c r="I32" s="113"/>
      <c r="J32" s="113"/>
      <c r="K32" s="755" t="s">
        <v>1856</v>
      </c>
    </row>
    <row r="33" spans="1:11" s="85" customFormat="1" ht="12" customHeight="1">
      <c r="A33" s="749" t="s">
        <v>726</v>
      </c>
      <c r="B33" s="750">
        <v>290</v>
      </c>
      <c r="C33" s="750">
        <v>166</v>
      </c>
      <c r="D33" s="750">
        <v>175</v>
      </c>
      <c r="E33" s="750">
        <v>230</v>
      </c>
      <c r="F33" s="750">
        <v>235</v>
      </c>
      <c r="G33" s="750">
        <v>175</v>
      </c>
      <c r="H33" s="750">
        <v>172</v>
      </c>
      <c r="I33" s="113">
        <v>48</v>
      </c>
      <c r="J33" s="113">
        <v>48</v>
      </c>
      <c r="K33" s="758" t="s">
        <v>722</v>
      </c>
    </row>
    <row r="34" spans="1:11" s="85" customFormat="1" ht="12" customHeight="1">
      <c r="A34" s="749" t="s">
        <v>1851</v>
      </c>
      <c r="B34" s="750">
        <v>1833</v>
      </c>
      <c r="C34" s="750">
        <v>1244</v>
      </c>
      <c r="D34" s="750">
        <v>1518</v>
      </c>
      <c r="E34" s="750">
        <v>1547</v>
      </c>
      <c r="F34" s="750">
        <v>3117</v>
      </c>
      <c r="G34" s="750">
        <v>1930</v>
      </c>
      <c r="H34" s="750">
        <v>2018</v>
      </c>
      <c r="I34" s="113">
        <v>53</v>
      </c>
      <c r="J34" s="113">
        <v>53</v>
      </c>
      <c r="K34" s="759" t="s">
        <v>1852</v>
      </c>
    </row>
    <row r="35" spans="1:11" s="85" customFormat="1" ht="12" customHeight="1">
      <c r="A35" s="571" t="s">
        <v>1857</v>
      </c>
      <c r="B35" s="750"/>
      <c r="C35" s="750"/>
      <c r="D35" s="750"/>
      <c r="E35" s="750"/>
      <c r="F35" s="750"/>
      <c r="G35" s="750"/>
      <c r="H35" s="750"/>
      <c r="I35" s="113"/>
      <c r="J35" s="113"/>
      <c r="K35" s="749" t="s">
        <v>1590</v>
      </c>
    </row>
    <row r="36" spans="1:11" s="85" customFormat="1" ht="12" customHeight="1">
      <c r="A36" s="749" t="s">
        <v>726</v>
      </c>
      <c r="B36" s="750">
        <v>0</v>
      </c>
      <c r="C36" s="750">
        <v>4</v>
      </c>
      <c r="D36" s="750">
        <v>0</v>
      </c>
      <c r="E36" s="750">
        <v>3</v>
      </c>
      <c r="F36" s="750">
        <v>2</v>
      </c>
      <c r="G36" s="750">
        <v>5</v>
      </c>
      <c r="H36" s="750">
        <v>2</v>
      </c>
      <c r="I36" s="127">
        <v>-100</v>
      </c>
      <c r="J36" s="127">
        <v>-100</v>
      </c>
      <c r="K36" s="758" t="s">
        <v>722</v>
      </c>
    </row>
    <row r="37" spans="1:11" s="85" customFormat="1" ht="12" customHeight="1">
      <c r="A37" s="749" t="s">
        <v>1851</v>
      </c>
      <c r="B37" s="750">
        <v>0</v>
      </c>
      <c r="C37" s="750">
        <v>0</v>
      </c>
      <c r="D37" s="750">
        <v>0</v>
      </c>
      <c r="E37" s="750">
        <v>0</v>
      </c>
      <c r="F37" s="750">
        <v>0</v>
      </c>
      <c r="G37" s="750">
        <v>2</v>
      </c>
      <c r="H37" s="750">
        <v>400</v>
      </c>
      <c r="I37" s="127" t="s">
        <v>346</v>
      </c>
      <c r="J37" s="127" t="s">
        <v>346</v>
      </c>
      <c r="K37" s="759" t="s">
        <v>1852</v>
      </c>
    </row>
    <row r="38" spans="1:11" s="85" customFormat="1" ht="12" customHeight="1">
      <c r="A38" s="472" t="s">
        <v>64</v>
      </c>
      <c r="B38" s="750"/>
      <c r="C38" s="750"/>
      <c r="D38" s="750"/>
      <c r="E38" s="750"/>
      <c r="F38" s="750"/>
      <c r="G38" s="750"/>
      <c r="H38" s="750"/>
      <c r="I38" s="113"/>
      <c r="J38" s="113"/>
      <c r="K38" s="761" t="s">
        <v>65</v>
      </c>
    </row>
    <row r="39" spans="1:11" s="85" customFormat="1" ht="12" customHeight="1">
      <c r="A39" s="571" t="s">
        <v>1853</v>
      </c>
      <c r="B39" s="750"/>
      <c r="C39" s="750"/>
      <c r="D39" s="750"/>
      <c r="E39" s="750"/>
      <c r="F39" s="750"/>
      <c r="G39" s="750"/>
      <c r="H39" s="750"/>
      <c r="I39" s="113"/>
      <c r="J39" s="113"/>
      <c r="K39" s="753" t="s">
        <v>1854</v>
      </c>
    </row>
    <row r="40" spans="1:11" s="85" customFormat="1" ht="12" customHeight="1">
      <c r="A40" s="749" t="s">
        <v>726</v>
      </c>
      <c r="B40" s="750">
        <v>1</v>
      </c>
      <c r="C40" s="750">
        <v>1</v>
      </c>
      <c r="D40" s="750">
        <v>2</v>
      </c>
      <c r="E40" s="750">
        <v>6</v>
      </c>
      <c r="F40" s="750">
        <v>1</v>
      </c>
      <c r="G40" s="750">
        <v>3</v>
      </c>
      <c r="H40" s="750">
        <v>0</v>
      </c>
      <c r="I40" s="127">
        <v>0</v>
      </c>
      <c r="J40" s="127">
        <v>0</v>
      </c>
      <c r="K40" s="758" t="s">
        <v>722</v>
      </c>
    </row>
    <row r="41" spans="1:11" s="85" customFormat="1" ht="12" customHeight="1">
      <c r="A41" s="749" t="s">
        <v>1851</v>
      </c>
      <c r="B41" s="750">
        <v>50</v>
      </c>
      <c r="C41" s="750">
        <v>70</v>
      </c>
      <c r="D41" s="750">
        <v>185</v>
      </c>
      <c r="E41" s="750">
        <v>415</v>
      </c>
      <c r="F41" s="750">
        <v>50</v>
      </c>
      <c r="G41" s="750">
        <v>150</v>
      </c>
      <c r="H41" s="750">
        <v>0</v>
      </c>
      <c r="I41" s="127">
        <v>0</v>
      </c>
      <c r="J41" s="127">
        <v>0</v>
      </c>
      <c r="K41" s="759" t="s">
        <v>1852</v>
      </c>
    </row>
    <row r="42" spans="1:11" s="85" customFormat="1" ht="12" customHeight="1">
      <c r="A42" s="571" t="s">
        <v>1855</v>
      </c>
      <c r="B42" s="750"/>
      <c r="C42" s="750"/>
      <c r="D42" s="750"/>
      <c r="E42" s="750"/>
      <c r="F42" s="750"/>
      <c r="G42" s="750"/>
      <c r="H42" s="750"/>
      <c r="I42" s="113"/>
      <c r="J42" s="113"/>
      <c r="K42" s="755" t="s">
        <v>1856</v>
      </c>
    </row>
    <row r="43" spans="1:11" s="85" customFormat="1" ht="12" customHeight="1">
      <c r="A43" s="749" t="s">
        <v>726</v>
      </c>
      <c r="B43" s="750">
        <v>574</v>
      </c>
      <c r="C43" s="750">
        <v>373</v>
      </c>
      <c r="D43" s="750">
        <v>407</v>
      </c>
      <c r="E43" s="750">
        <v>422</v>
      </c>
      <c r="F43" s="750">
        <v>431</v>
      </c>
      <c r="G43" s="750">
        <v>333</v>
      </c>
      <c r="H43" s="750">
        <v>376</v>
      </c>
      <c r="I43" s="113">
        <v>43.1</v>
      </c>
      <c r="J43" s="113">
        <v>43.1</v>
      </c>
      <c r="K43" s="758" t="s">
        <v>722</v>
      </c>
    </row>
    <row r="44" spans="1:11" s="85" customFormat="1" ht="12" customHeight="1">
      <c r="A44" s="749" t="s">
        <v>1851</v>
      </c>
      <c r="B44" s="750">
        <v>4268</v>
      </c>
      <c r="C44" s="750">
        <v>13004</v>
      </c>
      <c r="D44" s="750">
        <v>5476</v>
      </c>
      <c r="E44" s="750">
        <v>6755</v>
      </c>
      <c r="F44" s="750">
        <v>3407</v>
      </c>
      <c r="G44" s="750">
        <v>3219</v>
      </c>
      <c r="H44" s="750">
        <v>5089</v>
      </c>
      <c r="I44" s="113">
        <v>67</v>
      </c>
      <c r="J44" s="113">
        <v>67</v>
      </c>
      <c r="K44" s="762" t="s">
        <v>1852</v>
      </c>
    </row>
    <row r="45" spans="1:11" s="85" customFormat="1" ht="12" customHeight="1">
      <c r="A45" s="571" t="s">
        <v>1857</v>
      </c>
      <c r="B45" s="750"/>
      <c r="C45" s="750"/>
      <c r="D45" s="750"/>
      <c r="E45" s="750"/>
      <c r="F45" s="750"/>
      <c r="G45" s="750"/>
      <c r="H45" s="750"/>
      <c r="I45" s="113"/>
      <c r="J45" s="113"/>
      <c r="K45" s="749" t="s">
        <v>1590</v>
      </c>
    </row>
    <row r="46" spans="1:11" s="85" customFormat="1" ht="12" customHeight="1">
      <c r="A46" s="749" t="s">
        <v>726</v>
      </c>
      <c r="B46" s="750">
        <v>3</v>
      </c>
      <c r="C46" s="750">
        <v>5</v>
      </c>
      <c r="D46" s="750">
        <v>4</v>
      </c>
      <c r="E46" s="750">
        <v>1</v>
      </c>
      <c r="F46" s="750">
        <v>2</v>
      </c>
      <c r="G46" s="750">
        <v>8</v>
      </c>
      <c r="H46" s="750">
        <v>3</v>
      </c>
      <c r="I46" s="113">
        <v>0</v>
      </c>
      <c r="J46" s="113">
        <v>0</v>
      </c>
      <c r="K46" s="758" t="s">
        <v>722</v>
      </c>
    </row>
    <row r="47" spans="1:11" s="85" customFormat="1" ht="12" customHeight="1">
      <c r="A47" s="749" t="s">
        <v>1851</v>
      </c>
      <c r="B47" s="750">
        <v>1</v>
      </c>
      <c r="C47" s="750">
        <v>1105</v>
      </c>
      <c r="D47" s="750">
        <v>2</v>
      </c>
      <c r="E47" s="750">
        <v>0</v>
      </c>
      <c r="F47" s="750">
        <v>0</v>
      </c>
      <c r="G47" s="750">
        <v>2</v>
      </c>
      <c r="H47" s="750">
        <v>1</v>
      </c>
      <c r="I47" s="127" t="s">
        <v>346</v>
      </c>
      <c r="J47" s="127" t="s">
        <v>346</v>
      </c>
      <c r="K47" s="762" t="s">
        <v>1852</v>
      </c>
    </row>
    <row r="48" spans="1:11" s="85" customFormat="1" ht="12" customHeight="1">
      <c r="A48" s="472" t="s">
        <v>1862</v>
      </c>
      <c r="B48" s="750"/>
      <c r="C48" s="750"/>
      <c r="D48" s="750"/>
      <c r="E48" s="750"/>
      <c r="F48" s="750"/>
      <c r="G48" s="750"/>
      <c r="H48" s="750"/>
      <c r="I48" s="113"/>
      <c r="J48" s="113"/>
      <c r="K48" s="761" t="s">
        <v>1863</v>
      </c>
    </row>
    <row r="49" spans="1:11" s="85" customFormat="1" ht="12" customHeight="1">
      <c r="A49" s="571" t="s">
        <v>1853</v>
      </c>
      <c r="B49" s="750"/>
      <c r="C49" s="750"/>
      <c r="D49" s="750"/>
      <c r="E49" s="750"/>
      <c r="F49" s="750"/>
      <c r="G49" s="750"/>
      <c r="H49" s="750"/>
      <c r="I49" s="113"/>
      <c r="J49" s="113"/>
      <c r="K49" s="749" t="s">
        <v>1854</v>
      </c>
    </row>
    <row r="50" spans="1:11" s="85" customFormat="1" ht="12" customHeight="1">
      <c r="A50" s="749" t="s">
        <v>726</v>
      </c>
      <c r="B50" s="750">
        <v>31</v>
      </c>
      <c r="C50" s="750">
        <v>43</v>
      </c>
      <c r="D50" s="750">
        <v>32</v>
      </c>
      <c r="E50" s="750">
        <v>18</v>
      </c>
      <c r="F50" s="750">
        <v>22</v>
      </c>
      <c r="G50" s="750">
        <v>18</v>
      </c>
      <c r="H50" s="750">
        <v>31</v>
      </c>
      <c r="I50" s="113">
        <v>55</v>
      </c>
      <c r="J50" s="113">
        <v>55</v>
      </c>
      <c r="K50" s="758" t="s">
        <v>722</v>
      </c>
    </row>
    <row r="51" spans="1:11" s="85" customFormat="1" ht="12" customHeight="1">
      <c r="A51" s="749" t="s">
        <v>1851</v>
      </c>
      <c r="B51" s="750">
        <v>3245</v>
      </c>
      <c r="C51" s="750">
        <v>15540</v>
      </c>
      <c r="D51" s="750">
        <v>22338</v>
      </c>
      <c r="E51" s="750">
        <v>2155</v>
      </c>
      <c r="F51" s="750">
        <v>6820</v>
      </c>
      <c r="G51" s="750">
        <v>1350</v>
      </c>
      <c r="H51" s="750">
        <v>3565</v>
      </c>
      <c r="I51" s="113">
        <v>-60.5</v>
      </c>
      <c r="J51" s="113">
        <v>-60.5</v>
      </c>
      <c r="K51" s="762" t="s">
        <v>1852</v>
      </c>
    </row>
    <row r="52" spans="1:11" s="85" customFormat="1" ht="12" customHeight="1">
      <c r="A52" s="571" t="s">
        <v>1855</v>
      </c>
      <c r="B52" s="750"/>
      <c r="C52" s="750"/>
      <c r="D52" s="750"/>
      <c r="E52" s="750"/>
      <c r="F52" s="750"/>
      <c r="G52" s="750"/>
      <c r="H52" s="750"/>
      <c r="I52" s="113"/>
      <c r="J52" s="113"/>
      <c r="K52" s="755" t="s">
        <v>1856</v>
      </c>
    </row>
    <row r="53" spans="1:11" s="85" customFormat="1" ht="12" customHeight="1">
      <c r="A53" s="749" t="s">
        <v>726</v>
      </c>
      <c r="B53" s="750">
        <v>3473</v>
      </c>
      <c r="C53" s="750">
        <v>2638</v>
      </c>
      <c r="D53" s="750">
        <v>2841</v>
      </c>
      <c r="E53" s="750">
        <v>2721</v>
      </c>
      <c r="F53" s="750">
        <v>2552</v>
      </c>
      <c r="G53" s="750">
        <v>2182</v>
      </c>
      <c r="H53" s="750">
        <v>2533</v>
      </c>
      <c r="I53" s="113">
        <v>44</v>
      </c>
      <c r="J53" s="113">
        <v>44</v>
      </c>
      <c r="K53" s="758" t="s">
        <v>722</v>
      </c>
    </row>
    <row r="54" spans="1:11" s="85" customFormat="1" ht="12" customHeight="1">
      <c r="A54" s="749" t="s">
        <v>1851</v>
      </c>
      <c r="B54" s="750">
        <v>37853</v>
      </c>
      <c r="C54" s="750">
        <v>275521</v>
      </c>
      <c r="D54" s="750">
        <v>32488</v>
      </c>
      <c r="E54" s="750">
        <v>32960</v>
      </c>
      <c r="F54" s="750">
        <v>38218</v>
      </c>
      <c r="G54" s="750">
        <v>31830</v>
      </c>
      <c r="H54" s="750">
        <v>39392</v>
      </c>
      <c r="I54" s="113">
        <v>40</v>
      </c>
      <c r="J54" s="113">
        <v>40</v>
      </c>
      <c r="K54" s="762" t="s">
        <v>1852</v>
      </c>
    </row>
    <row r="55" spans="1:11" s="85" customFormat="1" ht="12" customHeight="1">
      <c r="A55" s="571" t="s">
        <v>1857</v>
      </c>
      <c r="B55" s="750"/>
      <c r="C55" s="750"/>
      <c r="D55" s="750"/>
      <c r="E55" s="750"/>
      <c r="F55" s="750"/>
      <c r="G55" s="750"/>
      <c r="H55" s="750"/>
      <c r="I55" s="113"/>
      <c r="J55" s="113"/>
      <c r="K55" s="749" t="s">
        <v>1590</v>
      </c>
    </row>
    <row r="56" spans="1:11" s="5" customFormat="1" ht="12" customHeight="1">
      <c r="A56" s="749" t="s">
        <v>726</v>
      </c>
      <c r="B56" s="750">
        <v>19</v>
      </c>
      <c r="C56" s="750">
        <v>23</v>
      </c>
      <c r="D56" s="750">
        <v>31</v>
      </c>
      <c r="E56" s="750">
        <v>14</v>
      </c>
      <c r="F56" s="750">
        <v>16</v>
      </c>
      <c r="G56" s="750">
        <v>13</v>
      </c>
      <c r="H56" s="750">
        <v>30</v>
      </c>
      <c r="I56" s="113">
        <v>-26.9</v>
      </c>
      <c r="J56" s="113">
        <v>-26.9</v>
      </c>
      <c r="K56" s="758" t="s">
        <v>722</v>
      </c>
    </row>
    <row r="57" spans="1:11" s="5" customFormat="1" ht="12" customHeight="1" thickBot="1">
      <c r="A57" s="749" t="s">
        <v>1851</v>
      </c>
      <c r="B57" s="750">
        <v>513</v>
      </c>
      <c r="C57" s="750">
        <v>4213</v>
      </c>
      <c r="D57" s="750">
        <v>240</v>
      </c>
      <c r="E57" s="750">
        <v>8</v>
      </c>
      <c r="F57" s="750">
        <v>5</v>
      </c>
      <c r="G57" s="750">
        <v>0</v>
      </c>
      <c r="H57" s="750">
        <v>22</v>
      </c>
      <c r="I57" s="113">
        <v>-9.4</v>
      </c>
      <c r="J57" s="113">
        <v>-9.4</v>
      </c>
      <c r="K57" s="762" t="s">
        <v>1852</v>
      </c>
    </row>
    <row r="58" spans="1:11" s="5" customFormat="1" ht="12" customHeight="1" thickBot="1">
      <c r="A58" s="763"/>
      <c r="B58" s="928" t="s">
        <v>375</v>
      </c>
      <c r="C58" s="929"/>
      <c r="D58" s="929"/>
      <c r="E58" s="929"/>
      <c r="F58" s="929"/>
      <c r="G58" s="929"/>
      <c r="H58" s="930"/>
      <c r="I58" s="941" t="s">
        <v>298</v>
      </c>
      <c r="J58" s="942"/>
      <c r="K58" s="763"/>
    </row>
    <row r="59" spans="1:11" s="5" customFormat="1" ht="21" customHeight="1" thickBot="1">
      <c r="A59" s="763"/>
      <c r="B59" s="746" t="s">
        <v>498</v>
      </c>
      <c r="C59" s="746" t="s">
        <v>537</v>
      </c>
      <c r="D59" s="746" t="s">
        <v>500</v>
      </c>
      <c r="E59" s="746" t="s">
        <v>709</v>
      </c>
      <c r="F59" s="746" t="s">
        <v>710</v>
      </c>
      <c r="G59" s="746" t="s">
        <v>711</v>
      </c>
      <c r="H59" s="746" t="s">
        <v>1848</v>
      </c>
      <c r="I59" s="746" t="s">
        <v>498</v>
      </c>
      <c r="J59" s="746" t="s">
        <v>1864</v>
      </c>
      <c r="K59" s="763"/>
    </row>
    <row r="60" spans="1:11" s="5" customFormat="1" ht="12" customHeight="1">
      <c r="A60" s="337" t="s">
        <v>1865</v>
      </c>
      <c r="B60" s="764"/>
      <c r="C60" s="764"/>
      <c r="D60" s="764"/>
      <c r="E60" s="764"/>
      <c r="F60" s="764"/>
      <c r="G60" s="764"/>
      <c r="H60" s="764"/>
      <c r="I60" s="764"/>
      <c r="J60" s="764"/>
      <c r="K60" s="765"/>
    </row>
    <row r="61" spans="1:11" s="5" customFormat="1" ht="12" customHeight="1">
      <c r="A61" s="337" t="s">
        <v>1866</v>
      </c>
      <c r="B61" s="764"/>
      <c r="C61" s="764"/>
      <c r="D61" s="764"/>
      <c r="E61" s="764"/>
      <c r="F61" s="764"/>
      <c r="G61" s="764"/>
      <c r="H61" s="764"/>
      <c r="I61" s="764"/>
      <c r="J61" s="764"/>
      <c r="K61" s="765"/>
    </row>
    <row r="62" spans="1:11" s="5" customFormat="1" ht="12" customHeight="1">
      <c r="A62" s="763"/>
      <c r="B62" s="766"/>
      <c r="C62" s="766"/>
      <c r="D62" s="766"/>
      <c r="E62" s="766"/>
      <c r="F62" s="766"/>
      <c r="G62" s="766"/>
      <c r="H62" s="766"/>
      <c r="I62" s="115"/>
      <c r="J62" s="115"/>
      <c r="K62" s="763"/>
    </row>
    <row r="63" spans="1:11" s="5" customFormat="1" ht="12" customHeight="1">
      <c r="A63" s="767" t="s">
        <v>1867</v>
      </c>
      <c r="B63" s="85"/>
      <c r="C63" s="85"/>
      <c r="D63" s="85"/>
      <c r="E63" s="85"/>
      <c r="F63" s="85"/>
      <c r="G63" s="85"/>
      <c r="H63" s="85"/>
      <c r="I63" s="85"/>
      <c r="J63" s="85"/>
    </row>
    <row r="64" spans="1:11" s="5" customFormat="1" ht="12" customHeight="1">
      <c r="A64" s="767" t="s">
        <v>1868</v>
      </c>
      <c r="B64" s="85"/>
      <c r="C64" s="85"/>
      <c r="D64" s="85"/>
      <c r="E64" s="85"/>
      <c r="F64" s="85"/>
      <c r="G64" s="85"/>
      <c r="H64" s="85"/>
      <c r="I64" s="85"/>
      <c r="J64" s="85"/>
    </row>
    <row r="65" spans="1:11" s="5" customFormat="1" ht="12" customHeight="1">
      <c r="A65" s="767" t="s">
        <v>1869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11" s="85" customFormat="1" ht="12" customHeight="1">
      <c r="A66" s="767" t="s">
        <v>1870</v>
      </c>
    </row>
    <row r="67" spans="1:11" s="5" customFormat="1" ht="12" customHeight="1">
      <c r="A67" s="765" t="s">
        <v>1871</v>
      </c>
      <c r="B67" s="85"/>
      <c r="C67" s="85"/>
      <c r="D67" s="85"/>
      <c r="E67" s="85"/>
      <c r="F67" s="85"/>
      <c r="G67" s="85"/>
      <c r="H67" s="85"/>
      <c r="I67" s="85"/>
      <c r="J67" s="85"/>
    </row>
    <row r="68" spans="1:11" s="5" customFormat="1" ht="12" customHeight="1">
      <c r="A68" s="765" t="s">
        <v>1872</v>
      </c>
      <c r="B68" s="85"/>
      <c r="C68" s="85"/>
      <c r="D68" s="85"/>
      <c r="E68" s="85"/>
      <c r="F68" s="85"/>
      <c r="G68" s="85"/>
      <c r="H68" s="85"/>
      <c r="I68" s="85"/>
      <c r="J68" s="85"/>
    </row>
    <row r="69" spans="1:11" s="5" customFormat="1" ht="12" customHeight="1">
      <c r="A69" s="765" t="s">
        <v>1873</v>
      </c>
      <c r="B69" s="85"/>
      <c r="C69" s="85"/>
      <c r="D69" s="85"/>
      <c r="E69" s="85"/>
      <c r="F69" s="85"/>
      <c r="G69" s="85"/>
      <c r="H69" s="85"/>
      <c r="I69" s="85"/>
      <c r="J69" s="85"/>
    </row>
    <row r="70" spans="1:11" s="85" customFormat="1" ht="12" customHeight="1">
      <c r="A70" s="765" t="s">
        <v>1874</v>
      </c>
    </row>
    <row r="71" spans="1:11" s="85" customFormat="1" ht="12" customHeight="1">
      <c r="A71" s="337"/>
    </row>
    <row r="72" spans="1:11" s="85" customFormat="1" ht="12" customHeight="1">
      <c r="A72" s="81" t="s">
        <v>141</v>
      </c>
    </row>
    <row r="73" spans="1:11" s="25" customFormat="1" ht="12" customHeight="1">
      <c r="A73" s="82" t="s">
        <v>1875</v>
      </c>
    </row>
    <row r="74" spans="1:11" s="85" customFormat="1"/>
    <row r="75" spans="1:11" s="85" customFormat="1"/>
    <row r="76" spans="1:11" s="85" customFormat="1"/>
    <row r="77" spans="1:11" s="85" customFormat="1"/>
    <row r="78" spans="1:1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</row>
    <row r="79" spans="1:1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</row>
    <row r="80" spans="1:1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1:10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0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0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0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0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>
      <c r="A92" s="85"/>
      <c r="B92" s="85"/>
      <c r="C92" s="85"/>
      <c r="D92" s="85"/>
      <c r="E92" s="85"/>
      <c r="F92" s="85"/>
      <c r="G92" s="85"/>
      <c r="H92" s="85"/>
      <c r="I92" s="85"/>
      <c r="J92" s="85"/>
    </row>
    <row r="93" spans="1:10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pans="1:10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>
      <c r="A95" s="85"/>
      <c r="B95" s="85"/>
      <c r="C95" s="85"/>
      <c r="D95" s="85"/>
      <c r="E95" s="85"/>
      <c r="F95" s="85"/>
      <c r="G95" s="85"/>
      <c r="H95" s="85"/>
      <c r="I95" s="85"/>
      <c r="J95" s="85"/>
    </row>
    <row r="96" spans="1:10">
      <c r="A96" s="85"/>
      <c r="B96" s="85"/>
      <c r="C96" s="85"/>
      <c r="D96" s="85"/>
      <c r="E96" s="85"/>
      <c r="F96" s="85"/>
      <c r="G96" s="85"/>
      <c r="H96" s="85"/>
      <c r="I96" s="85"/>
      <c r="J96" s="85"/>
    </row>
    <row r="97" spans="1:10">
      <c r="A97" s="85"/>
      <c r="B97" s="85"/>
      <c r="C97" s="85"/>
      <c r="D97" s="85"/>
      <c r="E97" s="85"/>
      <c r="F97" s="85"/>
      <c r="G97" s="85"/>
      <c r="H97" s="85"/>
      <c r="I97" s="85"/>
      <c r="J97" s="85"/>
    </row>
    <row r="98" spans="1:10">
      <c r="A98" s="85"/>
      <c r="B98" s="85"/>
      <c r="C98" s="85"/>
      <c r="D98" s="85"/>
      <c r="E98" s="85"/>
      <c r="F98" s="85"/>
      <c r="G98" s="85"/>
      <c r="H98" s="85"/>
      <c r="I98" s="85"/>
      <c r="J98" s="85"/>
    </row>
    <row r="99" spans="1:10">
      <c r="A99" s="85"/>
      <c r="B99" s="85"/>
      <c r="C99" s="85"/>
      <c r="D99" s="85"/>
      <c r="E99" s="85"/>
      <c r="F99" s="85"/>
      <c r="G99" s="85"/>
      <c r="H99" s="85"/>
      <c r="I99" s="85"/>
      <c r="J99" s="85"/>
    </row>
    <row r="100" spans="1:10">
      <c r="A100" s="85"/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>
      <c r="A101" s="85"/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>
      <c r="A102" s="85"/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>
      <c r="A103" s="85"/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1:10">
      <c r="A104" s="85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>
      <c r="A105" s="85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>
      <c r="A107" s="85"/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>
      <c r="A108" s="85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>
      <c r="A109" s="85"/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>
      <c r="A110" s="85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>
      <c r="A111" s="85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>
      <c r="A113" s="85"/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>
      <c r="A114" s="85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>
      <c r="A115" s="85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>
      <c r="A116" s="85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>
      <c r="A117" s="85"/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>
      <c r="A118" s="85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0">
      <c r="A119" s="85"/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>
      <c r="A120" s="85"/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1:10">
      <c r="A121" s="85"/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>
      <c r="A122" s="85"/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1:10">
      <c r="A123" s="85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>
      <c r="A124" s="85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>
      <c r="A125" s="85"/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>
      <c r="A126" s="85"/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>
      <c r="A127" s="85"/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0">
      <c r="A128" s="85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>
      <c r="A129" s="85"/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1:10">
      <c r="A130" s="85"/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1:10">
      <c r="A131" s="85"/>
      <c r="B131" s="85"/>
      <c r="C131" s="85"/>
      <c r="D131" s="85"/>
      <c r="E131" s="85"/>
      <c r="F131" s="85"/>
      <c r="G131" s="85"/>
      <c r="H131" s="85"/>
      <c r="I131" s="85"/>
      <c r="J131" s="85"/>
    </row>
  </sheetData>
  <mergeCells count="6">
    <mergeCell ref="A1:K1"/>
    <mergeCell ref="A2:K2"/>
    <mergeCell ref="B4:H4"/>
    <mergeCell ref="I4:J4"/>
    <mergeCell ref="B58:H58"/>
    <mergeCell ref="I58:J58"/>
  </mergeCells>
  <hyperlinks>
    <hyperlink ref="A73" r:id="rId1" xr:uid="{00000000-0004-0000-3400-000000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207"/>
  <sheetViews>
    <sheetView showGridLines="0" workbookViewId="0"/>
  </sheetViews>
  <sheetFormatPr defaultColWidth="24.08984375" defaultRowHeight="10"/>
  <cols>
    <col min="1" max="1" width="30.90625" style="207" customWidth="1"/>
    <col min="2" max="8" width="9" style="207" customWidth="1"/>
    <col min="9" max="10" width="11.36328125" style="207" customWidth="1"/>
    <col min="11" max="11" width="30.90625" style="207" customWidth="1"/>
    <col min="12" max="16384" width="24.08984375" style="207"/>
  </cols>
  <sheetData>
    <row r="1" spans="1:11" ht="12" customHeight="1">
      <c r="A1" s="853" t="s">
        <v>1876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1" ht="12" customHeight="1">
      <c r="A2" s="854" t="s">
        <v>1877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1" ht="12" customHeight="1" thickBot="1"/>
    <row r="4" spans="1:11" s="85" customFormat="1" ht="12" customHeight="1" thickBot="1">
      <c r="A4" s="745"/>
      <c r="B4" s="924" t="s">
        <v>310</v>
      </c>
      <c r="C4" s="924"/>
      <c r="D4" s="924"/>
      <c r="E4" s="924"/>
      <c r="F4" s="924"/>
      <c r="G4" s="924"/>
      <c r="H4" s="924"/>
      <c r="I4" s="940" t="s">
        <v>390</v>
      </c>
      <c r="J4" s="940"/>
    </row>
    <row r="5" spans="1:11" s="85" customFormat="1" ht="21" customHeight="1" thickBot="1">
      <c r="A5" s="586"/>
      <c r="B5" s="746" t="s">
        <v>498</v>
      </c>
      <c r="C5" s="746" t="s">
        <v>499</v>
      </c>
      <c r="D5" s="746" t="s">
        <v>500</v>
      </c>
      <c r="E5" s="746" t="s">
        <v>684</v>
      </c>
      <c r="F5" s="746" t="s">
        <v>685</v>
      </c>
      <c r="G5" s="746" t="s">
        <v>686</v>
      </c>
      <c r="H5" s="746" t="s">
        <v>1848</v>
      </c>
      <c r="I5" s="746" t="s">
        <v>498</v>
      </c>
      <c r="J5" s="746" t="s">
        <v>1849</v>
      </c>
    </row>
    <row r="6" spans="1:11" s="85" customFormat="1" ht="12" customHeight="1">
      <c r="A6" s="337" t="s">
        <v>1850</v>
      </c>
      <c r="K6" s="748" t="s">
        <v>1850</v>
      </c>
    </row>
    <row r="7" spans="1:11" s="85" customFormat="1" ht="12" customHeight="1">
      <c r="A7" s="749" t="s">
        <v>726</v>
      </c>
      <c r="B7" s="112">
        <v>1978</v>
      </c>
      <c r="C7" s="112">
        <v>2042</v>
      </c>
      <c r="D7" s="112">
        <v>1668</v>
      </c>
      <c r="E7" s="112">
        <v>1459</v>
      </c>
      <c r="F7" s="112">
        <v>1125</v>
      </c>
      <c r="G7" s="112">
        <v>803</v>
      </c>
      <c r="H7" s="112">
        <v>938</v>
      </c>
      <c r="I7" s="337">
        <v>-62</v>
      </c>
      <c r="J7" s="337">
        <v>-62</v>
      </c>
      <c r="K7" s="749" t="s">
        <v>722</v>
      </c>
    </row>
    <row r="8" spans="1:11" s="85" customFormat="1" ht="12" customHeight="1">
      <c r="A8" s="749" t="s">
        <v>1851</v>
      </c>
      <c r="B8" s="112">
        <v>158480</v>
      </c>
      <c r="C8" s="112">
        <v>184945</v>
      </c>
      <c r="D8" s="112">
        <v>61046</v>
      </c>
      <c r="E8" s="112">
        <v>105242</v>
      </c>
      <c r="F8" s="112">
        <v>176014</v>
      </c>
      <c r="G8" s="112">
        <v>39519</v>
      </c>
      <c r="H8" s="112">
        <v>82454</v>
      </c>
      <c r="I8" s="337">
        <v>-42.1</v>
      </c>
      <c r="J8" s="337">
        <v>-42.1</v>
      </c>
      <c r="K8" s="755" t="s">
        <v>1852</v>
      </c>
    </row>
    <row r="9" spans="1:11" s="85" customFormat="1" ht="12" customHeight="1">
      <c r="A9" s="571" t="s">
        <v>1853</v>
      </c>
      <c r="B9" s="112"/>
      <c r="C9" s="112"/>
      <c r="D9" s="112"/>
      <c r="E9" s="112"/>
      <c r="F9" s="112"/>
      <c r="G9" s="112"/>
      <c r="H9" s="112"/>
      <c r="I9" s="337"/>
      <c r="J9" s="337"/>
      <c r="K9" s="768" t="s">
        <v>1854</v>
      </c>
    </row>
    <row r="10" spans="1:11" s="85" customFormat="1" ht="12" customHeight="1">
      <c r="A10" s="749" t="s">
        <v>726</v>
      </c>
      <c r="B10" s="112">
        <v>90</v>
      </c>
      <c r="C10" s="112">
        <v>73</v>
      </c>
      <c r="D10" s="112">
        <v>45</v>
      </c>
      <c r="E10" s="112">
        <v>54</v>
      </c>
      <c r="F10" s="112">
        <v>56</v>
      </c>
      <c r="G10" s="112">
        <v>28</v>
      </c>
      <c r="H10" s="112">
        <v>42</v>
      </c>
      <c r="I10" s="337">
        <v>-19.600000000000001</v>
      </c>
      <c r="J10" s="337">
        <v>-19.600000000000001</v>
      </c>
      <c r="K10" s="749" t="s">
        <v>722</v>
      </c>
    </row>
    <row r="11" spans="1:11" s="85" customFormat="1" ht="12" customHeight="1">
      <c r="A11" s="749" t="s">
        <v>1851</v>
      </c>
      <c r="B11" s="112">
        <v>99742</v>
      </c>
      <c r="C11" s="112">
        <v>125260</v>
      </c>
      <c r="D11" s="112">
        <v>22095</v>
      </c>
      <c r="E11" s="112">
        <v>48361</v>
      </c>
      <c r="F11" s="112">
        <v>155198</v>
      </c>
      <c r="G11" s="112">
        <v>17378</v>
      </c>
      <c r="H11" s="112">
        <v>59559</v>
      </c>
      <c r="I11" s="337">
        <v>-39.6</v>
      </c>
      <c r="J11" s="337">
        <v>-39.6</v>
      </c>
      <c r="K11" s="755" t="s">
        <v>1852</v>
      </c>
    </row>
    <row r="12" spans="1:11" s="85" customFormat="1" ht="12" customHeight="1">
      <c r="A12" s="571" t="s">
        <v>1855</v>
      </c>
      <c r="B12" s="112"/>
      <c r="C12" s="112"/>
      <c r="D12" s="112"/>
      <c r="E12" s="112"/>
      <c r="F12" s="112"/>
      <c r="G12" s="112"/>
      <c r="H12" s="112"/>
      <c r="I12" s="337"/>
      <c r="J12" s="337"/>
      <c r="K12" s="754" t="s">
        <v>1856</v>
      </c>
    </row>
    <row r="13" spans="1:11" s="85" customFormat="1" ht="12" customHeight="1">
      <c r="A13" s="749" t="s">
        <v>726</v>
      </c>
      <c r="B13" s="112">
        <v>1874</v>
      </c>
      <c r="C13" s="112">
        <v>1962</v>
      </c>
      <c r="D13" s="112">
        <v>1608</v>
      </c>
      <c r="E13" s="112">
        <v>1343</v>
      </c>
      <c r="F13" s="112">
        <v>1060</v>
      </c>
      <c r="G13" s="112">
        <v>769</v>
      </c>
      <c r="H13" s="112">
        <v>895</v>
      </c>
      <c r="I13" s="337">
        <v>-63</v>
      </c>
      <c r="J13" s="337">
        <v>-63</v>
      </c>
      <c r="K13" s="749" t="s">
        <v>722</v>
      </c>
    </row>
    <row r="14" spans="1:11" s="85" customFormat="1" ht="12" customHeight="1">
      <c r="A14" s="749" t="s">
        <v>1851</v>
      </c>
      <c r="B14" s="112">
        <v>58441</v>
      </c>
      <c r="C14" s="112">
        <v>59614</v>
      </c>
      <c r="D14" s="112">
        <v>38773</v>
      </c>
      <c r="E14" s="112">
        <v>56576</v>
      </c>
      <c r="F14" s="112">
        <v>20074</v>
      </c>
      <c r="G14" s="112">
        <v>22005</v>
      </c>
      <c r="H14" s="112">
        <v>22892</v>
      </c>
      <c r="I14" s="337">
        <v>-45.9</v>
      </c>
      <c r="J14" s="337">
        <v>-45.9</v>
      </c>
      <c r="K14" s="755" t="s">
        <v>1852</v>
      </c>
    </row>
    <row r="15" spans="1:11" s="85" customFormat="1" ht="12" customHeight="1">
      <c r="A15" s="571" t="s">
        <v>1857</v>
      </c>
      <c r="B15" s="112"/>
      <c r="C15" s="112"/>
      <c r="D15" s="112"/>
      <c r="E15" s="112"/>
      <c r="F15" s="112"/>
      <c r="G15" s="112"/>
      <c r="H15" s="112"/>
      <c r="I15" s="337"/>
      <c r="J15" s="337"/>
      <c r="K15" s="756" t="s">
        <v>1590</v>
      </c>
    </row>
    <row r="16" spans="1:11" s="85" customFormat="1" ht="12" customHeight="1">
      <c r="A16" s="749" t="s">
        <v>726</v>
      </c>
      <c r="B16" s="112">
        <v>14</v>
      </c>
      <c r="C16" s="112">
        <v>7</v>
      </c>
      <c r="D16" s="112">
        <v>15</v>
      </c>
      <c r="E16" s="112">
        <v>62</v>
      </c>
      <c r="F16" s="112">
        <v>9</v>
      </c>
      <c r="G16" s="112">
        <v>6</v>
      </c>
      <c r="H16" s="112">
        <v>1</v>
      </c>
      <c r="I16" s="337">
        <v>-57.6</v>
      </c>
      <c r="J16" s="337">
        <v>-57.6</v>
      </c>
      <c r="K16" s="749" t="s">
        <v>722</v>
      </c>
    </row>
    <row r="17" spans="1:11" s="85" customFormat="1" ht="12" customHeight="1">
      <c r="A17" s="749" t="s">
        <v>1851</v>
      </c>
      <c r="B17" s="112">
        <v>297</v>
      </c>
      <c r="C17" s="112">
        <v>71</v>
      </c>
      <c r="D17" s="112">
        <v>178</v>
      </c>
      <c r="E17" s="112">
        <v>305</v>
      </c>
      <c r="F17" s="112">
        <v>742</v>
      </c>
      <c r="G17" s="112">
        <v>136</v>
      </c>
      <c r="H17" s="112">
        <v>3</v>
      </c>
      <c r="I17" s="337">
        <v>-44.4</v>
      </c>
      <c r="J17" s="337">
        <v>-44.4</v>
      </c>
      <c r="K17" s="755" t="s">
        <v>1852</v>
      </c>
    </row>
    <row r="18" spans="1:11" s="85" customFormat="1" ht="12" customHeight="1">
      <c r="A18" s="472" t="s">
        <v>1858</v>
      </c>
      <c r="B18" s="112"/>
      <c r="C18" s="112"/>
      <c r="D18" s="112"/>
      <c r="E18" s="112"/>
      <c r="F18" s="112"/>
      <c r="G18" s="112"/>
      <c r="H18" s="112"/>
      <c r="I18" s="337"/>
      <c r="J18" s="337"/>
      <c r="K18" s="757" t="s">
        <v>1859</v>
      </c>
    </row>
    <row r="19" spans="1:11" s="85" customFormat="1" ht="12" customHeight="1">
      <c r="A19" s="571" t="s">
        <v>1853</v>
      </c>
      <c r="B19" s="112"/>
      <c r="C19" s="112"/>
      <c r="D19" s="112"/>
      <c r="E19" s="112"/>
      <c r="F19" s="112"/>
      <c r="G19" s="112"/>
      <c r="H19" s="112"/>
      <c r="I19" s="337"/>
      <c r="J19" s="337"/>
      <c r="K19" s="756" t="s">
        <v>1854</v>
      </c>
    </row>
    <row r="20" spans="1:11" s="85" customFormat="1" ht="12" customHeight="1">
      <c r="A20" s="749" t="s">
        <v>726</v>
      </c>
      <c r="B20" s="112">
        <v>1</v>
      </c>
      <c r="C20" s="112">
        <v>3</v>
      </c>
      <c r="D20" s="112">
        <v>1</v>
      </c>
      <c r="E20" s="112">
        <v>1</v>
      </c>
      <c r="F20" s="112">
        <v>0</v>
      </c>
      <c r="G20" s="112">
        <v>0</v>
      </c>
      <c r="H20" s="112">
        <v>1</v>
      </c>
      <c r="I20" s="769">
        <v>-83.3</v>
      </c>
      <c r="J20" s="337">
        <v>-83.3</v>
      </c>
      <c r="K20" s="749" t="s">
        <v>722</v>
      </c>
    </row>
    <row r="21" spans="1:11" s="85" customFormat="1" ht="12" customHeight="1">
      <c r="A21" s="749" t="s">
        <v>1851</v>
      </c>
      <c r="B21" s="112">
        <v>50</v>
      </c>
      <c r="C21" s="112">
        <v>105</v>
      </c>
      <c r="D21" s="112">
        <v>800</v>
      </c>
      <c r="E21" s="112">
        <v>25</v>
      </c>
      <c r="F21" s="112">
        <v>0</v>
      </c>
      <c r="G21" s="112">
        <v>0</v>
      </c>
      <c r="H21" s="112">
        <v>549</v>
      </c>
      <c r="I21" s="769">
        <v>-99.3</v>
      </c>
      <c r="J21" s="337">
        <v>-99.3</v>
      </c>
      <c r="K21" s="755" t="s">
        <v>1852</v>
      </c>
    </row>
    <row r="22" spans="1:11" s="85" customFormat="1" ht="12" customHeight="1">
      <c r="A22" s="571" t="s">
        <v>1855</v>
      </c>
      <c r="B22" s="112"/>
      <c r="C22" s="112"/>
      <c r="D22" s="112"/>
      <c r="E22" s="112"/>
      <c r="F22" s="112"/>
      <c r="G22" s="112"/>
      <c r="H22" s="112"/>
      <c r="I22" s="769"/>
      <c r="J22" s="337"/>
      <c r="K22" s="756" t="s">
        <v>1590</v>
      </c>
    </row>
    <row r="23" spans="1:11" s="85" customFormat="1" ht="12" customHeight="1">
      <c r="A23" s="749" t="s">
        <v>726</v>
      </c>
      <c r="B23" s="112">
        <v>53</v>
      </c>
      <c r="C23" s="112">
        <v>66</v>
      </c>
      <c r="D23" s="112">
        <v>44</v>
      </c>
      <c r="E23" s="112">
        <v>36</v>
      </c>
      <c r="F23" s="112">
        <v>32</v>
      </c>
      <c r="G23" s="112">
        <v>29</v>
      </c>
      <c r="H23" s="112">
        <v>30</v>
      </c>
      <c r="I23" s="769">
        <v>-57.9</v>
      </c>
      <c r="J23" s="337">
        <v>-57.9</v>
      </c>
      <c r="K23" s="749" t="s">
        <v>722</v>
      </c>
    </row>
    <row r="24" spans="1:11" s="85" customFormat="1" ht="12" customHeight="1">
      <c r="A24" s="749" t="s">
        <v>1851</v>
      </c>
      <c r="B24" s="112">
        <v>1228</v>
      </c>
      <c r="C24" s="112">
        <v>898</v>
      </c>
      <c r="D24" s="112">
        <v>800</v>
      </c>
      <c r="E24" s="112">
        <v>250</v>
      </c>
      <c r="F24" s="112">
        <v>293</v>
      </c>
      <c r="G24" s="112">
        <v>316</v>
      </c>
      <c r="H24" s="112">
        <v>196</v>
      </c>
      <c r="I24" s="769">
        <v>-83.6</v>
      </c>
      <c r="J24" s="337">
        <v>-83.6</v>
      </c>
      <c r="K24" s="755" t="s">
        <v>1852</v>
      </c>
    </row>
    <row r="25" spans="1:11" s="85" customFormat="1" ht="12" customHeight="1">
      <c r="A25" s="571" t="s">
        <v>1857</v>
      </c>
      <c r="B25" s="112"/>
      <c r="C25" s="112"/>
      <c r="D25" s="112"/>
      <c r="E25" s="112"/>
      <c r="F25" s="112"/>
      <c r="G25" s="112"/>
      <c r="H25" s="112"/>
      <c r="I25" s="769"/>
      <c r="J25" s="337"/>
      <c r="K25" s="756" t="s">
        <v>1590</v>
      </c>
    </row>
    <row r="26" spans="1:11" s="85" customFormat="1" ht="12" customHeight="1">
      <c r="A26" s="749" t="s">
        <v>726</v>
      </c>
      <c r="B26" s="112">
        <v>1</v>
      </c>
      <c r="C26" s="112">
        <v>2</v>
      </c>
      <c r="D26" s="112">
        <v>1</v>
      </c>
      <c r="E26" s="112">
        <v>4</v>
      </c>
      <c r="F26" s="112">
        <v>0</v>
      </c>
      <c r="G26" s="112">
        <v>0</v>
      </c>
      <c r="H26" s="112">
        <v>0</v>
      </c>
      <c r="I26" s="769">
        <v>-80</v>
      </c>
      <c r="J26" s="337">
        <v>-80</v>
      </c>
      <c r="K26" s="749" t="s">
        <v>722</v>
      </c>
    </row>
    <row r="27" spans="1:11" s="85" customFormat="1" ht="12" customHeight="1">
      <c r="A27" s="749" t="s">
        <v>1851</v>
      </c>
      <c r="B27" s="112">
        <v>1</v>
      </c>
      <c r="C27" s="112">
        <v>10</v>
      </c>
      <c r="D27" s="112">
        <v>2</v>
      </c>
      <c r="E27" s="112">
        <v>10</v>
      </c>
      <c r="F27" s="112">
        <v>0</v>
      </c>
      <c r="G27" s="112">
        <v>0</v>
      </c>
      <c r="H27" s="112">
        <v>0</v>
      </c>
      <c r="I27" s="769">
        <v>-97.3</v>
      </c>
      <c r="J27" s="337">
        <v>-97.3</v>
      </c>
      <c r="K27" s="755" t="s">
        <v>1852</v>
      </c>
    </row>
    <row r="28" spans="1:11" s="85" customFormat="1" ht="12" customHeight="1">
      <c r="A28" s="472" t="s">
        <v>1860</v>
      </c>
      <c r="B28" s="112"/>
      <c r="C28" s="112"/>
      <c r="D28" s="112"/>
      <c r="E28" s="112"/>
      <c r="F28" s="112"/>
      <c r="G28" s="112"/>
      <c r="H28" s="112"/>
      <c r="I28" s="337"/>
      <c r="J28" s="337"/>
      <c r="K28" s="761" t="s">
        <v>1861</v>
      </c>
    </row>
    <row r="29" spans="1:11" s="85" customFormat="1" ht="12" customHeight="1">
      <c r="A29" s="571" t="s">
        <v>1853</v>
      </c>
      <c r="B29" s="112"/>
      <c r="C29" s="112"/>
      <c r="D29" s="112"/>
      <c r="E29" s="112"/>
      <c r="F29" s="112"/>
      <c r="G29" s="112"/>
      <c r="H29" s="112"/>
      <c r="I29" s="337"/>
      <c r="J29" s="337"/>
      <c r="K29" s="756" t="s">
        <v>1854</v>
      </c>
    </row>
    <row r="30" spans="1:11" s="85" customFormat="1" ht="12" customHeight="1">
      <c r="A30" s="749" t="s">
        <v>726</v>
      </c>
      <c r="B30" s="112">
        <v>12</v>
      </c>
      <c r="C30" s="112">
        <v>6</v>
      </c>
      <c r="D30" s="112">
        <v>9</v>
      </c>
      <c r="E30" s="112">
        <v>7</v>
      </c>
      <c r="F30" s="112">
        <v>5</v>
      </c>
      <c r="G30" s="112">
        <v>4</v>
      </c>
      <c r="H30" s="112">
        <v>5</v>
      </c>
      <c r="I30" s="337">
        <v>50</v>
      </c>
      <c r="J30" s="337">
        <v>50</v>
      </c>
      <c r="K30" s="749" t="s">
        <v>722</v>
      </c>
    </row>
    <row r="31" spans="1:11" s="85" customFormat="1" ht="12" customHeight="1">
      <c r="A31" s="749" t="s">
        <v>1851</v>
      </c>
      <c r="B31" s="112">
        <v>14573</v>
      </c>
      <c r="C31" s="112">
        <v>1939</v>
      </c>
      <c r="D31" s="112">
        <v>9074</v>
      </c>
      <c r="E31" s="112">
        <v>7288</v>
      </c>
      <c r="F31" s="112">
        <v>18465</v>
      </c>
      <c r="G31" s="112">
        <v>6480</v>
      </c>
      <c r="H31" s="112">
        <v>4084</v>
      </c>
      <c r="I31" s="337">
        <v>12.8</v>
      </c>
      <c r="J31" s="337">
        <v>12.8</v>
      </c>
      <c r="K31" s="755" t="s">
        <v>1852</v>
      </c>
    </row>
    <row r="32" spans="1:11" s="85" customFormat="1" ht="12" customHeight="1">
      <c r="A32" s="571" t="s">
        <v>1855</v>
      </c>
      <c r="B32" s="112"/>
      <c r="C32" s="112"/>
      <c r="D32" s="112"/>
      <c r="E32" s="112"/>
      <c r="F32" s="112"/>
      <c r="G32" s="112"/>
      <c r="H32" s="112"/>
      <c r="I32" s="337"/>
      <c r="J32" s="337"/>
      <c r="K32" s="754" t="s">
        <v>1856</v>
      </c>
    </row>
    <row r="33" spans="1:11" s="85" customFormat="1" ht="12" customHeight="1">
      <c r="A33" s="749" t="s">
        <v>726</v>
      </c>
      <c r="B33" s="112">
        <v>145</v>
      </c>
      <c r="C33" s="112">
        <v>175</v>
      </c>
      <c r="D33" s="112">
        <v>148</v>
      </c>
      <c r="E33" s="112">
        <v>106</v>
      </c>
      <c r="F33" s="112">
        <v>106</v>
      </c>
      <c r="G33" s="112">
        <v>69</v>
      </c>
      <c r="H33" s="112">
        <v>79</v>
      </c>
      <c r="I33" s="337">
        <v>-66.7</v>
      </c>
      <c r="J33" s="337">
        <v>-66.7</v>
      </c>
      <c r="K33" s="749" t="s">
        <v>722</v>
      </c>
    </row>
    <row r="34" spans="1:11" s="85" customFormat="1" ht="12" customHeight="1">
      <c r="A34" s="749" t="s">
        <v>1851</v>
      </c>
      <c r="B34" s="112">
        <v>11156</v>
      </c>
      <c r="C34" s="112">
        <v>7639</v>
      </c>
      <c r="D34" s="112">
        <v>12446</v>
      </c>
      <c r="E34" s="112">
        <v>8334</v>
      </c>
      <c r="F34" s="112">
        <v>1188</v>
      </c>
      <c r="G34" s="112">
        <v>1247</v>
      </c>
      <c r="H34" s="112">
        <v>2283</v>
      </c>
      <c r="I34" s="337">
        <v>-25.4</v>
      </c>
      <c r="J34" s="337">
        <v>-25.4</v>
      </c>
      <c r="K34" s="755" t="s">
        <v>1852</v>
      </c>
    </row>
    <row r="35" spans="1:11" s="85" customFormat="1" ht="12" customHeight="1">
      <c r="A35" s="571" t="s">
        <v>1857</v>
      </c>
      <c r="B35" s="112"/>
      <c r="C35" s="112"/>
      <c r="D35" s="112"/>
      <c r="E35" s="112"/>
      <c r="F35" s="112"/>
      <c r="G35" s="112"/>
      <c r="H35" s="112"/>
      <c r="I35" s="337"/>
      <c r="J35" s="337"/>
      <c r="K35" s="756" t="s">
        <v>1590</v>
      </c>
    </row>
    <row r="36" spans="1:11" s="85" customFormat="1" ht="12" customHeight="1">
      <c r="A36" s="749" t="s">
        <v>726</v>
      </c>
      <c r="B36" s="112">
        <v>1</v>
      </c>
      <c r="C36" s="112">
        <v>1</v>
      </c>
      <c r="D36" s="112">
        <v>0</v>
      </c>
      <c r="E36" s="112">
        <v>3</v>
      </c>
      <c r="F36" s="112">
        <v>2</v>
      </c>
      <c r="G36" s="112">
        <v>0</v>
      </c>
      <c r="H36" s="112">
        <v>0</v>
      </c>
      <c r="I36" s="769">
        <v>-75</v>
      </c>
      <c r="J36" s="337">
        <v>-75</v>
      </c>
      <c r="K36" s="749" t="s">
        <v>722</v>
      </c>
    </row>
    <row r="37" spans="1:11" s="85" customFormat="1" ht="12" customHeight="1">
      <c r="A37" s="749" t="s">
        <v>1851</v>
      </c>
      <c r="B37" s="112">
        <v>0</v>
      </c>
      <c r="C37" s="112">
        <v>2</v>
      </c>
      <c r="D37" s="112">
        <v>0</v>
      </c>
      <c r="E37" s="112">
        <v>5</v>
      </c>
      <c r="F37" s="112">
        <v>637</v>
      </c>
      <c r="G37" s="112">
        <v>0</v>
      </c>
      <c r="H37" s="112">
        <v>0</v>
      </c>
      <c r="I37" s="769">
        <v>-100</v>
      </c>
      <c r="J37" s="337">
        <v>-100</v>
      </c>
      <c r="K37" s="755" t="s">
        <v>1852</v>
      </c>
    </row>
    <row r="38" spans="1:11" s="85" customFormat="1" ht="12" customHeight="1">
      <c r="A38" s="472" t="s">
        <v>64</v>
      </c>
      <c r="B38" s="112"/>
      <c r="C38" s="112"/>
      <c r="D38" s="112"/>
      <c r="E38" s="112"/>
      <c r="F38" s="112"/>
      <c r="G38" s="112"/>
      <c r="H38" s="112"/>
      <c r="I38" s="337"/>
      <c r="J38" s="337"/>
      <c r="K38" s="761" t="s">
        <v>65</v>
      </c>
    </row>
    <row r="39" spans="1:11" s="85" customFormat="1" ht="12" customHeight="1">
      <c r="A39" s="571" t="s">
        <v>1853</v>
      </c>
      <c r="B39" s="112"/>
      <c r="C39" s="112"/>
      <c r="D39" s="112"/>
      <c r="E39" s="112"/>
      <c r="F39" s="112"/>
      <c r="G39" s="112"/>
      <c r="H39" s="112"/>
      <c r="I39" s="337"/>
      <c r="J39" s="337"/>
      <c r="K39" s="756" t="s">
        <v>1854</v>
      </c>
    </row>
    <row r="40" spans="1:11" s="85" customFormat="1" ht="12" customHeight="1">
      <c r="A40" s="749" t="s">
        <v>726</v>
      </c>
      <c r="B40" s="112">
        <v>4</v>
      </c>
      <c r="C40" s="112">
        <v>7</v>
      </c>
      <c r="D40" s="112">
        <v>4</v>
      </c>
      <c r="E40" s="112">
        <v>9</v>
      </c>
      <c r="F40" s="112">
        <v>2</v>
      </c>
      <c r="G40" s="112">
        <v>3</v>
      </c>
      <c r="H40" s="112">
        <v>4</v>
      </c>
      <c r="I40" s="769">
        <v>-66.7</v>
      </c>
      <c r="J40" s="337">
        <v>-66.7</v>
      </c>
      <c r="K40" s="749" t="s">
        <v>722</v>
      </c>
    </row>
    <row r="41" spans="1:11" s="85" customFormat="1" ht="12" customHeight="1">
      <c r="A41" s="749" t="s">
        <v>1851</v>
      </c>
      <c r="B41" s="112">
        <v>250</v>
      </c>
      <c r="C41" s="112">
        <v>6396</v>
      </c>
      <c r="D41" s="112">
        <v>4000</v>
      </c>
      <c r="E41" s="112">
        <v>4977</v>
      </c>
      <c r="F41" s="112">
        <v>575</v>
      </c>
      <c r="G41" s="112">
        <v>2260</v>
      </c>
      <c r="H41" s="112">
        <v>200</v>
      </c>
      <c r="I41" s="769">
        <v>-98.9</v>
      </c>
      <c r="J41" s="337">
        <v>-98.9</v>
      </c>
      <c r="K41" s="755" t="s">
        <v>1852</v>
      </c>
    </row>
    <row r="42" spans="1:11" s="85" customFormat="1" ht="12" customHeight="1">
      <c r="A42" s="571" t="s">
        <v>1855</v>
      </c>
      <c r="B42" s="112"/>
      <c r="C42" s="112"/>
      <c r="D42" s="112"/>
      <c r="E42" s="112"/>
      <c r="F42" s="112"/>
      <c r="G42" s="112"/>
      <c r="H42" s="112"/>
      <c r="I42" s="337"/>
      <c r="J42" s="337"/>
      <c r="K42" s="754" t="s">
        <v>1856</v>
      </c>
    </row>
    <row r="43" spans="1:11" s="85" customFormat="1" ht="12" customHeight="1">
      <c r="A43" s="749" t="s">
        <v>726</v>
      </c>
      <c r="B43" s="112">
        <v>190</v>
      </c>
      <c r="C43" s="112">
        <v>225</v>
      </c>
      <c r="D43" s="112">
        <v>228</v>
      </c>
      <c r="E43" s="112">
        <v>130</v>
      </c>
      <c r="F43" s="112">
        <v>125</v>
      </c>
      <c r="G43" s="112">
        <v>69</v>
      </c>
      <c r="H43" s="112">
        <v>81</v>
      </c>
      <c r="I43" s="337">
        <v>-72.2</v>
      </c>
      <c r="J43" s="337">
        <v>-72.2</v>
      </c>
      <c r="K43" s="749" t="s">
        <v>722</v>
      </c>
    </row>
    <row r="44" spans="1:11" s="85" customFormat="1" ht="12" customHeight="1">
      <c r="A44" s="749" t="s">
        <v>1851</v>
      </c>
      <c r="B44" s="112">
        <v>8467</v>
      </c>
      <c r="C44" s="112">
        <v>16594</v>
      </c>
      <c r="D44" s="112">
        <v>6253</v>
      </c>
      <c r="E44" s="112">
        <v>2083</v>
      </c>
      <c r="F44" s="112">
        <v>3440</v>
      </c>
      <c r="G44" s="112">
        <v>2524</v>
      </c>
      <c r="H44" s="112">
        <v>2860</v>
      </c>
      <c r="I44" s="337">
        <v>-19.100000000000001</v>
      </c>
      <c r="J44" s="337">
        <v>-19.100000000000001</v>
      </c>
      <c r="K44" s="755" t="s">
        <v>1852</v>
      </c>
    </row>
    <row r="45" spans="1:11" s="85" customFormat="1" ht="12" customHeight="1">
      <c r="A45" s="571" t="s">
        <v>1857</v>
      </c>
      <c r="B45" s="112"/>
      <c r="C45" s="112"/>
      <c r="D45" s="112"/>
      <c r="E45" s="112"/>
      <c r="F45" s="112"/>
      <c r="G45" s="112"/>
      <c r="H45" s="112"/>
      <c r="I45" s="337"/>
      <c r="J45" s="337"/>
      <c r="K45" s="756" t="s">
        <v>1590</v>
      </c>
    </row>
    <row r="46" spans="1:11" s="85" customFormat="1" ht="12" customHeight="1">
      <c r="A46" s="749" t="s">
        <v>726</v>
      </c>
      <c r="B46" s="112">
        <v>6</v>
      </c>
      <c r="C46" s="112">
        <v>3</v>
      </c>
      <c r="D46" s="112">
        <v>5</v>
      </c>
      <c r="E46" s="112">
        <v>5</v>
      </c>
      <c r="F46" s="112">
        <v>0</v>
      </c>
      <c r="G46" s="112">
        <v>2</v>
      </c>
      <c r="H46" s="112">
        <v>0</v>
      </c>
      <c r="I46" s="769">
        <v>-14.3</v>
      </c>
      <c r="J46" s="337">
        <v>-14.3</v>
      </c>
      <c r="K46" s="749" t="s">
        <v>722</v>
      </c>
    </row>
    <row r="47" spans="1:11" s="85" customFormat="1" ht="12" customHeight="1">
      <c r="A47" s="749" t="s">
        <v>1851</v>
      </c>
      <c r="B47" s="112">
        <v>50</v>
      </c>
      <c r="C47" s="112">
        <v>57</v>
      </c>
      <c r="D47" s="112">
        <v>117</v>
      </c>
      <c r="E47" s="112">
        <v>36</v>
      </c>
      <c r="F47" s="112">
        <v>0</v>
      </c>
      <c r="G47" s="112">
        <v>8</v>
      </c>
      <c r="H47" s="112">
        <v>0</v>
      </c>
      <c r="I47" s="769">
        <v>733.3</v>
      </c>
      <c r="J47" s="337">
        <v>733.3</v>
      </c>
      <c r="K47" s="755" t="s">
        <v>1852</v>
      </c>
    </row>
    <row r="48" spans="1:11" s="85" customFormat="1" ht="12" customHeight="1">
      <c r="A48" s="472" t="s">
        <v>1862</v>
      </c>
      <c r="B48" s="112"/>
      <c r="C48" s="112"/>
      <c r="D48" s="112"/>
      <c r="E48" s="112"/>
      <c r="F48" s="112"/>
      <c r="G48" s="112"/>
      <c r="H48" s="112"/>
      <c r="I48" s="337"/>
      <c r="J48" s="337"/>
      <c r="K48" s="761" t="s">
        <v>1863</v>
      </c>
    </row>
    <row r="49" spans="1:11" s="85" customFormat="1" ht="12" customHeight="1">
      <c r="A49" s="571" t="s">
        <v>1853</v>
      </c>
      <c r="B49" s="112"/>
      <c r="C49" s="112"/>
      <c r="D49" s="112"/>
      <c r="E49" s="112"/>
      <c r="F49" s="112"/>
      <c r="G49" s="112"/>
      <c r="H49" s="112"/>
      <c r="I49" s="337"/>
      <c r="J49" s="337"/>
      <c r="K49" s="756" t="s">
        <v>1854</v>
      </c>
    </row>
    <row r="50" spans="1:11" s="85" customFormat="1" ht="12" customHeight="1">
      <c r="A50" s="749" t="s">
        <v>726</v>
      </c>
      <c r="B50" s="112">
        <v>73</v>
      </c>
      <c r="C50" s="112">
        <v>57</v>
      </c>
      <c r="D50" s="112">
        <v>31</v>
      </c>
      <c r="E50" s="112">
        <v>37</v>
      </c>
      <c r="F50" s="112">
        <v>49</v>
      </c>
      <c r="G50" s="112">
        <v>21</v>
      </c>
      <c r="H50" s="112">
        <v>32</v>
      </c>
      <c r="I50" s="337">
        <v>-15.1</v>
      </c>
      <c r="J50" s="337">
        <v>-15.1</v>
      </c>
      <c r="K50" s="749" t="s">
        <v>722</v>
      </c>
    </row>
    <row r="51" spans="1:11" s="85" customFormat="1" ht="12" customHeight="1">
      <c r="A51" s="749" t="s">
        <v>1851</v>
      </c>
      <c r="B51" s="112">
        <v>84869</v>
      </c>
      <c r="C51" s="112">
        <v>116820</v>
      </c>
      <c r="D51" s="112">
        <v>8221</v>
      </c>
      <c r="E51" s="112">
        <v>36071</v>
      </c>
      <c r="F51" s="112">
        <v>136158</v>
      </c>
      <c r="G51" s="112">
        <v>8638</v>
      </c>
      <c r="H51" s="112">
        <v>54726</v>
      </c>
      <c r="I51" s="337">
        <v>-30.9</v>
      </c>
      <c r="J51" s="337">
        <v>-30.9</v>
      </c>
      <c r="K51" s="755" t="s">
        <v>1852</v>
      </c>
    </row>
    <row r="52" spans="1:11" s="85" customFormat="1" ht="12" customHeight="1">
      <c r="A52" s="571" t="s">
        <v>1855</v>
      </c>
      <c r="B52" s="112"/>
      <c r="C52" s="112"/>
      <c r="D52" s="112"/>
      <c r="E52" s="112"/>
      <c r="F52" s="112"/>
      <c r="G52" s="112"/>
      <c r="H52" s="112"/>
      <c r="I52" s="337"/>
      <c r="J52" s="337"/>
      <c r="K52" s="754" t="s">
        <v>1856</v>
      </c>
    </row>
    <row r="53" spans="1:11" s="85" customFormat="1" ht="12" customHeight="1">
      <c r="A53" s="749" t="s">
        <v>726</v>
      </c>
      <c r="B53" s="112">
        <v>1486</v>
      </c>
      <c r="C53" s="112">
        <v>1496</v>
      </c>
      <c r="D53" s="112">
        <v>1188</v>
      </c>
      <c r="E53" s="112">
        <v>1071</v>
      </c>
      <c r="F53" s="112">
        <v>797</v>
      </c>
      <c r="G53" s="112">
        <v>602</v>
      </c>
      <c r="H53" s="112">
        <v>705</v>
      </c>
      <c r="I53" s="337">
        <v>-61.1</v>
      </c>
      <c r="J53" s="337">
        <v>-61.1</v>
      </c>
      <c r="K53" s="749" t="s">
        <v>722</v>
      </c>
    </row>
    <row r="54" spans="1:11" s="85" customFormat="1" ht="12" customHeight="1">
      <c r="A54" s="749" t="s">
        <v>1851</v>
      </c>
      <c r="B54" s="112">
        <v>37590</v>
      </c>
      <c r="C54" s="112">
        <v>34483</v>
      </c>
      <c r="D54" s="112">
        <v>19274</v>
      </c>
      <c r="E54" s="112">
        <v>45909</v>
      </c>
      <c r="F54" s="112">
        <v>15153</v>
      </c>
      <c r="G54" s="112">
        <v>17918</v>
      </c>
      <c r="H54" s="112">
        <v>17553</v>
      </c>
      <c r="I54" s="337">
        <v>-49.9</v>
      </c>
      <c r="J54" s="337">
        <v>-49.9</v>
      </c>
      <c r="K54" s="755" t="s">
        <v>1852</v>
      </c>
    </row>
    <row r="55" spans="1:11" s="85" customFormat="1" ht="12" customHeight="1">
      <c r="A55" s="571" t="s">
        <v>1857</v>
      </c>
      <c r="B55" s="112"/>
      <c r="C55" s="112"/>
      <c r="D55" s="112"/>
      <c r="E55" s="112"/>
      <c r="F55" s="112"/>
      <c r="G55" s="112"/>
      <c r="H55" s="112"/>
      <c r="I55" s="337"/>
      <c r="J55" s="337"/>
      <c r="K55" s="756" t="s">
        <v>1590</v>
      </c>
    </row>
    <row r="56" spans="1:11" s="85" customFormat="1" ht="12" customHeight="1">
      <c r="A56" s="749" t="s">
        <v>726</v>
      </c>
      <c r="B56" s="112">
        <v>6</v>
      </c>
      <c r="C56" s="112">
        <v>1</v>
      </c>
      <c r="D56" s="112">
        <v>9</v>
      </c>
      <c r="E56" s="112">
        <v>50</v>
      </c>
      <c r="F56" s="112">
        <v>7</v>
      </c>
      <c r="G56" s="112">
        <v>4</v>
      </c>
      <c r="H56" s="112">
        <v>1</v>
      </c>
      <c r="I56" s="337">
        <v>-64.7</v>
      </c>
      <c r="J56" s="337">
        <v>-64.7</v>
      </c>
      <c r="K56" s="749" t="s">
        <v>722</v>
      </c>
    </row>
    <row r="57" spans="1:11" s="85" customFormat="1" ht="12" customHeight="1" thickBot="1">
      <c r="A57" s="749" t="s">
        <v>1851</v>
      </c>
      <c r="B57" s="112">
        <v>246</v>
      </c>
      <c r="C57" s="112">
        <v>2</v>
      </c>
      <c r="D57" s="112">
        <v>59</v>
      </c>
      <c r="E57" s="112">
        <v>254</v>
      </c>
      <c r="F57" s="112">
        <v>105</v>
      </c>
      <c r="G57" s="112">
        <v>128</v>
      </c>
      <c r="H57" s="112">
        <v>3</v>
      </c>
      <c r="I57" s="337">
        <v>-48.9</v>
      </c>
      <c r="J57" s="337">
        <v>-48.9</v>
      </c>
      <c r="K57" s="755" t="s">
        <v>1852</v>
      </c>
    </row>
    <row r="58" spans="1:11" s="85" customFormat="1" ht="12" customHeight="1" thickBot="1">
      <c r="B58" s="924" t="s">
        <v>375</v>
      </c>
      <c r="C58" s="924"/>
      <c r="D58" s="924"/>
      <c r="E58" s="924"/>
      <c r="F58" s="924"/>
      <c r="G58" s="924"/>
      <c r="H58" s="924"/>
      <c r="I58" s="943" t="s">
        <v>298</v>
      </c>
      <c r="J58" s="943"/>
      <c r="K58" s="763"/>
    </row>
    <row r="59" spans="1:11" s="85" customFormat="1" ht="21" customHeight="1" thickBot="1">
      <c r="B59" s="746" t="s">
        <v>498</v>
      </c>
      <c r="C59" s="746" t="s">
        <v>537</v>
      </c>
      <c r="D59" s="746" t="s">
        <v>500</v>
      </c>
      <c r="E59" s="746" t="s">
        <v>709</v>
      </c>
      <c r="F59" s="746" t="s">
        <v>710</v>
      </c>
      <c r="G59" s="746" t="s">
        <v>711</v>
      </c>
      <c r="H59" s="746" t="s">
        <v>1848</v>
      </c>
      <c r="I59" s="746" t="s">
        <v>498</v>
      </c>
      <c r="J59" s="746" t="s">
        <v>1864</v>
      </c>
      <c r="K59" s="763"/>
    </row>
    <row r="60" spans="1:11" s="85" customFormat="1" ht="12" customHeight="1">
      <c r="A60" s="337" t="s">
        <v>1865</v>
      </c>
      <c r="B60" s="764"/>
      <c r="C60" s="764"/>
      <c r="D60" s="764"/>
      <c r="E60" s="764"/>
      <c r="F60" s="764"/>
      <c r="G60" s="764"/>
      <c r="H60" s="764"/>
      <c r="I60" s="764"/>
      <c r="J60" s="764"/>
      <c r="K60" s="763"/>
    </row>
    <row r="61" spans="1:11" s="85" customFormat="1" ht="12" customHeight="1">
      <c r="A61" s="337" t="s">
        <v>1866</v>
      </c>
      <c r="B61" s="764"/>
      <c r="C61" s="764"/>
      <c r="D61" s="764"/>
      <c r="E61" s="764"/>
      <c r="F61" s="764"/>
      <c r="G61" s="764"/>
      <c r="H61" s="764"/>
      <c r="I61" s="764"/>
      <c r="J61" s="764"/>
      <c r="K61" s="763"/>
    </row>
    <row r="62" spans="1:11" s="85" customFormat="1" ht="12" customHeight="1">
      <c r="A62" s="763"/>
      <c r="B62" s="764"/>
      <c r="C62" s="764"/>
      <c r="D62" s="764"/>
      <c r="E62" s="764"/>
      <c r="F62" s="764"/>
      <c r="G62" s="764"/>
      <c r="H62" s="764"/>
      <c r="I62" s="764"/>
      <c r="J62" s="764"/>
      <c r="K62" s="763"/>
    </row>
    <row r="63" spans="1:11" s="85" customFormat="1" ht="12" customHeight="1">
      <c r="A63" s="767" t="s">
        <v>1867</v>
      </c>
      <c r="B63" s="104"/>
      <c r="C63" s="104"/>
      <c r="D63" s="104"/>
      <c r="E63" s="104"/>
      <c r="F63" s="104"/>
      <c r="G63" s="104"/>
      <c r="H63" s="104"/>
      <c r="K63" s="763"/>
    </row>
    <row r="64" spans="1:11" s="85" customFormat="1" ht="12" customHeight="1">
      <c r="A64" s="767" t="s">
        <v>1868</v>
      </c>
      <c r="B64" s="104"/>
      <c r="C64" s="104"/>
      <c r="D64" s="104"/>
      <c r="E64" s="104"/>
      <c r="F64" s="104"/>
      <c r="G64" s="104"/>
      <c r="H64" s="104"/>
    </row>
    <row r="65" spans="1:11" s="85" customFormat="1" ht="12" customHeight="1">
      <c r="A65" s="767" t="s">
        <v>1869</v>
      </c>
    </row>
    <row r="66" spans="1:11" s="85" customFormat="1" ht="12" customHeight="1">
      <c r="A66" s="767" t="s">
        <v>1870</v>
      </c>
    </row>
    <row r="67" spans="1:11" s="85" customFormat="1" ht="12" customHeight="1">
      <c r="A67" s="765" t="s">
        <v>1871</v>
      </c>
      <c r="B67" s="104"/>
      <c r="C67" s="104"/>
      <c r="D67" s="104"/>
      <c r="E67" s="104"/>
      <c r="F67" s="104"/>
      <c r="G67" s="104"/>
      <c r="H67" s="104"/>
      <c r="K67" s="763"/>
    </row>
    <row r="68" spans="1:11" s="85" customFormat="1" ht="12" customHeight="1">
      <c r="A68" s="765" t="s">
        <v>1872</v>
      </c>
    </row>
    <row r="69" spans="1:11" s="85" customFormat="1" ht="12" customHeight="1">
      <c r="A69" s="765" t="s">
        <v>1873</v>
      </c>
    </row>
    <row r="70" spans="1:11" s="85" customFormat="1" ht="12" customHeight="1">
      <c r="A70" s="765" t="s">
        <v>1874</v>
      </c>
    </row>
    <row r="71" spans="1:11" s="85" customFormat="1" ht="12" customHeight="1"/>
    <row r="72" spans="1:11" s="85" customFormat="1" ht="12" customHeight="1">
      <c r="A72" s="770" t="s">
        <v>141</v>
      </c>
    </row>
    <row r="73" spans="1:11" s="25" customFormat="1" ht="12" customHeight="1">
      <c r="A73" s="82" t="s">
        <v>1878</v>
      </c>
    </row>
    <row r="74" spans="1:11" s="85" customFormat="1"/>
    <row r="75" spans="1:11" s="85" customFormat="1"/>
    <row r="76" spans="1:11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1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1">
      <c r="A78" s="85"/>
      <c r="B78" s="85"/>
      <c r="C78" s="85"/>
      <c r="D78" s="85"/>
      <c r="E78" s="85"/>
      <c r="F78" s="85"/>
      <c r="G78" s="85"/>
      <c r="H78" s="85"/>
      <c r="I78" s="85"/>
      <c r="J78" s="85"/>
    </row>
    <row r="79" spans="1:11">
      <c r="A79" s="85"/>
      <c r="B79" s="85"/>
      <c r="C79" s="85"/>
      <c r="D79" s="85"/>
      <c r="E79" s="85"/>
      <c r="F79" s="85"/>
      <c r="G79" s="85"/>
      <c r="H79" s="85"/>
      <c r="I79" s="85"/>
      <c r="J79" s="85"/>
    </row>
    <row r="80" spans="1:1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0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0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0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>
      <c r="A90" s="85"/>
      <c r="B90" s="85"/>
      <c r="C90" s="85"/>
      <c r="D90" s="85"/>
      <c r="E90" s="85"/>
      <c r="F90" s="85"/>
      <c r="G90" s="85"/>
      <c r="H90" s="85"/>
      <c r="I90" s="85"/>
      <c r="J90" s="85"/>
    </row>
    <row r="91" spans="1:10">
      <c r="A91" s="85"/>
      <c r="B91" s="85"/>
      <c r="C91" s="85"/>
      <c r="D91" s="85"/>
      <c r="E91" s="85"/>
      <c r="F91" s="85"/>
      <c r="G91" s="85"/>
      <c r="H91" s="85"/>
      <c r="I91" s="85"/>
      <c r="J91" s="85"/>
    </row>
    <row r="92" spans="1:10">
      <c r="A92" s="85"/>
      <c r="B92" s="85"/>
      <c r="C92" s="85"/>
      <c r="D92" s="85"/>
      <c r="E92" s="85"/>
      <c r="F92" s="85"/>
      <c r="G92" s="85"/>
      <c r="H92" s="85"/>
      <c r="I92" s="85"/>
      <c r="J92" s="85"/>
    </row>
    <row r="93" spans="1:10">
      <c r="A93" s="85"/>
      <c r="B93" s="85"/>
      <c r="C93" s="85"/>
      <c r="D93" s="85"/>
      <c r="E93" s="85"/>
      <c r="F93" s="85"/>
      <c r="G93" s="85"/>
      <c r="H93" s="85"/>
      <c r="I93" s="85"/>
      <c r="J93" s="85"/>
    </row>
    <row r="94" spans="1:10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>
      <c r="A95" s="85"/>
      <c r="B95" s="85"/>
      <c r="C95" s="85"/>
      <c r="D95" s="85"/>
      <c r="E95" s="85"/>
      <c r="F95" s="85"/>
      <c r="G95" s="85"/>
      <c r="H95" s="85"/>
      <c r="I95" s="85"/>
      <c r="J95" s="85"/>
    </row>
    <row r="96" spans="1:10">
      <c r="A96" s="85"/>
      <c r="B96" s="85"/>
      <c r="C96" s="85"/>
      <c r="D96" s="85"/>
      <c r="E96" s="85"/>
      <c r="F96" s="85"/>
      <c r="G96" s="85"/>
      <c r="H96" s="85"/>
      <c r="I96" s="85"/>
      <c r="J96" s="85"/>
    </row>
    <row r="97" spans="1:10">
      <c r="A97" s="85"/>
      <c r="B97" s="85"/>
      <c r="C97" s="85"/>
      <c r="D97" s="85"/>
      <c r="E97" s="85"/>
      <c r="F97" s="85"/>
      <c r="G97" s="85"/>
      <c r="H97" s="85"/>
      <c r="I97" s="85"/>
      <c r="J97" s="85"/>
    </row>
    <row r="98" spans="1:10">
      <c r="A98" s="85"/>
      <c r="B98" s="85"/>
      <c r="C98" s="85"/>
      <c r="D98" s="85"/>
      <c r="E98" s="85"/>
      <c r="F98" s="85"/>
      <c r="G98" s="85"/>
      <c r="H98" s="85"/>
      <c r="I98" s="85"/>
      <c r="J98" s="85"/>
    </row>
    <row r="99" spans="1:10">
      <c r="A99" s="85"/>
      <c r="B99" s="85"/>
      <c r="C99" s="85"/>
      <c r="D99" s="85"/>
      <c r="E99" s="85"/>
      <c r="F99" s="85"/>
      <c r="G99" s="85"/>
      <c r="H99" s="85"/>
      <c r="I99" s="85"/>
      <c r="J99" s="85"/>
    </row>
    <row r="100" spans="1:10">
      <c r="A100" s="85"/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1:10">
      <c r="A101" s="85"/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>
      <c r="A102" s="85"/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>
      <c r="A103" s="85"/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1:10">
      <c r="A104" s="85"/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>
      <c r="A105" s="85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>
      <c r="A107" s="85"/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>
      <c r="A108" s="85"/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1:10">
      <c r="A109" s="85"/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>
      <c r="A110" s="85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>
      <c r="A111" s="85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>
      <c r="A113" s="85"/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>
      <c r="A114" s="85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>
      <c r="A115" s="85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>
      <c r="A116" s="85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>
      <c r="A117" s="85"/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>
      <c r="A118" s="85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0">
      <c r="A119" s="85"/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>
      <c r="A120" s="85"/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1:10">
      <c r="A121" s="85"/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>
      <c r="A122" s="85"/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1:10">
      <c r="A123" s="85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>
      <c r="A124" s="85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>
      <c r="A125" s="85"/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>
      <c r="A126" s="85"/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>
      <c r="A127" s="85"/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0">
      <c r="A128" s="85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>
      <c r="A129" s="85"/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1:10">
      <c r="A130" s="85"/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1:10">
      <c r="A131" s="85"/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1:10">
      <c r="A132" s="85"/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1:10">
      <c r="A133" s="85"/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>
      <c r="A134" s="85"/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>
      <c r="A135" s="85"/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1:10">
      <c r="A136" s="85"/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1:10">
      <c r="A137" s="85"/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>
      <c r="A138" s="85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0">
      <c r="A139" s="85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>
      <c r="A140" s="85"/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>
      <c r="A141" s="85"/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1:10">
      <c r="A142" s="85"/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1:10">
      <c r="A143" s="85"/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1:10">
      <c r="A144" s="85"/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1:10">
      <c r="A145" s="85"/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1:10">
      <c r="A146" s="85"/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1:10">
      <c r="A147" s="85"/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1:10">
      <c r="A148" s="85"/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1:10">
      <c r="A149" s="85"/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1:10">
      <c r="A150" s="85"/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1:10">
      <c r="A151" s="85"/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1:10">
      <c r="A152" s="85"/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1:10">
      <c r="A153" s="85"/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1:10">
      <c r="A154" s="85"/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1:10">
      <c r="A155" s="85"/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1:10">
      <c r="A156" s="85"/>
      <c r="B156" s="85"/>
      <c r="C156" s="85"/>
      <c r="D156" s="85"/>
      <c r="E156" s="85"/>
      <c r="F156" s="85"/>
      <c r="G156" s="85"/>
      <c r="H156" s="85"/>
      <c r="I156" s="85"/>
      <c r="J156" s="85"/>
    </row>
    <row r="157" spans="1:10">
      <c r="A157" s="85"/>
      <c r="B157" s="85"/>
      <c r="C157" s="85"/>
      <c r="D157" s="85"/>
      <c r="E157" s="85"/>
      <c r="F157" s="85"/>
      <c r="G157" s="85"/>
      <c r="H157" s="85"/>
      <c r="I157" s="85"/>
      <c r="J157" s="85"/>
    </row>
    <row r="158" spans="1:10">
      <c r="A158" s="85"/>
      <c r="B158" s="85"/>
      <c r="C158" s="85"/>
      <c r="D158" s="85"/>
      <c r="E158" s="85"/>
      <c r="F158" s="85"/>
      <c r="G158" s="85"/>
      <c r="H158" s="85"/>
      <c r="I158" s="85"/>
      <c r="J158" s="85"/>
    </row>
    <row r="159" spans="1:10">
      <c r="A159" s="85"/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1:10">
      <c r="A160" s="85"/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1:10">
      <c r="A161" s="85"/>
      <c r="B161" s="85"/>
      <c r="C161" s="85"/>
      <c r="D161" s="85"/>
      <c r="E161" s="85"/>
      <c r="F161" s="85"/>
      <c r="G161" s="85"/>
      <c r="H161" s="85"/>
      <c r="I161" s="85"/>
      <c r="J161" s="85"/>
    </row>
    <row r="162" spans="1:10">
      <c r="A162" s="85"/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1:10">
      <c r="A163" s="85"/>
      <c r="B163" s="85"/>
      <c r="C163" s="85"/>
      <c r="D163" s="85"/>
      <c r="E163" s="85"/>
      <c r="F163" s="85"/>
      <c r="G163" s="85"/>
      <c r="H163" s="85"/>
      <c r="I163" s="85"/>
      <c r="J163" s="85"/>
    </row>
    <row r="164" spans="1:10">
      <c r="A164" s="85"/>
      <c r="B164" s="85"/>
      <c r="C164" s="85"/>
      <c r="D164" s="85"/>
      <c r="E164" s="85"/>
      <c r="F164" s="85"/>
      <c r="G164" s="85"/>
      <c r="H164" s="85"/>
      <c r="I164" s="85"/>
      <c r="J164" s="85"/>
    </row>
    <row r="165" spans="1:10">
      <c r="A165" s="85"/>
      <c r="B165" s="85"/>
      <c r="C165" s="85"/>
      <c r="D165" s="85"/>
      <c r="E165" s="85"/>
      <c r="F165" s="85"/>
      <c r="G165" s="85"/>
      <c r="H165" s="85"/>
      <c r="I165" s="85"/>
      <c r="J165" s="85"/>
    </row>
    <row r="166" spans="1:10">
      <c r="A166" s="85"/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1:10">
      <c r="A167" s="85"/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1:10">
      <c r="A168" s="85"/>
      <c r="B168" s="85"/>
      <c r="C168" s="85"/>
      <c r="D168" s="85"/>
      <c r="E168" s="85"/>
      <c r="F168" s="85"/>
      <c r="G168" s="85"/>
      <c r="H168" s="85"/>
      <c r="I168" s="85"/>
      <c r="J168" s="85"/>
    </row>
    <row r="169" spans="1:10">
      <c r="A169" s="85"/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10">
      <c r="A170" s="85"/>
      <c r="B170" s="85"/>
      <c r="C170" s="85"/>
      <c r="D170" s="85"/>
      <c r="E170" s="85"/>
      <c r="F170" s="85"/>
      <c r="G170" s="85"/>
      <c r="H170" s="85"/>
      <c r="I170" s="85"/>
      <c r="J170" s="85"/>
    </row>
    <row r="171" spans="1:10">
      <c r="A171" s="85"/>
      <c r="B171" s="85"/>
      <c r="C171" s="85"/>
      <c r="D171" s="85"/>
      <c r="E171" s="85"/>
      <c r="F171" s="85"/>
      <c r="G171" s="85"/>
      <c r="H171" s="85"/>
      <c r="I171" s="85"/>
      <c r="J171" s="85"/>
    </row>
    <row r="172" spans="1:10">
      <c r="A172" s="85"/>
      <c r="B172" s="85"/>
      <c r="C172" s="85"/>
      <c r="D172" s="85"/>
      <c r="E172" s="85"/>
      <c r="F172" s="85"/>
      <c r="G172" s="85"/>
      <c r="H172" s="85"/>
      <c r="I172" s="85"/>
      <c r="J172" s="85"/>
    </row>
    <row r="173" spans="1:10">
      <c r="A173" s="85"/>
      <c r="B173" s="85"/>
      <c r="C173" s="85"/>
      <c r="D173" s="85"/>
      <c r="E173" s="85"/>
      <c r="F173" s="85"/>
      <c r="G173" s="85"/>
      <c r="H173" s="85"/>
      <c r="I173" s="85"/>
      <c r="J173" s="85"/>
    </row>
    <row r="174" spans="1:10">
      <c r="A174" s="85"/>
      <c r="B174" s="85"/>
      <c r="C174" s="85"/>
      <c r="D174" s="85"/>
      <c r="E174" s="85"/>
      <c r="F174" s="85"/>
      <c r="G174" s="85"/>
      <c r="H174" s="85"/>
      <c r="I174" s="85"/>
      <c r="J174" s="85"/>
    </row>
    <row r="175" spans="1:10">
      <c r="A175" s="85"/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1:10">
      <c r="A176" s="85"/>
      <c r="B176" s="85"/>
      <c r="C176" s="85"/>
      <c r="D176" s="85"/>
      <c r="E176" s="85"/>
      <c r="F176" s="85"/>
      <c r="G176" s="85"/>
      <c r="H176" s="85"/>
      <c r="I176" s="85"/>
      <c r="J176" s="85"/>
    </row>
    <row r="177" spans="1:10">
      <c r="A177" s="85"/>
      <c r="B177" s="85"/>
      <c r="C177" s="85"/>
      <c r="D177" s="85"/>
      <c r="E177" s="85"/>
      <c r="F177" s="85"/>
      <c r="G177" s="85"/>
      <c r="H177" s="85"/>
      <c r="I177" s="85"/>
      <c r="J177" s="85"/>
    </row>
    <row r="178" spans="1:10">
      <c r="A178" s="85"/>
      <c r="B178" s="85"/>
      <c r="C178" s="85"/>
      <c r="D178" s="85"/>
      <c r="E178" s="85"/>
      <c r="F178" s="85"/>
      <c r="G178" s="85"/>
      <c r="H178" s="85"/>
      <c r="I178" s="85"/>
      <c r="J178" s="85"/>
    </row>
    <row r="179" spans="1:10">
      <c r="A179" s="85"/>
      <c r="B179" s="85"/>
      <c r="C179" s="85"/>
      <c r="D179" s="85"/>
      <c r="E179" s="85"/>
      <c r="F179" s="85"/>
      <c r="G179" s="85"/>
      <c r="H179" s="85"/>
      <c r="I179" s="85"/>
      <c r="J179" s="85"/>
    </row>
    <row r="180" spans="1:10">
      <c r="A180" s="85"/>
      <c r="B180" s="85"/>
      <c r="C180" s="85"/>
      <c r="D180" s="85"/>
      <c r="E180" s="85"/>
      <c r="F180" s="85"/>
      <c r="G180" s="85"/>
      <c r="H180" s="85"/>
      <c r="I180" s="85"/>
      <c r="J180" s="85"/>
    </row>
    <row r="181" spans="1:10">
      <c r="A181" s="85"/>
      <c r="B181" s="85"/>
      <c r="C181" s="85"/>
      <c r="D181" s="85"/>
      <c r="E181" s="85"/>
      <c r="F181" s="85"/>
      <c r="G181" s="85"/>
      <c r="H181" s="85"/>
      <c r="I181" s="85"/>
      <c r="J181" s="85"/>
    </row>
    <row r="182" spans="1:10">
      <c r="A182" s="85"/>
      <c r="B182" s="85"/>
      <c r="C182" s="85"/>
      <c r="D182" s="85"/>
      <c r="E182" s="85"/>
      <c r="F182" s="85"/>
      <c r="G182" s="85"/>
      <c r="H182" s="85"/>
      <c r="I182" s="85"/>
      <c r="J182" s="85"/>
    </row>
    <row r="183" spans="1:10">
      <c r="A183" s="85"/>
      <c r="B183" s="85"/>
      <c r="C183" s="85"/>
      <c r="D183" s="85"/>
      <c r="E183" s="85"/>
      <c r="F183" s="85"/>
      <c r="G183" s="85"/>
      <c r="H183" s="85"/>
      <c r="I183" s="85"/>
      <c r="J183" s="85"/>
    </row>
    <row r="184" spans="1:10">
      <c r="A184" s="85"/>
      <c r="B184" s="85"/>
      <c r="C184" s="85"/>
      <c r="D184" s="85"/>
      <c r="E184" s="85"/>
      <c r="F184" s="85"/>
      <c r="G184" s="85"/>
      <c r="H184" s="85"/>
      <c r="I184" s="85"/>
      <c r="J184" s="85"/>
    </row>
    <row r="185" spans="1:10">
      <c r="A185" s="85"/>
      <c r="B185" s="85"/>
      <c r="C185" s="85"/>
      <c r="D185" s="85"/>
      <c r="E185" s="85"/>
      <c r="F185" s="85"/>
      <c r="G185" s="85"/>
      <c r="H185" s="85"/>
      <c r="I185" s="85"/>
      <c r="J185" s="85"/>
    </row>
    <row r="186" spans="1:10">
      <c r="A186" s="85"/>
      <c r="B186" s="85"/>
      <c r="C186" s="85"/>
      <c r="D186" s="85"/>
      <c r="E186" s="85"/>
      <c r="F186" s="85"/>
      <c r="G186" s="85"/>
      <c r="H186" s="85"/>
      <c r="I186" s="85"/>
      <c r="J186" s="85"/>
    </row>
    <row r="187" spans="1:10">
      <c r="A187" s="85"/>
      <c r="B187" s="85"/>
      <c r="C187" s="85"/>
      <c r="D187" s="85"/>
      <c r="E187" s="85"/>
      <c r="F187" s="85"/>
      <c r="G187" s="85"/>
      <c r="H187" s="85"/>
      <c r="I187" s="85"/>
      <c r="J187" s="85"/>
    </row>
    <row r="188" spans="1:10">
      <c r="A188" s="85"/>
      <c r="B188" s="85"/>
      <c r="C188" s="85"/>
      <c r="D188" s="85"/>
      <c r="E188" s="85"/>
      <c r="F188" s="85"/>
      <c r="G188" s="85"/>
      <c r="H188" s="85"/>
      <c r="I188" s="85"/>
      <c r="J188" s="85"/>
    </row>
    <row r="189" spans="1:10">
      <c r="A189" s="85"/>
      <c r="B189" s="85"/>
      <c r="C189" s="85"/>
      <c r="D189" s="85"/>
      <c r="E189" s="85"/>
      <c r="F189" s="85"/>
      <c r="G189" s="85"/>
      <c r="H189" s="85"/>
      <c r="I189" s="85"/>
      <c r="J189" s="85"/>
    </row>
    <row r="190" spans="1:10">
      <c r="A190" s="85"/>
      <c r="B190" s="85"/>
      <c r="C190" s="85"/>
      <c r="D190" s="85"/>
      <c r="E190" s="85"/>
      <c r="F190" s="85"/>
      <c r="G190" s="85"/>
      <c r="H190" s="85"/>
      <c r="I190" s="85"/>
      <c r="J190" s="85"/>
    </row>
    <row r="191" spans="1:10">
      <c r="A191" s="85"/>
      <c r="B191" s="85"/>
      <c r="C191" s="85"/>
      <c r="D191" s="85"/>
      <c r="E191" s="85"/>
      <c r="F191" s="85"/>
      <c r="G191" s="85"/>
      <c r="H191" s="85"/>
      <c r="I191" s="85"/>
      <c r="J191" s="85"/>
    </row>
    <row r="192" spans="1:10">
      <c r="A192" s="85"/>
      <c r="B192" s="85"/>
      <c r="C192" s="85"/>
      <c r="D192" s="85"/>
      <c r="E192" s="85"/>
      <c r="F192" s="85"/>
      <c r="G192" s="85"/>
      <c r="H192" s="85"/>
      <c r="I192" s="85"/>
      <c r="J192" s="85"/>
    </row>
    <row r="193" spans="1:10">
      <c r="A193" s="85"/>
      <c r="B193" s="85"/>
      <c r="C193" s="85"/>
      <c r="D193" s="85"/>
      <c r="E193" s="85"/>
      <c r="F193" s="85"/>
      <c r="G193" s="85"/>
      <c r="H193" s="85"/>
      <c r="I193" s="85"/>
      <c r="J193" s="85"/>
    </row>
    <row r="194" spans="1:10">
      <c r="A194" s="85"/>
      <c r="B194" s="85"/>
      <c r="C194" s="85"/>
      <c r="D194" s="85"/>
      <c r="E194" s="85"/>
      <c r="F194" s="85"/>
      <c r="G194" s="85"/>
      <c r="H194" s="85"/>
      <c r="I194" s="85"/>
      <c r="J194" s="85"/>
    </row>
    <row r="195" spans="1:10">
      <c r="A195" s="85"/>
      <c r="B195" s="85"/>
      <c r="C195" s="85"/>
      <c r="D195" s="85"/>
      <c r="E195" s="85"/>
      <c r="F195" s="85"/>
      <c r="G195" s="85"/>
      <c r="H195" s="85"/>
      <c r="I195" s="85"/>
      <c r="J195" s="85"/>
    </row>
    <row r="196" spans="1:10">
      <c r="A196" s="85"/>
      <c r="B196" s="85"/>
      <c r="C196" s="85"/>
      <c r="D196" s="85"/>
      <c r="E196" s="85"/>
      <c r="F196" s="85"/>
      <c r="G196" s="85"/>
      <c r="H196" s="85"/>
      <c r="I196" s="85"/>
      <c r="J196" s="85"/>
    </row>
    <row r="197" spans="1:10">
      <c r="A197" s="85"/>
      <c r="B197" s="85"/>
      <c r="C197" s="85"/>
      <c r="D197" s="85"/>
      <c r="E197" s="85"/>
      <c r="F197" s="85"/>
      <c r="G197" s="85"/>
      <c r="H197" s="85"/>
      <c r="I197" s="85"/>
      <c r="J197" s="85"/>
    </row>
    <row r="198" spans="1:10">
      <c r="A198" s="85"/>
      <c r="B198" s="85"/>
      <c r="C198" s="85"/>
      <c r="D198" s="85"/>
      <c r="E198" s="85"/>
      <c r="F198" s="85"/>
      <c r="G198" s="85"/>
      <c r="H198" s="85"/>
      <c r="I198" s="85"/>
      <c r="J198" s="85"/>
    </row>
    <row r="199" spans="1:10">
      <c r="A199" s="85"/>
      <c r="B199" s="85"/>
      <c r="C199" s="85"/>
      <c r="D199" s="85"/>
      <c r="E199" s="85"/>
      <c r="F199" s="85"/>
      <c r="G199" s="85"/>
      <c r="H199" s="85"/>
      <c r="I199" s="85"/>
      <c r="J199" s="85"/>
    </row>
    <row r="200" spans="1:10">
      <c r="A200" s="85"/>
      <c r="B200" s="85"/>
      <c r="C200" s="85"/>
      <c r="D200" s="85"/>
      <c r="E200" s="85"/>
      <c r="F200" s="85"/>
      <c r="G200" s="85"/>
      <c r="H200" s="85"/>
      <c r="I200" s="85"/>
      <c r="J200" s="85"/>
    </row>
    <row r="201" spans="1:10">
      <c r="A201" s="85"/>
      <c r="B201" s="85"/>
      <c r="C201" s="85"/>
      <c r="D201" s="85"/>
      <c r="E201" s="85"/>
      <c r="F201" s="85"/>
      <c r="G201" s="85"/>
      <c r="H201" s="85"/>
      <c r="I201" s="85"/>
      <c r="J201" s="85"/>
    </row>
    <row r="202" spans="1:10">
      <c r="A202" s="85"/>
      <c r="B202" s="85"/>
      <c r="C202" s="85"/>
      <c r="D202" s="85"/>
      <c r="E202" s="85"/>
      <c r="F202" s="85"/>
      <c r="G202" s="85"/>
      <c r="H202" s="85"/>
      <c r="I202" s="85"/>
      <c r="J202" s="85"/>
    </row>
    <row r="203" spans="1:10">
      <c r="A203" s="85"/>
      <c r="B203" s="85"/>
      <c r="C203" s="85"/>
      <c r="D203" s="85"/>
      <c r="E203" s="85"/>
      <c r="F203" s="85"/>
      <c r="G203" s="85"/>
      <c r="H203" s="85"/>
      <c r="I203" s="85"/>
      <c r="J203" s="85"/>
    </row>
    <row r="204" spans="1:10">
      <c r="A204" s="85"/>
      <c r="B204" s="85"/>
      <c r="C204" s="85"/>
      <c r="D204" s="85"/>
      <c r="E204" s="85"/>
      <c r="F204" s="85"/>
      <c r="G204" s="85"/>
      <c r="H204" s="85"/>
      <c r="I204" s="85"/>
      <c r="J204" s="85"/>
    </row>
    <row r="205" spans="1:10">
      <c r="B205" s="85"/>
      <c r="C205" s="85"/>
      <c r="D205" s="85"/>
      <c r="E205" s="85"/>
      <c r="F205" s="85"/>
      <c r="G205" s="85"/>
      <c r="H205" s="85"/>
      <c r="I205" s="85"/>
      <c r="J205" s="85"/>
    </row>
    <row r="206" spans="1:10">
      <c r="B206" s="85"/>
      <c r="C206" s="85"/>
      <c r="D206" s="85"/>
      <c r="E206" s="85"/>
      <c r="F206" s="85"/>
      <c r="G206" s="85"/>
      <c r="H206" s="85"/>
      <c r="I206" s="85"/>
      <c r="J206" s="85"/>
    </row>
    <row r="207" spans="1:10">
      <c r="B207" s="85"/>
      <c r="C207" s="85"/>
      <c r="D207" s="85"/>
      <c r="E207" s="85"/>
      <c r="F207" s="85"/>
      <c r="G207" s="85"/>
      <c r="H207" s="85"/>
      <c r="I207" s="85"/>
      <c r="J207" s="85"/>
    </row>
  </sheetData>
  <mergeCells count="6">
    <mergeCell ref="A1:K1"/>
    <mergeCell ref="A2:K2"/>
    <mergeCell ref="B4:H4"/>
    <mergeCell ref="I4:J4"/>
    <mergeCell ref="B58:H58"/>
    <mergeCell ref="I58:J58"/>
  </mergeCells>
  <hyperlinks>
    <hyperlink ref="A73" r:id="rId1" xr:uid="{00000000-0004-0000-35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83"/>
  <sheetViews>
    <sheetView showGridLines="0" workbookViewId="0"/>
  </sheetViews>
  <sheetFormatPr defaultColWidth="24.08984375" defaultRowHeight="10"/>
  <cols>
    <col min="1" max="1" width="32.90625" style="207" customWidth="1"/>
    <col min="2" max="9" width="9" style="207" customWidth="1"/>
    <col min="10" max="10" width="32.90625" style="207" customWidth="1"/>
    <col min="11" max="11" width="5.90625" style="207" bestFit="1" customWidth="1"/>
    <col min="12" max="14" width="1.6328125" style="207" bestFit="1" customWidth="1"/>
    <col min="15" max="16384" width="24.08984375" style="207"/>
  </cols>
  <sheetData>
    <row r="1" spans="1:10" ht="12" customHeight="1">
      <c r="A1" s="853" t="s">
        <v>1879</v>
      </c>
      <c r="B1" s="853"/>
      <c r="C1" s="853"/>
      <c r="D1" s="853"/>
      <c r="E1" s="853"/>
      <c r="F1" s="853"/>
      <c r="G1" s="853"/>
      <c r="H1" s="853"/>
      <c r="I1" s="853"/>
      <c r="J1" s="853"/>
    </row>
    <row r="2" spans="1:10" ht="12" customHeight="1">
      <c r="A2" s="854" t="s">
        <v>1880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10" ht="12" customHeight="1" thickBot="1"/>
    <row r="4" spans="1:10" s="85" customFormat="1" ht="12" customHeight="1" thickBot="1">
      <c r="A4" s="745"/>
      <c r="B4" s="933" t="s">
        <v>310</v>
      </c>
      <c r="C4" s="933"/>
      <c r="D4" s="933"/>
      <c r="E4" s="933"/>
      <c r="F4" s="933"/>
      <c r="G4" s="933"/>
      <c r="H4" s="933"/>
      <c r="I4" s="771" t="s">
        <v>504</v>
      </c>
    </row>
    <row r="5" spans="1:10" s="85" customFormat="1" ht="21" customHeight="1" thickBot="1">
      <c r="A5" s="586"/>
      <c r="B5" s="772" t="s">
        <v>498</v>
      </c>
      <c r="C5" s="772" t="s">
        <v>499</v>
      </c>
      <c r="D5" s="772" t="s">
        <v>500</v>
      </c>
      <c r="E5" s="772" t="s">
        <v>684</v>
      </c>
      <c r="F5" s="772" t="s">
        <v>685</v>
      </c>
      <c r="G5" s="772" t="s">
        <v>686</v>
      </c>
      <c r="H5" s="772" t="s">
        <v>1848</v>
      </c>
      <c r="I5" s="772" t="s">
        <v>498</v>
      </c>
      <c r="J5" s="773"/>
    </row>
    <row r="6" spans="1:10" s="85" customFormat="1" ht="12" customHeight="1">
      <c r="A6" s="774" t="s">
        <v>1850</v>
      </c>
      <c r="B6" s="775"/>
      <c r="C6" s="775"/>
      <c r="D6" s="775"/>
      <c r="E6" s="775"/>
      <c r="F6" s="775"/>
      <c r="G6" s="775"/>
      <c r="H6" s="775"/>
      <c r="J6" s="347" t="s">
        <v>504</v>
      </c>
    </row>
    <row r="7" spans="1:10" s="85" customFormat="1" ht="12" customHeight="1">
      <c r="A7" s="776" t="s">
        <v>726</v>
      </c>
      <c r="B7" s="777">
        <v>4548</v>
      </c>
      <c r="C7" s="777">
        <v>3375</v>
      </c>
      <c r="D7" s="777">
        <v>3615</v>
      </c>
      <c r="E7" s="777">
        <v>3531</v>
      </c>
      <c r="F7" s="777">
        <v>3381</v>
      </c>
      <c r="G7" s="777">
        <v>2822</v>
      </c>
      <c r="H7" s="777">
        <v>3260</v>
      </c>
      <c r="I7" s="777">
        <v>4548</v>
      </c>
      <c r="J7" s="778" t="s">
        <v>722</v>
      </c>
    </row>
    <row r="8" spans="1:10" s="85" customFormat="1" ht="12" customHeight="1">
      <c r="A8" s="779" t="s">
        <v>1881</v>
      </c>
      <c r="B8" s="777">
        <v>48927</v>
      </c>
      <c r="C8" s="777">
        <v>311721</v>
      </c>
      <c r="D8" s="777">
        <v>69052</v>
      </c>
      <c r="E8" s="777">
        <v>49737</v>
      </c>
      <c r="F8" s="777">
        <v>52878</v>
      </c>
      <c r="G8" s="777">
        <v>40019</v>
      </c>
      <c r="H8" s="777">
        <v>52571</v>
      </c>
      <c r="I8" s="777">
        <v>48927</v>
      </c>
      <c r="J8" s="780" t="s">
        <v>1882</v>
      </c>
    </row>
    <row r="9" spans="1:10" s="347" customFormat="1" ht="12" customHeight="1">
      <c r="A9" s="781" t="s">
        <v>1883</v>
      </c>
      <c r="B9" s="782"/>
      <c r="C9" s="782"/>
      <c r="D9" s="782"/>
      <c r="E9" s="782"/>
      <c r="F9" s="782"/>
      <c r="G9" s="782"/>
      <c r="H9" s="782"/>
      <c r="I9" s="782"/>
      <c r="J9" s="781" t="s">
        <v>1884</v>
      </c>
    </row>
    <row r="10" spans="1:10" s="85" customFormat="1" ht="12" customHeight="1">
      <c r="A10" s="783" t="s">
        <v>1853</v>
      </c>
      <c r="B10" s="775"/>
      <c r="C10" s="775"/>
      <c r="D10" s="775"/>
      <c r="E10" s="775"/>
      <c r="F10" s="775"/>
      <c r="G10" s="775"/>
      <c r="H10" s="775"/>
      <c r="I10" s="775"/>
      <c r="J10" s="784" t="s">
        <v>1854</v>
      </c>
    </row>
    <row r="11" spans="1:10" s="85" customFormat="1" ht="12" customHeight="1">
      <c r="A11" s="776" t="s">
        <v>726</v>
      </c>
      <c r="B11" s="777">
        <v>29</v>
      </c>
      <c r="C11" s="777">
        <v>47</v>
      </c>
      <c r="D11" s="777">
        <v>37</v>
      </c>
      <c r="E11" s="777">
        <v>28</v>
      </c>
      <c r="F11" s="777">
        <v>29</v>
      </c>
      <c r="G11" s="777">
        <v>25</v>
      </c>
      <c r="H11" s="777">
        <v>34</v>
      </c>
      <c r="I11" s="777">
        <v>29</v>
      </c>
      <c r="J11" s="778" t="s">
        <v>722</v>
      </c>
    </row>
    <row r="12" spans="1:10" s="85" customFormat="1" ht="12" customHeight="1">
      <c r="A12" s="779" t="s">
        <v>1881</v>
      </c>
      <c r="B12" s="777">
        <v>2425</v>
      </c>
      <c r="C12" s="777">
        <v>15760</v>
      </c>
      <c r="D12" s="777">
        <v>28435</v>
      </c>
      <c r="E12" s="777">
        <v>2765</v>
      </c>
      <c r="F12" s="777">
        <v>6610</v>
      </c>
      <c r="G12" s="777">
        <v>1863</v>
      </c>
      <c r="H12" s="777">
        <v>4435</v>
      </c>
      <c r="I12" s="777">
        <v>2425</v>
      </c>
      <c r="J12" s="780" t="s">
        <v>1882</v>
      </c>
    </row>
    <row r="13" spans="1:10" s="85" customFormat="1" ht="12" customHeight="1">
      <c r="A13" s="785" t="s">
        <v>1855</v>
      </c>
      <c r="B13" s="775"/>
      <c r="C13" s="775"/>
      <c r="D13" s="775"/>
      <c r="E13" s="775"/>
      <c r="F13" s="775"/>
      <c r="G13" s="775"/>
      <c r="H13" s="775"/>
      <c r="I13" s="775"/>
      <c r="J13" s="784" t="s">
        <v>1856</v>
      </c>
    </row>
    <row r="14" spans="1:10" s="85" customFormat="1" ht="12" customHeight="1">
      <c r="A14" s="776" t="s">
        <v>726</v>
      </c>
      <c r="B14" s="777">
        <v>4484</v>
      </c>
      <c r="C14" s="777">
        <v>3288</v>
      </c>
      <c r="D14" s="777">
        <v>3537</v>
      </c>
      <c r="E14" s="777">
        <v>3471</v>
      </c>
      <c r="F14" s="777">
        <v>3325</v>
      </c>
      <c r="G14" s="777">
        <v>2767</v>
      </c>
      <c r="H14" s="777">
        <v>3180</v>
      </c>
      <c r="I14" s="777">
        <v>4484</v>
      </c>
      <c r="J14" s="778" t="s">
        <v>722</v>
      </c>
    </row>
    <row r="15" spans="1:10" s="85" customFormat="1" ht="12" customHeight="1">
      <c r="A15" s="779" t="s">
        <v>1881</v>
      </c>
      <c r="B15" s="777">
        <v>44278</v>
      </c>
      <c r="C15" s="777">
        <v>259938</v>
      </c>
      <c r="D15" s="777">
        <v>39007</v>
      </c>
      <c r="E15" s="777">
        <v>46474</v>
      </c>
      <c r="F15" s="777">
        <v>45627</v>
      </c>
      <c r="G15" s="777">
        <v>37306</v>
      </c>
      <c r="H15" s="777">
        <v>47138</v>
      </c>
      <c r="I15" s="777">
        <v>44278</v>
      </c>
      <c r="J15" s="780" t="s">
        <v>1882</v>
      </c>
    </row>
    <row r="16" spans="1:10" s="85" customFormat="1" ht="12" customHeight="1">
      <c r="A16" s="785" t="s">
        <v>1857</v>
      </c>
      <c r="B16" s="775"/>
      <c r="C16" s="775"/>
      <c r="D16" s="775"/>
      <c r="E16" s="775"/>
      <c r="F16" s="775"/>
      <c r="G16" s="775"/>
      <c r="H16" s="775"/>
      <c r="I16" s="775"/>
      <c r="J16" s="786" t="s">
        <v>1590</v>
      </c>
    </row>
    <row r="17" spans="1:10" s="85" customFormat="1" ht="12" customHeight="1">
      <c r="A17" s="787" t="s">
        <v>726</v>
      </c>
      <c r="B17" s="777">
        <v>23</v>
      </c>
      <c r="C17" s="777">
        <v>32</v>
      </c>
      <c r="D17" s="777">
        <v>36</v>
      </c>
      <c r="E17" s="777">
        <v>19</v>
      </c>
      <c r="F17" s="777">
        <v>21</v>
      </c>
      <c r="G17" s="777">
        <v>27</v>
      </c>
      <c r="H17" s="777">
        <v>36</v>
      </c>
      <c r="I17" s="777">
        <v>23</v>
      </c>
      <c r="J17" s="778" t="s">
        <v>722</v>
      </c>
    </row>
    <row r="18" spans="1:10" s="85" customFormat="1" ht="12" customHeight="1">
      <c r="A18" s="779" t="s">
        <v>1881</v>
      </c>
      <c r="B18" s="777">
        <v>519</v>
      </c>
      <c r="C18" s="777">
        <v>5318</v>
      </c>
      <c r="D18" s="777">
        <v>242</v>
      </c>
      <c r="E18" s="777">
        <v>8</v>
      </c>
      <c r="F18" s="777">
        <v>20</v>
      </c>
      <c r="G18" s="777">
        <v>4</v>
      </c>
      <c r="H18" s="777">
        <v>430</v>
      </c>
      <c r="I18" s="777">
        <v>519</v>
      </c>
      <c r="J18" s="780" t="s">
        <v>1882</v>
      </c>
    </row>
    <row r="19" spans="1:10" s="85" customFormat="1" ht="12" customHeight="1">
      <c r="A19" s="781" t="s">
        <v>1885</v>
      </c>
      <c r="B19" s="788"/>
      <c r="C19" s="788"/>
      <c r="D19" s="788"/>
      <c r="E19" s="788"/>
      <c r="F19" s="788"/>
      <c r="G19" s="788"/>
      <c r="H19" s="788"/>
      <c r="I19" s="788"/>
      <c r="J19" s="789" t="s">
        <v>1886</v>
      </c>
    </row>
    <row r="20" spans="1:10" s="85" customFormat="1" ht="12" customHeight="1">
      <c r="A20" s="785" t="s">
        <v>1853</v>
      </c>
      <c r="B20" s="788"/>
      <c r="C20" s="788"/>
      <c r="D20" s="788"/>
      <c r="E20" s="788"/>
      <c r="F20" s="788"/>
      <c r="G20" s="788"/>
      <c r="H20" s="788"/>
      <c r="I20" s="788"/>
      <c r="J20" s="784" t="s">
        <v>1854</v>
      </c>
    </row>
    <row r="21" spans="1:10" s="85" customFormat="1" ht="12" customHeight="1">
      <c r="A21" s="787" t="s">
        <v>726</v>
      </c>
      <c r="B21" s="409">
        <v>7</v>
      </c>
      <c r="C21" s="409">
        <v>0</v>
      </c>
      <c r="D21" s="409">
        <v>1</v>
      </c>
      <c r="E21" s="409">
        <v>1</v>
      </c>
      <c r="F21" s="409">
        <v>1</v>
      </c>
      <c r="G21" s="409">
        <v>0</v>
      </c>
      <c r="H21" s="409">
        <v>1</v>
      </c>
      <c r="I21" s="409">
        <v>7</v>
      </c>
      <c r="J21" s="778" t="s">
        <v>722</v>
      </c>
    </row>
    <row r="22" spans="1:10" s="85" customFormat="1" ht="12" customHeight="1">
      <c r="A22" s="779" t="s">
        <v>1881</v>
      </c>
      <c r="B22" s="409">
        <v>1070</v>
      </c>
      <c r="C22" s="409">
        <v>0</v>
      </c>
      <c r="D22" s="409">
        <v>400</v>
      </c>
      <c r="E22" s="409">
        <v>55</v>
      </c>
      <c r="F22" s="409">
        <v>610</v>
      </c>
      <c r="G22" s="409">
        <v>0</v>
      </c>
      <c r="H22" s="409">
        <v>50</v>
      </c>
      <c r="I22" s="409">
        <v>1070</v>
      </c>
      <c r="J22" s="780" t="s">
        <v>1882</v>
      </c>
    </row>
    <row r="23" spans="1:10" s="85" customFormat="1" ht="12" customHeight="1">
      <c r="A23" s="785" t="s">
        <v>1855</v>
      </c>
      <c r="B23" s="790"/>
      <c r="C23" s="790"/>
      <c r="D23" s="790"/>
      <c r="E23" s="790"/>
      <c r="F23" s="790"/>
      <c r="G23" s="790"/>
      <c r="H23" s="790"/>
      <c r="I23" s="790"/>
      <c r="J23" s="784" t="s">
        <v>1856</v>
      </c>
    </row>
    <row r="24" spans="1:10" s="85" customFormat="1" ht="12" customHeight="1">
      <c r="A24" s="776" t="s">
        <v>726</v>
      </c>
      <c r="B24" s="777">
        <v>5</v>
      </c>
      <c r="C24" s="777">
        <v>8</v>
      </c>
      <c r="D24" s="777">
        <v>4</v>
      </c>
      <c r="E24" s="777">
        <v>12</v>
      </c>
      <c r="F24" s="777">
        <v>5</v>
      </c>
      <c r="G24" s="777">
        <v>3</v>
      </c>
      <c r="H24" s="777">
        <v>8</v>
      </c>
      <c r="I24" s="777">
        <v>5</v>
      </c>
      <c r="J24" s="778" t="s">
        <v>722</v>
      </c>
    </row>
    <row r="25" spans="1:10" s="85" customFormat="1" ht="12" customHeight="1">
      <c r="A25" s="779" t="s">
        <v>1881</v>
      </c>
      <c r="B25" s="777">
        <v>635</v>
      </c>
      <c r="C25" s="777">
        <v>30705</v>
      </c>
      <c r="D25" s="777">
        <v>968</v>
      </c>
      <c r="E25" s="777">
        <v>435</v>
      </c>
      <c r="F25" s="777">
        <v>11</v>
      </c>
      <c r="G25" s="777">
        <v>846</v>
      </c>
      <c r="H25" s="777">
        <v>515</v>
      </c>
      <c r="I25" s="777">
        <v>635</v>
      </c>
      <c r="J25" s="780" t="s">
        <v>1882</v>
      </c>
    </row>
    <row r="26" spans="1:10" s="85" customFormat="1" ht="12" customHeight="1">
      <c r="A26" s="785" t="s">
        <v>1857</v>
      </c>
      <c r="B26" s="790"/>
      <c r="C26" s="790"/>
      <c r="D26" s="790"/>
      <c r="E26" s="790"/>
      <c r="F26" s="790"/>
      <c r="G26" s="790"/>
      <c r="H26" s="790"/>
      <c r="I26" s="790"/>
      <c r="J26" s="786" t="s">
        <v>1590</v>
      </c>
    </row>
    <row r="27" spans="1:10" s="85" customFormat="1" ht="12" customHeight="1">
      <c r="A27" s="776" t="s">
        <v>726</v>
      </c>
      <c r="B27" s="409">
        <v>0</v>
      </c>
      <c r="C27" s="409">
        <v>0</v>
      </c>
      <c r="D27" s="409">
        <v>0</v>
      </c>
      <c r="E27" s="409">
        <v>0</v>
      </c>
      <c r="F27" s="409">
        <v>0</v>
      </c>
      <c r="G27" s="409">
        <v>0</v>
      </c>
      <c r="H27" s="409">
        <v>1</v>
      </c>
      <c r="I27" s="409">
        <v>0</v>
      </c>
      <c r="J27" s="778" t="s">
        <v>722</v>
      </c>
    </row>
    <row r="28" spans="1:10" s="85" customFormat="1" ht="12" customHeight="1" thickBot="1">
      <c r="A28" s="779" t="s">
        <v>1881</v>
      </c>
      <c r="B28" s="409">
        <v>0</v>
      </c>
      <c r="C28" s="409">
        <v>0</v>
      </c>
      <c r="D28" s="409">
        <v>0</v>
      </c>
      <c r="E28" s="409">
        <v>0</v>
      </c>
      <c r="F28" s="409">
        <v>0</v>
      </c>
      <c r="G28" s="409">
        <v>0</v>
      </c>
      <c r="H28" s="409">
        <v>3</v>
      </c>
      <c r="I28" s="409">
        <v>0</v>
      </c>
      <c r="J28" s="780" t="s">
        <v>1882</v>
      </c>
    </row>
    <row r="29" spans="1:10" s="5" customFormat="1" ht="12" customHeight="1" thickBot="1">
      <c r="A29" s="791"/>
      <c r="B29" s="933" t="s">
        <v>375</v>
      </c>
      <c r="C29" s="933"/>
      <c r="D29" s="933"/>
      <c r="E29" s="933"/>
      <c r="F29" s="933"/>
      <c r="G29" s="933"/>
      <c r="H29" s="933"/>
      <c r="I29" s="771" t="s">
        <v>504</v>
      </c>
    </row>
    <row r="30" spans="1:10" s="5" customFormat="1" ht="21" customHeight="1" thickBot="1">
      <c r="A30" s="791"/>
      <c r="B30" s="772" t="s">
        <v>498</v>
      </c>
      <c r="C30" s="772" t="s">
        <v>537</v>
      </c>
      <c r="D30" s="772" t="s">
        <v>500</v>
      </c>
      <c r="E30" s="772" t="s">
        <v>709</v>
      </c>
      <c r="F30" s="772" t="s">
        <v>710</v>
      </c>
      <c r="G30" s="772" t="s">
        <v>711</v>
      </c>
      <c r="H30" s="772" t="s">
        <v>1848</v>
      </c>
      <c r="I30" s="772" t="s">
        <v>498</v>
      </c>
    </row>
    <row r="31" spans="1:10" s="5" customFormat="1" ht="12" customHeight="1">
      <c r="A31" s="337" t="s">
        <v>1865</v>
      </c>
      <c r="B31" s="792"/>
      <c r="C31" s="792"/>
      <c r="D31" s="792"/>
      <c r="E31" s="792"/>
      <c r="F31" s="792"/>
      <c r="G31" s="792"/>
      <c r="H31" s="792"/>
    </row>
    <row r="32" spans="1:10" s="5" customFormat="1" ht="12" customHeight="1">
      <c r="A32" s="337" t="s">
        <v>1887</v>
      </c>
      <c r="B32" s="792"/>
      <c r="C32" s="792"/>
      <c r="D32" s="792"/>
      <c r="E32" s="792"/>
      <c r="F32" s="792"/>
      <c r="G32" s="792"/>
      <c r="H32" s="792"/>
    </row>
    <row r="33" spans="1:9" s="5" customFormat="1" ht="12" customHeight="1">
      <c r="A33" s="791"/>
      <c r="B33" s="792"/>
      <c r="C33" s="792"/>
      <c r="D33" s="792"/>
      <c r="E33" s="792"/>
      <c r="F33" s="792"/>
      <c r="G33" s="792"/>
      <c r="H33" s="792"/>
    </row>
    <row r="34" spans="1:9" s="5" customFormat="1" ht="12" customHeight="1">
      <c r="A34" s="81" t="s">
        <v>141</v>
      </c>
    </row>
    <row r="35" spans="1:9" s="25" customFormat="1" ht="12" customHeight="1">
      <c r="A35" s="82" t="s">
        <v>1888</v>
      </c>
      <c r="B35" s="793"/>
      <c r="C35" s="793"/>
      <c r="D35" s="793"/>
      <c r="E35" s="793"/>
      <c r="F35" s="793"/>
      <c r="G35" s="793"/>
      <c r="H35" s="793"/>
      <c r="I35" s="793"/>
    </row>
    <row r="36" spans="1:9" s="85" customFormat="1"/>
    <row r="37" spans="1:9" s="85" customFormat="1"/>
    <row r="38" spans="1:9">
      <c r="A38" s="85"/>
      <c r="B38" s="85"/>
      <c r="C38" s="85"/>
      <c r="D38" s="85"/>
      <c r="E38" s="85"/>
      <c r="F38" s="85"/>
      <c r="G38" s="85"/>
      <c r="H38" s="85"/>
      <c r="I38" s="85"/>
    </row>
    <row r="39" spans="1:9">
      <c r="A39" s="85"/>
      <c r="B39" s="85"/>
      <c r="C39" s="85"/>
      <c r="D39" s="85"/>
      <c r="E39" s="85"/>
      <c r="F39" s="85"/>
      <c r="G39" s="85"/>
      <c r="H39" s="85"/>
      <c r="I39" s="85"/>
    </row>
    <row r="40" spans="1:9">
      <c r="A40" s="85"/>
      <c r="B40" s="85"/>
      <c r="C40" s="85"/>
      <c r="D40" s="85"/>
      <c r="E40" s="85"/>
      <c r="F40" s="85"/>
      <c r="G40" s="85"/>
      <c r="H40" s="85"/>
      <c r="I40" s="85"/>
    </row>
    <row r="41" spans="1:9">
      <c r="A41" s="85"/>
      <c r="B41" s="85"/>
      <c r="C41" s="85"/>
      <c r="D41" s="85"/>
      <c r="E41" s="85"/>
      <c r="F41" s="85"/>
      <c r="G41" s="85"/>
      <c r="H41" s="85"/>
      <c r="I41" s="85"/>
    </row>
    <row r="42" spans="1:9">
      <c r="A42" s="85"/>
      <c r="B42" s="85"/>
      <c r="C42" s="85"/>
      <c r="D42" s="85"/>
      <c r="E42" s="85"/>
      <c r="F42" s="85"/>
      <c r="G42" s="85"/>
      <c r="H42" s="85"/>
      <c r="I42" s="85"/>
    </row>
    <row r="43" spans="1:9">
      <c r="A43" s="85"/>
      <c r="B43" s="85"/>
      <c r="C43" s="85"/>
      <c r="D43" s="85"/>
      <c r="E43" s="85"/>
      <c r="F43" s="85"/>
      <c r="G43" s="85"/>
      <c r="H43" s="85"/>
      <c r="I43" s="85"/>
    </row>
    <row r="44" spans="1:9">
      <c r="A44" s="85"/>
      <c r="B44" s="85"/>
      <c r="C44" s="85"/>
      <c r="D44" s="85"/>
      <c r="E44" s="85"/>
      <c r="F44" s="85"/>
      <c r="G44" s="85"/>
      <c r="H44" s="85"/>
      <c r="I44" s="85"/>
    </row>
    <row r="45" spans="1:9">
      <c r="A45" s="85"/>
      <c r="B45" s="85"/>
      <c r="C45" s="85"/>
      <c r="D45" s="85"/>
      <c r="E45" s="85"/>
      <c r="F45" s="85"/>
      <c r="G45" s="85"/>
      <c r="H45" s="85"/>
      <c r="I45" s="85"/>
    </row>
    <row r="46" spans="1:9">
      <c r="A46" s="85"/>
      <c r="B46" s="85"/>
      <c r="C46" s="85"/>
      <c r="D46" s="85"/>
      <c r="E46" s="85"/>
      <c r="F46" s="85"/>
      <c r="G46" s="85"/>
      <c r="H46" s="85"/>
      <c r="I46" s="85"/>
    </row>
    <row r="47" spans="1:9">
      <c r="A47" s="85"/>
      <c r="B47" s="85"/>
      <c r="C47" s="85"/>
      <c r="D47" s="85"/>
      <c r="E47" s="85"/>
      <c r="F47" s="85"/>
      <c r="G47" s="85"/>
      <c r="H47" s="85"/>
      <c r="I47" s="85"/>
    </row>
    <row r="48" spans="1:9">
      <c r="A48" s="85"/>
      <c r="B48" s="85"/>
      <c r="C48" s="85"/>
      <c r="D48" s="85"/>
      <c r="E48" s="85"/>
      <c r="F48" s="85"/>
      <c r="G48" s="85"/>
      <c r="H48" s="85"/>
      <c r="I48" s="85"/>
    </row>
    <row r="49" spans="1:9">
      <c r="A49" s="85"/>
      <c r="B49" s="85"/>
      <c r="C49" s="85"/>
      <c r="D49" s="85"/>
      <c r="E49" s="85"/>
      <c r="F49" s="85"/>
      <c r="G49" s="85"/>
      <c r="H49" s="85"/>
      <c r="I49" s="85"/>
    </row>
    <row r="50" spans="1:9">
      <c r="A50" s="85"/>
      <c r="B50" s="85"/>
      <c r="C50" s="85"/>
      <c r="D50" s="85"/>
      <c r="E50" s="85"/>
      <c r="F50" s="85"/>
      <c r="G50" s="85"/>
      <c r="H50" s="85"/>
      <c r="I50" s="85"/>
    </row>
    <row r="51" spans="1:9">
      <c r="A51" s="85"/>
      <c r="B51" s="85"/>
      <c r="C51" s="85"/>
      <c r="D51" s="85"/>
      <c r="E51" s="85"/>
      <c r="F51" s="85"/>
      <c r="G51" s="85"/>
      <c r="H51" s="85"/>
      <c r="I51" s="85"/>
    </row>
    <row r="52" spans="1:9">
      <c r="A52" s="85"/>
      <c r="B52" s="85"/>
      <c r="C52" s="85"/>
      <c r="D52" s="85"/>
      <c r="E52" s="85"/>
      <c r="F52" s="85"/>
      <c r="G52" s="85"/>
      <c r="H52" s="85"/>
      <c r="I52" s="85"/>
    </row>
    <row r="53" spans="1:9">
      <c r="A53" s="85"/>
      <c r="B53" s="85"/>
      <c r="C53" s="85"/>
      <c r="D53" s="85"/>
      <c r="E53" s="85"/>
      <c r="F53" s="85"/>
      <c r="G53" s="85"/>
      <c r="H53" s="85"/>
      <c r="I53" s="85"/>
    </row>
    <row r="54" spans="1:9">
      <c r="A54" s="85"/>
      <c r="B54" s="85"/>
      <c r="C54" s="85"/>
      <c r="D54" s="85"/>
      <c r="E54" s="85"/>
      <c r="F54" s="85"/>
      <c r="G54" s="85"/>
      <c r="H54" s="85"/>
      <c r="I54" s="85"/>
    </row>
    <row r="55" spans="1:9">
      <c r="A55" s="85"/>
      <c r="B55" s="85"/>
      <c r="C55" s="85"/>
      <c r="D55" s="85"/>
      <c r="E55" s="85"/>
      <c r="F55" s="85"/>
      <c r="G55" s="85"/>
      <c r="H55" s="85"/>
      <c r="I55" s="85"/>
    </row>
    <row r="56" spans="1:9">
      <c r="A56" s="85"/>
      <c r="B56" s="85"/>
      <c r="C56" s="85"/>
      <c r="D56" s="85"/>
      <c r="E56" s="85"/>
      <c r="F56" s="85"/>
      <c r="G56" s="85"/>
      <c r="H56" s="85"/>
      <c r="I56" s="85"/>
    </row>
    <row r="57" spans="1:9">
      <c r="A57" s="85"/>
      <c r="B57" s="85"/>
      <c r="C57" s="85"/>
      <c r="D57" s="85"/>
      <c r="E57" s="85"/>
      <c r="F57" s="85"/>
      <c r="G57" s="85"/>
      <c r="H57" s="85"/>
      <c r="I57" s="85"/>
    </row>
    <row r="58" spans="1:9">
      <c r="A58" s="85"/>
      <c r="B58" s="85"/>
      <c r="C58" s="85"/>
      <c r="D58" s="85"/>
      <c r="E58" s="85"/>
      <c r="F58" s="85"/>
      <c r="G58" s="85"/>
      <c r="H58" s="85"/>
      <c r="I58" s="85"/>
    </row>
    <row r="59" spans="1:9">
      <c r="A59" s="85"/>
      <c r="B59" s="85"/>
      <c r="C59" s="85"/>
      <c r="D59" s="85"/>
      <c r="E59" s="85"/>
      <c r="F59" s="85"/>
      <c r="G59" s="85"/>
      <c r="H59" s="85"/>
      <c r="I59" s="85"/>
    </row>
    <row r="60" spans="1:9">
      <c r="A60" s="85"/>
      <c r="B60" s="85"/>
      <c r="C60" s="85"/>
      <c r="D60" s="85"/>
      <c r="E60" s="85"/>
      <c r="F60" s="85"/>
      <c r="G60" s="85"/>
      <c r="H60" s="85"/>
      <c r="I60" s="85"/>
    </row>
    <row r="61" spans="1:9">
      <c r="A61" s="85"/>
      <c r="B61" s="85"/>
      <c r="C61" s="85"/>
      <c r="D61" s="85"/>
      <c r="E61" s="85"/>
      <c r="F61" s="85"/>
      <c r="G61" s="85"/>
      <c r="H61" s="85"/>
      <c r="I61" s="85"/>
    </row>
    <row r="62" spans="1:9">
      <c r="A62" s="85"/>
      <c r="B62" s="85"/>
      <c r="C62" s="85"/>
      <c r="D62" s="85"/>
      <c r="E62" s="85"/>
      <c r="F62" s="85"/>
      <c r="G62" s="85"/>
      <c r="H62" s="85"/>
      <c r="I62" s="85"/>
    </row>
    <row r="63" spans="1:9">
      <c r="A63" s="85"/>
      <c r="B63" s="85"/>
      <c r="C63" s="85"/>
      <c r="D63" s="85"/>
      <c r="E63" s="85"/>
      <c r="F63" s="85"/>
      <c r="G63" s="85"/>
      <c r="H63" s="85"/>
      <c r="I63" s="85"/>
    </row>
    <row r="64" spans="1:9">
      <c r="A64" s="85"/>
      <c r="B64" s="85"/>
      <c r="C64" s="85"/>
      <c r="D64" s="85"/>
      <c r="E64" s="85"/>
      <c r="F64" s="85"/>
      <c r="G64" s="85"/>
      <c r="H64" s="85"/>
      <c r="I64" s="85"/>
    </row>
    <row r="65" spans="1:9">
      <c r="A65" s="85"/>
      <c r="B65" s="85"/>
      <c r="C65" s="85"/>
      <c r="D65" s="85"/>
      <c r="E65" s="85"/>
      <c r="F65" s="85"/>
      <c r="G65" s="85"/>
      <c r="H65" s="85"/>
      <c r="I65" s="85"/>
    </row>
    <row r="66" spans="1:9">
      <c r="A66" s="85"/>
      <c r="B66" s="85"/>
      <c r="C66" s="85"/>
      <c r="D66" s="85"/>
      <c r="E66" s="85"/>
      <c r="F66" s="85"/>
      <c r="G66" s="85"/>
      <c r="H66" s="85"/>
      <c r="I66" s="85"/>
    </row>
    <row r="67" spans="1:9">
      <c r="A67" s="85"/>
      <c r="B67" s="85"/>
      <c r="C67" s="85"/>
      <c r="D67" s="85"/>
      <c r="E67" s="85"/>
      <c r="F67" s="85"/>
      <c r="G67" s="85"/>
      <c r="H67" s="85"/>
      <c r="I67" s="85"/>
    </row>
    <row r="68" spans="1:9">
      <c r="A68" s="85"/>
      <c r="B68" s="85"/>
      <c r="C68" s="85"/>
      <c r="D68" s="85"/>
      <c r="E68" s="85"/>
      <c r="F68" s="85"/>
      <c r="G68" s="85"/>
      <c r="H68" s="85"/>
      <c r="I68" s="85"/>
    </row>
    <row r="69" spans="1:9">
      <c r="A69" s="85"/>
      <c r="B69" s="85"/>
      <c r="C69" s="85"/>
      <c r="D69" s="85"/>
      <c r="E69" s="85"/>
      <c r="F69" s="85"/>
      <c r="G69" s="85"/>
      <c r="H69" s="85"/>
      <c r="I69" s="85"/>
    </row>
    <row r="70" spans="1:9">
      <c r="A70" s="85"/>
      <c r="B70" s="85"/>
      <c r="C70" s="85"/>
      <c r="D70" s="85"/>
      <c r="E70" s="85"/>
      <c r="F70" s="85"/>
      <c r="G70" s="85"/>
      <c r="H70" s="85"/>
      <c r="I70" s="85"/>
    </row>
    <row r="71" spans="1:9">
      <c r="A71" s="85"/>
      <c r="B71" s="85"/>
      <c r="C71" s="85"/>
      <c r="D71" s="85"/>
      <c r="E71" s="85"/>
      <c r="F71" s="85"/>
      <c r="G71" s="85"/>
      <c r="H71" s="85"/>
      <c r="I71" s="85"/>
    </row>
    <row r="72" spans="1:9">
      <c r="A72" s="85"/>
      <c r="B72" s="85"/>
      <c r="C72" s="85"/>
      <c r="D72" s="85"/>
      <c r="E72" s="85"/>
      <c r="F72" s="85"/>
      <c r="G72" s="85"/>
      <c r="H72" s="85"/>
      <c r="I72" s="85"/>
    </row>
    <row r="73" spans="1:9">
      <c r="A73" s="85"/>
      <c r="B73" s="85"/>
      <c r="C73" s="85"/>
      <c r="D73" s="85"/>
      <c r="E73" s="85"/>
      <c r="F73" s="85"/>
      <c r="G73" s="85"/>
      <c r="H73" s="85"/>
      <c r="I73" s="85"/>
    </row>
    <row r="74" spans="1:9">
      <c r="A74" s="85"/>
      <c r="B74" s="85"/>
      <c r="C74" s="85"/>
      <c r="D74" s="85"/>
      <c r="E74" s="85"/>
      <c r="F74" s="85"/>
      <c r="G74" s="85"/>
      <c r="H74" s="85"/>
      <c r="I74" s="85"/>
    </row>
    <row r="75" spans="1:9">
      <c r="A75" s="85"/>
      <c r="B75" s="85"/>
      <c r="C75" s="85"/>
      <c r="D75" s="85"/>
      <c r="E75" s="85"/>
      <c r="F75" s="85"/>
      <c r="G75" s="85"/>
      <c r="H75" s="85"/>
      <c r="I75" s="85"/>
    </row>
    <row r="76" spans="1:9">
      <c r="A76" s="85"/>
      <c r="B76" s="85"/>
      <c r="C76" s="85"/>
      <c r="D76" s="85"/>
      <c r="E76" s="85"/>
      <c r="F76" s="85"/>
      <c r="G76" s="85"/>
      <c r="H76" s="85"/>
      <c r="I76" s="85"/>
    </row>
    <row r="77" spans="1:9">
      <c r="A77" s="85"/>
      <c r="B77" s="85"/>
      <c r="C77" s="85"/>
      <c r="D77" s="85"/>
      <c r="E77" s="85"/>
      <c r="F77" s="85"/>
      <c r="G77" s="85"/>
      <c r="H77" s="85"/>
      <c r="I77" s="85"/>
    </row>
    <row r="78" spans="1:9">
      <c r="A78" s="85"/>
      <c r="B78" s="85"/>
      <c r="C78" s="85"/>
      <c r="D78" s="85"/>
      <c r="E78" s="85"/>
      <c r="F78" s="85"/>
      <c r="G78" s="85"/>
      <c r="H78" s="85"/>
      <c r="I78" s="85"/>
    </row>
    <row r="79" spans="1:9">
      <c r="A79" s="85"/>
      <c r="B79" s="85"/>
      <c r="C79" s="85"/>
      <c r="D79" s="85"/>
      <c r="E79" s="85"/>
      <c r="F79" s="85"/>
      <c r="G79" s="85"/>
      <c r="H79" s="85"/>
      <c r="I79" s="85"/>
    </row>
    <row r="80" spans="1:9">
      <c r="A80" s="85"/>
      <c r="B80" s="85"/>
      <c r="C80" s="85"/>
      <c r="D80" s="85"/>
      <c r="E80" s="85"/>
      <c r="F80" s="85"/>
      <c r="G80" s="85"/>
      <c r="H80" s="85"/>
      <c r="I80" s="85"/>
    </row>
    <row r="81" spans="1:9">
      <c r="A81" s="85"/>
      <c r="B81" s="85"/>
      <c r="C81" s="85"/>
      <c r="D81" s="85"/>
      <c r="E81" s="85"/>
      <c r="F81" s="85"/>
      <c r="G81" s="85"/>
      <c r="H81" s="85"/>
      <c r="I81" s="85"/>
    </row>
    <row r="82" spans="1:9">
      <c r="A82" s="85"/>
      <c r="B82" s="85"/>
      <c r="C82" s="85"/>
      <c r="D82" s="85"/>
      <c r="E82" s="85"/>
      <c r="F82" s="85"/>
      <c r="G82" s="85"/>
      <c r="H82" s="85"/>
      <c r="I82" s="85"/>
    </row>
    <row r="83" spans="1:9">
      <c r="A83" s="85"/>
      <c r="B83" s="85"/>
      <c r="C83" s="85"/>
      <c r="D83" s="85"/>
      <c r="E83" s="85"/>
      <c r="F83" s="85"/>
      <c r="G83" s="85"/>
      <c r="H83" s="85"/>
      <c r="I83" s="85"/>
    </row>
  </sheetData>
  <mergeCells count="4">
    <mergeCell ref="A1:J1"/>
    <mergeCell ref="A2:J2"/>
    <mergeCell ref="B4:H4"/>
    <mergeCell ref="B29:H29"/>
  </mergeCells>
  <hyperlinks>
    <hyperlink ref="A35" r:id="rId1" xr:uid="{00000000-0004-0000-36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H54"/>
  <sheetViews>
    <sheetView showGridLines="0" workbookViewId="0"/>
  </sheetViews>
  <sheetFormatPr defaultColWidth="8.90625" defaultRowHeight="10"/>
  <cols>
    <col min="1" max="1" width="26.36328125" style="135" customWidth="1"/>
    <col min="2" max="2" width="11.36328125" style="135" customWidth="1"/>
    <col min="3" max="3" width="9.6328125" style="135" customWidth="1"/>
    <col min="4" max="4" width="12" style="135" customWidth="1"/>
    <col min="5" max="5" width="10" style="135" customWidth="1"/>
    <col min="6" max="6" width="9.54296875" style="135" customWidth="1"/>
    <col min="7" max="7" width="8.90625" style="135" hidden="1" customWidth="1"/>
    <col min="8" max="8" width="13.90625" style="135" customWidth="1"/>
    <col min="9" max="16384" width="8.90625" style="135"/>
  </cols>
  <sheetData>
    <row r="1" spans="1:8" s="794" customFormat="1" ht="12" customHeight="1">
      <c r="A1" s="945" t="s">
        <v>1889</v>
      </c>
      <c r="B1" s="945"/>
      <c r="C1" s="945"/>
      <c r="D1" s="945"/>
      <c r="E1" s="945"/>
      <c r="F1" s="945"/>
      <c r="G1" s="945"/>
      <c r="H1" s="945"/>
    </row>
    <row r="2" spans="1:8" s="794" customFormat="1" ht="12" customHeight="1">
      <c r="A2" s="946" t="s">
        <v>1890</v>
      </c>
      <c r="B2" s="946"/>
      <c r="C2" s="946"/>
      <c r="D2" s="946"/>
      <c r="E2" s="946"/>
      <c r="F2" s="946"/>
      <c r="G2" s="946"/>
      <c r="H2" s="946"/>
    </row>
    <row r="3" spans="1:8" s="41" customFormat="1" ht="12" customHeight="1" thickBot="1">
      <c r="F3" s="795"/>
    </row>
    <row r="4" spans="1:8" s="41" customFormat="1" ht="12" customHeight="1" thickBot="1">
      <c r="B4" s="831" t="s">
        <v>1891</v>
      </c>
      <c r="C4" s="947"/>
      <c r="D4" s="947"/>
      <c r="E4" s="947"/>
      <c r="F4" s="832"/>
      <c r="G4" s="796"/>
    </row>
    <row r="5" spans="1:8" s="41" customFormat="1" ht="12" customHeight="1" thickBot="1">
      <c r="B5" s="100" t="s">
        <v>1892</v>
      </c>
      <c r="C5" s="100" t="s">
        <v>1893</v>
      </c>
      <c r="D5" s="100" t="s">
        <v>1894</v>
      </c>
      <c r="E5" s="100" t="s">
        <v>1895</v>
      </c>
      <c r="F5" s="100" t="s">
        <v>1896</v>
      </c>
      <c r="G5" s="797"/>
    </row>
    <row r="6" spans="1:8" s="41" customFormat="1" ht="12" customHeight="1" thickBot="1">
      <c r="B6" s="100" t="s">
        <v>1896</v>
      </c>
      <c r="C6" s="100" t="s">
        <v>1897</v>
      </c>
      <c r="D6" s="100" t="s">
        <v>1898</v>
      </c>
      <c r="E6" s="100" t="s">
        <v>1899</v>
      </c>
      <c r="F6" s="100" t="s">
        <v>1900</v>
      </c>
      <c r="G6" s="797"/>
    </row>
    <row r="7" spans="1:8" s="41" customFormat="1" ht="12" customHeight="1">
      <c r="A7" s="41" t="s">
        <v>1809</v>
      </c>
      <c r="B7" s="127">
        <v>8.5</v>
      </c>
      <c r="C7" s="127">
        <v>6.6</v>
      </c>
      <c r="D7" s="127">
        <v>7.1</v>
      </c>
      <c r="E7" s="127">
        <v>5.4</v>
      </c>
      <c r="F7" s="127">
        <v>0.6</v>
      </c>
      <c r="G7" s="101"/>
      <c r="H7" s="263" t="s">
        <v>1529</v>
      </c>
    </row>
    <row r="8" spans="1:8" s="41" customFormat="1" ht="12" customHeight="1">
      <c r="A8" s="41" t="s">
        <v>1524</v>
      </c>
      <c r="B8" s="127">
        <v>5.0999999999999996</v>
      </c>
      <c r="C8" s="127">
        <v>5.7</v>
      </c>
      <c r="D8" s="127">
        <v>6</v>
      </c>
      <c r="E8" s="127">
        <v>4.5999999999999996</v>
      </c>
      <c r="F8" s="127">
        <v>1.6</v>
      </c>
      <c r="G8" s="101"/>
      <c r="H8" s="137" t="s">
        <v>1525</v>
      </c>
    </row>
    <row r="9" spans="1:8" s="41" customFormat="1" ht="12" customHeight="1">
      <c r="A9" s="41" t="s">
        <v>1542</v>
      </c>
      <c r="B9" s="127">
        <v>11</v>
      </c>
      <c r="C9" s="127">
        <v>12</v>
      </c>
      <c r="D9" s="127">
        <v>8.6</v>
      </c>
      <c r="E9" s="127">
        <v>6.8</v>
      </c>
      <c r="F9" s="127">
        <v>0.3</v>
      </c>
      <c r="G9" s="101"/>
      <c r="H9" s="263" t="s">
        <v>1543</v>
      </c>
    </row>
    <row r="10" spans="1:8" s="41" customFormat="1" ht="12" customHeight="1">
      <c r="A10" s="41" t="s">
        <v>1550</v>
      </c>
      <c r="B10" s="127">
        <v>5</v>
      </c>
      <c r="C10" s="127">
        <v>5.7</v>
      </c>
      <c r="D10" s="127">
        <v>5.4</v>
      </c>
      <c r="E10" s="127">
        <v>5.0999999999999996</v>
      </c>
      <c r="F10" s="127">
        <v>-0.1</v>
      </c>
      <c r="G10" s="101"/>
      <c r="H10" s="137" t="s">
        <v>1551</v>
      </c>
    </row>
    <row r="11" spans="1:8" s="41" customFormat="1" ht="12" customHeight="1">
      <c r="A11" s="41" t="s">
        <v>1546</v>
      </c>
      <c r="B11" s="127">
        <v>5.5</v>
      </c>
      <c r="C11" s="127">
        <v>4.4000000000000004</v>
      </c>
      <c r="D11" s="127">
        <v>4</v>
      </c>
      <c r="E11" s="127">
        <v>2.8</v>
      </c>
      <c r="F11" s="127">
        <v>-2.4</v>
      </c>
      <c r="G11" s="101"/>
      <c r="H11" s="263" t="s">
        <v>1547</v>
      </c>
    </row>
    <row r="12" spans="1:8" s="41" customFormat="1" ht="12" customHeight="1">
      <c r="A12" s="41" t="s">
        <v>591</v>
      </c>
      <c r="B12" s="127">
        <v>6.2</v>
      </c>
      <c r="C12" s="127">
        <v>6.6</v>
      </c>
      <c r="D12" s="127">
        <v>5.5</v>
      </c>
      <c r="E12" s="127">
        <v>5.4</v>
      </c>
      <c r="F12" s="127">
        <v>0.4</v>
      </c>
      <c r="G12" s="101"/>
      <c r="H12" s="263" t="s">
        <v>592</v>
      </c>
    </row>
    <row r="13" spans="1:8" s="41" customFormat="1" ht="12" customHeight="1">
      <c r="A13" s="41" t="s">
        <v>593</v>
      </c>
      <c r="B13" s="127">
        <v>3.3</v>
      </c>
      <c r="C13" s="127">
        <v>3.4</v>
      </c>
      <c r="D13" s="127">
        <v>3.4</v>
      </c>
      <c r="E13" s="127">
        <v>3.2</v>
      </c>
      <c r="F13" s="127">
        <v>0.8</v>
      </c>
      <c r="G13" s="101"/>
      <c r="H13" s="263" t="s">
        <v>594</v>
      </c>
    </row>
    <row r="14" spans="1:8" s="41" customFormat="1" ht="12" customHeight="1">
      <c r="A14" s="41" t="s">
        <v>595</v>
      </c>
      <c r="B14" s="127">
        <v>5.0999999999999996</v>
      </c>
      <c r="C14" s="127">
        <v>4.2</v>
      </c>
      <c r="D14" s="127">
        <v>3.9</v>
      </c>
      <c r="E14" s="127">
        <v>3.2</v>
      </c>
      <c r="F14" s="127">
        <v>0.7</v>
      </c>
      <c r="G14" s="101"/>
      <c r="H14" s="137" t="s">
        <v>596</v>
      </c>
    </row>
    <row r="15" spans="1:8" s="41" customFormat="1" ht="12" customHeight="1">
      <c r="A15" s="41" t="s">
        <v>1532</v>
      </c>
      <c r="B15" s="127">
        <v>5</v>
      </c>
      <c r="C15" s="127">
        <v>4.8</v>
      </c>
      <c r="D15" s="127">
        <v>4.7</v>
      </c>
      <c r="E15" s="127">
        <v>4.4000000000000004</v>
      </c>
      <c r="F15" s="127">
        <v>-0.8</v>
      </c>
      <c r="G15" s="101"/>
      <c r="H15" s="263" t="s">
        <v>1533</v>
      </c>
    </row>
    <row r="16" spans="1:8" s="41" customFormat="1" ht="12" customHeight="1">
      <c r="A16" s="41" t="s">
        <v>1552</v>
      </c>
      <c r="B16" s="127">
        <v>7.5</v>
      </c>
      <c r="C16" s="127">
        <v>7.9</v>
      </c>
      <c r="D16" s="127">
        <v>7.4</v>
      </c>
      <c r="E16" s="127">
        <v>6</v>
      </c>
      <c r="F16" s="127">
        <v>-0.5</v>
      </c>
      <c r="G16" s="101"/>
      <c r="H16" s="137" t="s">
        <v>1553</v>
      </c>
    </row>
    <row r="17" spans="1:8" s="41" customFormat="1" ht="12" customHeight="1">
      <c r="A17" s="41" t="s">
        <v>1554</v>
      </c>
      <c r="B17" s="352" t="s">
        <v>1901</v>
      </c>
      <c r="C17" s="352" t="s">
        <v>1902</v>
      </c>
      <c r="D17" s="352" t="s">
        <v>1903</v>
      </c>
      <c r="E17" s="352" t="s">
        <v>1904</v>
      </c>
      <c r="F17" s="352" t="s">
        <v>1905</v>
      </c>
      <c r="G17" s="101"/>
      <c r="H17" s="137" t="s">
        <v>1555</v>
      </c>
    </row>
    <row r="18" spans="1:8" s="41" customFormat="1" ht="12" customHeight="1">
      <c r="A18" s="41" t="s">
        <v>1556</v>
      </c>
      <c r="B18" s="127">
        <v>4.5999999999999996</v>
      </c>
      <c r="C18" s="127">
        <v>5.4</v>
      </c>
      <c r="D18" s="127">
        <v>6.3</v>
      </c>
      <c r="E18" s="127">
        <v>5.3</v>
      </c>
      <c r="F18" s="127">
        <v>1.1000000000000001</v>
      </c>
      <c r="G18" s="101"/>
      <c r="H18" s="263" t="s">
        <v>1557</v>
      </c>
    </row>
    <row r="19" spans="1:8" s="41" customFormat="1" ht="12" customHeight="1">
      <c r="A19" s="41" t="s">
        <v>1558</v>
      </c>
      <c r="B19" s="127">
        <v>4.0999999999999996</v>
      </c>
      <c r="C19" s="127">
        <v>2.6</v>
      </c>
      <c r="D19" s="127">
        <v>2.4</v>
      </c>
      <c r="E19" s="127">
        <v>1.4</v>
      </c>
      <c r="F19" s="127">
        <v>0.2</v>
      </c>
      <c r="G19" s="101"/>
      <c r="H19" s="137" t="s">
        <v>1558</v>
      </c>
    </row>
    <row r="20" spans="1:8" s="41" customFormat="1" ht="12" customHeight="1">
      <c r="A20" s="41" t="s">
        <v>1559</v>
      </c>
      <c r="B20" s="352" t="s">
        <v>1906</v>
      </c>
      <c r="C20" s="352" t="s">
        <v>1907</v>
      </c>
      <c r="D20" s="352" t="s">
        <v>1908</v>
      </c>
      <c r="E20" s="352" t="s">
        <v>1909</v>
      </c>
      <c r="F20" s="352" t="s">
        <v>1910</v>
      </c>
      <c r="G20" s="101"/>
      <c r="H20" s="137" t="s">
        <v>1560</v>
      </c>
    </row>
    <row r="21" spans="1:8" s="41" customFormat="1" ht="12" customHeight="1">
      <c r="A21" s="41" t="s">
        <v>1526</v>
      </c>
      <c r="B21" s="127">
        <v>4.5</v>
      </c>
      <c r="C21" s="127">
        <v>3.8</v>
      </c>
      <c r="D21" s="127">
        <v>4.0999999999999996</v>
      </c>
      <c r="E21" s="127">
        <v>3.8</v>
      </c>
      <c r="F21" s="127">
        <v>1.1000000000000001</v>
      </c>
      <c r="G21" s="101"/>
      <c r="H21" s="41" t="s">
        <v>1527</v>
      </c>
    </row>
    <row r="22" spans="1:8" s="41" customFormat="1" ht="12" customHeight="1">
      <c r="A22" s="41" t="s">
        <v>687</v>
      </c>
      <c r="B22" s="127">
        <v>3.4</v>
      </c>
      <c r="C22" s="127">
        <v>2.8</v>
      </c>
      <c r="D22" s="127">
        <v>2.6</v>
      </c>
      <c r="E22" s="127">
        <v>1.8</v>
      </c>
      <c r="F22" s="127">
        <v>0.2</v>
      </c>
      <c r="G22" s="101"/>
      <c r="H22" s="41" t="s">
        <v>687</v>
      </c>
    </row>
    <row r="23" spans="1:8" s="41" customFormat="1" ht="12" customHeight="1">
      <c r="A23" s="41" t="s">
        <v>1540</v>
      </c>
      <c r="B23" s="127">
        <v>6</v>
      </c>
      <c r="C23" s="127">
        <v>5.0999999999999996</v>
      </c>
      <c r="D23" s="127">
        <v>4.9000000000000004</v>
      </c>
      <c r="E23" s="127">
        <v>3.5</v>
      </c>
      <c r="F23" s="127">
        <v>-0.9</v>
      </c>
      <c r="H23" s="263" t="s">
        <v>1539</v>
      </c>
    </row>
    <row r="24" spans="1:8" s="41" customFormat="1" ht="12" customHeight="1">
      <c r="A24" s="41" t="s">
        <v>1538</v>
      </c>
      <c r="B24" s="127">
        <v>7.7</v>
      </c>
      <c r="C24" s="127">
        <v>5.0999999999999996</v>
      </c>
      <c r="D24" s="127">
        <v>4.8</v>
      </c>
      <c r="E24" s="127">
        <v>4.4000000000000004</v>
      </c>
      <c r="F24" s="127">
        <v>0.7</v>
      </c>
      <c r="H24" s="263" t="s">
        <v>1541</v>
      </c>
    </row>
    <row r="25" spans="1:8" s="41" customFormat="1" ht="12" customHeight="1">
      <c r="A25" s="41" t="s">
        <v>1544</v>
      </c>
      <c r="B25" s="127">
        <v>4.0999999999999996</v>
      </c>
      <c r="C25" s="127">
        <v>3.2</v>
      </c>
      <c r="D25" s="127">
        <v>3.5</v>
      </c>
      <c r="E25" s="127">
        <v>2.8</v>
      </c>
      <c r="F25" s="127">
        <v>1</v>
      </c>
      <c r="G25" s="101"/>
      <c r="H25" s="263" t="s">
        <v>1545</v>
      </c>
    </row>
    <row r="26" spans="1:8" s="41" customFormat="1" ht="12" customHeight="1">
      <c r="A26" s="798" t="s">
        <v>1911</v>
      </c>
      <c r="B26" s="799">
        <v>5.0999999999999996</v>
      </c>
      <c r="C26" s="799">
        <v>5</v>
      </c>
      <c r="D26" s="799">
        <v>4.9000000000000004</v>
      </c>
      <c r="E26" s="799">
        <v>4.0999999999999996</v>
      </c>
      <c r="F26" s="799">
        <v>0.9</v>
      </c>
      <c r="G26" s="800"/>
      <c r="H26" s="798" t="s">
        <v>1912</v>
      </c>
    </row>
    <row r="27" spans="1:8" s="41" customFormat="1" ht="12" customHeight="1">
      <c r="A27" s="41" t="s">
        <v>1530</v>
      </c>
      <c r="B27" s="352" t="s">
        <v>1913</v>
      </c>
      <c r="C27" s="352" t="s">
        <v>1914</v>
      </c>
      <c r="D27" s="352" t="s">
        <v>1915</v>
      </c>
      <c r="E27" s="352" t="s">
        <v>1916</v>
      </c>
      <c r="F27" s="352" t="s">
        <v>1917</v>
      </c>
      <c r="G27" s="101"/>
      <c r="H27" s="137" t="s">
        <v>1531</v>
      </c>
    </row>
    <row r="28" spans="1:8" s="41" customFormat="1" ht="12" customHeight="1">
      <c r="A28" s="41" t="s">
        <v>1568</v>
      </c>
      <c r="B28" s="127">
        <v>8.8000000000000007</v>
      </c>
      <c r="C28" s="127">
        <v>5.4</v>
      </c>
      <c r="D28" s="127">
        <v>4.8</v>
      </c>
      <c r="E28" s="127">
        <v>4.8</v>
      </c>
      <c r="F28" s="127">
        <v>2.2000000000000002</v>
      </c>
      <c r="G28" s="101"/>
      <c r="H28" s="263" t="s">
        <v>1569</v>
      </c>
    </row>
    <row r="29" spans="1:8" s="41" customFormat="1" ht="12" customHeight="1">
      <c r="A29" s="41" t="s">
        <v>1536</v>
      </c>
      <c r="B29" s="127">
        <v>4.9000000000000004</v>
      </c>
      <c r="C29" s="127">
        <v>3.4</v>
      </c>
      <c r="D29" s="127">
        <v>3.8</v>
      </c>
      <c r="E29" s="127">
        <v>3.2</v>
      </c>
      <c r="F29" s="127">
        <v>0.4</v>
      </c>
      <c r="G29" s="101"/>
      <c r="H29" s="263" t="s">
        <v>1537</v>
      </c>
    </row>
    <row r="30" spans="1:8" s="41" customFormat="1" ht="12" customHeight="1">
      <c r="A30" s="41" t="s">
        <v>1535</v>
      </c>
      <c r="B30" s="127">
        <v>5.5</v>
      </c>
      <c r="C30" s="127">
        <v>5.2</v>
      </c>
      <c r="D30" s="127">
        <v>4.7</v>
      </c>
      <c r="E30" s="127">
        <v>3.9</v>
      </c>
      <c r="F30" s="127">
        <v>0</v>
      </c>
      <c r="G30" s="101"/>
      <c r="H30" s="137" t="s">
        <v>1535</v>
      </c>
    </row>
    <row r="31" spans="1:8" s="41" customFormat="1" ht="12" customHeight="1">
      <c r="A31" s="41" t="s">
        <v>1548</v>
      </c>
      <c r="B31" s="127">
        <v>7.9</v>
      </c>
      <c r="C31" s="127">
        <v>7.4</v>
      </c>
      <c r="D31" s="127">
        <v>7.5</v>
      </c>
      <c r="E31" s="127">
        <v>6.6</v>
      </c>
      <c r="F31" s="127">
        <v>2.9</v>
      </c>
      <c r="G31" s="101"/>
      <c r="H31" s="137" t="s">
        <v>1549</v>
      </c>
    </row>
    <row r="32" spans="1:8" s="41" customFormat="1" ht="12" customHeight="1">
      <c r="A32" s="41" t="s">
        <v>1564</v>
      </c>
      <c r="B32" s="127" t="s">
        <v>1918</v>
      </c>
      <c r="C32" s="127">
        <v>8</v>
      </c>
      <c r="D32" s="127">
        <v>7.4</v>
      </c>
      <c r="E32" s="127">
        <v>6.4</v>
      </c>
      <c r="F32" s="127">
        <v>3.6</v>
      </c>
      <c r="H32" s="263" t="s">
        <v>1565</v>
      </c>
    </row>
    <row r="33" spans="1:8" s="41" customFormat="1" ht="12" customHeight="1">
      <c r="A33" s="41" t="s">
        <v>1570</v>
      </c>
      <c r="B33" s="127">
        <v>7.2</v>
      </c>
      <c r="C33" s="127">
        <v>6.7</v>
      </c>
      <c r="D33" s="127">
        <v>6.7</v>
      </c>
      <c r="E33" s="127">
        <v>6.5</v>
      </c>
      <c r="F33" s="127">
        <v>2</v>
      </c>
      <c r="G33" s="101"/>
      <c r="H33" s="263" t="s">
        <v>1571</v>
      </c>
    </row>
    <row r="34" spans="1:8" s="41" customFormat="1" ht="12" customHeight="1">
      <c r="A34" s="41" t="s">
        <v>1572</v>
      </c>
      <c r="B34" s="127">
        <v>3.9</v>
      </c>
      <c r="C34" s="127">
        <v>4.5</v>
      </c>
      <c r="D34" s="127">
        <v>3.9</v>
      </c>
      <c r="E34" s="127">
        <v>3.3</v>
      </c>
      <c r="F34" s="127">
        <v>1.9</v>
      </c>
      <c r="G34" s="101"/>
      <c r="H34" s="137" t="s">
        <v>1573</v>
      </c>
    </row>
    <row r="35" spans="1:8" s="41" customFormat="1" ht="12" customHeight="1" thickBot="1">
      <c r="A35" s="801" t="s">
        <v>1919</v>
      </c>
      <c r="B35" s="799">
        <v>5.6</v>
      </c>
      <c r="C35" s="799">
        <v>5.3</v>
      </c>
      <c r="D35" s="799">
        <v>5.2</v>
      </c>
      <c r="E35" s="799">
        <v>4.4000000000000004</v>
      </c>
      <c r="F35" s="799">
        <v>1.2</v>
      </c>
      <c r="G35" s="800"/>
      <c r="H35" s="802" t="s">
        <v>1920</v>
      </c>
    </row>
    <row r="36" spans="1:8" s="41" customFormat="1" ht="12" customHeight="1" thickBot="1">
      <c r="B36" s="831" t="s">
        <v>1921</v>
      </c>
      <c r="C36" s="947"/>
      <c r="D36" s="947"/>
      <c r="E36" s="947"/>
      <c r="F36" s="832"/>
    </row>
    <row r="37" spans="1:8" s="41" customFormat="1" ht="12" customHeight="1" thickBot="1">
      <c r="B37" s="100" t="s">
        <v>1892</v>
      </c>
      <c r="C37" s="100" t="s">
        <v>1922</v>
      </c>
      <c r="D37" s="100" t="s">
        <v>1894</v>
      </c>
      <c r="E37" s="100" t="s">
        <v>1923</v>
      </c>
      <c r="F37" s="100" t="s">
        <v>1896</v>
      </c>
    </row>
    <row r="38" spans="1:8" s="41" customFormat="1" ht="12" customHeight="1" thickBot="1">
      <c r="B38" s="100" t="s">
        <v>1896</v>
      </c>
      <c r="C38" s="100" t="s">
        <v>1924</v>
      </c>
      <c r="D38" s="100" t="s">
        <v>1898</v>
      </c>
      <c r="E38" s="100" t="s">
        <v>1925</v>
      </c>
      <c r="F38" s="100" t="s">
        <v>1900</v>
      </c>
    </row>
    <row r="39" spans="1:8" s="41" customFormat="1" ht="12" customHeight="1">
      <c r="A39" s="41" t="s">
        <v>1926</v>
      </c>
      <c r="B39" s="101"/>
      <c r="C39" s="101"/>
      <c r="D39" s="101"/>
      <c r="E39" s="101"/>
      <c r="F39" s="125"/>
    </row>
    <row r="40" spans="1:8" s="41" customFormat="1" ht="12" customHeight="1">
      <c r="A40" s="41" t="s">
        <v>1927</v>
      </c>
      <c r="B40" s="101"/>
      <c r="C40" s="101"/>
      <c r="D40" s="101"/>
      <c r="E40" s="101"/>
      <c r="F40" s="125"/>
    </row>
    <row r="41" spans="1:8" s="41" customFormat="1" ht="9" customHeight="1">
      <c r="B41" s="101"/>
      <c r="C41" s="101"/>
      <c r="F41" s="795"/>
    </row>
    <row r="42" spans="1:8" s="41" customFormat="1" ht="12" customHeight="1">
      <c r="A42" s="944" t="s">
        <v>1928</v>
      </c>
      <c r="B42" s="944"/>
      <c r="C42" s="944"/>
      <c r="D42" s="944"/>
      <c r="E42" s="944"/>
      <c r="F42" s="944"/>
      <c r="G42" s="944"/>
      <c r="H42" s="944"/>
    </row>
    <row r="43" spans="1:8" s="41" customFormat="1" ht="12" customHeight="1">
      <c r="A43" s="944"/>
      <c r="B43" s="944"/>
      <c r="C43" s="944"/>
      <c r="D43" s="944"/>
      <c r="E43" s="944"/>
      <c r="F43" s="944"/>
      <c r="G43" s="944"/>
      <c r="H43" s="944"/>
    </row>
    <row r="44" spans="1:8" s="41" customFormat="1" ht="12" customHeight="1">
      <c r="A44" s="803" t="s">
        <v>1929</v>
      </c>
      <c r="B44" s="101"/>
      <c r="C44" s="101"/>
      <c r="F44" s="795"/>
    </row>
    <row r="45" spans="1:8" s="41" customFormat="1" ht="12" customHeight="1">
      <c r="A45" s="52" t="s">
        <v>1930</v>
      </c>
      <c r="F45" s="795"/>
    </row>
    <row r="46" spans="1:8" s="41" customFormat="1" ht="12" customHeight="1">
      <c r="A46" s="944" t="s">
        <v>1931</v>
      </c>
      <c r="B46" s="944"/>
      <c r="C46" s="944"/>
      <c r="D46" s="944"/>
      <c r="E46" s="944"/>
      <c r="F46" s="944"/>
      <c r="G46" s="944"/>
      <c r="H46" s="944"/>
    </row>
    <row r="47" spans="1:8" s="41" customFormat="1" ht="12" customHeight="1">
      <c r="A47" s="944"/>
      <c r="B47" s="944"/>
      <c r="C47" s="944"/>
      <c r="D47" s="944"/>
      <c r="E47" s="944"/>
      <c r="F47" s="944"/>
      <c r="G47" s="944"/>
      <c r="H47" s="944"/>
    </row>
    <row r="48" spans="1:8" s="41" customFormat="1" ht="12" customHeight="1">
      <c r="A48" s="803" t="s">
        <v>1932</v>
      </c>
      <c r="B48" s="101"/>
      <c r="C48" s="101"/>
      <c r="F48" s="795"/>
    </row>
    <row r="49" spans="1:6" s="41" customFormat="1" ht="12" customHeight="1">
      <c r="A49" s="52" t="s">
        <v>1933</v>
      </c>
      <c r="B49" s="101"/>
      <c r="F49" s="795"/>
    </row>
    <row r="50" spans="1:6" s="41" customFormat="1">
      <c r="F50" s="795"/>
    </row>
    <row r="51" spans="1:6" s="41" customFormat="1">
      <c r="F51" s="795"/>
    </row>
    <row r="52" spans="1:6">
      <c r="A52" s="41"/>
      <c r="B52" s="41"/>
      <c r="C52" s="41"/>
      <c r="D52" s="41"/>
      <c r="E52" s="41"/>
      <c r="F52" s="795"/>
    </row>
    <row r="53" spans="1:6">
      <c r="A53" s="41"/>
      <c r="B53" s="41"/>
      <c r="C53" s="41"/>
      <c r="D53" s="41"/>
      <c r="E53" s="41"/>
      <c r="F53" s="795"/>
    </row>
    <row r="54" spans="1:6">
      <c r="A54" s="41"/>
      <c r="B54" s="41"/>
      <c r="C54" s="41"/>
      <c r="D54" s="41"/>
      <c r="E54" s="41"/>
      <c r="F54" s="795"/>
    </row>
  </sheetData>
  <mergeCells count="6">
    <mergeCell ref="A46:H47"/>
    <mergeCell ref="A1:H1"/>
    <mergeCell ref="A2:H2"/>
    <mergeCell ref="B4:F4"/>
    <mergeCell ref="B36:F36"/>
    <mergeCell ref="A42:H43"/>
  </mergeCells>
  <pageMargins left="0.7" right="0.7" top="0.75" bottom="0.75" header="0.3" footer="0.3"/>
  <ignoredErrors>
    <ignoredError sqref="B17:F20 C27:F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75"/>
  <sheetViews>
    <sheetView showGridLines="0" workbookViewId="0"/>
  </sheetViews>
  <sheetFormatPr defaultColWidth="11.36328125" defaultRowHeight="10"/>
  <cols>
    <col min="1" max="1" width="55.1796875" style="85" customWidth="1"/>
    <col min="2" max="2" width="5.6328125" style="85" customWidth="1"/>
    <col min="3" max="3" width="5.08984375" style="85" customWidth="1"/>
    <col min="4" max="4" width="5" style="85" customWidth="1"/>
    <col min="5" max="5" width="5.08984375" style="85" customWidth="1"/>
    <col min="6" max="9" width="4.36328125" style="85" customWidth="1"/>
    <col min="10" max="11" width="4.08984375" style="85" customWidth="1"/>
    <col min="12" max="12" width="4.81640625" style="85" customWidth="1"/>
    <col min="13" max="13" width="5" style="85" customWidth="1"/>
    <col min="14" max="14" width="5.453125" style="85" customWidth="1"/>
    <col min="15" max="15" width="9" style="85" customWidth="1"/>
    <col min="16" max="16" width="55.1796875" style="85" customWidth="1"/>
    <col min="17" max="16384" width="11.36328125" style="85"/>
  </cols>
  <sheetData>
    <row r="1" spans="1:30" ht="13.25" customHeight="1">
      <c r="A1" s="823" t="s">
        <v>146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</row>
    <row r="2" spans="1:30" ht="13.25" customHeight="1">
      <c r="A2" s="824" t="s">
        <v>147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</row>
    <row r="3" spans="1:30" ht="10.5" thickBot="1"/>
    <row r="4" spans="1:30" ht="12" customHeight="1" thickBot="1">
      <c r="A4" s="808" t="s">
        <v>148</v>
      </c>
      <c r="B4" s="808" t="s">
        <v>85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19" t="s">
        <v>149</v>
      </c>
      <c r="P4" s="819" t="s">
        <v>150</v>
      </c>
    </row>
    <row r="5" spans="1:30" ht="21" customHeight="1" thickBot="1">
      <c r="A5" s="808"/>
      <c r="B5" s="86" t="s">
        <v>151</v>
      </c>
      <c r="C5" s="86" t="s">
        <v>152</v>
      </c>
      <c r="D5" s="86" t="s">
        <v>153</v>
      </c>
      <c r="E5" s="86" t="s">
        <v>154</v>
      </c>
      <c r="F5" s="86" t="s">
        <v>155</v>
      </c>
      <c r="G5" s="86" t="s">
        <v>156</v>
      </c>
      <c r="H5" s="86" t="s">
        <v>157</v>
      </c>
      <c r="I5" s="86" t="s">
        <v>158</v>
      </c>
      <c r="J5" s="86" t="s">
        <v>159</v>
      </c>
      <c r="K5" s="86" t="s">
        <v>160</v>
      </c>
      <c r="L5" s="86" t="s">
        <v>161</v>
      </c>
      <c r="M5" s="86" t="s">
        <v>162</v>
      </c>
      <c r="N5" s="86" t="s">
        <v>163</v>
      </c>
      <c r="O5" s="820"/>
      <c r="P5" s="820"/>
    </row>
    <row r="6" spans="1:30" ht="12" customHeight="1">
      <c r="A6" s="87" t="s">
        <v>164</v>
      </c>
      <c r="B6" s="88">
        <v>112334</v>
      </c>
      <c r="C6" s="88">
        <v>12924</v>
      </c>
      <c r="D6" s="88">
        <v>10631</v>
      </c>
      <c r="E6" s="88">
        <v>9991</v>
      </c>
      <c r="F6" s="88">
        <v>9085</v>
      </c>
      <c r="G6" s="88">
        <v>8701</v>
      </c>
      <c r="H6" s="88">
        <v>8177</v>
      </c>
      <c r="I6" s="88">
        <v>8240</v>
      </c>
      <c r="J6" s="88">
        <v>8301</v>
      </c>
      <c r="K6" s="88">
        <v>8060</v>
      </c>
      <c r="L6" s="88">
        <v>8802</v>
      </c>
      <c r="M6" s="88">
        <v>9393</v>
      </c>
      <c r="N6" s="88">
        <v>10029</v>
      </c>
      <c r="O6" s="89">
        <v>-1.0909283016209912</v>
      </c>
      <c r="P6" s="90" t="s">
        <v>165</v>
      </c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2"/>
    </row>
    <row r="7" spans="1:30" ht="12" customHeight="1">
      <c r="A7" s="93" t="s">
        <v>166</v>
      </c>
      <c r="B7" s="94">
        <v>1860</v>
      </c>
      <c r="C7" s="94">
        <v>205</v>
      </c>
      <c r="D7" s="94">
        <v>166</v>
      </c>
      <c r="E7" s="94">
        <v>163</v>
      </c>
      <c r="F7" s="94">
        <v>159</v>
      </c>
      <c r="G7" s="94">
        <v>125</v>
      </c>
      <c r="H7" s="94">
        <v>135</v>
      </c>
      <c r="I7" s="94">
        <v>135</v>
      </c>
      <c r="J7" s="94">
        <v>169</v>
      </c>
      <c r="K7" s="94">
        <v>172</v>
      </c>
      <c r="L7" s="94">
        <v>149</v>
      </c>
      <c r="M7" s="94">
        <v>158</v>
      </c>
      <c r="N7" s="94">
        <v>124</v>
      </c>
      <c r="O7" s="95">
        <v>-9.6209912536443198</v>
      </c>
      <c r="P7" s="96" t="s">
        <v>167</v>
      </c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</row>
    <row r="8" spans="1:30" ht="12" customHeight="1">
      <c r="A8" s="98" t="s">
        <v>168</v>
      </c>
      <c r="B8" s="94">
        <v>172</v>
      </c>
      <c r="C8" s="94">
        <v>20</v>
      </c>
      <c r="D8" s="94">
        <v>16</v>
      </c>
      <c r="E8" s="94">
        <v>13</v>
      </c>
      <c r="F8" s="94">
        <v>14</v>
      </c>
      <c r="G8" s="94">
        <v>10</v>
      </c>
      <c r="H8" s="94">
        <v>14</v>
      </c>
      <c r="I8" s="94">
        <v>6</v>
      </c>
      <c r="J8" s="94">
        <v>14</v>
      </c>
      <c r="K8" s="94">
        <v>29</v>
      </c>
      <c r="L8" s="94">
        <v>14</v>
      </c>
      <c r="M8" s="94">
        <v>15</v>
      </c>
      <c r="N8" s="94">
        <v>7</v>
      </c>
      <c r="O8" s="95">
        <v>-23.893805309734518</v>
      </c>
      <c r="P8" s="96" t="s">
        <v>169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2" customHeight="1">
      <c r="A9" s="98" t="s">
        <v>170</v>
      </c>
      <c r="B9" s="94">
        <v>4</v>
      </c>
      <c r="C9" s="94">
        <v>2</v>
      </c>
      <c r="D9" s="94" t="s">
        <v>171</v>
      </c>
      <c r="E9" s="94">
        <v>1</v>
      </c>
      <c r="F9" s="94" t="s">
        <v>171</v>
      </c>
      <c r="G9" s="94" t="s">
        <v>171</v>
      </c>
      <c r="H9" s="94" t="s">
        <v>171</v>
      </c>
      <c r="I9" s="94" t="s">
        <v>171</v>
      </c>
      <c r="J9" s="94" t="s">
        <v>171</v>
      </c>
      <c r="K9" s="94" t="s">
        <v>171</v>
      </c>
      <c r="L9" s="94">
        <v>1</v>
      </c>
      <c r="M9" s="94" t="s">
        <v>171</v>
      </c>
      <c r="N9" s="94" t="s">
        <v>171</v>
      </c>
      <c r="O9" s="95">
        <v>-20</v>
      </c>
      <c r="P9" s="96" t="s">
        <v>172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1:30" ht="12" customHeight="1">
      <c r="A10" s="98" t="s">
        <v>173</v>
      </c>
      <c r="B10" s="94">
        <v>252</v>
      </c>
      <c r="C10" s="94">
        <v>29</v>
      </c>
      <c r="D10" s="94">
        <v>20</v>
      </c>
      <c r="E10" s="94">
        <v>22</v>
      </c>
      <c r="F10" s="94">
        <v>29</v>
      </c>
      <c r="G10" s="94">
        <v>15</v>
      </c>
      <c r="H10" s="94">
        <v>20</v>
      </c>
      <c r="I10" s="94">
        <v>12</v>
      </c>
      <c r="J10" s="94">
        <v>17</v>
      </c>
      <c r="K10" s="94">
        <v>25</v>
      </c>
      <c r="L10" s="94">
        <v>14</v>
      </c>
      <c r="M10" s="94">
        <v>29</v>
      </c>
      <c r="N10" s="94">
        <v>20</v>
      </c>
      <c r="O10" s="95">
        <v>-19.745222929936304</v>
      </c>
      <c r="P10" s="96" t="s">
        <v>174</v>
      </c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</row>
    <row r="11" spans="1:30" ht="12" customHeight="1">
      <c r="A11" s="98" t="s">
        <v>175</v>
      </c>
      <c r="B11" s="94">
        <v>96</v>
      </c>
      <c r="C11" s="94">
        <v>15</v>
      </c>
      <c r="D11" s="94">
        <v>10</v>
      </c>
      <c r="E11" s="94">
        <v>7</v>
      </c>
      <c r="F11" s="94">
        <v>7</v>
      </c>
      <c r="G11" s="94">
        <v>2</v>
      </c>
      <c r="H11" s="94">
        <v>5</v>
      </c>
      <c r="I11" s="94">
        <v>11</v>
      </c>
      <c r="J11" s="94">
        <v>8</v>
      </c>
      <c r="K11" s="94">
        <v>8</v>
      </c>
      <c r="L11" s="94">
        <v>9</v>
      </c>
      <c r="M11" s="94">
        <v>9</v>
      </c>
      <c r="N11" s="94">
        <v>5</v>
      </c>
      <c r="O11" s="95">
        <v>-5.8823529411764781</v>
      </c>
      <c r="P11" s="96" t="s">
        <v>176</v>
      </c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</row>
    <row r="12" spans="1:30" ht="12" customHeight="1">
      <c r="A12" s="98" t="s">
        <v>177</v>
      </c>
      <c r="B12" s="94">
        <v>29176</v>
      </c>
      <c r="C12" s="94">
        <v>2691</v>
      </c>
      <c r="D12" s="94">
        <v>2273</v>
      </c>
      <c r="E12" s="94">
        <v>2511</v>
      </c>
      <c r="F12" s="94">
        <v>2324</v>
      </c>
      <c r="G12" s="94">
        <v>2332</v>
      </c>
      <c r="H12" s="94">
        <v>2286</v>
      </c>
      <c r="I12" s="94">
        <v>2375</v>
      </c>
      <c r="J12" s="94">
        <v>2456</v>
      </c>
      <c r="K12" s="94">
        <v>2356</v>
      </c>
      <c r="L12" s="94">
        <v>2538</v>
      </c>
      <c r="M12" s="94">
        <v>2500</v>
      </c>
      <c r="N12" s="94">
        <v>2534</v>
      </c>
      <c r="O12" s="95">
        <v>2.2606988889278341</v>
      </c>
      <c r="P12" s="96" t="s">
        <v>178</v>
      </c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</row>
    <row r="13" spans="1:30" ht="12" customHeight="1">
      <c r="A13" s="98" t="s">
        <v>179</v>
      </c>
      <c r="B13" s="94">
        <v>28544</v>
      </c>
      <c r="C13" s="94">
        <v>2634</v>
      </c>
      <c r="D13" s="94">
        <v>2220</v>
      </c>
      <c r="E13" s="94">
        <v>2468</v>
      </c>
      <c r="F13" s="94">
        <v>2276</v>
      </c>
      <c r="G13" s="94">
        <v>2286</v>
      </c>
      <c r="H13" s="94">
        <v>2237</v>
      </c>
      <c r="I13" s="94">
        <v>2306</v>
      </c>
      <c r="J13" s="94">
        <v>2403</v>
      </c>
      <c r="K13" s="94">
        <v>2317</v>
      </c>
      <c r="L13" s="94">
        <v>2471</v>
      </c>
      <c r="M13" s="94">
        <v>2446</v>
      </c>
      <c r="N13" s="94">
        <v>2480</v>
      </c>
      <c r="O13" s="95">
        <v>2.2020122453363768</v>
      </c>
      <c r="P13" s="96" t="s">
        <v>180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</row>
    <row r="14" spans="1:30" ht="12" customHeight="1">
      <c r="A14" s="98" t="s">
        <v>181</v>
      </c>
      <c r="B14" s="94">
        <v>829</v>
      </c>
      <c r="C14" s="94">
        <v>60</v>
      </c>
      <c r="D14" s="94">
        <v>59</v>
      </c>
      <c r="E14" s="94">
        <v>88</v>
      </c>
      <c r="F14" s="94">
        <v>69</v>
      </c>
      <c r="G14" s="94">
        <v>66</v>
      </c>
      <c r="H14" s="94">
        <v>67</v>
      </c>
      <c r="I14" s="94">
        <v>56</v>
      </c>
      <c r="J14" s="94">
        <v>67</v>
      </c>
      <c r="K14" s="94">
        <v>65</v>
      </c>
      <c r="L14" s="94">
        <v>72</v>
      </c>
      <c r="M14" s="94">
        <v>72</v>
      </c>
      <c r="N14" s="94">
        <v>88</v>
      </c>
      <c r="O14" s="95">
        <v>0.60679611650485299</v>
      </c>
      <c r="P14" s="96" t="s">
        <v>182</v>
      </c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</row>
    <row r="15" spans="1:30" ht="12" customHeight="1">
      <c r="A15" s="98" t="s">
        <v>183</v>
      </c>
      <c r="B15" s="94">
        <v>552</v>
      </c>
      <c r="C15" s="94">
        <v>52</v>
      </c>
      <c r="D15" s="94">
        <v>51</v>
      </c>
      <c r="E15" s="94">
        <v>41</v>
      </c>
      <c r="F15" s="94">
        <v>42</v>
      </c>
      <c r="G15" s="94">
        <v>45</v>
      </c>
      <c r="H15" s="94">
        <v>40</v>
      </c>
      <c r="I15" s="94">
        <v>52</v>
      </c>
      <c r="J15" s="94">
        <v>48</v>
      </c>
      <c r="K15" s="94">
        <v>48</v>
      </c>
      <c r="L15" s="94">
        <v>44</v>
      </c>
      <c r="M15" s="94">
        <v>39</v>
      </c>
      <c r="N15" s="94">
        <v>50</v>
      </c>
      <c r="O15" s="95">
        <v>-3.8327526132404159</v>
      </c>
      <c r="P15" s="96" t="s">
        <v>184</v>
      </c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</row>
    <row r="16" spans="1:30" ht="12" customHeight="1">
      <c r="A16" s="98" t="s">
        <v>185</v>
      </c>
      <c r="B16" s="94">
        <v>2249</v>
      </c>
      <c r="C16" s="94">
        <v>191</v>
      </c>
      <c r="D16" s="94">
        <v>165</v>
      </c>
      <c r="E16" s="94">
        <v>211</v>
      </c>
      <c r="F16" s="94">
        <v>181</v>
      </c>
      <c r="G16" s="94">
        <v>183</v>
      </c>
      <c r="H16" s="94">
        <v>170</v>
      </c>
      <c r="I16" s="94">
        <v>191</v>
      </c>
      <c r="J16" s="94">
        <v>186</v>
      </c>
      <c r="K16" s="94">
        <v>183</v>
      </c>
      <c r="L16" s="94">
        <v>193</v>
      </c>
      <c r="M16" s="94">
        <v>205</v>
      </c>
      <c r="N16" s="94">
        <v>190</v>
      </c>
      <c r="O16" s="95">
        <v>0.85201793721974184</v>
      </c>
      <c r="P16" s="96" t="s">
        <v>186</v>
      </c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</row>
    <row r="17" spans="1:30" ht="12" customHeight="1">
      <c r="A17" s="98" t="s">
        <v>187</v>
      </c>
      <c r="B17" s="94">
        <v>2624</v>
      </c>
      <c r="C17" s="94">
        <v>270</v>
      </c>
      <c r="D17" s="94">
        <v>217</v>
      </c>
      <c r="E17" s="94">
        <v>213</v>
      </c>
      <c r="F17" s="94">
        <v>222</v>
      </c>
      <c r="G17" s="94">
        <v>198</v>
      </c>
      <c r="H17" s="94">
        <v>216</v>
      </c>
      <c r="I17" s="94">
        <v>204</v>
      </c>
      <c r="J17" s="94">
        <v>216</v>
      </c>
      <c r="K17" s="94">
        <v>202</v>
      </c>
      <c r="L17" s="94">
        <v>235</v>
      </c>
      <c r="M17" s="94">
        <v>218</v>
      </c>
      <c r="N17" s="94">
        <v>213</v>
      </c>
      <c r="O17" s="95">
        <v>0.76804915514591698</v>
      </c>
      <c r="P17" s="96" t="s">
        <v>188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</row>
    <row r="18" spans="1:30" ht="12" customHeight="1">
      <c r="A18" s="98" t="s">
        <v>189</v>
      </c>
      <c r="B18" s="94">
        <v>1205</v>
      </c>
      <c r="C18" s="94">
        <v>101</v>
      </c>
      <c r="D18" s="94">
        <v>89</v>
      </c>
      <c r="E18" s="94">
        <v>100</v>
      </c>
      <c r="F18" s="94">
        <v>103</v>
      </c>
      <c r="G18" s="94">
        <v>91</v>
      </c>
      <c r="H18" s="94">
        <v>93</v>
      </c>
      <c r="I18" s="94">
        <v>119</v>
      </c>
      <c r="J18" s="94">
        <v>106</v>
      </c>
      <c r="K18" s="94">
        <v>87</v>
      </c>
      <c r="L18" s="94">
        <v>112</v>
      </c>
      <c r="M18" s="94">
        <v>110</v>
      </c>
      <c r="N18" s="94">
        <v>94</v>
      </c>
      <c r="O18" s="95">
        <v>-0.90460526315790446</v>
      </c>
      <c r="P18" s="96" t="s">
        <v>190</v>
      </c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</row>
    <row r="19" spans="1:30" ht="12" customHeight="1">
      <c r="A19" s="98" t="s">
        <v>191</v>
      </c>
      <c r="B19" s="94">
        <v>1266</v>
      </c>
      <c r="C19" s="94">
        <v>115</v>
      </c>
      <c r="D19" s="94">
        <v>105</v>
      </c>
      <c r="E19" s="94">
        <v>109</v>
      </c>
      <c r="F19" s="94">
        <v>91</v>
      </c>
      <c r="G19" s="94">
        <v>107</v>
      </c>
      <c r="H19" s="94">
        <v>101</v>
      </c>
      <c r="I19" s="94">
        <v>109</v>
      </c>
      <c r="J19" s="94">
        <v>105</v>
      </c>
      <c r="K19" s="94">
        <v>105</v>
      </c>
      <c r="L19" s="94">
        <v>114</v>
      </c>
      <c r="M19" s="94">
        <v>92</v>
      </c>
      <c r="N19" s="94">
        <v>113</v>
      </c>
      <c r="O19" s="95">
        <v>2.0967741935483843</v>
      </c>
      <c r="P19" s="96" t="s">
        <v>192</v>
      </c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</row>
    <row r="20" spans="1:30" ht="12" customHeight="1">
      <c r="A20" s="98" t="s">
        <v>193</v>
      </c>
      <c r="B20" s="94">
        <v>1653</v>
      </c>
      <c r="C20" s="94">
        <v>146</v>
      </c>
      <c r="D20" s="94">
        <v>125</v>
      </c>
      <c r="E20" s="94">
        <v>137</v>
      </c>
      <c r="F20" s="94">
        <v>124</v>
      </c>
      <c r="G20" s="94">
        <v>127</v>
      </c>
      <c r="H20" s="94">
        <v>137</v>
      </c>
      <c r="I20" s="94">
        <v>148</v>
      </c>
      <c r="J20" s="94">
        <v>124</v>
      </c>
      <c r="K20" s="94">
        <v>169</v>
      </c>
      <c r="L20" s="94">
        <v>142</v>
      </c>
      <c r="M20" s="94">
        <v>128</v>
      </c>
      <c r="N20" s="94">
        <v>146</v>
      </c>
      <c r="O20" s="95">
        <v>-1.4898688915375544</v>
      </c>
      <c r="P20" s="96" t="s">
        <v>194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</row>
    <row r="21" spans="1:30" ht="12" customHeight="1">
      <c r="A21" s="98" t="s">
        <v>195</v>
      </c>
      <c r="B21" s="94">
        <v>4717</v>
      </c>
      <c r="C21" s="94">
        <v>425</v>
      </c>
      <c r="D21" s="94">
        <v>360</v>
      </c>
      <c r="E21" s="94">
        <v>399</v>
      </c>
      <c r="F21" s="94">
        <v>374</v>
      </c>
      <c r="G21" s="94">
        <v>375</v>
      </c>
      <c r="H21" s="94">
        <v>394</v>
      </c>
      <c r="I21" s="94">
        <v>368</v>
      </c>
      <c r="J21" s="94">
        <v>429</v>
      </c>
      <c r="K21" s="94">
        <v>370</v>
      </c>
      <c r="L21" s="94">
        <v>411</v>
      </c>
      <c r="M21" s="94">
        <v>408</v>
      </c>
      <c r="N21" s="94">
        <v>404</v>
      </c>
      <c r="O21" s="95">
        <v>1.8570503131073224</v>
      </c>
      <c r="P21" s="96" t="s">
        <v>196</v>
      </c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</row>
    <row r="22" spans="1:30" ht="12" customHeight="1">
      <c r="A22" s="98" t="s">
        <v>197</v>
      </c>
      <c r="B22" s="94">
        <v>265</v>
      </c>
      <c r="C22" s="94">
        <v>22</v>
      </c>
      <c r="D22" s="94">
        <v>24</v>
      </c>
      <c r="E22" s="94">
        <v>30</v>
      </c>
      <c r="F22" s="94">
        <v>18</v>
      </c>
      <c r="G22" s="94">
        <v>22</v>
      </c>
      <c r="H22" s="94">
        <v>22</v>
      </c>
      <c r="I22" s="94">
        <v>20</v>
      </c>
      <c r="J22" s="94">
        <v>22</v>
      </c>
      <c r="K22" s="94">
        <v>20</v>
      </c>
      <c r="L22" s="94">
        <v>22</v>
      </c>
      <c r="M22" s="94">
        <v>21</v>
      </c>
      <c r="N22" s="94">
        <v>22</v>
      </c>
      <c r="O22" s="95">
        <v>6</v>
      </c>
      <c r="P22" s="96" t="s">
        <v>198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</row>
    <row r="23" spans="1:30" ht="12" customHeight="1">
      <c r="A23" s="98" t="s">
        <v>199</v>
      </c>
      <c r="B23" s="94">
        <v>1909</v>
      </c>
      <c r="C23" s="94">
        <v>171</v>
      </c>
      <c r="D23" s="94">
        <v>160</v>
      </c>
      <c r="E23" s="94">
        <v>158</v>
      </c>
      <c r="F23" s="94">
        <v>149</v>
      </c>
      <c r="G23" s="94">
        <v>178</v>
      </c>
      <c r="H23" s="94">
        <v>157</v>
      </c>
      <c r="I23" s="94">
        <v>166</v>
      </c>
      <c r="J23" s="94">
        <v>146</v>
      </c>
      <c r="K23" s="94">
        <v>160</v>
      </c>
      <c r="L23" s="94">
        <v>139</v>
      </c>
      <c r="M23" s="94">
        <v>158</v>
      </c>
      <c r="N23" s="94">
        <v>167</v>
      </c>
      <c r="O23" s="95">
        <v>6.7673378076062534</v>
      </c>
      <c r="P23" s="96" t="s">
        <v>200</v>
      </c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</row>
    <row r="24" spans="1:30" ht="12" customHeight="1">
      <c r="A24" s="98" t="s">
        <v>201</v>
      </c>
      <c r="B24" s="94">
        <v>221</v>
      </c>
      <c r="C24" s="94">
        <v>19</v>
      </c>
      <c r="D24" s="94">
        <v>24</v>
      </c>
      <c r="E24" s="94">
        <v>18</v>
      </c>
      <c r="F24" s="94">
        <v>20</v>
      </c>
      <c r="G24" s="94">
        <v>14</v>
      </c>
      <c r="H24" s="94">
        <v>21</v>
      </c>
      <c r="I24" s="94">
        <v>25</v>
      </c>
      <c r="J24" s="94">
        <v>14</v>
      </c>
      <c r="K24" s="94">
        <v>13</v>
      </c>
      <c r="L24" s="94">
        <v>18</v>
      </c>
      <c r="M24" s="94">
        <v>14</v>
      </c>
      <c r="N24" s="94">
        <v>21</v>
      </c>
      <c r="O24" s="95">
        <v>-1.7777777777777715</v>
      </c>
      <c r="P24" s="96" t="s">
        <v>202</v>
      </c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</row>
    <row r="25" spans="1:30" ht="12" customHeight="1">
      <c r="A25" s="98" t="s">
        <v>203</v>
      </c>
      <c r="B25" s="94">
        <v>494</v>
      </c>
      <c r="C25" s="94">
        <v>39</v>
      </c>
      <c r="D25" s="94">
        <v>33</v>
      </c>
      <c r="E25" s="94">
        <v>48</v>
      </c>
      <c r="F25" s="94">
        <v>45</v>
      </c>
      <c r="G25" s="94">
        <v>40</v>
      </c>
      <c r="H25" s="94">
        <v>37</v>
      </c>
      <c r="I25" s="94">
        <v>35</v>
      </c>
      <c r="J25" s="94">
        <v>33</v>
      </c>
      <c r="K25" s="94">
        <v>43</v>
      </c>
      <c r="L25" s="94">
        <v>49</v>
      </c>
      <c r="M25" s="94">
        <v>44</v>
      </c>
      <c r="N25" s="94">
        <v>48</v>
      </c>
      <c r="O25" s="95">
        <v>8.0962800875273615</v>
      </c>
      <c r="P25" s="96" t="s">
        <v>204</v>
      </c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</row>
    <row r="26" spans="1:30" ht="12" customHeight="1">
      <c r="A26" s="98" t="s">
        <v>205</v>
      </c>
      <c r="B26" s="94">
        <v>391</v>
      </c>
      <c r="C26" s="94">
        <v>35</v>
      </c>
      <c r="D26" s="94">
        <v>22</v>
      </c>
      <c r="E26" s="94">
        <v>36</v>
      </c>
      <c r="F26" s="94">
        <v>16</v>
      </c>
      <c r="G26" s="94">
        <v>26</v>
      </c>
      <c r="H26" s="94">
        <v>31</v>
      </c>
      <c r="I26" s="94">
        <v>36</v>
      </c>
      <c r="J26" s="94">
        <v>42</v>
      </c>
      <c r="K26" s="94">
        <v>43</v>
      </c>
      <c r="L26" s="94">
        <v>32</v>
      </c>
      <c r="M26" s="94">
        <v>32</v>
      </c>
      <c r="N26" s="94">
        <v>40</v>
      </c>
      <c r="O26" s="95">
        <v>-3.9312039312039246</v>
      </c>
      <c r="P26" s="96" t="s">
        <v>206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</row>
    <row r="27" spans="1:30" ht="12" customHeight="1">
      <c r="A27" s="98" t="s">
        <v>207</v>
      </c>
      <c r="B27" s="94">
        <v>1903</v>
      </c>
      <c r="C27" s="94">
        <v>192</v>
      </c>
      <c r="D27" s="94">
        <v>149</v>
      </c>
      <c r="E27" s="94">
        <v>184</v>
      </c>
      <c r="F27" s="94">
        <v>167</v>
      </c>
      <c r="G27" s="94">
        <v>127</v>
      </c>
      <c r="H27" s="94">
        <v>121</v>
      </c>
      <c r="I27" s="94">
        <v>147</v>
      </c>
      <c r="J27" s="94">
        <v>157</v>
      </c>
      <c r="K27" s="94">
        <v>142</v>
      </c>
      <c r="L27" s="94">
        <v>157</v>
      </c>
      <c r="M27" s="94">
        <v>179</v>
      </c>
      <c r="N27" s="94">
        <v>181</v>
      </c>
      <c r="O27" s="95">
        <v>2.0922746781115933</v>
      </c>
      <c r="P27" s="96" t="s">
        <v>208</v>
      </c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</row>
    <row r="28" spans="1:30" ht="12" customHeight="1">
      <c r="A28" s="98" t="s">
        <v>209</v>
      </c>
      <c r="B28" s="94">
        <v>454</v>
      </c>
      <c r="C28" s="94">
        <v>35</v>
      </c>
      <c r="D28" s="94">
        <v>33</v>
      </c>
      <c r="E28" s="94">
        <v>45</v>
      </c>
      <c r="F28" s="94">
        <v>38</v>
      </c>
      <c r="G28" s="94">
        <v>38</v>
      </c>
      <c r="H28" s="94">
        <v>29</v>
      </c>
      <c r="I28" s="94">
        <v>31</v>
      </c>
      <c r="J28" s="94">
        <v>42</v>
      </c>
      <c r="K28" s="94">
        <v>45</v>
      </c>
      <c r="L28" s="94">
        <v>44</v>
      </c>
      <c r="M28" s="94">
        <v>38</v>
      </c>
      <c r="N28" s="94">
        <v>36</v>
      </c>
      <c r="O28" s="95">
        <v>-2.7837259100642342</v>
      </c>
      <c r="P28" s="96" t="s">
        <v>210</v>
      </c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</row>
    <row r="29" spans="1:30" ht="12" customHeight="1">
      <c r="A29" s="98" t="s">
        <v>211</v>
      </c>
      <c r="B29" s="94">
        <v>867</v>
      </c>
      <c r="C29" s="94">
        <v>69</v>
      </c>
      <c r="D29" s="94">
        <v>43</v>
      </c>
      <c r="E29" s="94">
        <v>59</v>
      </c>
      <c r="F29" s="94">
        <v>91</v>
      </c>
      <c r="G29" s="94">
        <v>79</v>
      </c>
      <c r="H29" s="94">
        <v>55</v>
      </c>
      <c r="I29" s="94">
        <v>55</v>
      </c>
      <c r="J29" s="94">
        <v>73</v>
      </c>
      <c r="K29" s="94">
        <v>86</v>
      </c>
      <c r="L29" s="94">
        <v>65</v>
      </c>
      <c r="M29" s="94">
        <v>82</v>
      </c>
      <c r="N29" s="94">
        <v>110</v>
      </c>
      <c r="O29" s="95">
        <v>-16.554379210779587</v>
      </c>
      <c r="P29" s="96" t="s">
        <v>212</v>
      </c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</row>
    <row r="30" spans="1:30" ht="12" customHeight="1">
      <c r="A30" s="98" t="s">
        <v>213</v>
      </c>
      <c r="B30" s="94">
        <v>2453</v>
      </c>
      <c r="C30" s="94">
        <v>251</v>
      </c>
      <c r="D30" s="94">
        <v>211</v>
      </c>
      <c r="E30" s="94">
        <v>197</v>
      </c>
      <c r="F30" s="94">
        <v>192</v>
      </c>
      <c r="G30" s="94">
        <v>212</v>
      </c>
      <c r="H30" s="94">
        <v>187</v>
      </c>
      <c r="I30" s="94">
        <v>185</v>
      </c>
      <c r="J30" s="94">
        <v>208</v>
      </c>
      <c r="K30" s="94">
        <v>209</v>
      </c>
      <c r="L30" s="94">
        <v>215</v>
      </c>
      <c r="M30" s="94">
        <v>192</v>
      </c>
      <c r="N30" s="94">
        <v>194</v>
      </c>
      <c r="O30" s="95">
        <v>5.5962117950925574</v>
      </c>
      <c r="P30" s="96" t="s">
        <v>214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</row>
    <row r="31" spans="1:30" ht="12" customHeight="1">
      <c r="A31" s="98" t="s">
        <v>215</v>
      </c>
      <c r="B31" s="94">
        <v>415</v>
      </c>
      <c r="C31" s="94">
        <v>40</v>
      </c>
      <c r="D31" s="94">
        <v>42</v>
      </c>
      <c r="E31" s="94">
        <v>52</v>
      </c>
      <c r="F31" s="94">
        <v>34</v>
      </c>
      <c r="G31" s="94">
        <v>29</v>
      </c>
      <c r="H31" s="94">
        <v>30</v>
      </c>
      <c r="I31" s="94">
        <v>29</v>
      </c>
      <c r="J31" s="94">
        <v>20</v>
      </c>
      <c r="K31" s="94">
        <v>40</v>
      </c>
      <c r="L31" s="94">
        <v>32</v>
      </c>
      <c r="M31" s="94">
        <v>35</v>
      </c>
      <c r="N31" s="94">
        <v>32</v>
      </c>
      <c r="O31" s="95">
        <v>-3.2634032634032621</v>
      </c>
      <c r="P31" s="96" t="s">
        <v>216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</row>
    <row r="32" spans="1:30" ht="12" customHeight="1">
      <c r="A32" s="98" t="s">
        <v>217</v>
      </c>
      <c r="B32" s="94">
        <v>4956</v>
      </c>
      <c r="C32" s="94">
        <v>587</v>
      </c>
      <c r="D32" s="94">
        <v>411</v>
      </c>
      <c r="E32" s="94">
        <v>428</v>
      </c>
      <c r="F32" s="94">
        <v>505</v>
      </c>
      <c r="G32" s="94">
        <v>429</v>
      </c>
      <c r="H32" s="94">
        <v>347</v>
      </c>
      <c r="I32" s="94">
        <v>297</v>
      </c>
      <c r="J32" s="94">
        <v>308</v>
      </c>
      <c r="K32" s="94">
        <v>399</v>
      </c>
      <c r="L32" s="94">
        <v>312</v>
      </c>
      <c r="M32" s="94">
        <v>471</v>
      </c>
      <c r="N32" s="94">
        <v>462</v>
      </c>
      <c r="O32" s="95">
        <v>-10.927390366642712</v>
      </c>
      <c r="P32" s="96" t="s">
        <v>218</v>
      </c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</row>
    <row r="33" spans="1:30" ht="12" customHeight="1">
      <c r="A33" s="98" t="s">
        <v>219</v>
      </c>
      <c r="B33" s="94">
        <v>3840</v>
      </c>
      <c r="C33" s="94">
        <v>450</v>
      </c>
      <c r="D33" s="94">
        <v>311</v>
      </c>
      <c r="E33" s="94">
        <v>341</v>
      </c>
      <c r="F33" s="94">
        <v>397</v>
      </c>
      <c r="G33" s="94">
        <v>347</v>
      </c>
      <c r="H33" s="94">
        <v>258</v>
      </c>
      <c r="I33" s="94">
        <v>240</v>
      </c>
      <c r="J33" s="94">
        <v>220</v>
      </c>
      <c r="K33" s="94">
        <v>310</v>
      </c>
      <c r="L33" s="94">
        <v>248</v>
      </c>
      <c r="M33" s="94">
        <v>365</v>
      </c>
      <c r="N33" s="94">
        <v>353</v>
      </c>
      <c r="O33" s="95">
        <v>-10.80139372822299</v>
      </c>
      <c r="P33" s="96" t="s">
        <v>220</v>
      </c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</row>
    <row r="34" spans="1:30" ht="12" customHeight="1">
      <c r="A34" s="98" t="s">
        <v>221</v>
      </c>
      <c r="B34" s="94">
        <v>5676</v>
      </c>
      <c r="C34" s="94">
        <v>686</v>
      </c>
      <c r="D34" s="94">
        <v>625</v>
      </c>
      <c r="E34" s="94">
        <v>526</v>
      </c>
      <c r="F34" s="94">
        <v>363</v>
      </c>
      <c r="G34" s="94">
        <v>423</v>
      </c>
      <c r="H34" s="94">
        <v>394</v>
      </c>
      <c r="I34" s="94">
        <v>476</v>
      </c>
      <c r="J34" s="94">
        <v>470</v>
      </c>
      <c r="K34" s="94">
        <v>375</v>
      </c>
      <c r="L34" s="94">
        <v>481</v>
      </c>
      <c r="M34" s="94">
        <v>464</v>
      </c>
      <c r="N34" s="94">
        <v>393</v>
      </c>
      <c r="O34" s="95">
        <v>16.478555304740411</v>
      </c>
      <c r="P34" s="96" t="s">
        <v>222</v>
      </c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</row>
    <row r="35" spans="1:30" ht="12" customHeight="1">
      <c r="A35" s="98" t="s">
        <v>223</v>
      </c>
      <c r="B35" s="94">
        <v>100</v>
      </c>
      <c r="C35" s="94">
        <v>10</v>
      </c>
      <c r="D35" s="94">
        <v>10</v>
      </c>
      <c r="E35" s="94">
        <v>6</v>
      </c>
      <c r="F35" s="94">
        <v>9</v>
      </c>
      <c r="G35" s="94">
        <v>6</v>
      </c>
      <c r="H35" s="94">
        <v>7</v>
      </c>
      <c r="I35" s="94">
        <v>8</v>
      </c>
      <c r="J35" s="94">
        <v>7</v>
      </c>
      <c r="K35" s="94">
        <v>8</v>
      </c>
      <c r="L35" s="94">
        <v>8</v>
      </c>
      <c r="M35" s="94">
        <v>6</v>
      </c>
      <c r="N35" s="94">
        <v>15</v>
      </c>
      <c r="O35" s="95">
        <v>9.8901098901098976</v>
      </c>
      <c r="P35" s="96" t="s">
        <v>224</v>
      </c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</row>
    <row r="36" spans="1:30" ht="12" customHeight="1">
      <c r="A36" s="98" t="s">
        <v>225</v>
      </c>
      <c r="B36" s="94">
        <v>12</v>
      </c>
      <c r="C36" s="94">
        <v>2</v>
      </c>
      <c r="D36" s="94">
        <v>1</v>
      </c>
      <c r="E36" s="94">
        <v>2</v>
      </c>
      <c r="F36" s="94" t="s">
        <v>171</v>
      </c>
      <c r="G36" s="94" t="s">
        <v>171</v>
      </c>
      <c r="H36" s="94" t="s">
        <v>171</v>
      </c>
      <c r="I36" s="94">
        <v>2</v>
      </c>
      <c r="J36" s="94">
        <v>1</v>
      </c>
      <c r="K36" s="94" t="s">
        <v>171</v>
      </c>
      <c r="L36" s="94">
        <v>2</v>
      </c>
      <c r="M36" s="94" t="s">
        <v>171</v>
      </c>
      <c r="N36" s="94">
        <v>2</v>
      </c>
      <c r="O36" s="95">
        <v>50</v>
      </c>
      <c r="P36" s="96" t="s">
        <v>226</v>
      </c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</row>
    <row r="37" spans="1:30" ht="12" customHeight="1">
      <c r="A37" s="98" t="s">
        <v>227</v>
      </c>
      <c r="B37" s="94">
        <v>4190</v>
      </c>
      <c r="C37" s="94">
        <v>478</v>
      </c>
      <c r="D37" s="94">
        <v>372</v>
      </c>
      <c r="E37" s="94">
        <v>379</v>
      </c>
      <c r="F37" s="94">
        <v>344</v>
      </c>
      <c r="G37" s="94">
        <v>358</v>
      </c>
      <c r="H37" s="94">
        <v>341</v>
      </c>
      <c r="I37" s="94">
        <v>349</v>
      </c>
      <c r="J37" s="94">
        <v>278</v>
      </c>
      <c r="K37" s="94">
        <v>305</v>
      </c>
      <c r="L37" s="94">
        <v>293</v>
      </c>
      <c r="M37" s="94">
        <v>317</v>
      </c>
      <c r="N37" s="94">
        <v>376</v>
      </c>
      <c r="O37" s="95">
        <v>2.3448949682462086</v>
      </c>
      <c r="P37" s="96" t="s">
        <v>228</v>
      </c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</row>
    <row r="38" spans="1:30" ht="12" customHeight="1">
      <c r="A38" s="98" t="s">
        <v>229</v>
      </c>
      <c r="B38" s="94">
        <v>37</v>
      </c>
      <c r="C38" s="94">
        <v>4</v>
      </c>
      <c r="D38" s="94">
        <v>2</v>
      </c>
      <c r="E38" s="94">
        <v>3</v>
      </c>
      <c r="F38" s="94">
        <v>3</v>
      </c>
      <c r="G38" s="94">
        <v>1</v>
      </c>
      <c r="H38" s="94">
        <v>5</v>
      </c>
      <c r="I38" s="94">
        <v>4</v>
      </c>
      <c r="J38" s="94">
        <v>1</v>
      </c>
      <c r="K38" s="94">
        <v>2</v>
      </c>
      <c r="L38" s="94">
        <v>5</v>
      </c>
      <c r="M38" s="94">
        <v>1</v>
      </c>
      <c r="N38" s="94">
        <v>6</v>
      </c>
      <c r="O38" s="95">
        <v>-27.450980392156865</v>
      </c>
      <c r="P38" s="96" t="s">
        <v>230</v>
      </c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</row>
    <row r="39" spans="1:30" ht="12" customHeight="1">
      <c r="A39" s="98" t="s">
        <v>231</v>
      </c>
      <c r="B39" s="94">
        <v>33624</v>
      </c>
      <c r="C39" s="94">
        <v>4122</v>
      </c>
      <c r="D39" s="94">
        <v>3280</v>
      </c>
      <c r="E39" s="94">
        <v>3016</v>
      </c>
      <c r="F39" s="94">
        <v>2802</v>
      </c>
      <c r="G39" s="94">
        <v>2614</v>
      </c>
      <c r="H39" s="94">
        <v>2359</v>
      </c>
      <c r="I39" s="94">
        <v>2402</v>
      </c>
      <c r="J39" s="94">
        <v>2385</v>
      </c>
      <c r="K39" s="94">
        <v>2311</v>
      </c>
      <c r="L39" s="94">
        <v>2568</v>
      </c>
      <c r="M39" s="94">
        <v>2804</v>
      </c>
      <c r="N39" s="94">
        <v>2961</v>
      </c>
      <c r="O39" s="95">
        <v>2.1199052420579392</v>
      </c>
      <c r="P39" s="96" t="s">
        <v>232</v>
      </c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</row>
    <row r="40" spans="1:30" ht="12" customHeight="1">
      <c r="A40" s="98" t="s">
        <v>233</v>
      </c>
      <c r="B40" s="94">
        <v>7151</v>
      </c>
      <c r="C40" s="94">
        <v>933</v>
      </c>
      <c r="D40" s="94">
        <v>692</v>
      </c>
      <c r="E40" s="94">
        <v>645</v>
      </c>
      <c r="F40" s="94">
        <v>567</v>
      </c>
      <c r="G40" s="94">
        <v>550</v>
      </c>
      <c r="H40" s="94">
        <v>518</v>
      </c>
      <c r="I40" s="94">
        <v>482</v>
      </c>
      <c r="J40" s="94">
        <v>492</v>
      </c>
      <c r="K40" s="94">
        <v>478</v>
      </c>
      <c r="L40" s="94">
        <v>519</v>
      </c>
      <c r="M40" s="94">
        <v>591</v>
      </c>
      <c r="N40" s="94">
        <v>684</v>
      </c>
      <c r="O40" s="95">
        <v>-1.2429222483082469</v>
      </c>
      <c r="P40" s="96" t="s">
        <v>234</v>
      </c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</row>
    <row r="41" spans="1:30" ht="12" customHeight="1">
      <c r="A41" s="98" t="s">
        <v>235</v>
      </c>
      <c r="B41" s="94">
        <v>8625</v>
      </c>
      <c r="C41" s="94">
        <v>1002</v>
      </c>
      <c r="D41" s="94">
        <v>964</v>
      </c>
      <c r="E41" s="94">
        <v>775</v>
      </c>
      <c r="F41" s="94">
        <v>701</v>
      </c>
      <c r="G41" s="94">
        <v>731</v>
      </c>
      <c r="H41" s="94">
        <v>555</v>
      </c>
      <c r="I41" s="94">
        <v>625</v>
      </c>
      <c r="J41" s="94">
        <v>659</v>
      </c>
      <c r="K41" s="94">
        <v>574</v>
      </c>
      <c r="L41" s="94">
        <v>651</v>
      </c>
      <c r="M41" s="94">
        <v>712</v>
      </c>
      <c r="N41" s="94">
        <v>676</v>
      </c>
      <c r="O41" s="95">
        <v>12.686177162268095</v>
      </c>
      <c r="P41" s="96" t="s">
        <v>236</v>
      </c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</row>
    <row r="42" spans="1:30" ht="12" customHeight="1">
      <c r="A42" s="98" t="s">
        <v>237</v>
      </c>
      <c r="B42" s="94">
        <v>10975</v>
      </c>
      <c r="C42" s="94">
        <v>1320</v>
      </c>
      <c r="D42" s="94">
        <v>961</v>
      </c>
      <c r="E42" s="94">
        <v>989</v>
      </c>
      <c r="F42" s="94">
        <v>916</v>
      </c>
      <c r="G42" s="94">
        <v>807</v>
      </c>
      <c r="H42" s="94">
        <v>833</v>
      </c>
      <c r="I42" s="94">
        <v>822</v>
      </c>
      <c r="J42" s="94">
        <v>779</v>
      </c>
      <c r="K42" s="94">
        <v>818</v>
      </c>
      <c r="L42" s="94">
        <v>892</v>
      </c>
      <c r="M42" s="94">
        <v>875</v>
      </c>
      <c r="N42" s="94">
        <v>963</v>
      </c>
      <c r="O42" s="95">
        <v>-2.3141967067200682</v>
      </c>
      <c r="P42" s="96" t="s">
        <v>238</v>
      </c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</row>
    <row r="43" spans="1:30" ht="12" customHeight="1">
      <c r="A43" s="98" t="s">
        <v>239</v>
      </c>
      <c r="B43" s="94">
        <v>12243</v>
      </c>
      <c r="C43" s="94">
        <v>1793</v>
      </c>
      <c r="D43" s="94">
        <v>1672</v>
      </c>
      <c r="E43" s="94">
        <v>1188</v>
      </c>
      <c r="F43" s="94">
        <v>903</v>
      </c>
      <c r="G43" s="94">
        <v>864</v>
      </c>
      <c r="H43" s="94">
        <v>778</v>
      </c>
      <c r="I43" s="94">
        <v>748</v>
      </c>
      <c r="J43" s="94">
        <v>715</v>
      </c>
      <c r="K43" s="94">
        <v>681</v>
      </c>
      <c r="L43" s="94">
        <v>827</v>
      </c>
      <c r="M43" s="94">
        <v>906</v>
      </c>
      <c r="N43" s="94">
        <v>1168</v>
      </c>
      <c r="O43" s="95">
        <v>-7.9819616685456509</v>
      </c>
      <c r="P43" s="96" t="s">
        <v>240</v>
      </c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</row>
    <row r="44" spans="1:30" ht="12" customHeight="1">
      <c r="A44" s="98" t="s">
        <v>241</v>
      </c>
      <c r="B44" s="94">
        <v>334</v>
      </c>
      <c r="C44" s="94">
        <v>92</v>
      </c>
      <c r="D44" s="94">
        <v>163</v>
      </c>
      <c r="E44" s="94">
        <v>46</v>
      </c>
      <c r="F44" s="94">
        <v>14</v>
      </c>
      <c r="G44" s="94">
        <v>3</v>
      </c>
      <c r="H44" s="94" t="s">
        <v>171</v>
      </c>
      <c r="I44" s="94">
        <v>2</v>
      </c>
      <c r="J44" s="94">
        <v>1</v>
      </c>
      <c r="K44" s="94" t="s">
        <v>171</v>
      </c>
      <c r="L44" s="94" t="s">
        <v>171</v>
      </c>
      <c r="M44" s="94">
        <v>3</v>
      </c>
      <c r="N44" s="94">
        <v>10</v>
      </c>
      <c r="O44" s="95">
        <v>62.926829268292664</v>
      </c>
      <c r="P44" s="96" t="s">
        <v>242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</row>
    <row r="45" spans="1:30" ht="12" customHeight="1">
      <c r="A45" s="98" t="s">
        <v>243</v>
      </c>
      <c r="B45" s="94">
        <v>4700</v>
      </c>
      <c r="C45" s="94">
        <v>738</v>
      </c>
      <c r="D45" s="94">
        <v>620</v>
      </c>
      <c r="E45" s="94">
        <v>465</v>
      </c>
      <c r="F45" s="94">
        <v>382</v>
      </c>
      <c r="G45" s="94">
        <v>338</v>
      </c>
      <c r="H45" s="94">
        <v>279</v>
      </c>
      <c r="I45" s="94">
        <v>251</v>
      </c>
      <c r="J45" s="94">
        <v>269</v>
      </c>
      <c r="K45" s="94">
        <v>266</v>
      </c>
      <c r="L45" s="94">
        <v>298</v>
      </c>
      <c r="M45" s="94">
        <v>337</v>
      </c>
      <c r="N45" s="94">
        <v>457</v>
      </c>
      <c r="O45" s="95">
        <v>-18.459403192227626</v>
      </c>
      <c r="P45" s="96" t="s">
        <v>244</v>
      </c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</row>
    <row r="46" spans="1:30" ht="12" customHeight="1">
      <c r="A46" s="98" t="s">
        <v>245</v>
      </c>
      <c r="B46" s="94">
        <v>2823</v>
      </c>
      <c r="C46" s="94">
        <v>440</v>
      </c>
      <c r="D46" s="94">
        <v>389</v>
      </c>
      <c r="E46" s="94">
        <v>284</v>
      </c>
      <c r="F46" s="94">
        <v>205</v>
      </c>
      <c r="G46" s="94">
        <v>183</v>
      </c>
      <c r="H46" s="94">
        <v>185</v>
      </c>
      <c r="I46" s="94">
        <v>182</v>
      </c>
      <c r="J46" s="94">
        <v>155</v>
      </c>
      <c r="K46" s="94">
        <v>146</v>
      </c>
      <c r="L46" s="94">
        <v>193</v>
      </c>
      <c r="M46" s="94">
        <v>212</v>
      </c>
      <c r="N46" s="94">
        <v>249</v>
      </c>
      <c r="O46" s="95">
        <v>-7.5638506876227893</v>
      </c>
      <c r="P46" s="96" t="s">
        <v>246</v>
      </c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</row>
    <row r="47" spans="1:30" ht="12" customHeight="1">
      <c r="A47" s="98" t="s">
        <v>247</v>
      </c>
      <c r="B47" s="94">
        <v>177</v>
      </c>
      <c r="C47" s="94">
        <v>37</v>
      </c>
      <c r="D47" s="94">
        <v>15</v>
      </c>
      <c r="E47" s="94">
        <v>17</v>
      </c>
      <c r="F47" s="94">
        <v>12</v>
      </c>
      <c r="G47" s="94">
        <v>13</v>
      </c>
      <c r="H47" s="94">
        <v>9</v>
      </c>
      <c r="I47" s="94">
        <v>12</v>
      </c>
      <c r="J47" s="94">
        <v>8</v>
      </c>
      <c r="K47" s="94">
        <v>6</v>
      </c>
      <c r="L47" s="94">
        <v>18</v>
      </c>
      <c r="M47" s="94">
        <v>20</v>
      </c>
      <c r="N47" s="94">
        <v>10</v>
      </c>
      <c r="O47" s="95">
        <v>24.64788732394365</v>
      </c>
      <c r="P47" s="96" t="s">
        <v>248</v>
      </c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</row>
    <row r="48" spans="1:30" ht="12" customHeight="1">
      <c r="A48" s="98" t="s">
        <v>249</v>
      </c>
      <c r="B48" s="94">
        <v>4847</v>
      </c>
      <c r="C48" s="94">
        <v>488</v>
      </c>
      <c r="D48" s="94">
        <v>445</v>
      </c>
      <c r="E48" s="94">
        <v>402</v>
      </c>
      <c r="F48" s="94">
        <v>396</v>
      </c>
      <c r="G48" s="94">
        <v>343</v>
      </c>
      <c r="H48" s="94">
        <v>382</v>
      </c>
      <c r="I48" s="94">
        <v>347</v>
      </c>
      <c r="J48" s="94">
        <v>378</v>
      </c>
      <c r="K48" s="94">
        <v>337</v>
      </c>
      <c r="L48" s="94">
        <v>423</v>
      </c>
      <c r="M48" s="94">
        <v>427</v>
      </c>
      <c r="N48" s="94">
        <v>479</v>
      </c>
      <c r="O48" s="95">
        <v>-0.71691929537075794</v>
      </c>
      <c r="P48" s="96" t="s">
        <v>250</v>
      </c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</row>
    <row r="49" spans="1:30" ht="12" customHeight="1">
      <c r="A49" s="98" t="s">
        <v>251</v>
      </c>
      <c r="B49" s="94">
        <v>191</v>
      </c>
      <c r="C49" s="94">
        <v>14</v>
      </c>
      <c r="D49" s="94">
        <v>25</v>
      </c>
      <c r="E49" s="94">
        <v>20</v>
      </c>
      <c r="F49" s="94">
        <v>14</v>
      </c>
      <c r="G49" s="94">
        <v>12</v>
      </c>
      <c r="H49" s="94">
        <v>15</v>
      </c>
      <c r="I49" s="94">
        <v>18</v>
      </c>
      <c r="J49" s="94">
        <v>12</v>
      </c>
      <c r="K49" s="94">
        <v>14</v>
      </c>
      <c r="L49" s="94">
        <v>20</v>
      </c>
      <c r="M49" s="94">
        <v>14</v>
      </c>
      <c r="N49" s="94">
        <v>13</v>
      </c>
      <c r="O49" s="95">
        <v>-12.785388127853878</v>
      </c>
      <c r="P49" s="96" t="s">
        <v>252</v>
      </c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</row>
    <row r="50" spans="1:30" ht="12" customHeight="1">
      <c r="A50" s="98" t="s">
        <v>253</v>
      </c>
      <c r="B50" s="94">
        <v>1129</v>
      </c>
      <c r="C50" s="94">
        <v>126</v>
      </c>
      <c r="D50" s="94">
        <v>95</v>
      </c>
      <c r="E50" s="94">
        <v>82</v>
      </c>
      <c r="F50" s="94">
        <v>91</v>
      </c>
      <c r="G50" s="94">
        <v>74</v>
      </c>
      <c r="H50" s="94">
        <v>107</v>
      </c>
      <c r="I50" s="94">
        <v>84</v>
      </c>
      <c r="J50" s="94">
        <v>95</v>
      </c>
      <c r="K50" s="94">
        <v>72</v>
      </c>
      <c r="L50" s="94">
        <v>123</v>
      </c>
      <c r="M50" s="94">
        <v>97</v>
      </c>
      <c r="N50" s="94">
        <v>83</v>
      </c>
      <c r="O50" s="95">
        <v>4.0552995391705053</v>
      </c>
      <c r="P50" s="96" t="s">
        <v>254</v>
      </c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</row>
    <row r="51" spans="1:30" ht="12" customHeight="1">
      <c r="A51" s="98" t="s">
        <v>255</v>
      </c>
      <c r="B51" s="94">
        <v>427</v>
      </c>
      <c r="C51" s="94">
        <v>26</v>
      </c>
      <c r="D51" s="94">
        <v>34</v>
      </c>
      <c r="E51" s="94">
        <v>63</v>
      </c>
      <c r="F51" s="94">
        <v>35</v>
      </c>
      <c r="G51" s="94">
        <v>48</v>
      </c>
      <c r="H51" s="94">
        <v>28</v>
      </c>
      <c r="I51" s="94">
        <v>32</v>
      </c>
      <c r="J51" s="94">
        <v>31</v>
      </c>
      <c r="K51" s="94">
        <v>20</v>
      </c>
      <c r="L51" s="94">
        <v>43</v>
      </c>
      <c r="M51" s="94">
        <v>40</v>
      </c>
      <c r="N51" s="94">
        <v>27</v>
      </c>
      <c r="O51" s="95">
        <v>94.977168949771681</v>
      </c>
      <c r="P51" s="96" t="s">
        <v>256</v>
      </c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</row>
    <row r="52" spans="1:30" ht="12" customHeight="1">
      <c r="A52" s="98" t="s">
        <v>257</v>
      </c>
      <c r="B52" s="94">
        <v>554</v>
      </c>
      <c r="C52" s="94">
        <v>76</v>
      </c>
      <c r="D52" s="94">
        <v>40</v>
      </c>
      <c r="E52" s="94">
        <v>61</v>
      </c>
      <c r="F52" s="94">
        <v>38</v>
      </c>
      <c r="G52" s="94">
        <v>33</v>
      </c>
      <c r="H52" s="94">
        <v>39</v>
      </c>
      <c r="I52" s="94">
        <v>34</v>
      </c>
      <c r="J52" s="94">
        <v>49</v>
      </c>
      <c r="K52" s="94">
        <v>32</v>
      </c>
      <c r="L52" s="94">
        <v>49</v>
      </c>
      <c r="M52" s="94">
        <v>58</v>
      </c>
      <c r="N52" s="94">
        <v>45</v>
      </c>
      <c r="O52" s="95">
        <v>10.800000000000011</v>
      </c>
      <c r="P52" s="96" t="s">
        <v>258</v>
      </c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</row>
    <row r="53" spans="1:30" ht="12" customHeight="1">
      <c r="A53" s="98" t="s">
        <v>259</v>
      </c>
      <c r="B53" s="94">
        <v>170</v>
      </c>
      <c r="C53" s="94">
        <v>19</v>
      </c>
      <c r="D53" s="94">
        <v>14</v>
      </c>
      <c r="E53" s="94">
        <v>20</v>
      </c>
      <c r="F53" s="94">
        <v>9</v>
      </c>
      <c r="G53" s="94">
        <v>8</v>
      </c>
      <c r="H53" s="94">
        <v>17</v>
      </c>
      <c r="I53" s="94">
        <v>14</v>
      </c>
      <c r="J53" s="94">
        <v>12</v>
      </c>
      <c r="K53" s="94">
        <v>10</v>
      </c>
      <c r="L53" s="94">
        <v>17</v>
      </c>
      <c r="M53" s="94">
        <v>20</v>
      </c>
      <c r="N53" s="94">
        <v>10</v>
      </c>
      <c r="O53" s="95">
        <v>19.718309859154928</v>
      </c>
      <c r="P53" s="96" t="s">
        <v>260</v>
      </c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</row>
    <row r="54" spans="1:30" ht="12" customHeight="1">
      <c r="A54" s="98" t="s">
        <v>261</v>
      </c>
      <c r="B54" s="94">
        <v>3131</v>
      </c>
      <c r="C54" s="94">
        <v>389</v>
      </c>
      <c r="D54" s="94">
        <v>273</v>
      </c>
      <c r="E54" s="94">
        <v>260</v>
      </c>
      <c r="F54" s="94">
        <v>282</v>
      </c>
      <c r="G54" s="94">
        <v>240</v>
      </c>
      <c r="H54" s="94">
        <v>205</v>
      </c>
      <c r="I54" s="94">
        <v>218</v>
      </c>
      <c r="J54" s="94">
        <v>231</v>
      </c>
      <c r="K54" s="94">
        <v>220</v>
      </c>
      <c r="L54" s="94">
        <v>228</v>
      </c>
      <c r="M54" s="94">
        <v>265</v>
      </c>
      <c r="N54" s="94">
        <v>320</v>
      </c>
      <c r="O54" s="95">
        <v>-7.4490097546556342</v>
      </c>
      <c r="P54" s="96" t="s">
        <v>262</v>
      </c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</row>
    <row r="55" spans="1:30" ht="12" customHeight="1">
      <c r="A55" s="98" t="s">
        <v>263</v>
      </c>
      <c r="B55" s="94">
        <v>1893</v>
      </c>
      <c r="C55" s="94">
        <v>236</v>
      </c>
      <c r="D55" s="94">
        <v>184</v>
      </c>
      <c r="E55" s="94">
        <v>162</v>
      </c>
      <c r="F55" s="94">
        <v>186</v>
      </c>
      <c r="G55" s="94">
        <v>169</v>
      </c>
      <c r="H55" s="94">
        <v>121</v>
      </c>
      <c r="I55" s="94">
        <v>118</v>
      </c>
      <c r="J55" s="94">
        <v>123</v>
      </c>
      <c r="K55" s="94">
        <v>135</v>
      </c>
      <c r="L55" s="94">
        <v>123</v>
      </c>
      <c r="M55" s="94">
        <v>159</v>
      </c>
      <c r="N55" s="94">
        <v>177</v>
      </c>
      <c r="O55" s="95">
        <v>0.21175224986764363</v>
      </c>
      <c r="P55" s="96" t="s">
        <v>264</v>
      </c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</row>
    <row r="56" spans="1:30" ht="12" customHeight="1">
      <c r="A56" s="98" t="s">
        <v>265</v>
      </c>
      <c r="B56" s="94">
        <v>12</v>
      </c>
      <c r="C56" s="94">
        <v>2</v>
      </c>
      <c r="D56" s="94">
        <v>2</v>
      </c>
      <c r="E56" s="94" t="s">
        <v>171</v>
      </c>
      <c r="F56" s="94">
        <v>1</v>
      </c>
      <c r="G56" s="94" t="s">
        <v>171</v>
      </c>
      <c r="H56" s="94" t="s">
        <v>171</v>
      </c>
      <c r="I56" s="94" t="s">
        <v>171</v>
      </c>
      <c r="J56" s="94">
        <v>3</v>
      </c>
      <c r="K56" s="94">
        <v>2</v>
      </c>
      <c r="L56" s="94" t="s">
        <v>171</v>
      </c>
      <c r="M56" s="94" t="s">
        <v>171</v>
      </c>
      <c r="N56" s="94">
        <v>2</v>
      </c>
      <c r="O56" s="95">
        <v>-20</v>
      </c>
      <c r="P56" s="96" t="s">
        <v>266</v>
      </c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</row>
    <row r="57" spans="1:30" ht="12" customHeight="1">
      <c r="A57" s="98" t="s">
        <v>267</v>
      </c>
      <c r="B57" s="94">
        <v>144</v>
      </c>
      <c r="C57" s="94">
        <v>15</v>
      </c>
      <c r="D57" s="94">
        <v>13</v>
      </c>
      <c r="E57" s="94">
        <v>14</v>
      </c>
      <c r="F57" s="94">
        <v>13</v>
      </c>
      <c r="G57" s="94">
        <v>12</v>
      </c>
      <c r="H57" s="94">
        <v>11</v>
      </c>
      <c r="I57" s="94">
        <v>12</v>
      </c>
      <c r="J57" s="94">
        <v>17</v>
      </c>
      <c r="K57" s="94">
        <v>14</v>
      </c>
      <c r="L57" s="94">
        <v>9</v>
      </c>
      <c r="M57" s="94">
        <v>6</v>
      </c>
      <c r="N57" s="94">
        <v>8</v>
      </c>
      <c r="O57" s="95">
        <v>-19.101123595505626</v>
      </c>
      <c r="P57" s="96" t="s">
        <v>268</v>
      </c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</row>
    <row r="58" spans="1:30" ht="12" customHeight="1">
      <c r="A58" s="98" t="s">
        <v>269</v>
      </c>
      <c r="B58" s="94">
        <v>240</v>
      </c>
      <c r="C58" s="94">
        <v>25</v>
      </c>
      <c r="D58" s="94">
        <v>33</v>
      </c>
      <c r="E58" s="94">
        <v>20</v>
      </c>
      <c r="F58" s="94">
        <v>23</v>
      </c>
      <c r="G58" s="94">
        <v>20</v>
      </c>
      <c r="H58" s="94">
        <v>13</v>
      </c>
      <c r="I58" s="94">
        <v>16</v>
      </c>
      <c r="J58" s="94">
        <v>20</v>
      </c>
      <c r="K58" s="94">
        <v>8</v>
      </c>
      <c r="L58" s="94">
        <v>11</v>
      </c>
      <c r="M58" s="94">
        <v>23</v>
      </c>
      <c r="N58" s="94">
        <v>28</v>
      </c>
      <c r="O58" s="95">
        <v>2.564102564102555</v>
      </c>
      <c r="P58" s="96" t="s">
        <v>270</v>
      </c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</row>
    <row r="59" spans="1:30" ht="12" customHeight="1">
      <c r="A59" s="98" t="s">
        <v>271</v>
      </c>
      <c r="B59" s="94">
        <v>25</v>
      </c>
      <c r="C59" s="94">
        <v>3</v>
      </c>
      <c r="D59" s="94">
        <v>4</v>
      </c>
      <c r="E59" s="94">
        <v>4</v>
      </c>
      <c r="F59" s="94">
        <v>3</v>
      </c>
      <c r="G59" s="94" t="s">
        <v>171</v>
      </c>
      <c r="H59" s="94">
        <v>1</v>
      </c>
      <c r="I59" s="94">
        <v>1</v>
      </c>
      <c r="J59" s="94">
        <v>1</v>
      </c>
      <c r="K59" s="94">
        <v>1</v>
      </c>
      <c r="L59" s="94">
        <v>2</v>
      </c>
      <c r="M59" s="94">
        <v>4</v>
      </c>
      <c r="N59" s="94">
        <v>1</v>
      </c>
      <c r="O59" s="95">
        <v>56.25</v>
      </c>
      <c r="P59" s="96" t="s">
        <v>272</v>
      </c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</row>
    <row r="60" spans="1:30" ht="12" customHeight="1">
      <c r="A60" s="98" t="s">
        <v>273</v>
      </c>
      <c r="B60" s="94">
        <v>79</v>
      </c>
      <c r="C60" s="94">
        <v>10</v>
      </c>
      <c r="D60" s="94">
        <v>10</v>
      </c>
      <c r="E60" s="94">
        <v>4</v>
      </c>
      <c r="F60" s="94">
        <v>9</v>
      </c>
      <c r="G60" s="94">
        <v>6</v>
      </c>
      <c r="H60" s="94">
        <v>7</v>
      </c>
      <c r="I60" s="94">
        <v>6</v>
      </c>
      <c r="J60" s="94">
        <v>8</v>
      </c>
      <c r="K60" s="94">
        <v>3</v>
      </c>
      <c r="L60" s="94">
        <v>1</v>
      </c>
      <c r="M60" s="94">
        <v>5</v>
      </c>
      <c r="N60" s="94">
        <v>10</v>
      </c>
      <c r="O60" s="95">
        <v>3.9473684210526301</v>
      </c>
      <c r="P60" s="96" t="s">
        <v>274</v>
      </c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1:30" ht="12" customHeight="1">
      <c r="A61" s="98" t="s">
        <v>275</v>
      </c>
      <c r="B61" s="94">
        <v>5656</v>
      </c>
      <c r="C61" s="94">
        <v>784</v>
      </c>
      <c r="D61" s="94">
        <v>504</v>
      </c>
      <c r="E61" s="94">
        <v>473</v>
      </c>
      <c r="F61" s="94">
        <v>443</v>
      </c>
      <c r="G61" s="94">
        <v>403</v>
      </c>
      <c r="H61" s="94">
        <v>423</v>
      </c>
      <c r="I61" s="94">
        <v>376</v>
      </c>
      <c r="J61" s="94">
        <v>360</v>
      </c>
      <c r="K61" s="94">
        <v>338</v>
      </c>
      <c r="L61" s="94">
        <v>448</v>
      </c>
      <c r="M61" s="94">
        <v>480</v>
      </c>
      <c r="N61" s="94">
        <v>624</v>
      </c>
      <c r="O61" s="95">
        <v>-20.079129574678532</v>
      </c>
      <c r="P61" s="96" t="s">
        <v>276</v>
      </c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</row>
    <row r="62" spans="1:30" ht="12" customHeight="1">
      <c r="A62" s="98" t="s">
        <v>277</v>
      </c>
      <c r="B62" s="94">
        <v>9</v>
      </c>
      <c r="C62" s="94">
        <v>2</v>
      </c>
      <c r="D62" s="94">
        <v>1</v>
      </c>
      <c r="E62" s="94" t="s">
        <v>171</v>
      </c>
      <c r="F62" s="94">
        <v>2</v>
      </c>
      <c r="G62" s="94" t="s">
        <v>171</v>
      </c>
      <c r="H62" s="94" t="s">
        <v>171</v>
      </c>
      <c r="I62" s="94">
        <v>1</v>
      </c>
      <c r="J62" s="94" t="s">
        <v>171</v>
      </c>
      <c r="K62" s="94" t="s">
        <v>171</v>
      </c>
      <c r="L62" s="94">
        <v>1</v>
      </c>
      <c r="M62" s="94">
        <v>2</v>
      </c>
      <c r="N62" s="94" t="s">
        <v>171</v>
      </c>
      <c r="O62" s="95">
        <v>12.5</v>
      </c>
      <c r="P62" s="96" t="s">
        <v>278</v>
      </c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</row>
    <row r="63" spans="1:30" ht="12" customHeight="1">
      <c r="A63" s="98" t="s">
        <v>279</v>
      </c>
      <c r="B63" s="94">
        <v>3003</v>
      </c>
      <c r="C63" s="94">
        <v>369</v>
      </c>
      <c r="D63" s="94">
        <v>288</v>
      </c>
      <c r="E63" s="94">
        <v>257</v>
      </c>
      <c r="F63" s="94">
        <v>246</v>
      </c>
      <c r="G63" s="94">
        <v>190</v>
      </c>
      <c r="H63" s="94">
        <v>222</v>
      </c>
      <c r="I63" s="94">
        <v>219</v>
      </c>
      <c r="J63" s="94">
        <v>233</v>
      </c>
      <c r="K63" s="94">
        <v>179</v>
      </c>
      <c r="L63" s="94">
        <v>252</v>
      </c>
      <c r="M63" s="94">
        <v>274</v>
      </c>
      <c r="N63" s="94">
        <v>274</v>
      </c>
      <c r="O63" s="95">
        <v>-6.3318777292576414</v>
      </c>
      <c r="P63" s="96" t="s">
        <v>280</v>
      </c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</row>
    <row r="64" spans="1:30" ht="12" customHeight="1">
      <c r="A64" s="98" t="s">
        <v>281</v>
      </c>
      <c r="B64" s="94">
        <v>5183</v>
      </c>
      <c r="C64" s="94">
        <v>517</v>
      </c>
      <c r="D64" s="94">
        <v>446</v>
      </c>
      <c r="E64" s="94">
        <v>435</v>
      </c>
      <c r="F64" s="94">
        <v>420</v>
      </c>
      <c r="G64" s="94">
        <v>428</v>
      </c>
      <c r="H64" s="94">
        <v>406</v>
      </c>
      <c r="I64" s="94">
        <v>394</v>
      </c>
      <c r="J64" s="94">
        <v>411</v>
      </c>
      <c r="K64" s="94">
        <v>450</v>
      </c>
      <c r="L64" s="94">
        <v>391</v>
      </c>
      <c r="M64" s="94">
        <v>439</v>
      </c>
      <c r="N64" s="94">
        <v>446</v>
      </c>
      <c r="O64" s="95">
        <v>-2.2997172478793573</v>
      </c>
      <c r="P64" s="96" t="s">
        <v>282</v>
      </c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</row>
    <row r="65" spans="1:30" ht="12" customHeight="1">
      <c r="A65" s="98" t="s">
        <v>283</v>
      </c>
      <c r="B65" s="94">
        <v>2566</v>
      </c>
      <c r="C65" s="94">
        <v>283</v>
      </c>
      <c r="D65" s="94">
        <v>190</v>
      </c>
      <c r="E65" s="94">
        <v>202</v>
      </c>
      <c r="F65" s="94">
        <v>187</v>
      </c>
      <c r="G65" s="94">
        <v>184</v>
      </c>
      <c r="H65" s="94">
        <v>189</v>
      </c>
      <c r="I65" s="94">
        <v>186</v>
      </c>
      <c r="J65" s="94">
        <v>201</v>
      </c>
      <c r="K65" s="94">
        <v>215</v>
      </c>
      <c r="L65" s="94">
        <v>194</v>
      </c>
      <c r="M65" s="94">
        <v>236</v>
      </c>
      <c r="N65" s="94">
        <v>299</v>
      </c>
      <c r="O65" s="95">
        <v>-18.202103920943586</v>
      </c>
      <c r="P65" s="96" t="s">
        <v>284</v>
      </c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</row>
    <row r="66" spans="1:30" ht="12" customHeight="1">
      <c r="A66" s="98" t="s">
        <v>285</v>
      </c>
      <c r="B66" s="94">
        <v>824</v>
      </c>
      <c r="C66" s="94">
        <v>69</v>
      </c>
      <c r="D66" s="94">
        <v>63</v>
      </c>
      <c r="E66" s="94">
        <v>59</v>
      </c>
      <c r="F66" s="94">
        <v>77</v>
      </c>
      <c r="G66" s="94">
        <v>60</v>
      </c>
      <c r="H66" s="94">
        <v>66</v>
      </c>
      <c r="I66" s="94">
        <v>67</v>
      </c>
      <c r="J66" s="94">
        <v>88</v>
      </c>
      <c r="K66" s="94">
        <v>79</v>
      </c>
      <c r="L66" s="94">
        <v>64</v>
      </c>
      <c r="M66" s="94">
        <v>71</v>
      </c>
      <c r="N66" s="94">
        <v>61</v>
      </c>
      <c r="O66" s="95">
        <v>2.1065675340768308</v>
      </c>
      <c r="P66" s="96" t="s">
        <v>286</v>
      </c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</row>
    <row r="67" spans="1:30" ht="12" customHeight="1">
      <c r="A67" s="98" t="s">
        <v>287</v>
      </c>
      <c r="B67" s="94">
        <v>876</v>
      </c>
      <c r="C67" s="94">
        <v>96</v>
      </c>
      <c r="D67" s="94">
        <v>72</v>
      </c>
      <c r="E67" s="94">
        <v>67</v>
      </c>
      <c r="F67" s="94">
        <v>52</v>
      </c>
      <c r="G67" s="94">
        <v>69</v>
      </c>
      <c r="H67" s="94">
        <v>78</v>
      </c>
      <c r="I67" s="94">
        <v>75</v>
      </c>
      <c r="J67" s="94">
        <v>62</v>
      </c>
      <c r="K67" s="94">
        <v>75</v>
      </c>
      <c r="L67" s="94">
        <v>73</v>
      </c>
      <c r="M67" s="94">
        <v>76</v>
      </c>
      <c r="N67" s="94">
        <v>81</v>
      </c>
      <c r="O67" s="95">
        <v>7.4846625766871142</v>
      </c>
      <c r="P67" s="96" t="s">
        <v>288</v>
      </c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</row>
    <row r="68" spans="1:30" ht="12" customHeight="1">
      <c r="A68" s="98" t="s">
        <v>289</v>
      </c>
      <c r="B68" s="94">
        <v>108</v>
      </c>
      <c r="C68" s="94">
        <v>26</v>
      </c>
      <c r="D68" s="94">
        <v>10</v>
      </c>
      <c r="E68" s="94">
        <v>6</v>
      </c>
      <c r="F68" s="94">
        <v>4</v>
      </c>
      <c r="G68" s="94">
        <v>3</v>
      </c>
      <c r="H68" s="94">
        <v>10</v>
      </c>
      <c r="I68" s="94">
        <v>7</v>
      </c>
      <c r="J68" s="94">
        <v>10</v>
      </c>
      <c r="K68" s="94">
        <v>3</v>
      </c>
      <c r="L68" s="94">
        <v>12</v>
      </c>
      <c r="M68" s="94">
        <v>12</v>
      </c>
      <c r="N68" s="94">
        <v>5</v>
      </c>
      <c r="O68" s="95">
        <v>0.93457943925233167</v>
      </c>
      <c r="P68" s="96" t="s">
        <v>290</v>
      </c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ht="12" customHeight="1">
      <c r="A69" s="98" t="s">
        <v>291</v>
      </c>
      <c r="B69" s="94">
        <v>992</v>
      </c>
      <c r="C69" s="94">
        <v>83</v>
      </c>
      <c r="D69" s="94">
        <v>93</v>
      </c>
      <c r="E69" s="94">
        <v>105</v>
      </c>
      <c r="F69" s="94">
        <v>75</v>
      </c>
      <c r="G69" s="94">
        <v>95</v>
      </c>
      <c r="H69" s="94">
        <v>96</v>
      </c>
      <c r="I69" s="94">
        <v>86</v>
      </c>
      <c r="J69" s="94">
        <v>78</v>
      </c>
      <c r="K69" s="94">
        <v>74</v>
      </c>
      <c r="L69" s="94">
        <v>73</v>
      </c>
      <c r="M69" s="94">
        <v>74</v>
      </c>
      <c r="N69" s="94">
        <v>60</v>
      </c>
      <c r="O69" s="95">
        <v>-0.40160642570282334</v>
      </c>
      <c r="P69" s="96" t="s">
        <v>292</v>
      </c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ht="12" customHeight="1">
      <c r="A70" s="98" t="s">
        <v>293</v>
      </c>
      <c r="B70" s="94">
        <v>89</v>
      </c>
      <c r="C70" s="94">
        <v>14</v>
      </c>
      <c r="D70" s="94">
        <v>9</v>
      </c>
      <c r="E70" s="94">
        <v>5</v>
      </c>
      <c r="F70" s="94">
        <v>8</v>
      </c>
      <c r="G70" s="94">
        <v>8</v>
      </c>
      <c r="H70" s="94">
        <v>2</v>
      </c>
      <c r="I70" s="94">
        <v>8</v>
      </c>
      <c r="J70" s="94">
        <v>9</v>
      </c>
      <c r="K70" s="94">
        <v>7</v>
      </c>
      <c r="L70" s="94">
        <v>5</v>
      </c>
      <c r="M70" s="94">
        <v>5</v>
      </c>
      <c r="N70" s="94">
        <v>9</v>
      </c>
      <c r="O70" s="95">
        <v>11.25</v>
      </c>
      <c r="P70" s="96" t="s">
        <v>294</v>
      </c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ht="12" customHeight="1" thickBot="1">
      <c r="A71" s="98" t="s">
        <v>295</v>
      </c>
      <c r="B71" s="94">
        <v>1207</v>
      </c>
      <c r="C71" s="94">
        <v>117</v>
      </c>
      <c r="D71" s="94">
        <v>127</v>
      </c>
      <c r="E71" s="94">
        <v>97</v>
      </c>
      <c r="F71" s="94">
        <v>123</v>
      </c>
      <c r="G71" s="94">
        <v>109</v>
      </c>
      <c r="H71" s="94">
        <v>96</v>
      </c>
      <c r="I71" s="94">
        <v>86</v>
      </c>
      <c r="J71" s="94">
        <v>94</v>
      </c>
      <c r="K71" s="94">
        <v>127</v>
      </c>
      <c r="L71" s="94">
        <v>83</v>
      </c>
      <c r="M71" s="94">
        <v>92</v>
      </c>
      <c r="N71" s="94">
        <v>56</v>
      </c>
      <c r="O71" s="95">
        <v>48.280098280098258</v>
      </c>
      <c r="P71" s="96" t="s">
        <v>296</v>
      </c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ht="12" customHeight="1" thickBot="1">
      <c r="A72" s="808"/>
      <c r="B72" s="808" t="s">
        <v>297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19" t="s">
        <v>298</v>
      </c>
      <c r="P72" s="821" t="s">
        <v>150</v>
      </c>
    </row>
    <row r="73" spans="1:30" ht="21" customHeight="1" thickBot="1">
      <c r="A73" s="808"/>
      <c r="B73" s="99" t="s">
        <v>151</v>
      </c>
      <c r="C73" s="99" t="s">
        <v>152</v>
      </c>
      <c r="D73" s="99" t="s">
        <v>299</v>
      </c>
      <c r="E73" s="99" t="s">
        <v>154</v>
      </c>
      <c r="F73" s="99" t="s">
        <v>300</v>
      </c>
      <c r="G73" s="99" t="s">
        <v>301</v>
      </c>
      <c r="H73" s="99" t="s">
        <v>157</v>
      </c>
      <c r="I73" s="99" t="s">
        <v>158</v>
      </c>
      <c r="J73" s="99" t="s">
        <v>302</v>
      </c>
      <c r="K73" s="99" t="s">
        <v>303</v>
      </c>
      <c r="L73" s="99" t="s">
        <v>304</v>
      </c>
      <c r="M73" s="99" t="s">
        <v>162</v>
      </c>
      <c r="N73" s="99" t="s">
        <v>305</v>
      </c>
      <c r="O73" s="820"/>
      <c r="P73" s="822"/>
    </row>
    <row r="74" spans="1:30" ht="12" customHeight="1">
      <c r="A74" s="29" t="s">
        <v>306</v>
      </c>
    </row>
    <row r="75" spans="1:30" ht="12" customHeight="1">
      <c r="A75" s="29" t="s">
        <v>307</v>
      </c>
    </row>
  </sheetData>
  <mergeCells count="10">
    <mergeCell ref="A72:A73"/>
    <mergeCell ref="B72:N72"/>
    <mergeCell ref="O72:O73"/>
    <mergeCell ref="P72:P73"/>
    <mergeCell ref="A1:P1"/>
    <mergeCell ref="A2:P2"/>
    <mergeCell ref="A4:A5"/>
    <mergeCell ref="B4:N4"/>
    <mergeCell ref="O4:O5"/>
    <mergeCell ref="P4:P5"/>
  </mergeCells>
  <pageMargins left="0.7" right="0.7" top="0.75" bottom="0.75" header="0.3" footer="0.3"/>
  <ignoredErrors>
    <ignoredError sqref="D9:N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showGridLines="0" workbookViewId="0"/>
  </sheetViews>
  <sheetFormatPr defaultColWidth="22.08984375" defaultRowHeight="10"/>
  <cols>
    <col min="1" max="1" width="31.453125" style="33" customWidth="1"/>
    <col min="2" max="2" width="7.90625" style="33" customWidth="1"/>
    <col min="3" max="3" width="8" style="33" customWidth="1"/>
    <col min="4" max="4" width="9.453125" style="33" customWidth="1"/>
    <col min="5" max="5" width="8.6328125" style="33" customWidth="1"/>
    <col min="6" max="6" width="9.08984375" style="33" customWidth="1"/>
    <col min="7" max="7" width="8" style="33" customWidth="1"/>
    <col min="8" max="8" width="9.6328125" style="33" customWidth="1"/>
    <col min="9" max="9" width="9.54296875" style="33" customWidth="1"/>
    <col min="10" max="10" width="31.453125" style="33" customWidth="1"/>
    <col min="11" max="11" width="29.90625" style="33" customWidth="1"/>
    <col min="12" max="16384" width="22.08984375" style="33"/>
  </cols>
  <sheetData>
    <row r="1" spans="1:11" ht="13.25" customHeight="1">
      <c r="A1" s="825" t="s">
        <v>308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1" ht="13.25" customHeight="1">
      <c r="A2" s="826" t="s">
        <v>309</v>
      </c>
      <c r="B2" s="826"/>
      <c r="C2" s="826"/>
      <c r="D2" s="826"/>
      <c r="E2" s="826"/>
      <c r="F2" s="826"/>
      <c r="G2" s="826"/>
      <c r="H2" s="826"/>
      <c r="I2" s="826"/>
      <c r="J2" s="826"/>
    </row>
    <row r="3" spans="1:11" ht="10.5" customHeight="1" thickBot="1"/>
    <row r="4" spans="1:11" s="35" customFormat="1" ht="12" customHeight="1" thickBot="1">
      <c r="B4" s="809" t="s">
        <v>310</v>
      </c>
      <c r="C4" s="809"/>
      <c r="D4" s="809"/>
      <c r="E4" s="809"/>
      <c r="F4" s="809" t="s">
        <v>311</v>
      </c>
      <c r="G4" s="809"/>
      <c r="H4" s="809"/>
      <c r="I4" s="809"/>
    </row>
    <row r="5" spans="1:11" s="35" customFormat="1" ht="12" customHeight="1" thickBot="1">
      <c r="A5" s="827"/>
      <c r="B5" s="828" t="s">
        <v>312</v>
      </c>
      <c r="C5" s="829"/>
      <c r="D5" s="830" t="s">
        <v>313</v>
      </c>
      <c r="E5" s="830"/>
      <c r="F5" s="828" t="s">
        <v>93</v>
      </c>
      <c r="G5" s="829"/>
      <c r="H5" s="830" t="s">
        <v>314</v>
      </c>
      <c r="I5" s="830"/>
    </row>
    <row r="6" spans="1:11" s="35" customFormat="1" ht="12" customHeight="1" thickBot="1">
      <c r="A6" s="827"/>
      <c r="B6" s="100" t="s">
        <v>315</v>
      </c>
      <c r="C6" s="100" t="s">
        <v>316</v>
      </c>
      <c r="D6" s="100" t="s">
        <v>315</v>
      </c>
      <c r="E6" s="100" t="s">
        <v>316</v>
      </c>
      <c r="F6" s="100" t="s">
        <v>317</v>
      </c>
      <c r="G6" s="100" t="s">
        <v>318</v>
      </c>
      <c r="H6" s="100" t="s">
        <v>317</v>
      </c>
      <c r="I6" s="100" t="s">
        <v>318</v>
      </c>
    </row>
    <row r="7" spans="1:11" s="35" customFormat="1" ht="12" customHeight="1">
      <c r="A7" s="53" t="s">
        <v>319</v>
      </c>
      <c r="B7" s="101"/>
      <c r="C7" s="101"/>
      <c r="D7" s="101"/>
      <c r="E7" s="101"/>
      <c r="F7" s="101"/>
      <c r="G7" s="101"/>
      <c r="H7" s="101"/>
      <c r="I7" s="101"/>
      <c r="J7" s="53" t="s">
        <v>320</v>
      </c>
    </row>
    <row r="8" spans="1:11" s="35" customFormat="1" ht="12" customHeight="1">
      <c r="A8" s="47" t="s">
        <v>321</v>
      </c>
      <c r="B8" s="102">
        <v>744967</v>
      </c>
      <c r="C8" s="103">
        <v>62029570.469999999</v>
      </c>
      <c r="D8" s="104">
        <v>5874652</v>
      </c>
      <c r="E8" s="103">
        <v>492539655.12</v>
      </c>
      <c r="F8" s="105">
        <v>-2.1247104668135535</v>
      </c>
      <c r="G8" s="105">
        <v>-2.173445464842203</v>
      </c>
      <c r="H8" s="105">
        <v>-2.4853718808274863</v>
      </c>
      <c r="I8" s="105">
        <v>1.3498230263647883</v>
      </c>
      <c r="J8" s="106" t="s">
        <v>322</v>
      </c>
      <c r="K8" s="106"/>
    </row>
    <row r="9" spans="1:11" s="35" customFormat="1" ht="12" customHeight="1">
      <c r="A9" s="47" t="s">
        <v>323</v>
      </c>
      <c r="B9" s="102"/>
      <c r="C9" s="103"/>
      <c r="D9" s="104"/>
      <c r="E9" s="103"/>
      <c r="F9" s="105"/>
      <c r="G9" s="105"/>
      <c r="H9" s="107"/>
      <c r="I9" s="107"/>
      <c r="J9" s="106"/>
      <c r="K9" s="106"/>
    </row>
    <row r="10" spans="1:11" s="35" customFormat="1" ht="12" customHeight="1">
      <c r="A10" s="47" t="s">
        <v>324</v>
      </c>
      <c r="B10" s="102">
        <v>84373</v>
      </c>
      <c r="C10" s="103">
        <v>8195057.75</v>
      </c>
      <c r="D10" s="104">
        <v>682767</v>
      </c>
      <c r="E10" s="103">
        <v>66070645.220000006</v>
      </c>
      <c r="F10" s="105">
        <v>-5.0794257942579435</v>
      </c>
      <c r="G10" s="105">
        <v>-4.6140624225922409</v>
      </c>
      <c r="H10" s="105">
        <v>-5.908278022928684</v>
      </c>
      <c r="I10" s="105">
        <v>-5.4068331450221478</v>
      </c>
      <c r="J10" s="106" t="s">
        <v>325</v>
      </c>
      <c r="K10" s="106"/>
    </row>
    <row r="11" spans="1:11" s="35" customFormat="1" ht="12" customHeight="1">
      <c r="A11" s="47" t="s">
        <v>326</v>
      </c>
      <c r="B11" s="102">
        <v>0</v>
      </c>
      <c r="C11" s="108">
        <v>0</v>
      </c>
      <c r="D11" s="104">
        <v>99273</v>
      </c>
      <c r="E11" s="103">
        <v>27766739.779999997</v>
      </c>
      <c r="F11" s="109" t="s">
        <v>327</v>
      </c>
      <c r="G11" s="109" t="s">
        <v>327</v>
      </c>
      <c r="H11" s="105">
        <v>-21.845602722550609</v>
      </c>
      <c r="I11" s="105">
        <v>-21.254607420236255</v>
      </c>
      <c r="J11" s="106" t="s">
        <v>328</v>
      </c>
      <c r="K11" s="106"/>
    </row>
    <row r="12" spans="1:11" s="35" customFormat="1" ht="12" customHeight="1">
      <c r="A12" s="47" t="s">
        <v>329</v>
      </c>
      <c r="B12" s="102">
        <v>23461</v>
      </c>
      <c r="C12" s="103">
        <v>22490728.620000001</v>
      </c>
      <c r="D12" s="104">
        <v>183695</v>
      </c>
      <c r="E12" s="103">
        <v>169739184.03999999</v>
      </c>
      <c r="F12" s="105">
        <v>-4.8929787579049702</v>
      </c>
      <c r="G12" s="105">
        <v>-4.6066454237878389</v>
      </c>
      <c r="H12" s="105">
        <v>-7.0551612340719601</v>
      </c>
      <c r="I12" s="105">
        <v>-1.9053120496031255</v>
      </c>
      <c r="J12" s="106" t="s">
        <v>330</v>
      </c>
      <c r="K12" s="106"/>
    </row>
    <row r="13" spans="1:11" s="35" customFormat="1" ht="12" customHeight="1">
      <c r="A13" s="47" t="s">
        <v>331</v>
      </c>
      <c r="B13" s="102">
        <v>12001</v>
      </c>
      <c r="C13" s="103">
        <v>8849835.6600000001</v>
      </c>
      <c r="D13" s="104">
        <v>92297</v>
      </c>
      <c r="E13" s="103">
        <v>65057226.980000004</v>
      </c>
      <c r="F13" s="105">
        <v>-6.9112627986348087</v>
      </c>
      <c r="G13" s="105">
        <v>-5.0477986777330983</v>
      </c>
      <c r="H13" s="105">
        <v>-6.7417622634909691</v>
      </c>
      <c r="I13" s="105">
        <v>-2.2150575794257321</v>
      </c>
      <c r="J13" s="106" t="s">
        <v>332</v>
      </c>
      <c r="K13" s="106"/>
    </row>
    <row r="14" spans="1:11" s="35" customFormat="1" ht="12" customHeight="1">
      <c r="A14" s="47" t="s">
        <v>333</v>
      </c>
      <c r="B14" s="102">
        <v>25482</v>
      </c>
      <c r="C14" s="103">
        <v>3270173.84</v>
      </c>
      <c r="D14" s="104">
        <v>216768</v>
      </c>
      <c r="E14" s="103">
        <v>27714624.379999999</v>
      </c>
      <c r="F14" s="105">
        <v>-8.086856153513196</v>
      </c>
      <c r="G14" s="105">
        <v>-7.0132005858004902</v>
      </c>
      <c r="H14" s="105">
        <v>-12.536382071808845</v>
      </c>
      <c r="I14" s="105">
        <v>-12.259391055059623</v>
      </c>
      <c r="J14" s="106" t="s">
        <v>334</v>
      </c>
      <c r="K14" s="106"/>
    </row>
    <row r="15" spans="1:11" s="35" customFormat="1" ht="12" customHeight="1">
      <c r="A15" s="53" t="s">
        <v>335</v>
      </c>
      <c r="B15" s="110"/>
      <c r="C15" s="111"/>
      <c r="D15" s="112"/>
      <c r="E15" s="111"/>
      <c r="F15" s="113"/>
      <c r="G15" s="113"/>
      <c r="H15" s="113"/>
      <c r="I15" s="113"/>
      <c r="J15" s="56" t="s">
        <v>336</v>
      </c>
      <c r="K15" s="114"/>
    </row>
    <row r="16" spans="1:11" s="35" customFormat="1" ht="12" customHeight="1">
      <c r="A16" s="47" t="s">
        <v>337</v>
      </c>
      <c r="B16" s="102">
        <v>149851</v>
      </c>
      <c r="C16" s="103">
        <v>63330047.799999997</v>
      </c>
      <c r="D16" s="104">
        <v>1176218</v>
      </c>
      <c r="E16" s="103">
        <v>529548222.81999999</v>
      </c>
      <c r="F16" s="115">
        <v>-0.9635910619989545</v>
      </c>
      <c r="G16" s="115">
        <v>-5.8801147777476075</v>
      </c>
      <c r="H16" s="115">
        <v>-3.3650951405293625</v>
      </c>
      <c r="I16" s="115">
        <v>5.9733257226296104</v>
      </c>
      <c r="J16" s="106" t="s">
        <v>338</v>
      </c>
      <c r="K16" s="114"/>
    </row>
    <row r="17" spans="1:11" s="35" customFormat="1" ht="12" customHeight="1">
      <c r="A17" s="47" t="s">
        <v>339</v>
      </c>
      <c r="B17" s="116">
        <v>441</v>
      </c>
      <c r="C17" s="117">
        <v>242872.18</v>
      </c>
      <c r="D17" s="118">
        <v>3876</v>
      </c>
      <c r="E17" s="117">
        <v>2118665.1800000002</v>
      </c>
      <c r="F17" s="105">
        <v>-14.035087719298247</v>
      </c>
      <c r="G17" s="105">
        <v>-11.769008418542242</v>
      </c>
      <c r="H17" s="105">
        <v>25.429881543752387</v>
      </c>
      <c r="I17" s="105">
        <v>8.3390424968149404</v>
      </c>
      <c r="J17" s="106" t="s">
        <v>340</v>
      </c>
      <c r="K17" s="114"/>
    </row>
    <row r="18" spans="1:11" s="35" customFormat="1" ht="12" customHeight="1">
      <c r="A18" s="53" t="s">
        <v>341</v>
      </c>
      <c r="B18" s="110"/>
      <c r="C18" s="111"/>
      <c r="D18" s="112"/>
      <c r="E18" s="111"/>
      <c r="F18" s="113"/>
      <c r="G18" s="113"/>
      <c r="H18" s="113"/>
      <c r="I18" s="113"/>
      <c r="J18" s="56" t="s">
        <v>342</v>
      </c>
      <c r="K18" s="114"/>
    </row>
    <row r="19" spans="1:11" s="35" customFormat="1" ht="12" customHeight="1">
      <c r="A19" s="47" t="s">
        <v>343</v>
      </c>
      <c r="B19" s="116">
        <v>164962</v>
      </c>
      <c r="C19" s="117">
        <v>91740733.859999999</v>
      </c>
      <c r="D19" s="118">
        <v>1537136</v>
      </c>
      <c r="E19" s="117">
        <v>848330400.03999996</v>
      </c>
      <c r="F19" s="105">
        <v>-14.665852787965633</v>
      </c>
      <c r="G19" s="105">
        <v>-14.620104242060691</v>
      </c>
      <c r="H19" s="105">
        <v>19.69930783835207</v>
      </c>
      <c r="I19" s="105">
        <v>19.240188874434082</v>
      </c>
      <c r="J19" s="106" t="s">
        <v>344</v>
      </c>
      <c r="K19" s="114"/>
    </row>
    <row r="20" spans="1:11" s="35" customFormat="1" ht="12" customHeight="1">
      <c r="A20" s="60" t="s">
        <v>345</v>
      </c>
      <c r="B20" s="116">
        <v>4867451</v>
      </c>
      <c r="C20" s="119" t="s">
        <v>346</v>
      </c>
      <c r="D20" s="120">
        <v>45780780</v>
      </c>
      <c r="E20" s="119" t="s">
        <v>346</v>
      </c>
      <c r="F20" s="121">
        <v>-17.398783004970042</v>
      </c>
      <c r="G20" s="121" t="s">
        <v>346</v>
      </c>
      <c r="H20" s="121">
        <v>19.383675976861085</v>
      </c>
      <c r="I20" s="121" t="s">
        <v>346</v>
      </c>
      <c r="J20" s="61" t="s">
        <v>347</v>
      </c>
      <c r="K20" s="114"/>
    </row>
    <row r="21" spans="1:11" s="35" customFormat="1" ht="12" customHeight="1">
      <c r="A21" s="47" t="s">
        <v>348</v>
      </c>
      <c r="B21" s="116">
        <v>19589</v>
      </c>
      <c r="C21" s="119">
        <v>7520072.4299999997</v>
      </c>
      <c r="D21" s="120">
        <v>218465</v>
      </c>
      <c r="E21" s="119">
        <v>86629311.290000021</v>
      </c>
      <c r="F21" s="121">
        <v>-35.765346274921299</v>
      </c>
      <c r="G21" s="121">
        <v>-43.573132315193654</v>
      </c>
      <c r="H21" s="121">
        <v>7.8237003748977259</v>
      </c>
      <c r="I21" s="121">
        <v>9.8464244582050497</v>
      </c>
      <c r="J21" s="106" t="s">
        <v>349</v>
      </c>
      <c r="K21" s="106"/>
    </row>
    <row r="22" spans="1:11" s="35" customFormat="1" ht="12" customHeight="1">
      <c r="A22" s="60" t="s">
        <v>345</v>
      </c>
      <c r="B22" s="116">
        <v>584372</v>
      </c>
      <c r="C22" s="119" t="s">
        <v>346</v>
      </c>
      <c r="D22" s="120">
        <v>6758228</v>
      </c>
      <c r="E22" s="119" t="s">
        <v>346</v>
      </c>
      <c r="F22" s="121">
        <v>-43.506951762060453</v>
      </c>
      <c r="G22" s="121" t="s">
        <v>346</v>
      </c>
      <c r="H22" s="121">
        <v>10.787693883315825</v>
      </c>
      <c r="I22" s="121" t="s">
        <v>346</v>
      </c>
      <c r="J22" s="61" t="s">
        <v>347</v>
      </c>
      <c r="K22" s="114"/>
    </row>
    <row r="23" spans="1:11" s="35" customFormat="1" ht="12" customHeight="1">
      <c r="A23" s="53" t="s">
        <v>350</v>
      </c>
      <c r="B23" s="122"/>
      <c r="C23" s="123"/>
      <c r="D23" s="124"/>
      <c r="E23" s="123"/>
      <c r="F23" s="125"/>
      <c r="G23" s="125"/>
      <c r="H23" s="125"/>
      <c r="I23" s="125"/>
      <c r="J23" s="56" t="s">
        <v>351</v>
      </c>
      <c r="K23" s="114"/>
    </row>
    <row r="24" spans="1:11" s="35" customFormat="1" ht="12" customHeight="1">
      <c r="A24" s="47" t="s">
        <v>352</v>
      </c>
      <c r="B24" s="116">
        <v>2036582</v>
      </c>
      <c r="C24" s="117">
        <v>994565066.10000205</v>
      </c>
      <c r="D24" s="118">
        <v>16283033</v>
      </c>
      <c r="E24" s="117">
        <v>8970303700.9900017</v>
      </c>
      <c r="F24" s="105">
        <v>-0.16519996548937854</v>
      </c>
      <c r="G24" s="105">
        <v>2.1073972861126151</v>
      </c>
      <c r="H24" s="105">
        <v>0.42083838069029866</v>
      </c>
      <c r="I24" s="105">
        <v>1.4215557822518292</v>
      </c>
      <c r="J24" s="106" t="s">
        <v>353</v>
      </c>
      <c r="K24" s="114"/>
    </row>
    <row r="25" spans="1:11" s="35" customFormat="1" ht="12" customHeight="1">
      <c r="A25" s="47" t="s">
        <v>354</v>
      </c>
      <c r="B25" s="110">
        <v>24007</v>
      </c>
      <c r="C25" s="111">
        <v>6161693.4899999946</v>
      </c>
      <c r="D25" s="112">
        <v>191642</v>
      </c>
      <c r="E25" s="111">
        <v>56684034.479999997</v>
      </c>
      <c r="F25" s="113">
        <v>-0.740097577110717</v>
      </c>
      <c r="G25" s="113">
        <v>0.18773957058581914</v>
      </c>
      <c r="H25" s="113">
        <v>-1.293379390146626</v>
      </c>
      <c r="I25" s="113">
        <v>-1.5340215011024441</v>
      </c>
      <c r="J25" s="106" t="s">
        <v>355</v>
      </c>
      <c r="K25" s="114"/>
    </row>
    <row r="26" spans="1:11" s="35" customFormat="1" ht="12" customHeight="1">
      <c r="A26" s="53" t="s">
        <v>356</v>
      </c>
      <c r="B26" s="110"/>
      <c r="C26" s="111"/>
      <c r="D26" s="112"/>
      <c r="E26" s="111"/>
      <c r="F26" s="113"/>
      <c r="G26" s="113"/>
      <c r="H26" s="113"/>
      <c r="I26" s="113"/>
      <c r="J26" s="56" t="s">
        <v>357</v>
      </c>
      <c r="K26" s="114"/>
    </row>
    <row r="27" spans="1:11" s="35" customFormat="1" ht="12" customHeight="1">
      <c r="A27" s="47" t="s">
        <v>358</v>
      </c>
      <c r="B27" s="116">
        <v>524</v>
      </c>
      <c r="C27" s="117">
        <v>115479</v>
      </c>
      <c r="D27" s="118">
        <v>5172</v>
      </c>
      <c r="E27" s="117">
        <v>1143572.04</v>
      </c>
      <c r="F27" s="105">
        <v>-6.2611806797853262</v>
      </c>
      <c r="G27" s="105">
        <v>-6.7495559502664264</v>
      </c>
      <c r="H27" s="105">
        <v>-6.2053403535163625</v>
      </c>
      <c r="I27" s="105">
        <v>-6.1002994011976028</v>
      </c>
      <c r="J27" s="106" t="s">
        <v>359</v>
      </c>
      <c r="K27" s="114"/>
    </row>
    <row r="28" spans="1:11" s="35" customFormat="1" ht="12" customHeight="1">
      <c r="A28" s="47" t="s">
        <v>360</v>
      </c>
      <c r="B28" s="110">
        <v>3836</v>
      </c>
      <c r="C28" s="126" t="s">
        <v>361</v>
      </c>
      <c r="D28" s="112">
        <v>34531</v>
      </c>
      <c r="E28" s="126" t="s">
        <v>361</v>
      </c>
      <c r="F28" s="113">
        <v>44.482109227871945</v>
      </c>
      <c r="G28" s="127" t="s">
        <v>361</v>
      </c>
      <c r="H28" s="113">
        <v>36.109305677226104</v>
      </c>
      <c r="I28" s="127" t="s">
        <v>361</v>
      </c>
      <c r="J28" s="106" t="s">
        <v>362</v>
      </c>
      <c r="K28" s="114"/>
    </row>
    <row r="29" spans="1:11" s="35" customFormat="1" ht="12" customHeight="1">
      <c r="A29" s="47" t="s">
        <v>363</v>
      </c>
      <c r="B29" s="116">
        <v>728601</v>
      </c>
      <c r="C29" s="117">
        <v>188140105.26999974</v>
      </c>
      <c r="D29" s="118">
        <v>5770958</v>
      </c>
      <c r="E29" s="117">
        <v>1708222273.4300001</v>
      </c>
      <c r="F29" s="105">
        <v>1.4677005606758229</v>
      </c>
      <c r="G29" s="105">
        <v>5.096293287241906</v>
      </c>
      <c r="H29" s="105">
        <v>0.60339425441382843</v>
      </c>
      <c r="I29" s="105">
        <v>3.1339673908978227</v>
      </c>
      <c r="J29" s="52" t="s">
        <v>364</v>
      </c>
      <c r="K29" s="114"/>
    </row>
    <row r="30" spans="1:11" s="35" customFormat="1" ht="12" customHeight="1">
      <c r="A30" s="53" t="s">
        <v>365</v>
      </c>
      <c r="B30" s="122"/>
      <c r="C30" s="123"/>
      <c r="D30" s="124"/>
      <c r="E30" s="123"/>
      <c r="F30" s="125"/>
      <c r="G30" s="125"/>
      <c r="H30" s="125"/>
      <c r="I30" s="125"/>
      <c r="J30" s="56" t="s">
        <v>366</v>
      </c>
      <c r="K30" s="114"/>
    </row>
    <row r="31" spans="1:11" s="35" customFormat="1" ht="12" customHeight="1">
      <c r="A31" s="47" t="s">
        <v>367</v>
      </c>
      <c r="B31" s="116">
        <v>177252</v>
      </c>
      <c r="C31" s="117">
        <v>68555600.029999971</v>
      </c>
      <c r="D31" s="118">
        <v>1430810</v>
      </c>
      <c r="E31" s="117">
        <v>663070148.50999987</v>
      </c>
      <c r="F31" s="105">
        <v>-2.7941232924040378</v>
      </c>
      <c r="G31" s="105">
        <v>2.9343194560336343</v>
      </c>
      <c r="H31" s="105">
        <v>-3.8932461425868894</v>
      </c>
      <c r="I31" s="105">
        <v>-4.5893946210623682</v>
      </c>
      <c r="J31" s="106" t="s">
        <v>368</v>
      </c>
      <c r="K31" s="114"/>
    </row>
    <row r="32" spans="1:11" s="35" customFormat="1" ht="12" customHeight="1">
      <c r="A32" s="47" t="s">
        <v>369</v>
      </c>
      <c r="B32" s="116">
        <v>117351</v>
      </c>
      <c r="C32" s="117">
        <v>36136274.789999999</v>
      </c>
      <c r="D32" s="118">
        <v>917142</v>
      </c>
      <c r="E32" s="117">
        <v>281926545.27000004</v>
      </c>
      <c r="F32" s="105">
        <v>6.2904189989674535</v>
      </c>
      <c r="G32" s="105">
        <v>7.6109773965447545</v>
      </c>
      <c r="H32" s="105">
        <v>6.4648450318624668</v>
      </c>
      <c r="I32" s="105">
        <v>7.8104077258703626</v>
      </c>
      <c r="J32" s="106" t="s">
        <v>370</v>
      </c>
    </row>
    <row r="33" spans="1:10" s="35" customFormat="1" ht="12" customHeight="1">
      <c r="A33" s="53" t="s">
        <v>371</v>
      </c>
      <c r="B33" s="128"/>
      <c r="C33" s="129"/>
      <c r="D33" s="130"/>
      <c r="E33" s="131"/>
      <c r="F33" s="66"/>
      <c r="G33" s="66"/>
      <c r="H33" s="66"/>
      <c r="I33" s="66"/>
      <c r="J33" s="56" t="s">
        <v>372</v>
      </c>
    </row>
    <row r="34" spans="1:10" s="35" customFormat="1" ht="12" customHeight="1" thickBot="1">
      <c r="A34" s="70" t="s">
        <v>373</v>
      </c>
      <c r="B34" s="132">
        <v>211554</v>
      </c>
      <c r="C34" s="117">
        <v>26946295.539999999</v>
      </c>
      <c r="D34" s="132">
        <v>1708267</v>
      </c>
      <c r="E34" s="117">
        <v>219193095.40000001</v>
      </c>
      <c r="F34" s="133">
        <v>1.1769882301176864</v>
      </c>
      <c r="G34" s="133">
        <v>2.0851057636694321</v>
      </c>
      <c r="H34" s="133">
        <v>4.0415932941423733</v>
      </c>
      <c r="I34" s="133">
        <v>5.6819410684320673</v>
      </c>
      <c r="J34" s="106" t="s">
        <v>374</v>
      </c>
    </row>
    <row r="35" spans="1:10" s="35" customFormat="1" ht="12" customHeight="1" thickBot="1">
      <c r="A35" s="41"/>
      <c r="B35" s="809" t="s">
        <v>375</v>
      </c>
      <c r="C35" s="809"/>
      <c r="D35" s="809"/>
      <c r="E35" s="809"/>
      <c r="F35" s="809" t="s">
        <v>31</v>
      </c>
      <c r="G35" s="809"/>
      <c r="H35" s="809"/>
      <c r="I35" s="809"/>
      <c r="J35" s="52"/>
    </row>
    <row r="36" spans="1:10" s="35" customFormat="1" ht="12" customHeight="1" thickBot="1">
      <c r="A36" s="41"/>
      <c r="B36" s="828" t="s">
        <v>376</v>
      </c>
      <c r="C36" s="829"/>
      <c r="D36" s="830" t="s">
        <v>377</v>
      </c>
      <c r="E36" s="830"/>
      <c r="F36" s="831" t="s">
        <v>378</v>
      </c>
      <c r="G36" s="832"/>
      <c r="H36" s="830" t="s">
        <v>379</v>
      </c>
      <c r="I36" s="830"/>
      <c r="J36" s="41"/>
    </row>
    <row r="37" spans="1:10" s="35" customFormat="1" ht="12" customHeight="1" thickBot="1">
      <c r="A37" s="41"/>
      <c r="B37" s="100" t="s">
        <v>380</v>
      </c>
      <c r="C37" s="100" t="s">
        <v>316</v>
      </c>
      <c r="D37" s="100" t="s">
        <v>380</v>
      </c>
      <c r="E37" s="100" t="s">
        <v>316</v>
      </c>
      <c r="F37" s="100" t="s">
        <v>381</v>
      </c>
      <c r="G37" s="100" t="s">
        <v>382</v>
      </c>
      <c r="H37" s="100" t="s">
        <v>381</v>
      </c>
      <c r="I37" s="100" t="s">
        <v>382</v>
      </c>
      <c r="J37" s="41"/>
    </row>
    <row r="38" spans="1:10" s="35" customFormat="1" ht="12" customHeight="1">
      <c r="A38" s="29" t="s">
        <v>383</v>
      </c>
      <c r="B38" s="29"/>
      <c r="C38" s="29"/>
      <c r="D38" s="29"/>
      <c r="E38" s="29"/>
      <c r="F38" s="29"/>
      <c r="G38" s="29"/>
      <c r="H38" s="29"/>
      <c r="I38" s="29"/>
      <c r="J38" s="41"/>
    </row>
    <row r="39" spans="1:10" s="35" customFormat="1" ht="12" customHeight="1">
      <c r="A39" s="29" t="s">
        <v>384</v>
      </c>
      <c r="B39" s="29"/>
      <c r="C39" s="29"/>
      <c r="D39" s="29"/>
      <c r="E39" s="29"/>
      <c r="F39" s="29"/>
      <c r="G39" s="29"/>
      <c r="H39" s="29"/>
      <c r="I39" s="29"/>
      <c r="J39" s="41"/>
    </row>
    <row r="40" spans="1:10" s="35" customFormat="1" ht="12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41"/>
    </row>
    <row r="41" spans="1:10" ht="12" customHeight="1">
      <c r="A41" s="52" t="s">
        <v>385</v>
      </c>
      <c r="B41" s="41"/>
      <c r="C41" s="41"/>
      <c r="D41" s="41"/>
      <c r="E41" s="41"/>
      <c r="F41" s="41"/>
      <c r="G41" s="41"/>
      <c r="H41" s="41"/>
      <c r="I41" s="41"/>
      <c r="J41" s="135"/>
    </row>
    <row r="42" spans="1:10" ht="12" customHeight="1">
      <c r="A42" s="52" t="s">
        <v>386</v>
      </c>
      <c r="B42" s="41"/>
      <c r="C42" s="41"/>
      <c r="D42" s="41"/>
      <c r="E42" s="41"/>
      <c r="F42" s="41"/>
      <c r="G42" s="41"/>
      <c r="H42" s="41"/>
      <c r="I42" s="41"/>
      <c r="J42" s="135"/>
    </row>
    <row r="43" spans="1:10">
      <c r="A43" s="135"/>
      <c r="B43" s="41"/>
      <c r="C43" s="41"/>
      <c r="D43" s="41"/>
      <c r="E43" s="41"/>
      <c r="F43" s="41"/>
      <c r="G43" s="41"/>
      <c r="H43" s="41"/>
      <c r="I43" s="41"/>
      <c r="J43" s="135"/>
    </row>
    <row r="44" spans="1:10">
      <c r="B44" s="35"/>
      <c r="C44" s="35"/>
      <c r="D44" s="35"/>
      <c r="E44" s="35"/>
      <c r="F44" s="35"/>
      <c r="G44" s="35"/>
      <c r="H44" s="35"/>
      <c r="I44" s="35"/>
    </row>
    <row r="45" spans="1:10">
      <c r="B45" s="35"/>
      <c r="C45" s="35"/>
      <c r="D45" s="35"/>
      <c r="E45" s="35"/>
      <c r="F45" s="35"/>
      <c r="G45" s="35"/>
      <c r="H45" s="35"/>
      <c r="I45" s="35"/>
    </row>
  </sheetData>
  <mergeCells count="15">
    <mergeCell ref="B35:E35"/>
    <mergeCell ref="F35:I35"/>
    <mergeCell ref="B36:C36"/>
    <mergeCell ref="D36:E36"/>
    <mergeCell ref="F36:G36"/>
    <mergeCell ref="H36:I36"/>
    <mergeCell ref="A1:J1"/>
    <mergeCell ref="A2:J2"/>
    <mergeCell ref="B4:E4"/>
    <mergeCell ref="F4:I4"/>
    <mergeCell ref="A5:A6"/>
    <mergeCell ref="B5:C5"/>
    <mergeCell ref="D5:E5"/>
    <mergeCell ref="F5:G5"/>
    <mergeCell ref="H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5"/>
  <sheetViews>
    <sheetView showGridLines="0" workbookViewId="0"/>
  </sheetViews>
  <sheetFormatPr defaultColWidth="9.08984375" defaultRowHeight="10"/>
  <cols>
    <col min="1" max="1" width="23.6328125" style="136" customWidth="1"/>
    <col min="2" max="8" width="8.54296875" style="136" customWidth="1"/>
    <col min="9" max="9" width="11.08984375" style="136" customWidth="1"/>
    <col min="10" max="10" width="20.08984375" style="136" customWidth="1"/>
    <col min="11" max="16384" width="9.08984375" style="136"/>
  </cols>
  <sheetData>
    <row r="1" spans="1:16" ht="12" customHeight="1">
      <c r="A1" s="834" t="s">
        <v>387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6" ht="12" customHeight="1">
      <c r="A2" s="835" t="s">
        <v>388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6" ht="12" customHeight="1" thickBot="1"/>
    <row r="4" spans="1:16" s="137" customFormat="1" ht="12" customHeight="1" thickBot="1">
      <c r="A4" s="836" t="s">
        <v>103</v>
      </c>
      <c r="B4" s="838" t="s">
        <v>389</v>
      </c>
      <c r="C4" s="838"/>
      <c r="D4" s="838"/>
      <c r="E4" s="838"/>
      <c r="F4" s="838"/>
      <c r="G4" s="838"/>
      <c r="H4" s="838"/>
      <c r="I4" s="839" t="s">
        <v>390</v>
      </c>
      <c r="J4" s="840" t="s">
        <v>103</v>
      </c>
    </row>
    <row r="5" spans="1:16" s="137" customFormat="1" ht="21" customHeight="1" thickBot="1">
      <c r="A5" s="837"/>
      <c r="B5" s="138" t="s">
        <v>391</v>
      </c>
      <c r="C5" s="138" t="s">
        <v>392</v>
      </c>
      <c r="D5" s="138" t="s">
        <v>393</v>
      </c>
      <c r="E5" s="138" t="s">
        <v>394</v>
      </c>
      <c r="F5" s="138" t="s">
        <v>395</v>
      </c>
      <c r="G5" s="138" t="s">
        <v>396</v>
      </c>
      <c r="H5" s="138" t="s">
        <v>397</v>
      </c>
      <c r="I5" s="839"/>
      <c r="J5" s="841"/>
    </row>
    <row r="6" spans="1:16" s="29" customFormat="1" ht="12" customHeight="1">
      <c r="A6" s="139" t="s">
        <v>398</v>
      </c>
      <c r="J6" s="139" t="s">
        <v>399</v>
      </c>
    </row>
    <row r="7" spans="1:16" s="137" customFormat="1" ht="12" customHeight="1">
      <c r="A7" s="140" t="s">
        <v>400</v>
      </c>
      <c r="B7" s="141">
        <v>10292.9</v>
      </c>
      <c r="C7" s="141">
        <v>10282.5</v>
      </c>
      <c r="D7" s="141">
        <v>10279</v>
      </c>
      <c r="E7" s="142" t="s">
        <v>401</v>
      </c>
      <c r="F7" s="142" t="s">
        <v>402</v>
      </c>
      <c r="G7" s="142" t="s">
        <v>403</v>
      </c>
      <c r="H7" s="142" t="s">
        <v>404</v>
      </c>
      <c r="I7" s="143" t="s">
        <v>405</v>
      </c>
      <c r="J7" s="144" t="s">
        <v>406</v>
      </c>
      <c r="K7" s="145"/>
      <c r="L7" s="145"/>
      <c r="M7" s="146"/>
      <c r="N7" s="145"/>
      <c r="O7" s="145"/>
      <c r="P7" s="145"/>
    </row>
    <row r="8" spans="1:16" s="137" customFormat="1" ht="12" customHeight="1">
      <c r="A8" s="140" t="s">
        <v>407</v>
      </c>
      <c r="B8" s="147" t="s">
        <v>408</v>
      </c>
      <c r="C8" s="147" t="s">
        <v>409</v>
      </c>
      <c r="D8" s="147" t="s">
        <v>410</v>
      </c>
      <c r="E8" s="147" t="s">
        <v>411</v>
      </c>
      <c r="F8" s="147" t="s">
        <v>412</v>
      </c>
      <c r="G8" s="147" t="s">
        <v>413</v>
      </c>
      <c r="H8" s="147" t="s">
        <v>414</v>
      </c>
      <c r="I8" s="143">
        <v>0.1</v>
      </c>
      <c r="J8" s="140" t="s">
        <v>415</v>
      </c>
    </row>
    <row r="9" spans="1:16" s="29" customFormat="1" ht="12" customHeight="1">
      <c r="A9" s="139" t="s">
        <v>416</v>
      </c>
      <c r="B9" s="148"/>
      <c r="C9" s="148"/>
      <c r="D9" s="148"/>
      <c r="E9" s="148"/>
      <c r="F9" s="148"/>
      <c r="G9" s="148"/>
      <c r="H9" s="148"/>
      <c r="I9" s="149"/>
      <c r="J9" s="139" t="s">
        <v>417</v>
      </c>
    </row>
    <row r="10" spans="1:16" s="137" customFormat="1" ht="12" customHeight="1">
      <c r="A10" s="140" t="s">
        <v>400</v>
      </c>
      <c r="B10" s="150">
        <v>5209.6000000000004</v>
      </c>
      <c r="C10" s="150">
        <v>5196.8</v>
      </c>
      <c r="D10" s="150">
        <v>5156.2</v>
      </c>
      <c r="E10" s="150">
        <v>5041.7</v>
      </c>
      <c r="F10" s="151">
        <v>5103.8</v>
      </c>
      <c r="G10" s="151">
        <v>5061.8999999999996</v>
      </c>
      <c r="H10" s="151">
        <v>4880.1000000000004</v>
      </c>
      <c r="I10" s="152">
        <v>2.1</v>
      </c>
      <c r="J10" s="144" t="s">
        <v>406</v>
      </c>
      <c r="K10" s="153"/>
      <c r="L10" s="153"/>
      <c r="M10" s="153"/>
      <c r="N10" s="153"/>
      <c r="O10" s="154"/>
      <c r="P10" s="154"/>
    </row>
    <row r="11" spans="1:16" s="137" customFormat="1" ht="12" customHeight="1">
      <c r="A11" s="140" t="s">
        <v>407</v>
      </c>
      <c r="B11" s="150">
        <v>2624.2</v>
      </c>
      <c r="C11" s="150">
        <v>2611.4</v>
      </c>
      <c r="D11" s="150">
        <v>2586.1</v>
      </c>
      <c r="E11" s="150">
        <v>2541.4</v>
      </c>
      <c r="F11" s="151">
        <v>2555.4</v>
      </c>
      <c r="G11" s="151">
        <v>2531</v>
      </c>
      <c r="H11" s="151">
        <v>2457.6999999999998</v>
      </c>
      <c r="I11" s="152">
        <v>2.7</v>
      </c>
      <c r="J11" s="140" t="s">
        <v>415</v>
      </c>
    </row>
    <row r="12" spans="1:16" s="137" customFormat="1" ht="12" customHeight="1">
      <c r="A12" s="139" t="s">
        <v>418</v>
      </c>
      <c r="B12" s="147"/>
      <c r="C12" s="147"/>
      <c r="D12" s="147"/>
      <c r="E12" s="147"/>
      <c r="F12" s="147"/>
      <c r="G12" s="147"/>
      <c r="H12" s="147"/>
      <c r="I12" s="155"/>
      <c r="J12" s="139" t="s">
        <v>419</v>
      </c>
    </row>
    <row r="13" spans="1:16" s="137" customFormat="1" ht="12" customHeight="1">
      <c r="A13" s="140" t="s">
        <v>400</v>
      </c>
      <c r="B13" s="150">
        <v>4879</v>
      </c>
      <c r="C13" s="150">
        <v>4878.1000000000004</v>
      </c>
      <c r="D13" s="150">
        <v>4810.5</v>
      </c>
      <c r="E13" s="150">
        <v>4681.6000000000004</v>
      </c>
      <c r="F13" s="151">
        <v>4730.6000000000004</v>
      </c>
      <c r="G13" s="151">
        <v>4658.3999999999996</v>
      </c>
      <c r="H13" s="151">
        <v>4601.6000000000004</v>
      </c>
      <c r="I13" s="152">
        <v>3.1</v>
      </c>
      <c r="J13" s="144" t="s">
        <v>406</v>
      </c>
      <c r="K13" s="153"/>
      <c r="L13" s="153"/>
      <c r="M13" s="153"/>
      <c r="N13" s="153"/>
      <c r="O13" s="154"/>
      <c r="P13" s="154"/>
    </row>
    <row r="14" spans="1:16" s="137" customFormat="1" ht="12" customHeight="1">
      <c r="A14" s="140" t="s">
        <v>407</v>
      </c>
      <c r="B14" s="150">
        <v>2461.6</v>
      </c>
      <c r="C14" s="150">
        <v>2467.5</v>
      </c>
      <c r="D14" s="150">
        <v>2419.1</v>
      </c>
      <c r="E14" s="150">
        <v>2366.3000000000002</v>
      </c>
      <c r="F14" s="151">
        <v>2374.4</v>
      </c>
      <c r="G14" s="151">
        <v>2331.6</v>
      </c>
      <c r="H14" s="151">
        <v>2316.9</v>
      </c>
      <c r="I14" s="152">
        <v>3.7</v>
      </c>
      <c r="J14" s="140" t="s">
        <v>415</v>
      </c>
    </row>
    <row r="15" spans="1:16" s="137" customFormat="1" ht="12" customHeight="1">
      <c r="A15" s="139" t="s">
        <v>420</v>
      </c>
      <c r="B15" s="147"/>
      <c r="C15" s="147"/>
      <c r="D15" s="147"/>
      <c r="E15" s="147"/>
      <c r="F15" s="147"/>
      <c r="G15" s="147"/>
      <c r="H15" s="147"/>
      <c r="I15" s="142"/>
      <c r="J15" s="139" t="s">
        <v>421</v>
      </c>
    </row>
    <row r="16" spans="1:16" s="137" customFormat="1" ht="12" customHeight="1">
      <c r="A16" s="140" t="s">
        <v>400</v>
      </c>
      <c r="B16" s="156">
        <v>330.6</v>
      </c>
      <c r="C16" s="156">
        <v>318.7</v>
      </c>
      <c r="D16" s="156">
        <v>345.7</v>
      </c>
      <c r="E16" s="156">
        <v>360.1</v>
      </c>
      <c r="F16" s="152">
        <v>373.2</v>
      </c>
      <c r="G16" s="152">
        <v>403.5</v>
      </c>
      <c r="H16" s="152">
        <v>278.39999999999998</v>
      </c>
      <c r="I16" s="152">
        <v>-11.4</v>
      </c>
      <c r="J16" s="144" t="s">
        <v>406</v>
      </c>
      <c r="K16" s="157"/>
      <c r="L16" s="157"/>
      <c r="M16" s="157"/>
      <c r="N16" s="157"/>
      <c r="O16" s="158"/>
      <c r="P16" s="158"/>
    </row>
    <row r="17" spans="1:17" s="137" customFormat="1" ht="12" customHeight="1">
      <c r="A17" s="140" t="s">
        <v>407</v>
      </c>
      <c r="B17" s="156">
        <v>162.6</v>
      </c>
      <c r="C17" s="156">
        <v>143.9</v>
      </c>
      <c r="D17" s="156">
        <v>166.9</v>
      </c>
      <c r="E17" s="156">
        <v>175.2</v>
      </c>
      <c r="F17" s="152">
        <v>181.1</v>
      </c>
      <c r="G17" s="152">
        <v>199.4</v>
      </c>
      <c r="H17" s="152">
        <v>140.9</v>
      </c>
      <c r="I17" s="152">
        <v>-10.199999999999999</v>
      </c>
      <c r="J17" s="140" t="s">
        <v>415</v>
      </c>
    </row>
    <row r="18" spans="1:17" s="137" customFormat="1" ht="12" customHeight="1">
      <c r="A18" s="139" t="s">
        <v>422</v>
      </c>
      <c r="B18" s="147"/>
      <c r="C18" s="147"/>
      <c r="D18" s="147"/>
      <c r="E18" s="147"/>
      <c r="F18" s="147"/>
      <c r="G18" s="147"/>
      <c r="H18" s="147"/>
      <c r="I18" s="142"/>
      <c r="J18" s="139" t="s">
        <v>423</v>
      </c>
    </row>
    <row r="19" spans="1:17" s="137" customFormat="1" ht="12" customHeight="1">
      <c r="A19" s="140" t="s">
        <v>400</v>
      </c>
      <c r="B19" s="156">
        <v>59.8</v>
      </c>
      <c r="C19" s="156">
        <v>59.7</v>
      </c>
      <c r="D19" s="156">
        <v>59.3</v>
      </c>
      <c r="E19" s="156">
        <v>58</v>
      </c>
      <c r="F19" s="152">
        <v>58.5</v>
      </c>
      <c r="G19" s="152">
        <v>58.2</v>
      </c>
      <c r="H19" s="152">
        <v>56</v>
      </c>
      <c r="I19" s="159"/>
      <c r="J19" s="144" t="s">
        <v>406</v>
      </c>
    </row>
    <row r="20" spans="1:17" s="137" customFormat="1" ht="12" customHeight="1">
      <c r="A20" s="140" t="s">
        <v>407</v>
      </c>
      <c r="B20" s="156">
        <v>64.400000000000006</v>
      </c>
      <c r="C20" s="156">
        <v>64.099999999999994</v>
      </c>
      <c r="D20" s="156">
        <v>63.6</v>
      </c>
      <c r="E20" s="156">
        <v>62.5</v>
      </c>
      <c r="F20" s="152">
        <v>62.9</v>
      </c>
      <c r="G20" s="152">
        <v>62.4</v>
      </c>
      <c r="H20" s="152">
        <v>60.6</v>
      </c>
      <c r="I20" s="160"/>
      <c r="J20" s="140" t="s">
        <v>415</v>
      </c>
    </row>
    <row r="21" spans="1:17" s="137" customFormat="1" ht="12" customHeight="1">
      <c r="A21" s="139" t="s">
        <v>424</v>
      </c>
      <c r="B21" s="147"/>
      <c r="C21" s="147"/>
      <c r="D21" s="147"/>
      <c r="E21" s="147"/>
      <c r="F21" s="147"/>
      <c r="G21" s="147"/>
      <c r="H21" s="147"/>
      <c r="I21" s="159"/>
      <c r="J21" s="139" t="s">
        <v>425</v>
      </c>
    </row>
    <row r="22" spans="1:17" s="137" customFormat="1" ht="12" customHeight="1">
      <c r="A22" s="140" t="s">
        <v>400</v>
      </c>
      <c r="B22" s="156">
        <v>6.3</v>
      </c>
      <c r="C22" s="156">
        <v>6.1</v>
      </c>
      <c r="D22" s="156">
        <v>6.7</v>
      </c>
      <c r="E22" s="156">
        <v>7.1</v>
      </c>
      <c r="F22" s="152">
        <v>7.3</v>
      </c>
      <c r="G22" s="152">
        <v>8</v>
      </c>
      <c r="H22" s="152">
        <v>5.7</v>
      </c>
      <c r="I22" s="159"/>
      <c r="J22" s="144" t="s">
        <v>406</v>
      </c>
    </row>
    <row r="23" spans="1:17" s="137" customFormat="1" ht="12" customHeight="1" thickBot="1">
      <c r="A23" s="140" t="s">
        <v>407</v>
      </c>
      <c r="B23" s="156">
        <v>6.2</v>
      </c>
      <c r="C23" s="156">
        <v>5.5</v>
      </c>
      <c r="D23" s="156">
        <v>6.5</v>
      </c>
      <c r="E23" s="156">
        <v>6.9</v>
      </c>
      <c r="F23" s="152">
        <v>7.1</v>
      </c>
      <c r="G23" s="152">
        <v>7.9</v>
      </c>
      <c r="H23" s="152">
        <v>5.7</v>
      </c>
      <c r="I23" s="159"/>
      <c r="J23" s="140" t="s">
        <v>415</v>
      </c>
    </row>
    <row r="24" spans="1:17" s="137" customFormat="1" ht="12" customHeight="1" thickBot="1">
      <c r="A24" s="836" t="s">
        <v>103</v>
      </c>
      <c r="B24" s="838" t="s">
        <v>426</v>
      </c>
      <c r="C24" s="838"/>
      <c r="D24" s="838"/>
      <c r="E24" s="838"/>
      <c r="F24" s="838"/>
      <c r="G24" s="838"/>
      <c r="H24" s="838"/>
      <c r="I24" s="839" t="s">
        <v>427</v>
      </c>
      <c r="J24" s="836" t="s">
        <v>103</v>
      </c>
    </row>
    <row r="25" spans="1:17" s="137" customFormat="1" ht="33" customHeight="1" thickBot="1">
      <c r="A25" s="837" t="s">
        <v>103</v>
      </c>
      <c r="B25" s="138" t="s">
        <v>428</v>
      </c>
      <c r="C25" s="138" t="s">
        <v>429</v>
      </c>
      <c r="D25" s="138" t="s">
        <v>430</v>
      </c>
      <c r="E25" s="138" t="s">
        <v>431</v>
      </c>
      <c r="F25" s="138" t="s">
        <v>432</v>
      </c>
      <c r="G25" s="138" t="s">
        <v>433</v>
      </c>
      <c r="H25" s="138" t="s">
        <v>434</v>
      </c>
      <c r="I25" s="839"/>
      <c r="J25" s="837"/>
    </row>
    <row r="26" spans="1:17" s="137" customFormat="1" ht="12" customHeight="1">
      <c r="A26" s="29" t="s">
        <v>435</v>
      </c>
    </row>
    <row r="27" spans="1:17" s="137" customFormat="1" ht="12" customHeight="1">
      <c r="A27" s="29" t="s">
        <v>436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s="137" customFormat="1" ht="12" customHeight="1">
      <c r="A28" s="162"/>
    </row>
    <row r="29" spans="1:17" s="137" customFormat="1" ht="9.75" customHeight="1">
      <c r="A29" s="842" t="s">
        <v>437</v>
      </c>
      <c r="B29" s="842"/>
      <c r="C29" s="842"/>
      <c r="D29" s="842"/>
      <c r="E29" s="842"/>
      <c r="F29" s="842"/>
      <c r="G29" s="842"/>
      <c r="H29" s="842"/>
      <c r="I29" s="842"/>
      <c r="J29" s="842"/>
    </row>
    <row r="30" spans="1:17" s="137" customFormat="1">
      <c r="A30" s="842"/>
      <c r="B30" s="842"/>
      <c r="C30" s="842"/>
      <c r="D30" s="842"/>
      <c r="E30" s="842"/>
      <c r="F30" s="842"/>
      <c r="G30" s="842"/>
      <c r="H30" s="842"/>
      <c r="I30" s="842"/>
      <c r="J30" s="842"/>
    </row>
    <row r="31" spans="1:17" ht="22.5" customHeight="1">
      <c r="A31" s="833" t="s">
        <v>438</v>
      </c>
      <c r="B31" s="833"/>
      <c r="C31" s="833"/>
      <c r="D31" s="833"/>
      <c r="E31" s="833"/>
      <c r="F31" s="833"/>
      <c r="G31" s="833"/>
      <c r="H31" s="833"/>
      <c r="I31" s="833"/>
      <c r="J31" s="833"/>
    </row>
    <row r="32" spans="1:17">
      <c r="A32" s="163"/>
      <c r="B32" s="163"/>
      <c r="C32" s="163"/>
      <c r="D32" s="163"/>
      <c r="E32" s="163"/>
      <c r="F32" s="163"/>
      <c r="G32" s="163"/>
      <c r="H32" s="163"/>
      <c r="I32" s="163"/>
    </row>
    <row r="33" spans="1:9">
      <c r="A33" s="81" t="s">
        <v>141</v>
      </c>
      <c r="B33" s="137"/>
      <c r="C33" s="137"/>
      <c r="D33" s="137"/>
      <c r="E33" s="137"/>
      <c r="F33" s="137"/>
      <c r="G33" s="137"/>
      <c r="H33" s="137"/>
      <c r="I33" s="137"/>
    </row>
    <row r="34" spans="1:9" s="164" customFormat="1">
      <c r="A34" s="43" t="s">
        <v>439</v>
      </c>
      <c r="B34" s="29"/>
      <c r="C34" s="29"/>
      <c r="D34" s="29"/>
      <c r="E34" s="29"/>
      <c r="F34" s="29"/>
      <c r="G34" s="29"/>
      <c r="H34" s="29"/>
      <c r="I34" s="29"/>
    </row>
    <row r="35" spans="1:9" s="164" customFormat="1">
      <c r="A35" s="43" t="s">
        <v>440</v>
      </c>
      <c r="B35" s="29"/>
      <c r="C35" s="29"/>
      <c r="D35" s="29"/>
      <c r="E35" s="29"/>
      <c r="F35" s="29"/>
      <c r="G35" s="29"/>
      <c r="H35" s="29"/>
      <c r="I35" s="29"/>
    </row>
    <row r="36" spans="1:9" s="164" customFormat="1">
      <c r="A36" s="43" t="s">
        <v>441</v>
      </c>
      <c r="B36" s="29"/>
      <c r="C36" s="29"/>
      <c r="D36" s="29"/>
      <c r="E36" s="29"/>
      <c r="F36" s="29"/>
      <c r="G36" s="29"/>
      <c r="H36" s="29"/>
      <c r="I36" s="29"/>
    </row>
    <row r="37" spans="1:9" s="164" customFormat="1">
      <c r="A37" s="43" t="s">
        <v>442</v>
      </c>
      <c r="B37" s="29"/>
      <c r="C37" s="29"/>
      <c r="D37" s="29"/>
      <c r="E37" s="29"/>
      <c r="F37" s="29"/>
      <c r="G37" s="29"/>
      <c r="H37" s="29"/>
      <c r="I37" s="29"/>
    </row>
    <row r="38" spans="1:9" s="164" customFormat="1">
      <c r="A38" s="43" t="s">
        <v>443</v>
      </c>
      <c r="B38" s="29"/>
      <c r="C38" s="29"/>
      <c r="D38" s="29"/>
      <c r="E38" s="29"/>
      <c r="F38" s="29"/>
      <c r="G38" s="29"/>
      <c r="H38" s="29"/>
      <c r="I38" s="29"/>
    </row>
    <row r="39" spans="1:9" s="164" customFormat="1">
      <c r="A39" s="43" t="s">
        <v>444</v>
      </c>
      <c r="B39" s="29"/>
      <c r="C39" s="29"/>
      <c r="D39" s="29"/>
      <c r="E39" s="29"/>
      <c r="F39" s="29"/>
      <c r="G39" s="29"/>
      <c r="H39" s="29"/>
      <c r="I39" s="29"/>
    </row>
    <row r="40" spans="1:9" s="164" customFormat="1">
      <c r="A40" s="29"/>
      <c r="B40" s="29"/>
      <c r="C40" s="29"/>
      <c r="D40" s="29"/>
      <c r="E40" s="29"/>
      <c r="F40" s="29"/>
      <c r="G40" s="29"/>
      <c r="H40" s="29"/>
      <c r="I40" s="29"/>
    </row>
    <row r="41" spans="1:9" s="164" customFormat="1">
      <c r="A41" s="29"/>
      <c r="B41" s="29"/>
      <c r="C41" s="29"/>
      <c r="D41" s="29"/>
      <c r="E41" s="29"/>
      <c r="F41" s="29"/>
      <c r="G41" s="29"/>
      <c r="H41" s="29"/>
      <c r="I41" s="29"/>
    </row>
    <row r="42" spans="1:9" s="164" customFormat="1">
      <c r="A42" s="29"/>
      <c r="B42" s="29"/>
      <c r="C42" s="29"/>
      <c r="D42" s="29"/>
      <c r="E42" s="29"/>
      <c r="F42" s="29"/>
      <c r="G42" s="29"/>
      <c r="H42" s="29"/>
      <c r="I42" s="29"/>
    </row>
    <row r="43" spans="1:9" s="164" customFormat="1">
      <c r="A43" s="29"/>
      <c r="B43" s="29"/>
      <c r="C43" s="29"/>
      <c r="D43" s="29"/>
      <c r="E43" s="29"/>
      <c r="F43" s="29"/>
      <c r="G43" s="29"/>
      <c r="H43" s="29"/>
      <c r="I43" s="29"/>
    </row>
    <row r="44" spans="1:9">
      <c r="A44" s="137"/>
      <c r="B44" s="137"/>
      <c r="C44" s="137"/>
      <c r="D44" s="137"/>
      <c r="E44" s="137"/>
      <c r="F44" s="137"/>
      <c r="G44" s="137"/>
      <c r="H44" s="137"/>
      <c r="I44" s="137"/>
    </row>
    <row r="45" spans="1:9">
      <c r="A45" s="137"/>
      <c r="B45" s="137"/>
      <c r="C45" s="137"/>
      <c r="D45" s="137"/>
      <c r="E45" s="137"/>
      <c r="F45" s="137"/>
      <c r="G45" s="137"/>
      <c r="H45" s="137"/>
      <c r="I45" s="137"/>
    </row>
  </sheetData>
  <mergeCells count="12">
    <mergeCell ref="A31:J31"/>
    <mergeCell ref="A1:J1"/>
    <mergeCell ref="A2:J2"/>
    <mergeCell ref="A4:A5"/>
    <mergeCell ref="B4:H4"/>
    <mergeCell ref="I4:I5"/>
    <mergeCell ref="J4:J5"/>
    <mergeCell ref="A24:A25"/>
    <mergeCell ref="B24:H24"/>
    <mergeCell ref="I24:I25"/>
    <mergeCell ref="J24:J25"/>
    <mergeCell ref="A29:J30"/>
  </mergeCells>
  <conditionalFormatting sqref="C16:H17">
    <cfRule type="cellIs" dxfId="664" priority="2" operator="between">
      <formula>0.1</formula>
      <formula>7.4</formula>
    </cfRule>
  </conditionalFormatting>
  <conditionalFormatting sqref="K16:N16">
    <cfRule type="cellIs" dxfId="663" priority="1" operator="between">
      <formula>0.1</formula>
      <formula>7.4</formula>
    </cfRule>
  </conditionalFormatting>
  <hyperlinks>
    <hyperlink ref="A34" r:id="rId1" xr:uid="{00000000-0004-0000-0600-000000000000}"/>
    <hyperlink ref="A6" r:id="rId2" display="População Total   " xr:uid="{00000000-0004-0000-0600-000001000000}"/>
    <hyperlink ref="J6" r:id="rId3" display=" Total Population" xr:uid="{00000000-0004-0000-0600-000002000000}"/>
    <hyperlink ref="A35:A37" r:id="rId4" display="http://www.ine.pt/xurl/ind/0010693" xr:uid="{00000000-0004-0000-0600-000003000000}"/>
    <hyperlink ref="A35" r:id="rId5" xr:uid="{00000000-0004-0000-0600-000004000000}"/>
    <hyperlink ref="A9" r:id="rId6" display="População Ativa    " xr:uid="{00000000-0004-0000-0600-000005000000}"/>
    <hyperlink ref="J9" r:id="rId7" display="Active population " xr:uid="{00000000-0004-0000-0600-000006000000}"/>
    <hyperlink ref="A36" r:id="rId8" xr:uid="{00000000-0004-0000-0600-000007000000}"/>
    <hyperlink ref="A12" r:id="rId9" display="População Empregada   " xr:uid="{00000000-0004-0000-0600-000008000000}"/>
    <hyperlink ref="J12" r:id="rId10" xr:uid="{00000000-0004-0000-0600-000009000000}"/>
    <hyperlink ref="A37" r:id="rId11" xr:uid="{00000000-0004-0000-0600-00000A000000}"/>
    <hyperlink ref="A38:A39" r:id="rId12" display="http://www.ine.pt/xurl/ind/0010693" xr:uid="{00000000-0004-0000-0600-00000B000000}"/>
    <hyperlink ref="A15" r:id="rId13" display="População Desempregada    " xr:uid="{00000000-0004-0000-0600-00000C000000}"/>
    <hyperlink ref="J15" r:id="rId14" xr:uid="{00000000-0004-0000-0600-00000D000000}"/>
    <hyperlink ref="A38" r:id="rId15" xr:uid="{00000000-0004-0000-0600-00000E000000}"/>
    <hyperlink ref="A18" r:id="rId16" display="Taxa de Atividade (%)      " xr:uid="{00000000-0004-0000-0600-00000F000000}"/>
    <hyperlink ref="J18" r:id="rId17" display="Activity rate (%)      " xr:uid="{00000000-0004-0000-0600-000010000000}"/>
    <hyperlink ref="A39" r:id="rId18" xr:uid="{00000000-0004-0000-0600-000011000000}"/>
    <hyperlink ref="A21" r:id="rId19" display="Taxa de Desemprego (%)     " xr:uid="{00000000-0004-0000-0600-000012000000}"/>
    <hyperlink ref="J21" r:id="rId20" display="Unemployment rate (%)     " xr:uid="{00000000-0004-0000-0600-000013000000}"/>
  </hyperlinks>
  <pageMargins left="0.7" right="0.7" top="0.75" bottom="0.75" header="0.3" footer="0.3"/>
  <ignoredErrors>
    <ignoredError sqref="B8:H8 E7:H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3"/>
  <sheetViews>
    <sheetView showGridLines="0" workbookViewId="0"/>
  </sheetViews>
  <sheetFormatPr defaultColWidth="9.08984375" defaultRowHeight="10"/>
  <cols>
    <col min="1" max="1" width="35.453125" style="165" customWidth="1"/>
    <col min="2" max="8" width="8.54296875" style="165" customWidth="1"/>
    <col min="9" max="9" width="10.90625" style="165" customWidth="1"/>
    <col min="10" max="10" width="35.453125" style="165" customWidth="1"/>
    <col min="11" max="16384" width="9.08984375" style="165"/>
  </cols>
  <sheetData>
    <row r="1" spans="1:11" ht="12" customHeight="1">
      <c r="A1" s="834" t="s">
        <v>445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1" ht="10.5" customHeight="1">
      <c r="A2" s="835" t="s">
        <v>446</v>
      </c>
      <c r="B2" s="835"/>
      <c r="C2" s="835"/>
      <c r="D2" s="835"/>
      <c r="E2" s="835"/>
      <c r="F2" s="835"/>
      <c r="G2" s="835"/>
      <c r="H2" s="835"/>
      <c r="I2" s="835"/>
      <c r="J2" s="835"/>
    </row>
    <row r="3" spans="1:11" ht="12" customHeight="1" thickBot="1"/>
    <row r="4" spans="1:11" s="166" customFormat="1" ht="12" customHeight="1" thickBot="1">
      <c r="A4" s="836" t="s">
        <v>103</v>
      </c>
      <c r="B4" s="838" t="s">
        <v>389</v>
      </c>
      <c r="C4" s="838"/>
      <c r="D4" s="838"/>
      <c r="E4" s="838"/>
      <c r="F4" s="838"/>
      <c r="G4" s="838"/>
      <c r="H4" s="838"/>
      <c r="I4" s="843" t="s">
        <v>390</v>
      </c>
      <c r="J4" s="836" t="s">
        <v>103</v>
      </c>
    </row>
    <row r="5" spans="1:11" s="166" customFormat="1" ht="20.5" thickBot="1">
      <c r="A5" s="837"/>
      <c r="B5" s="138" t="s">
        <v>391</v>
      </c>
      <c r="C5" s="138" t="s">
        <v>392</v>
      </c>
      <c r="D5" s="138" t="s">
        <v>393</v>
      </c>
      <c r="E5" s="138" t="s">
        <v>394</v>
      </c>
      <c r="F5" s="138" t="s">
        <v>395</v>
      </c>
      <c r="G5" s="138" t="s">
        <v>396</v>
      </c>
      <c r="H5" s="138" t="s">
        <v>397</v>
      </c>
      <c r="I5" s="844"/>
      <c r="J5" s="837"/>
    </row>
    <row r="6" spans="1:11" s="166" customFormat="1" ht="12" customHeight="1">
      <c r="A6" s="139" t="s">
        <v>447</v>
      </c>
      <c r="J6" s="139" t="s">
        <v>448</v>
      </c>
      <c r="K6" s="167"/>
    </row>
    <row r="7" spans="1:11" s="166" customFormat="1" ht="12" customHeight="1">
      <c r="A7" s="140" t="s">
        <v>449</v>
      </c>
      <c r="I7" s="168"/>
      <c r="J7" s="169" t="s">
        <v>450</v>
      </c>
    </row>
    <row r="8" spans="1:11" s="166" customFormat="1" ht="12" customHeight="1">
      <c r="A8" s="170" t="s">
        <v>451</v>
      </c>
      <c r="B8" s="150">
        <v>4107.8</v>
      </c>
      <c r="C8" s="150">
        <v>4103.2</v>
      </c>
      <c r="D8" s="150">
        <v>4088.6</v>
      </c>
      <c r="E8" s="150">
        <v>3969</v>
      </c>
      <c r="F8" s="151">
        <v>4044.7</v>
      </c>
      <c r="G8" s="151">
        <v>4006.1</v>
      </c>
      <c r="H8" s="151">
        <v>3936.8</v>
      </c>
      <c r="I8" s="152">
        <v>1.6</v>
      </c>
      <c r="J8" s="171" t="s">
        <v>406</v>
      </c>
      <c r="K8" s="172"/>
    </row>
    <row r="9" spans="1:11" s="166" customFormat="1" ht="12" customHeight="1">
      <c r="A9" s="173" t="s">
        <v>452</v>
      </c>
      <c r="B9" s="150">
        <v>1977.9</v>
      </c>
      <c r="C9" s="150">
        <v>1987.8</v>
      </c>
      <c r="D9" s="150">
        <v>1977.4</v>
      </c>
      <c r="E9" s="150">
        <v>1927.2</v>
      </c>
      <c r="F9" s="151">
        <v>1948.5</v>
      </c>
      <c r="G9" s="151">
        <v>1926.4</v>
      </c>
      <c r="H9" s="151">
        <v>1907.9</v>
      </c>
      <c r="I9" s="152">
        <v>1.5</v>
      </c>
      <c r="J9" s="174" t="s">
        <v>415</v>
      </c>
      <c r="K9" s="172"/>
    </row>
    <row r="10" spans="1:11" s="166" customFormat="1" ht="12" customHeight="1">
      <c r="A10" s="140" t="s">
        <v>453</v>
      </c>
      <c r="B10" s="147"/>
      <c r="C10" s="147"/>
      <c r="D10" s="147"/>
      <c r="E10" s="147"/>
      <c r="F10" s="147"/>
      <c r="G10" s="147"/>
      <c r="H10" s="147"/>
      <c r="I10" s="147"/>
      <c r="J10" s="169" t="s">
        <v>454</v>
      </c>
      <c r="K10" s="175"/>
    </row>
    <row r="11" spans="1:11" s="166" customFormat="1" ht="12" customHeight="1">
      <c r="A11" s="170" t="s">
        <v>451</v>
      </c>
      <c r="B11" s="150">
        <v>464.9</v>
      </c>
      <c r="C11" s="150">
        <v>481</v>
      </c>
      <c r="D11" s="150">
        <v>438.1</v>
      </c>
      <c r="E11" s="150">
        <v>445</v>
      </c>
      <c r="F11" s="151">
        <v>450.7</v>
      </c>
      <c r="G11" s="151">
        <v>410.9</v>
      </c>
      <c r="H11" s="151">
        <v>437.5</v>
      </c>
      <c r="I11" s="152">
        <v>3.1</v>
      </c>
      <c r="J11" s="171" t="s">
        <v>406</v>
      </c>
      <c r="K11" s="172"/>
    </row>
    <row r="12" spans="1:11" s="166" customFormat="1" ht="12" customHeight="1">
      <c r="A12" s="173" t="s">
        <v>452</v>
      </c>
      <c r="B12" s="150">
        <v>275.89999999999998</v>
      </c>
      <c r="C12" s="150">
        <v>285.60000000000002</v>
      </c>
      <c r="D12" s="150">
        <v>248.5</v>
      </c>
      <c r="E12" s="150">
        <v>256.39999999999998</v>
      </c>
      <c r="F12" s="151">
        <v>265</v>
      </c>
      <c r="G12" s="151">
        <v>244.7</v>
      </c>
      <c r="H12" s="151">
        <v>256.89999999999998</v>
      </c>
      <c r="I12" s="152">
        <v>4.0999999999999996</v>
      </c>
      <c r="J12" s="174" t="s">
        <v>415</v>
      </c>
      <c r="K12" s="172"/>
    </row>
    <row r="13" spans="1:11" s="166" customFormat="1" ht="12" customHeight="1">
      <c r="A13" s="140" t="s">
        <v>455</v>
      </c>
      <c r="B13" s="147"/>
      <c r="C13" s="147"/>
      <c r="D13" s="147"/>
      <c r="E13" s="147"/>
      <c r="F13" s="147"/>
      <c r="G13" s="147"/>
      <c r="H13" s="147"/>
      <c r="I13" s="147"/>
      <c r="J13" s="169" t="s">
        <v>456</v>
      </c>
      <c r="K13" s="175"/>
    </row>
    <row r="14" spans="1:11" s="166" customFormat="1" ht="12" customHeight="1">
      <c r="A14" s="170" t="s">
        <v>451</v>
      </c>
      <c r="B14" s="150">
        <v>258.7</v>
      </c>
      <c r="C14" s="150">
        <v>251.9</v>
      </c>
      <c r="D14" s="150">
        <v>243.2</v>
      </c>
      <c r="E14" s="150">
        <v>233.7</v>
      </c>
      <c r="F14" s="151">
        <v>222</v>
      </c>
      <c r="G14" s="151">
        <v>223.2</v>
      </c>
      <c r="H14" s="151">
        <v>214.1</v>
      </c>
      <c r="I14" s="152">
        <v>16.5</v>
      </c>
      <c r="J14" s="171" t="s">
        <v>406</v>
      </c>
      <c r="K14" s="172"/>
    </row>
    <row r="15" spans="1:11" s="166" customFormat="1" ht="12" customHeight="1">
      <c r="A15" s="173" t="s">
        <v>452</v>
      </c>
      <c r="B15" s="150">
        <v>181.2</v>
      </c>
      <c r="C15" s="150">
        <v>170.2</v>
      </c>
      <c r="D15" s="150">
        <v>166.7</v>
      </c>
      <c r="E15" s="150">
        <v>163.19999999999999</v>
      </c>
      <c r="F15" s="151">
        <v>154.4</v>
      </c>
      <c r="G15" s="151">
        <v>154.19999999999999</v>
      </c>
      <c r="H15" s="151">
        <v>146.1</v>
      </c>
      <c r="I15" s="152">
        <v>17.3</v>
      </c>
      <c r="J15" s="174" t="s">
        <v>415</v>
      </c>
      <c r="K15" s="172"/>
    </row>
    <row r="16" spans="1:11" s="166" customFormat="1" ht="12" customHeight="1">
      <c r="A16" s="140" t="s">
        <v>457</v>
      </c>
      <c r="B16" s="147"/>
      <c r="C16" s="147"/>
      <c r="D16" s="147"/>
      <c r="E16" s="147"/>
      <c r="F16" s="147"/>
      <c r="G16" s="147"/>
      <c r="H16" s="147"/>
      <c r="I16" s="147"/>
      <c r="J16" s="169" t="s">
        <v>458</v>
      </c>
      <c r="K16" s="175"/>
    </row>
    <row r="17" spans="1:11" s="166" customFormat="1" ht="12" customHeight="1">
      <c r="A17" s="170" t="s">
        <v>451</v>
      </c>
      <c r="B17" s="150">
        <v>47.6</v>
      </c>
      <c r="C17" s="150">
        <v>42</v>
      </c>
      <c r="D17" s="150">
        <v>40.700000000000003</v>
      </c>
      <c r="E17" s="150">
        <v>33.799999999999997</v>
      </c>
      <c r="F17" s="151">
        <v>13.2</v>
      </c>
      <c r="G17" s="151">
        <v>18.2</v>
      </c>
      <c r="H17" s="151">
        <v>13.3</v>
      </c>
      <c r="I17" s="152">
        <v>262.10000000000002</v>
      </c>
      <c r="J17" s="171" t="s">
        <v>406</v>
      </c>
      <c r="K17" s="172"/>
    </row>
    <row r="18" spans="1:11" s="166" customFormat="1" ht="12" customHeight="1">
      <c r="A18" s="173" t="s">
        <v>452</v>
      </c>
      <c r="B18" s="150">
        <v>26.6</v>
      </c>
      <c r="C18" s="150">
        <v>23.9</v>
      </c>
      <c r="D18" s="150">
        <v>26.5</v>
      </c>
      <c r="E18" s="150">
        <v>19.5</v>
      </c>
      <c r="F18" s="151" t="s">
        <v>361</v>
      </c>
      <c r="G18" s="151" t="s">
        <v>361</v>
      </c>
      <c r="H18" s="151" t="s">
        <v>361</v>
      </c>
      <c r="I18" s="152" t="s">
        <v>361</v>
      </c>
      <c r="J18" s="174" t="s">
        <v>415</v>
      </c>
      <c r="K18" s="172"/>
    </row>
    <row r="19" spans="1:11" s="166" customFormat="1" ht="12" customHeight="1">
      <c r="A19" s="139" t="s">
        <v>459</v>
      </c>
      <c r="B19" s="147"/>
      <c r="C19" s="147"/>
      <c r="D19" s="147"/>
      <c r="E19" s="147"/>
      <c r="F19" s="147"/>
      <c r="G19" s="147"/>
      <c r="H19" s="147"/>
      <c r="I19" s="147"/>
      <c r="J19" s="139" t="s">
        <v>460</v>
      </c>
      <c r="K19" s="175"/>
    </row>
    <row r="20" spans="1:11" s="166" customFormat="1" ht="12" customHeight="1">
      <c r="A20" s="140" t="s">
        <v>461</v>
      </c>
      <c r="B20" s="147"/>
      <c r="C20" s="147"/>
      <c r="D20" s="147"/>
      <c r="E20" s="147"/>
      <c r="F20" s="147"/>
      <c r="G20" s="147"/>
      <c r="H20" s="147"/>
      <c r="I20" s="147"/>
      <c r="J20" s="140" t="s">
        <v>59</v>
      </c>
      <c r="K20" s="175"/>
    </row>
    <row r="21" spans="1:11" s="166" customFormat="1" ht="12" customHeight="1">
      <c r="A21" s="170" t="s">
        <v>451</v>
      </c>
      <c r="B21" s="150">
        <v>137.80000000000001</v>
      </c>
      <c r="C21" s="150">
        <v>135.30000000000001</v>
      </c>
      <c r="D21" s="150">
        <v>124.2</v>
      </c>
      <c r="E21" s="150">
        <v>125</v>
      </c>
      <c r="F21" s="176">
        <v>127.4</v>
      </c>
      <c r="G21" s="176">
        <v>121.7</v>
      </c>
      <c r="H21" s="176">
        <v>132</v>
      </c>
      <c r="I21" s="177">
        <v>8.1</v>
      </c>
      <c r="J21" s="171" t="s">
        <v>406</v>
      </c>
      <c r="K21" s="178"/>
    </row>
    <row r="22" spans="1:11" s="166" customFormat="1" ht="12" customHeight="1">
      <c r="A22" s="173" t="s">
        <v>452</v>
      </c>
      <c r="B22" s="150">
        <v>90.2</v>
      </c>
      <c r="C22" s="150">
        <v>94.5</v>
      </c>
      <c r="D22" s="150">
        <v>93.5</v>
      </c>
      <c r="E22" s="150">
        <v>90.8</v>
      </c>
      <c r="F22" s="176">
        <v>82.4</v>
      </c>
      <c r="G22" s="176">
        <v>85.3</v>
      </c>
      <c r="H22" s="176">
        <v>90.5</v>
      </c>
      <c r="I22" s="177">
        <v>9.4</v>
      </c>
      <c r="J22" s="174" t="s">
        <v>415</v>
      </c>
      <c r="K22" s="178"/>
    </row>
    <row r="23" spans="1:11" s="166" customFormat="1" ht="12" customHeight="1">
      <c r="A23" s="144" t="s">
        <v>462</v>
      </c>
      <c r="B23" s="137"/>
      <c r="C23" s="137"/>
      <c r="D23" s="137"/>
      <c r="E23" s="137"/>
      <c r="F23" s="137"/>
      <c r="G23" s="137"/>
      <c r="H23" s="137"/>
      <c r="I23" s="137"/>
      <c r="J23" s="144" t="s">
        <v>463</v>
      </c>
    </row>
    <row r="24" spans="1:11" s="166" customFormat="1" ht="12" customHeight="1">
      <c r="A24" s="170" t="s">
        <v>451</v>
      </c>
      <c r="B24" s="150">
        <v>1175.5999999999999</v>
      </c>
      <c r="C24" s="150">
        <v>1168.7</v>
      </c>
      <c r="D24" s="150">
        <v>1206.4000000000001</v>
      </c>
      <c r="E24" s="150">
        <v>1175.8</v>
      </c>
      <c r="F24" s="176">
        <v>1212.3</v>
      </c>
      <c r="G24" s="176">
        <v>1193.5999999999999</v>
      </c>
      <c r="H24" s="176">
        <v>1169.4000000000001</v>
      </c>
      <c r="I24" s="177">
        <v>-3</v>
      </c>
      <c r="J24" s="171" t="s">
        <v>406</v>
      </c>
      <c r="K24" s="178"/>
    </row>
    <row r="25" spans="1:11" s="166" customFormat="1" ht="12" customHeight="1">
      <c r="A25" s="173" t="s">
        <v>452</v>
      </c>
      <c r="B25" s="150">
        <v>803.1</v>
      </c>
      <c r="C25" s="150">
        <v>800.9</v>
      </c>
      <c r="D25" s="150">
        <v>809.5</v>
      </c>
      <c r="E25" s="150">
        <v>809.4</v>
      </c>
      <c r="F25" s="176">
        <v>831.3</v>
      </c>
      <c r="G25" s="176">
        <v>816</v>
      </c>
      <c r="H25" s="176">
        <v>808.8</v>
      </c>
      <c r="I25" s="177">
        <v>-3.4</v>
      </c>
      <c r="J25" s="174" t="s">
        <v>415</v>
      </c>
      <c r="K25" s="178"/>
    </row>
    <row r="26" spans="1:11" s="166" customFormat="1" ht="12" customHeight="1">
      <c r="A26" s="140" t="s">
        <v>464</v>
      </c>
      <c r="B26" s="137"/>
      <c r="C26" s="137"/>
      <c r="D26" s="137"/>
      <c r="E26" s="137"/>
      <c r="F26" s="137"/>
      <c r="G26" s="137"/>
      <c r="H26" s="137"/>
      <c r="I26" s="137"/>
      <c r="J26" s="140" t="s">
        <v>465</v>
      </c>
    </row>
    <row r="27" spans="1:11" s="166" customFormat="1" ht="12" customHeight="1">
      <c r="A27" s="170" t="s">
        <v>451</v>
      </c>
      <c r="B27" s="150">
        <v>3565.6</v>
      </c>
      <c r="C27" s="150">
        <v>3574.1</v>
      </c>
      <c r="D27" s="150">
        <v>3479.9</v>
      </c>
      <c r="E27" s="150">
        <v>3380.8</v>
      </c>
      <c r="F27" s="176">
        <v>3390.8</v>
      </c>
      <c r="G27" s="176">
        <v>3343.1</v>
      </c>
      <c r="H27" s="176">
        <v>3300.2</v>
      </c>
      <c r="I27" s="177">
        <v>5.2</v>
      </c>
      <c r="J27" s="171" t="s">
        <v>406</v>
      </c>
      <c r="K27" s="178"/>
    </row>
    <row r="28" spans="1:11" s="166" customFormat="1" ht="12.65" customHeight="1" thickBot="1">
      <c r="A28" s="173" t="s">
        <v>452</v>
      </c>
      <c r="B28" s="150">
        <v>1568.4</v>
      </c>
      <c r="C28" s="150">
        <v>1572.1</v>
      </c>
      <c r="D28" s="150">
        <v>1516.1</v>
      </c>
      <c r="E28" s="150">
        <v>1466.1</v>
      </c>
      <c r="F28" s="176">
        <v>1460.6</v>
      </c>
      <c r="G28" s="176">
        <v>1430.3</v>
      </c>
      <c r="H28" s="176">
        <v>1417.6</v>
      </c>
      <c r="I28" s="177">
        <v>7.4</v>
      </c>
      <c r="J28" s="174" t="s">
        <v>415</v>
      </c>
      <c r="K28" s="178"/>
    </row>
    <row r="29" spans="1:11" s="137" customFormat="1" ht="12" customHeight="1" thickBot="1">
      <c r="A29" s="836" t="s">
        <v>103</v>
      </c>
      <c r="B29" s="838" t="s">
        <v>426</v>
      </c>
      <c r="C29" s="838"/>
      <c r="D29" s="838"/>
      <c r="E29" s="838"/>
      <c r="F29" s="838"/>
      <c r="G29" s="838"/>
      <c r="H29" s="838"/>
      <c r="I29" s="839" t="s">
        <v>427</v>
      </c>
      <c r="J29" s="836" t="s">
        <v>103</v>
      </c>
    </row>
    <row r="30" spans="1:11" s="137" customFormat="1" ht="33" customHeight="1" thickBot="1">
      <c r="A30" s="837" t="s">
        <v>103</v>
      </c>
      <c r="B30" s="138" t="s">
        <v>428</v>
      </c>
      <c r="C30" s="138" t="s">
        <v>429</v>
      </c>
      <c r="D30" s="138" t="s">
        <v>430</v>
      </c>
      <c r="E30" s="138" t="s">
        <v>431</v>
      </c>
      <c r="F30" s="138" t="s">
        <v>432</v>
      </c>
      <c r="G30" s="138" t="s">
        <v>433</v>
      </c>
      <c r="H30" s="138" t="s">
        <v>434</v>
      </c>
      <c r="I30" s="839"/>
      <c r="J30" s="837"/>
    </row>
    <row r="31" spans="1:11" s="166" customFormat="1" ht="12" customHeight="1">
      <c r="A31" s="29" t="s">
        <v>435</v>
      </c>
    </row>
    <row r="32" spans="1:11" s="166" customFormat="1" ht="12" customHeight="1">
      <c r="A32" s="29" t="s">
        <v>436</v>
      </c>
    </row>
    <row r="33" spans="1:10" s="166" customFormat="1" ht="12" customHeight="1"/>
    <row r="34" spans="1:10" s="137" customFormat="1" ht="9.75" customHeight="1">
      <c r="A34" s="842" t="s">
        <v>437</v>
      </c>
      <c r="B34" s="842"/>
      <c r="C34" s="842"/>
      <c r="D34" s="842"/>
      <c r="E34" s="842"/>
      <c r="F34" s="842"/>
      <c r="G34" s="842"/>
      <c r="H34" s="842"/>
      <c r="I34" s="842"/>
      <c r="J34" s="842"/>
    </row>
    <row r="35" spans="1:10" s="137" customFormat="1">
      <c r="A35" s="842"/>
      <c r="B35" s="842"/>
      <c r="C35" s="842"/>
      <c r="D35" s="842"/>
      <c r="E35" s="842"/>
      <c r="F35" s="842"/>
      <c r="G35" s="842"/>
      <c r="H35" s="842"/>
      <c r="I35" s="842"/>
      <c r="J35" s="842"/>
    </row>
    <row r="36" spans="1:10" s="136" customFormat="1" ht="22.5" customHeight="1">
      <c r="A36" s="833" t="s">
        <v>438</v>
      </c>
      <c r="B36" s="833"/>
      <c r="C36" s="833"/>
      <c r="D36" s="833"/>
      <c r="E36" s="833"/>
      <c r="F36" s="833"/>
      <c r="G36" s="833"/>
      <c r="H36" s="833"/>
      <c r="I36" s="833"/>
      <c r="J36" s="833"/>
    </row>
    <row r="37" spans="1:10" ht="12" customHeight="1">
      <c r="A37" s="166"/>
      <c r="B37" s="166"/>
      <c r="C37" s="166"/>
      <c r="D37" s="166"/>
      <c r="E37" s="166"/>
      <c r="F37" s="166"/>
      <c r="G37" s="166"/>
      <c r="H37" s="166"/>
      <c r="I37" s="166"/>
    </row>
    <row r="38" spans="1:10" ht="12" customHeight="1">
      <c r="A38" s="137" t="s">
        <v>466</v>
      </c>
      <c r="B38" s="166"/>
      <c r="C38" s="166"/>
      <c r="D38" s="166"/>
      <c r="E38" s="166"/>
      <c r="F38" s="166"/>
      <c r="G38" s="166"/>
      <c r="H38" s="166"/>
      <c r="I38" s="166"/>
    </row>
    <row r="39" spans="1:10" ht="12" customHeight="1">
      <c r="A39" s="179" t="s">
        <v>467</v>
      </c>
    </row>
    <row r="40" spans="1:10" ht="12" customHeight="1"/>
    <row r="41" spans="1:10" ht="12" customHeight="1">
      <c r="A41" s="81" t="s">
        <v>141</v>
      </c>
    </row>
    <row r="42" spans="1:10" s="180" customFormat="1" ht="12" customHeight="1">
      <c r="A42" s="43" t="s">
        <v>468</v>
      </c>
    </row>
    <row r="43" spans="1:10" s="180" customFormat="1" ht="12" customHeight="1">
      <c r="A43" s="43" t="s">
        <v>469</v>
      </c>
    </row>
  </sheetData>
  <mergeCells count="12">
    <mergeCell ref="A36:J36"/>
    <mergeCell ref="A1:J1"/>
    <mergeCell ref="A2:J2"/>
    <mergeCell ref="A4:A5"/>
    <mergeCell ref="B4:H4"/>
    <mergeCell ref="I4:I5"/>
    <mergeCell ref="J4:J5"/>
    <mergeCell ref="A29:A30"/>
    <mergeCell ref="B29:H29"/>
    <mergeCell ref="I29:I30"/>
    <mergeCell ref="J29:J30"/>
    <mergeCell ref="A34:J35"/>
  </mergeCells>
  <conditionalFormatting sqref="C8:F9 C17:H18">
    <cfRule type="cellIs" dxfId="662" priority="209" operator="between">
      <formula>0.1</formula>
      <formula>7.4</formula>
    </cfRule>
  </conditionalFormatting>
  <conditionalFormatting sqref="C11:C12">
    <cfRule type="cellIs" dxfId="661" priority="208" operator="between">
      <formula>0.1</formula>
      <formula>7.4</formula>
    </cfRule>
  </conditionalFormatting>
  <conditionalFormatting sqref="C14:C15">
    <cfRule type="cellIs" dxfId="660" priority="207" operator="between">
      <formula>0.1</formula>
      <formula>7.4</formula>
    </cfRule>
  </conditionalFormatting>
  <conditionalFormatting sqref="C21:C22">
    <cfRule type="cellIs" dxfId="659" priority="206" operator="between">
      <formula>0.1</formula>
      <formula>7.4</formula>
    </cfRule>
  </conditionalFormatting>
  <conditionalFormatting sqref="C24:C25">
    <cfRule type="cellIs" dxfId="658" priority="205" operator="between">
      <formula>0.1</formula>
      <formula>7.4</formula>
    </cfRule>
  </conditionalFormatting>
  <conditionalFormatting sqref="C27:C28">
    <cfRule type="cellIs" dxfId="657" priority="204" operator="between">
      <formula>0.1</formula>
      <formula>7.4</formula>
    </cfRule>
  </conditionalFormatting>
  <conditionalFormatting sqref="D8:D9">
    <cfRule type="cellIs" dxfId="656" priority="203" operator="between">
      <formula>0.1</formula>
      <formula>7.4</formula>
    </cfRule>
  </conditionalFormatting>
  <conditionalFormatting sqref="D11:D12">
    <cfRule type="cellIs" dxfId="655" priority="202" operator="between">
      <formula>0.1</formula>
      <formula>7.4</formula>
    </cfRule>
  </conditionalFormatting>
  <conditionalFormatting sqref="D14:D15">
    <cfRule type="cellIs" dxfId="654" priority="201" operator="between">
      <formula>0.1</formula>
      <formula>7.4</formula>
    </cfRule>
  </conditionalFormatting>
  <conditionalFormatting sqref="D21:D22">
    <cfRule type="cellIs" dxfId="653" priority="200" operator="between">
      <formula>0.1</formula>
      <formula>7.4</formula>
    </cfRule>
  </conditionalFormatting>
  <conditionalFormatting sqref="D24:D25">
    <cfRule type="cellIs" dxfId="652" priority="199" operator="between">
      <formula>0.1</formula>
      <formula>7.4</formula>
    </cfRule>
  </conditionalFormatting>
  <conditionalFormatting sqref="D27:D28">
    <cfRule type="cellIs" dxfId="651" priority="198" operator="between">
      <formula>0.1</formula>
      <formula>7.4</formula>
    </cfRule>
  </conditionalFormatting>
  <conditionalFormatting sqref="E8:E9">
    <cfRule type="cellIs" dxfId="650" priority="197" operator="between">
      <formula>0.1</formula>
      <formula>7.4</formula>
    </cfRule>
  </conditionalFormatting>
  <conditionalFormatting sqref="E11:E12">
    <cfRule type="cellIs" dxfId="649" priority="196" operator="between">
      <formula>0.1</formula>
      <formula>7.4</formula>
    </cfRule>
  </conditionalFormatting>
  <conditionalFormatting sqref="E14:E15">
    <cfRule type="cellIs" dxfId="648" priority="195" operator="between">
      <formula>0.1</formula>
      <formula>7.4</formula>
    </cfRule>
  </conditionalFormatting>
  <conditionalFormatting sqref="E21:E22">
    <cfRule type="cellIs" dxfId="647" priority="194" operator="between">
      <formula>0.1</formula>
      <formula>7.4</formula>
    </cfRule>
  </conditionalFormatting>
  <conditionalFormatting sqref="E24:E25">
    <cfRule type="cellIs" dxfId="646" priority="193" operator="between">
      <formula>0.1</formula>
      <formula>7.4</formula>
    </cfRule>
  </conditionalFormatting>
  <conditionalFormatting sqref="E27:E28">
    <cfRule type="cellIs" dxfId="645" priority="192" operator="between">
      <formula>0.1</formula>
      <formula>7.4</formula>
    </cfRule>
  </conditionalFormatting>
  <conditionalFormatting sqref="F8:F9">
    <cfRule type="cellIs" dxfId="644" priority="191" operator="between">
      <formula>0.1</formula>
      <formula>7.4</formula>
    </cfRule>
  </conditionalFormatting>
  <conditionalFormatting sqref="F11:F12">
    <cfRule type="cellIs" dxfId="643" priority="190" operator="between">
      <formula>0.1</formula>
      <formula>7.4</formula>
    </cfRule>
  </conditionalFormatting>
  <conditionalFormatting sqref="F14:F15">
    <cfRule type="cellIs" dxfId="642" priority="189" operator="between">
      <formula>0.1</formula>
      <formula>7.4</formula>
    </cfRule>
  </conditionalFormatting>
  <conditionalFormatting sqref="F21:F22">
    <cfRule type="cellIs" dxfId="641" priority="188" operator="between">
      <formula>0.1</formula>
      <formula>7.4</formula>
    </cfRule>
  </conditionalFormatting>
  <conditionalFormatting sqref="F24:F25">
    <cfRule type="cellIs" dxfId="640" priority="187" operator="between">
      <formula>0.1</formula>
      <formula>7.4</formula>
    </cfRule>
  </conditionalFormatting>
  <conditionalFormatting sqref="F27:F28">
    <cfRule type="cellIs" dxfId="639" priority="186" operator="between">
      <formula>0.1</formula>
      <formula>7.4</formula>
    </cfRule>
  </conditionalFormatting>
  <conditionalFormatting sqref="G8:G9">
    <cfRule type="cellIs" dxfId="638" priority="185" operator="between">
      <formula>0.1</formula>
      <formula>7.4</formula>
    </cfRule>
  </conditionalFormatting>
  <conditionalFormatting sqref="G11:G12">
    <cfRule type="cellIs" dxfId="637" priority="184" operator="between">
      <formula>0.1</formula>
      <formula>7.4</formula>
    </cfRule>
  </conditionalFormatting>
  <conditionalFormatting sqref="G14:G15">
    <cfRule type="cellIs" dxfId="636" priority="183" operator="between">
      <formula>0.1</formula>
      <formula>7.4</formula>
    </cfRule>
  </conditionalFormatting>
  <conditionalFormatting sqref="G21:G22">
    <cfRule type="cellIs" dxfId="635" priority="182" operator="between">
      <formula>0.1</formula>
      <formula>7.4</formula>
    </cfRule>
  </conditionalFormatting>
  <conditionalFormatting sqref="G24:G25">
    <cfRule type="cellIs" dxfId="634" priority="181" operator="between">
      <formula>0.1</formula>
      <formula>7.4</formula>
    </cfRule>
  </conditionalFormatting>
  <conditionalFormatting sqref="G27:G28">
    <cfRule type="cellIs" dxfId="633" priority="180" operator="between">
      <formula>0.1</formula>
      <formula>7.4</formula>
    </cfRule>
  </conditionalFormatting>
  <conditionalFormatting sqref="H8:H9">
    <cfRule type="cellIs" dxfId="632" priority="179" operator="between">
      <formula>0.1</formula>
      <formula>7.4</formula>
    </cfRule>
  </conditionalFormatting>
  <conditionalFormatting sqref="H11:H12">
    <cfRule type="cellIs" dxfId="631" priority="178" operator="between">
      <formula>0.1</formula>
      <formula>7.4</formula>
    </cfRule>
  </conditionalFormatting>
  <conditionalFormatting sqref="H14:H15">
    <cfRule type="cellIs" dxfId="630" priority="177" operator="between">
      <formula>0.1</formula>
      <formula>7.4</formula>
    </cfRule>
  </conditionalFormatting>
  <conditionalFormatting sqref="H21:H22">
    <cfRule type="cellIs" dxfId="629" priority="176" operator="between">
      <formula>0.1</formula>
      <formula>7.4</formula>
    </cfRule>
  </conditionalFormatting>
  <conditionalFormatting sqref="H24:H25">
    <cfRule type="cellIs" dxfId="628" priority="175" operator="between">
      <formula>0.1</formula>
      <formula>7.4</formula>
    </cfRule>
  </conditionalFormatting>
  <conditionalFormatting sqref="H27:H28">
    <cfRule type="cellIs" dxfId="627" priority="174" operator="between">
      <formula>0.1</formula>
      <formula>7.4</formula>
    </cfRule>
  </conditionalFormatting>
  <conditionalFormatting sqref="D11:D12">
    <cfRule type="cellIs" dxfId="626" priority="173" operator="between">
      <formula>0.1</formula>
      <formula>7.4</formula>
    </cfRule>
  </conditionalFormatting>
  <conditionalFormatting sqref="D14:D15">
    <cfRule type="cellIs" dxfId="625" priority="172" operator="between">
      <formula>0.1</formula>
      <formula>7.4</formula>
    </cfRule>
  </conditionalFormatting>
  <conditionalFormatting sqref="D21:D22">
    <cfRule type="cellIs" dxfId="624" priority="171" operator="between">
      <formula>0.1</formula>
      <formula>7.4</formula>
    </cfRule>
  </conditionalFormatting>
  <conditionalFormatting sqref="D24:D25">
    <cfRule type="cellIs" dxfId="623" priority="170" operator="between">
      <formula>0.1</formula>
      <formula>7.4</formula>
    </cfRule>
  </conditionalFormatting>
  <conditionalFormatting sqref="D27:D28">
    <cfRule type="cellIs" dxfId="622" priority="169" operator="between">
      <formula>0.1</formula>
      <formula>7.4</formula>
    </cfRule>
  </conditionalFormatting>
  <conditionalFormatting sqref="E8:E9">
    <cfRule type="cellIs" dxfId="621" priority="168" operator="between">
      <formula>0.1</formula>
      <formula>7.4</formula>
    </cfRule>
  </conditionalFormatting>
  <conditionalFormatting sqref="E11:E12">
    <cfRule type="cellIs" dxfId="620" priority="167" operator="between">
      <formula>0.1</formula>
      <formula>7.4</formula>
    </cfRule>
  </conditionalFormatting>
  <conditionalFormatting sqref="E14:E15">
    <cfRule type="cellIs" dxfId="619" priority="166" operator="between">
      <formula>0.1</formula>
      <formula>7.4</formula>
    </cfRule>
  </conditionalFormatting>
  <conditionalFormatting sqref="E21:E22">
    <cfRule type="cellIs" dxfId="618" priority="165" operator="between">
      <formula>0.1</formula>
      <formula>7.4</formula>
    </cfRule>
  </conditionalFormatting>
  <conditionalFormatting sqref="E24:E25">
    <cfRule type="cellIs" dxfId="617" priority="164" operator="between">
      <formula>0.1</formula>
      <formula>7.4</formula>
    </cfRule>
  </conditionalFormatting>
  <conditionalFormatting sqref="E27:E28">
    <cfRule type="cellIs" dxfId="616" priority="163" operator="between">
      <formula>0.1</formula>
      <formula>7.4</formula>
    </cfRule>
  </conditionalFormatting>
  <conditionalFormatting sqref="F8:F9">
    <cfRule type="cellIs" dxfId="615" priority="162" operator="between">
      <formula>0.1</formula>
      <formula>7.4</formula>
    </cfRule>
  </conditionalFormatting>
  <conditionalFormatting sqref="F11:F12">
    <cfRule type="cellIs" dxfId="614" priority="161" operator="between">
      <formula>0.1</formula>
      <formula>7.4</formula>
    </cfRule>
  </conditionalFormatting>
  <conditionalFormatting sqref="F14:F15">
    <cfRule type="cellIs" dxfId="613" priority="160" operator="between">
      <formula>0.1</formula>
      <formula>7.4</formula>
    </cfRule>
  </conditionalFormatting>
  <conditionalFormatting sqref="F21:F22">
    <cfRule type="cellIs" dxfId="612" priority="159" operator="between">
      <formula>0.1</formula>
      <formula>7.4</formula>
    </cfRule>
  </conditionalFormatting>
  <conditionalFormatting sqref="F24:F25">
    <cfRule type="cellIs" dxfId="611" priority="158" operator="between">
      <formula>0.1</formula>
      <formula>7.4</formula>
    </cfRule>
  </conditionalFormatting>
  <conditionalFormatting sqref="F27:F28">
    <cfRule type="cellIs" dxfId="610" priority="157" operator="between">
      <formula>0.1</formula>
      <formula>7.4</formula>
    </cfRule>
  </conditionalFormatting>
  <conditionalFormatting sqref="G8:G9">
    <cfRule type="cellIs" dxfId="609" priority="156" operator="between">
      <formula>0.1</formula>
      <formula>7.4</formula>
    </cfRule>
  </conditionalFormatting>
  <conditionalFormatting sqref="G11:G12">
    <cfRule type="cellIs" dxfId="608" priority="155" operator="between">
      <formula>0.1</formula>
      <formula>7.4</formula>
    </cfRule>
  </conditionalFormatting>
  <conditionalFormatting sqref="G14:G15">
    <cfRule type="cellIs" dxfId="607" priority="154" operator="between">
      <formula>0.1</formula>
      <formula>7.4</formula>
    </cfRule>
  </conditionalFormatting>
  <conditionalFormatting sqref="G21:G22">
    <cfRule type="cellIs" dxfId="606" priority="153" operator="between">
      <formula>0.1</formula>
      <formula>7.4</formula>
    </cfRule>
  </conditionalFormatting>
  <conditionalFormatting sqref="G24:G25">
    <cfRule type="cellIs" dxfId="605" priority="152" operator="between">
      <formula>0.1</formula>
      <formula>7.4</formula>
    </cfRule>
  </conditionalFormatting>
  <conditionalFormatting sqref="G27:G28">
    <cfRule type="cellIs" dxfId="604" priority="151" operator="between">
      <formula>0.1</formula>
      <formula>7.4</formula>
    </cfRule>
  </conditionalFormatting>
  <conditionalFormatting sqref="H8:H9">
    <cfRule type="cellIs" dxfId="603" priority="150" operator="between">
      <formula>0.1</formula>
      <formula>7.4</formula>
    </cfRule>
  </conditionalFormatting>
  <conditionalFormatting sqref="H11:H12">
    <cfRule type="cellIs" dxfId="602" priority="149" operator="between">
      <formula>0.1</formula>
      <formula>7.4</formula>
    </cfRule>
  </conditionalFormatting>
  <conditionalFormatting sqref="H14:H15">
    <cfRule type="cellIs" dxfId="601" priority="148" operator="between">
      <formula>0.1</formula>
      <formula>7.4</formula>
    </cfRule>
  </conditionalFormatting>
  <conditionalFormatting sqref="H21:H22">
    <cfRule type="cellIs" dxfId="600" priority="147" operator="between">
      <formula>0.1</formula>
      <formula>7.4</formula>
    </cfRule>
  </conditionalFormatting>
  <conditionalFormatting sqref="H24:H25">
    <cfRule type="cellIs" dxfId="599" priority="146" operator="between">
      <formula>0.1</formula>
      <formula>7.4</formula>
    </cfRule>
  </conditionalFormatting>
  <conditionalFormatting sqref="H27:H28">
    <cfRule type="cellIs" dxfId="598" priority="145" operator="between">
      <formula>0.1</formula>
      <formula>7.4</formula>
    </cfRule>
  </conditionalFormatting>
  <conditionalFormatting sqref="D11:D12">
    <cfRule type="cellIs" dxfId="597" priority="144" operator="between">
      <formula>0.1</formula>
      <formula>7.4</formula>
    </cfRule>
  </conditionalFormatting>
  <conditionalFormatting sqref="D14:D15">
    <cfRule type="cellIs" dxfId="596" priority="143" operator="between">
      <formula>0.1</formula>
      <formula>7.4</formula>
    </cfRule>
  </conditionalFormatting>
  <conditionalFormatting sqref="D21:D22">
    <cfRule type="cellIs" dxfId="595" priority="142" operator="between">
      <formula>0.1</formula>
      <formula>7.4</formula>
    </cfRule>
  </conditionalFormatting>
  <conditionalFormatting sqref="D24:D25">
    <cfRule type="cellIs" dxfId="594" priority="141" operator="between">
      <formula>0.1</formula>
      <formula>7.4</formula>
    </cfRule>
  </conditionalFormatting>
  <conditionalFormatting sqref="D27:D28">
    <cfRule type="cellIs" dxfId="593" priority="140" operator="between">
      <formula>0.1</formula>
      <formula>7.4</formula>
    </cfRule>
  </conditionalFormatting>
  <conditionalFormatting sqref="E8:E9">
    <cfRule type="cellIs" dxfId="592" priority="139" operator="between">
      <formula>0.1</formula>
      <formula>7.4</formula>
    </cfRule>
  </conditionalFormatting>
  <conditionalFormatting sqref="E11:E12">
    <cfRule type="cellIs" dxfId="591" priority="138" operator="between">
      <formula>0.1</formula>
      <formula>7.4</formula>
    </cfRule>
  </conditionalFormatting>
  <conditionalFormatting sqref="E14:E15">
    <cfRule type="cellIs" dxfId="590" priority="137" operator="between">
      <formula>0.1</formula>
      <formula>7.4</formula>
    </cfRule>
  </conditionalFormatting>
  <conditionalFormatting sqref="E21:E22">
    <cfRule type="cellIs" dxfId="589" priority="136" operator="between">
      <formula>0.1</formula>
      <formula>7.4</formula>
    </cfRule>
  </conditionalFormatting>
  <conditionalFormatting sqref="E24:E25">
    <cfRule type="cellIs" dxfId="588" priority="135" operator="between">
      <formula>0.1</formula>
      <formula>7.4</formula>
    </cfRule>
  </conditionalFormatting>
  <conditionalFormatting sqref="E27:E28">
    <cfRule type="cellIs" dxfId="587" priority="134" operator="between">
      <formula>0.1</formula>
      <formula>7.4</formula>
    </cfRule>
  </conditionalFormatting>
  <conditionalFormatting sqref="F8:F9">
    <cfRule type="cellIs" dxfId="586" priority="133" operator="between">
      <formula>0.1</formula>
      <formula>7.4</formula>
    </cfRule>
  </conditionalFormatting>
  <conditionalFormatting sqref="F11:F12">
    <cfRule type="cellIs" dxfId="585" priority="132" operator="between">
      <formula>0.1</formula>
      <formula>7.4</formula>
    </cfRule>
  </conditionalFormatting>
  <conditionalFormatting sqref="F14:F15">
    <cfRule type="cellIs" dxfId="584" priority="131" operator="between">
      <formula>0.1</formula>
      <formula>7.4</formula>
    </cfRule>
  </conditionalFormatting>
  <conditionalFormatting sqref="F21:F22">
    <cfRule type="cellIs" dxfId="583" priority="130" operator="between">
      <formula>0.1</formula>
      <formula>7.4</formula>
    </cfRule>
  </conditionalFormatting>
  <conditionalFormatting sqref="F24:F25">
    <cfRule type="cellIs" dxfId="582" priority="129" operator="between">
      <formula>0.1</formula>
      <formula>7.4</formula>
    </cfRule>
  </conditionalFormatting>
  <conditionalFormatting sqref="F27:F28">
    <cfRule type="cellIs" dxfId="581" priority="128" operator="between">
      <formula>0.1</formula>
      <formula>7.4</formula>
    </cfRule>
  </conditionalFormatting>
  <conditionalFormatting sqref="G8:G9">
    <cfRule type="cellIs" dxfId="580" priority="127" operator="between">
      <formula>0.1</formula>
      <formula>7.4</formula>
    </cfRule>
  </conditionalFormatting>
  <conditionalFormatting sqref="G11:G12">
    <cfRule type="cellIs" dxfId="579" priority="126" operator="between">
      <formula>0.1</formula>
      <formula>7.4</formula>
    </cfRule>
  </conditionalFormatting>
  <conditionalFormatting sqref="G14:G15">
    <cfRule type="cellIs" dxfId="578" priority="125" operator="between">
      <formula>0.1</formula>
      <formula>7.4</formula>
    </cfRule>
  </conditionalFormatting>
  <conditionalFormatting sqref="G21:G22">
    <cfRule type="cellIs" dxfId="577" priority="124" operator="between">
      <formula>0.1</formula>
      <formula>7.4</formula>
    </cfRule>
  </conditionalFormatting>
  <conditionalFormatting sqref="G24:G25">
    <cfRule type="cellIs" dxfId="576" priority="123" operator="between">
      <formula>0.1</formula>
      <formula>7.4</formula>
    </cfRule>
  </conditionalFormatting>
  <conditionalFormatting sqref="G27:G28">
    <cfRule type="cellIs" dxfId="575" priority="122" operator="between">
      <formula>0.1</formula>
      <formula>7.4</formula>
    </cfRule>
  </conditionalFormatting>
  <conditionalFormatting sqref="H8:H9">
    <cfRule type="cellIs" dxfId="574" priority="121" operator="between">
      <formula>0.1</formula>
      <formula>7.4</formula>
    </cfRule>
  </conditionalFormatting>
  <conditionalFormatting sqref="H11:H12">
    <cfRule type="cellIs" dxfId="573" priority="120" operator="between">
      <formula>0.1</formula>
      <formula>7.4</formula>
    </cfRule>
  </conditionalFormatting>
  <conditionalFormatting sqref="H14:H15">
    <cfRule type="cellIs" dxfId="572" priority="119" operator="between">
      <formula>0.1</formula>
      <formula>7.4</formula>
    </cfRule>
  </conditionalFormatting>
  <conditionalFormatting sqref="H21:H22">
    <cfRule type="cellIs" dxfId="571" priority="118" operator="between">
      <formula>0.1</formula>
      <formula>7.4</formula>
    </cfRule>
  </conditionalFormatting>
  <conditionalFormatting sqref="H24:H25">
    <cfRule type="cellIs" dxfId="570" priority="117" operator="between">
      <formula>0.1</formula>
      <formula>7.4</formula>
    </cfRule>
  </conditionalFormatting>
  <conditionalFormatting sqref="H27:H28">
    <cfRule type="cellIs" dxfId="569" priority="116" operator="between">
      <formula>0.1</formula>
      <formula>7.4</formula>
    </cfRule>
  </conditionalFormatting>
  <conditionalFormatting sqref="E11:E12">
    <cfRule type="cellIs" dxfId="568" priority="115" operator="between">
      <formula>0.1</formula>
      <formula>7.4</formula>
    </cfRule>
  </conditionalFormatting>
  <conditionalFormatting sqref="E14:E15">
    <cfRule type="cellIs" dxfId="567" priority="114" operator="between">
      <formula>0.1</formula>
      <formula>7.4</formula>
    </cfRule>
  </conditionalFormatting>
  <conditionalFormatting sqref="E21:E22">
    <cfRule type="cellIs" dxfId="566" priority="113" operator="between">
      <formula>0.1</formula>
      <formula>7.4</formula>
    </cfRule>
  </conditionalFormatting>
  <conditionalFormatting sqref="E24:E25">
    <cfRule type="cellIs" dxfId="565" priority="112" operator="between">
      <formula>0.1</formula>
      <formula>7.4</formula>
    </cfRule>
  </conditionalFormatting>
  <conditionalFormatting sqref="E27:E28">
    <cfRule type="cellIs" dxfId="564" priority="111" operator="between">
      <formula>0.1</formula>
      <formula>7.4</formula>
    </cfRule>
  </conditionalFormatting>
  <conditionalFormatting sqref="F8:F9">
    <cfRule type="cellIs" dxfId="563" priority="110" operator="between">
      <formula>0.1</formula>
      <formula>7.4</formula>
    </cfRule>
  </conditionalFormatting>
  <conditionalFormatting sqref="F11:F12">
    <cfRule type="cellIs" dxfId="562" priority="109" operator="between">
      <formula>0.1</formula>
      <formula>7.4</formula>
    </cfRule>
  </conditionalFormatting>
  <conditionalFormatting sqref="F14:F15">
    <cfRule type="cellIs" dxfId="561" priority="108" operator="between">
      <formula>0.1</formula>
      <formula>7.4</formula>
    </cfRule>
  </conditionalFormatting>
  <conditionalFormatting sqref="F21:F22">
    <cfRule type="cellIs" dxfId="560" priority="107" operator="between">
      <formula>0.1</formula>
      <formula>7.4</formula>
    </cfRule>
  </conditionalFormatting>
  <conditionalFormatting sqref="F24:F25">
    <cfRule type="cellIs" dxfId="559" priority="106" operator="between">
      <formula>0.1</formula>
      <formula>7.4</formula>
    </cfRule>
  </conditionalFormatting>
  <conditionalFormatting sqref="F27:F28">
    <cfRule type="cellIs" dxfId="558" priority="105" operator="between">
      <formula>0.1</formula>
      <formula>7.4</formula>
    </cfRule>
  </conditionalFormatting>
  <conditionalFormatting sqref="G8:G9">
    <cfRule type="cellIs" dxfId="557" priority="104" operator="between">
      <formula>0.1</formula>
      <formula>7.4</formula>
    </cfRule>
  </conditionalFormatting>
  <conditionalFormatting sqref="G11:G12">
    <cfRule type="cellIs" dxfId="556" priority="103" operator="between">
      <formula>0.1</formula>
      <formula>7.4</formula>
    </cfRule>
  </conditionalFormatting>
  <conditionalFormatting sqref="G14:G15">
    <cfRule type="cellIs" dxfId="555" priority="102" operator="between">
      <formula>0.1</formula>
      <formula>7.4</formula>
    </cfRule>
  </conditionalFormatting>
  <conditionalFormatting sqref="G21:G22">
    <cfRule type="cellIs" dxfId="554" priority="101" operator="between">
      <formula>0.1</formula>
      <formula>7.4</formula>
    </cfRule>
  </conditionalFormatting>
  <conditionalFormatting sqref="G24:G25">
    <cfRule type="cellIs" dxfId="553" priority="100" operator="between">
      <formula>0.1</formula>
      <formula>7.4</formula>
    </cfRule>
  </conditionalFormatting>
  <conditionalFormatting sqref="G27:G28">
    <cfRule type="cellIs" dxfId="552" priority="99" operator="between">
      <formula>0.1</formula>
      <formula>7.4</formula>
    </cfRule>
  </conditionalFormatting>
  <conditionalFormatting sqref="H8:H9">
    <cfRule type="cellIs" dxfId="551" priority="98" operator="between">
      <formula>0.1</formula>
      <formula>7.4</formula>
    </cfRule>
  </conditionalFormatting>
  <conditionalFormatting sqref="H11:H12">
    <cfRule type="cellIs" dxfId="550" priority="97" operator="between">
      <formula>0.1</formula>
      <formula>7.4</formula>
    </cfRule>
  </conditionalFormatting>
  <conditionalFormatting sqref="H14:H15">
    <cfRule type="cellIs" dxfId="549" priority="96" operator="between">
      <formula>0.1</formula>
      <formula>7.4</formula>
    </cfRule>
  </conditionalFormatting>
  <conditionalFormatting sqref="H21:H22">
    <cfRule type="cellIs" dxfId="548" priority="95" operator="between">
      <formula>0.1</formula>
      <formula>7.4</formula>
    </cfRule>
  </conditionalFormatting>
  <conditionalFormatting sqref="H24:H25">
    <cfRule type="cellIs" dxfId="547" priority="94" operator="between">
      <formula>0.1</formula>
      <formula>7.4</formula>
    </cfRule>
  </conditionalFormatting>
  <conditionalFormatting sqref="H27:H28">
    <cfRule type="cellIs" dxfId="546" priority="93" operator="between">
      <formula>0.1</formula>
      <formula>7.4</formula>
    </cfRule>
  </conditionalFormatting>
  <conditionalFormatting sqref="D11:D12">
    <cfRule type="cellIs" dxfId="545" priority="92" operator="between">
      <formula>0.1</formula>
      <formula>7.4</formula>
    </cfRule>
  </conditionalFormatting>
  <conditionalFormatting sqref="D14:D15">
    <cfRule type="cellIs" dxfId="544" priority="91" operator="between">
      <formula>0.1</formula>
      <formula>7.4</formula>
    </cfRule>
  </conditionalFormatting>
  <conditionalFormatting sqref="D21:D22">
    <cfRule type="cellIs" dxfId="543" priority="90" operator="between">
      <formula>0.1</formula>
      <formula>7.4</formula>
    </cfRule>
  </conditionalFormatting>
  <conditionalFormatting sqref="D24:D25">
    <cfRule type="cellIs" dxfId="542" priority="89" operator="between">
      <formula>0.1</formula>
      <formula>7.4</formula>
    </cfRule>
  </conditionalFormatting>
  <conditionalFormatting sqref="D27:D28">
    <cfRule type="cellIs" dxfId="541" priority="88" operator="between">
      <formula>0.1</formula>
      <formula>7.4</formula>
    </cfRule>
  </conditionalFormatting>
  <conditionalFormatting sqref="E8:E9">
    <cfRule type="cellIs" dxfId="540" priority="87" operator="between">
      <formula>0.1</formula>
      <formula>7.4</formula>
    </cfRule>
  </conditionalFormatting>
  <conditionalFormatting sqref="E11:E12">
    <cfRule type="cellIs" dxfId="539" priority="86" operator="between">
      <formula>0.1</formula>
      <formula>7.4</formula>
    </cfRule>
  </conditionalFormatting>
  <conditionalFormatting sqref="E14:E15">
    <cfRule type="cellIs" dxfId="538" priority="85" operator="between">
      <formula>0.1</formula>
      <formula>7.4</formula>
    </cfRule>
  </conditionalFormatting>
  <conditionalFormatting sqref="E21:E22">
    <cfRule type="cellIs" dxfId="537" priority="84" operator="between">
      <formula>0.1</formula>
      <formula>7.4</formula>
    </cfRule>
  </conditionalFormatting>
  <conditionalFormatting sqref="E24:E25">
    <cfRule type="cellIs" dxfId="536" priority="83" operator="between">
      <formula>0.1</formula>
      <formula>7.4</formula>
    </cfRule>
  </conditionalFormatting>
  <conditionalFormatting sqref="E27:E28">
    <cfRule type="cellIs" dxfId="535" priority="82" operator="between">
      <formula>0.1</formula>
      <formula>7.4</formula>
    </cfRule>
  </conditionalFormatting>
  <conditionalFormatting sqref="F8:F9">
    <cfRule type="cellIs" dxfId="534" priority="81" operator="between">
      <formula>0.1</formula>
      <formula>7.4</formula>
    </cfRule>
  </conditionalFormatting>
  <conditionalFormatting sqref="F11:F12">
    <cfRule type="cellIs" dxfId="533" priority="80" operator="between">
      <formula>0.1</formula>
      <formula>7.4</formula>
    </cfRule>
  </conditionalFormatting>
  <conditionalFormatting sqref="F14:F15">
    <cfRule type="cellIs" dxfId="532" priority="79" operator="between">
      <formula>0.1</formula>
      <formula>7.4</formula>
    </cfRule>
  </conditionalFormatting>
  <conditionalFormatting sqref="F21:F22">
    <cfRule type="cellIs" dxfId="531" priority="78" operator="between">
      <formula>0.1</formula>
      <formula>7.4</formula>
    </cfRule>
  </conditionalFormatting>
  <conditionalFormatting sqref="F24:F25">
    <cfRule type="cellIs" dxfId="530" priority="77" operator="between">
      <formula>0.1</formula>
      <formula>7.4</formula>
    </cfRule>
  </conditionalFormatting>
  <conditionalFormatting sqref="F27:F28">
    <cfRule type="cellIs" dxfId="529" priority="76" operator="between">
      <formula>0.1</formula>
      <formula>7.4</formula>
    </cfRule>
  </conditionalFormatting>
  <conditionalFormatting sqref="G8:G9">
    <cfRule type="cellIs" dxfId="528" priority="75" operator="between">
      <formula>0.1</formula>
      <formula>7.4</formula>
    </cfRule>
  </conditionalFormatting>
  <conditionalFormatting sqref="G11:G12">
    <cfRule type="cellIs" dxfId="527" priority="74" operator="between">
      <formula>0.1</formula>
      <formula>7.4</formula>
    </cfRule>
  </conditionalFormatting>
  <conditionalFormatting sqref="G14:G15">
    <cfRule type="cellIs" dxfId="526" priority="73" operator="between">
      <formula>0.1</formula>
      <formula>7.4</formula>
    </cfRule>
  </conditionalFormatting>
  <conditionalFormatting sqref="G21:G22">
    <cfRule type="cellIs" dxfId="525" priority="72" operator="between">
      <formula>0.1</formula>
      <formula>7.4</formula>
    </cfRule>
  </conditionalFormatting>
  <conditionalFormatting sqref="G24:G25">
    <cfRule type="cellIs" dxfId="524" priority="71" operator="between">
      <formula>0.1</formula>
      <formula>7.4</formula>
    </cfRule>
  </conditionalFormatting>
  <conditionalFormatting sqref="G27:G28">
    <cfRule type="cellIs" dxfId="523" priority="70" operator="between">
      <formula>0.1</formula>
      <formula>7.4</formula>
    </cfRule>
  </conditionalFormatting>
  <conditionalFormatting sqref="H8:H9">
    <cfRule type="cellIs" dxfId="522" priority="69" operator="between">
      <formula>0.1</formula>
      <formula>7.4</formula>
    </cfRule>
  </conditionalFormatting>
  <conditionalFormatting sqref="H11:H12">
    <cfRule type="cellIs" dxfId="521" priority="68" operator="between">
      <formula>0.1</formula>
      <formula>7.4</formula>
    </cfRule>
  </conditionalFormatting>
  <conditionalFormatting sqref="H14:H15">
    <cfRule type="cellIs" dxfId="520" priority="67" operator="between">
      <formula>0.1</formula>
      <formula>7.4</formula>
    </cfRule>
  </conditionalFormatting>
  <conditionalFormatting sqref="H21:H22">
    <cfRule type="cellIs" dxfId="519" priority="66" operator="between">
      <formula>0.1</formula>
      <formula>7.4</formula>
    </cfRule>
  </conditionalFormatting>
  <conditionalFormatting sqref="H24:H25">
    <cfRule type="cellIs" dxfId="518" priority="65" operator="between">
      <formula>0.1</formula>
      <formula>7.4</formula>
    </cfRule>
  </conditionalFormatting>
  <conditionalFormatting sqref="H27:H28">
    <cfRule type="cellIs" dxfId="517" priority="64" operator="between">
      <formula>0.1</formula>
      <formula>7.4</formula>
    </cfRule>
  </conditionalFormatting>
  <conditionalFormatting sqref="E11:E12">
    <cfRule type="cellIs" dxfId="516" priority="63" operator="between">
      <formula>0.1</formula>
      <formula>7.4</formula>
    </cfRule>
  </conditionalFormatting>
  <conditionalFormatting sqref="E14:E15">
    <cfRule type="cellIs" dxfId="515" priority="62" operator="between">
      <formula>0.1</formula>
      <formula>7.4</formula>
    </cfRule>
  </conditionalFormatting>
  <conditionalFormatting sqref="E21:E22">
    <cfRule type="cellIs" dxfId="514" priority="61" operator="between">
      <formula>0.1</formula>
      <formula>7.4</formula>
    </cfRule>
  </conditionalFormatting>
  <conditionalFormatting sqref="E24:E25">
    <cfRule type="cellIs" dxfId="513" priority="60" operator="between">
      <formula>0.1</formula>
      <formula>7.4</formula>
    </cfRule>
  </conditionalFormatting>
  <conditionalFormatting sqref="E27:E28">
    <cfRule type="cellIs" dxfId="512" priority="59" operator="between">
      <formula>0.1</formula>
      <formula>7.4</formula>
    </cfRule>
  </conditionalFormatting>
  <conditionalFormatting sqref="F8:F9">
    <cfRule type="cellIs" dxfId="511" priority="58" operator="between">
      <formula>0.1</formula>
      <formula>7.4</formula>
    </cfRule>
  </conditionalFormatting>
  <conditionalFormatting sqref="F11:F12">
    <cfRule type="cellIs" dxfId="510" priority="57" operator="between">
      <formula>0.1</formula>
      <formula>7.4</formula>
    </cfRule>
  </conditionalFormatting>
  <conditionalFormatting sqref="F14:F15">
    <cfRule type="cellIs" dxfId="509" priority="56" operator="between">
      <formula>0.1</formula>
      <formula>7.4</formula>
    </cfRule>
  </conditionalFormatting>
  <conditionalFormatting sqref="F21:F22">
    <cfRule type="cellIs" dxfId="508" priority="55" operator="between">
      <formula>0.1</formula>
      <formula>7.4</formula>
    </cfRule>
  </conditionalFormatting>
  <conditionalFormatting sqref="F24:F25">
    <cfRule type="cellIs" dxfId="507" priority="54" operator="between">
      <formula>0.1</formula>
      <formula>7.4</formula>
    </cfRule>
  </conditionalFormatting>
  <conditionalFormatting sqref="F27:F28">
    <cfRule type="cellIs" dxfId="506" priority="53" operator="between">
      <formula>0.1</formula>
      <formula>7.4</formula>
    </cfRule>
  </conditionalFormatting>
  <conditionalFormatting sqref="G8:G9">
    <cfRule type="cellIs" dxfId="505" priority="52" operator="between">
      <formula>0.1</formula>
      <formula>7.4</formula>
    </cfRule>
  </conditionalFormatting>
  <conditionalFormatting sqref="G11:G12">
    <cfRule type="cellIs" dxfId="504" priority="51" operator="between">
      <formula>0.1</formula>
      <formula>7.4</formula>
    </cfRule>
  </conditionalFormatting>
  <conditionalFormatting sqref="G14:G15">
    <cfRule type="cellIs" dxfId="503" priority="50" operator="between">
      <formula>0.1</formula>
      <formula>7.4</formula>
    </cfRule>
  </conditionalFormatting>
  <conditionalFormatting sqref="G21:G22">
    <cfRule type="cellIs" dxfId="502" priority="49" operator="between">
      <formula>0.1</formula>
      <formula>7.4</formula>
    </cfRule>
  </conditionalFormatting>
  <conditionalFormatting sqref="G24:G25">
    <cfRule type="cellIs" dxfId="501" priority="48" operator="between">
      <formula>0.1</formula>
      <formula>7.4</formula>
    </cfRule>
  </conditionalFormatting>
  <conditionalFormatting sqref="G27:G28">
    <cfRule type="cellIs" dxfId="500" priority="47" operator="between">
      <formula>0.1</formula>
      <formula>7.4</formula>
    </cfRule>
  </conditionalFormatting>
  <conditionalFormatting sqref="H8:H9">
    <cfRule type="cellIs" dxfId="499" priority="46" operator="between">
      <formula>0.1</formula>
      <formula>7.4</formula>
    </cfRule>
  </conditionalFormatting>
  <conditionalFormatting sqref="H11:H12">
    <cfRule type="cellIs" dxfId="498" priority="45" operator="between">
      <formula>0.1</formula>
      <formula>7.4</formula>
    </cfRule>
  </conditionalFormatting>
  <conditionalFormatting sqref="H14:H15">
    <cfRule type="cellIs" dxfId="497" priority="44" operator="between">
      <formula>0.1</formula>
      <formula>7.4</formula>
    </cfRule>
  </conditionalFormatting>
  <conditionalFormatting sqref="H21:H22">
    <cfRule type="cellIs" dxfId="496" priority="43" operator="between">
      <formula>0.1</formula>
      <formula>7.4</formula>
    </cfRule>
  </conditionalFormatting>
  <conditionalFormatting sqref="H24:H25">
    <cfRule type="cellIs" dxfId="495" priority="42" operator="between">
      <formula>0.1</formula>
      <formula>7.4</formula>
    </cfRule>
  </conditionalFormatting>
  <conditionalFormatting sqref="H27:H28">
    <cfRule type="cellIs" dxfId="494" priority="41" operator="between">
      <formula>0.1</formula>
      <formula>7.4</formula>
    </cfRule>
  </conditionalFormatting>
  <conditionalFormatting sqref="E11:E12">
    <cfRule type="cellIs" dxfId="493" priority="40" operator="between">
      <formula>0.1</formula>
      <formula>7.4</formula>
    </cfRule>
  </conditionalFormatting>
  <conditionalFormatting sqref="E14:E15">
    <cfRule type="cellIs" dxfId="492" priority="39" operator="between">
      <formula>0.1</formula>
      <formula>7.4</formula>
    </cfRule>
  </conditionalFormatting>
  <conditionalFormatting sqref="E21:E22">
    <cfRule type="cellIs" dxfId="491" priority="38" operator="between">
      <formula>0.1</formula>
      <formula>7.4</formula>
    </cfRule>
  </conditionalFormatting>
  <conditionalFormatting sqref="E24:E25">
    <cfRule type="cellIs" dxfId="490" priority="37" operator="between">
      <formula>0.1</formula>
      <formula>7.4</formula>
    </cfRule>
  </conditionalFormatting>
  <conditionalFormatting sqref="E27:E28">
    <cfRule type="cellIs" dxfId="489" priority="36" operator="between">
      <formula>0.1</formula>
      <formula>7.4</formula>
    </cfRule>
  </conditionalFormatting>
  <conditionalFormatting sqref="F8:F9">
    <cfRule type="cellIs" dxfId="488" priority="35" operator="between">
      <formula>0.1</formula>
      <formula>7.4</formula>
    </cfRule>
  </conditionalFormatting>
  <conditionalFormatting sqref="F11:F12">
    <cfRule type="cellIs" dxfId="487" priority="34" operator="between">
      <formula>0.1</formula>
      <formula>7.4</formula>
    </cfRule>
  </conditionalFormatting>
  <conditionalFormatting sqref="F14:F15">
    <cfRule type="cellIs" dxfId="486" priority="33" operator="between">
      <formula>0.1</formula>
      <formula>7.4</formula>
    </cfRule>
  </conditionalFormatting>
  <conditionalFormatting sqref="F21:F22">
    <cfRule type="cellIs" dxfId="485" priority="32" operator="between">
      <formula>0.1</formula>
      <formula>7.4</formula>
    </cfRule>
  </conditionalFormatting>
  <conditionalFormatting sqref="F24:F25">
    <cfRule type="cellIs" dxfId="484" priority="31" operator="between">
      <formula>0.1</formula>
      <formula>7.4</formula>
    </cfRule>
  </conditionalFormatting>
  <conditionalFormatting sqref="F27:F28">
    <cfRule type="cellIs" dxfId="483" priority="30" operator="between">
      <formula>0.1</formula>
      <formula>7.4</formula>
    </cfRule>
  </conditionalFormatting>
  <conditionalFormatting sqref="G8:G9">
    <cfRule type="cellIs" dxfId="482" priority="29" operator="between">
      <formula>0.1</formula>
      <formula>7.4</formula>
    </cfRule>
  </conditionalFormatting>
  <conditionalFormatting sqref="G11:G12">
    <cfRule type="cellIs" dxfId="481" priority="28" operator="between">
      <formula>0.1</formula>
      <formula>7.4</formula>
    </cfRule>
  </conditionalFormatting>
  <conditionalFormatting sqref="G14:G15">
    <cfRule type="cellIs" dxfId="480" priority="27" operator="between">
      <formula>0.1</formula>
      <formula>7.4</formula>
    </cfRule>
  </conditionalFormatting>
  <conditionalFormatting sqref="G21:G22">
    <cfRule type="cellIs" dxfId="479" priority="26" operator="between">
      <formula>0.1</formula>
      <formula>7.4</formula>
    </cfRule>
  </conditionalFormatting>
  <conditionalFormatting sqref="G24:G25">
    <cfRule type="cellIs" dxfId="478" priority="25" operator="between">
      <formula>0.1</formula>
      <formula>7.4</formula>
    </cfRule>
  </conditionalFormatting>
  <conditionalFormatting sqref="G27:G28">
    <cfRule type="cellIs" dxfId="477" priority="24" operator="between">
      <formula>0.1</formula>
      <formula>7.4</formula>
    </cfRule>
  </conditionalFormatting>
  <conditionalFormatting sqref="H8:H9">
    <cfRule type="cellIs" dxfId="476" priority="23" operator="between">
      <formula>0.1</formula>
      <formula>7.4</formula>
    </cfRule>
  </conditionalFormatting>
  <conditionalFormatting sqref="H11:H12">
    <cfRule type="cellIs" dxfId="475" priority="22" operator="between">
      <formula>0.1</formula>
      <formula>7.4</formula>
    </cfRule>
  </conditionalFormatting>
  <conditionalFormatting sqref="H14:H15">
    <cfRule type="cellIs" dxfId="474" priority="21" operator="between">
      <formula>0.1</formula>
      <formula>7.4</formula>
    </cfRule>
  </conditionalFormatting>
  <conditionalFormatting sqref="H21:H22">
    <cfRule type="cellIs" dxfId="473" priority="20" operator="between">
      <formula>0.1</formula>
      <formula>7.4</formula>
    </cfRule>
  </conditionalFormatting>
  <conditionalFormatting sqref="H24:H25">
    <cfRule type="cellIs" dxfId="472" priority="19" operator="between">
      <formula>0.1</formula>
      <formula>7.4</formula>
    </cfRule>
  </conditionalFormatting>
  <conditionalFormatting sqref="H27:H28">
    <cfRule type="cellIs" dxfId="471" priority="18" operator="between">
      <formula>0.1</formula>
      <formula>7.4</formula>
    </cfRule>
  </conditionalFormatting>
  <conditionalFormatting sqref="F11:F12">
    <cfRule type="cellIs" dxfId="470" priority="17" operator="between">
      <formula>0.1</formula>
      <formula>7.4</formula>
    </cfRule>
  </conditionalFormatting>
  <conditionalFormatting sqref="F14:F15">
    <cfRule type="cellIs" dxfId="469" priority="16" operator="between">
      <formula>0.1</formula>
      <formula>7.4</formula>
    </cfRule>
  </conditionalFormatting>
  <conditionalFormatting sqref="F21:F22">
    <cfRule type="cellIs" dxfId="468" priority="15" operator="between">
      <formula>0.1</formula>
      <formula>7.4</formula>
    </cfRule>
  </conditionalFormatting>
  <conditionalFormatting sqref="F24:F25">
    <cfRule type="cellIs" dxfId="467" priority="14" operator="between">
      <formula>0.1</formula>
      <formula>7.4</formula>
    </cfRule>
  </conditionalFormatting>
  <conditionalFormatting sqref="F27:F28">
    <cfRule type="cellIs" dxfId="466" priority="13" operator="between">
      <formula>0.1</formula>
      <formula>7.4</formula>
    </cfRule>
  </conditionalFormatting>
  <conditionalFormatting sqref="G8:G9">
    <cfRule type="cellIs" dxfId="465" priority="12" operator="between">
      <formula>0.1</formula>
      <formula>7.4</formula>
    </cfRule>
  </conditionalFormatting>
  <conditionalFormatting sqref="G11:G12">
    <cfRule type="cellIs" dxfId="464" priority="11" operator="between">
      <formula>0.1</formula>
      <formula>7.4</formula>
    </cfRule>
  </conditionalFormatting>
  <conditionalFormatting sqref="G14:G15">
    <cfRule type="cellIs" dxfId="463" priority="10" operator="between">
      <formula>0.1</formula>
      <formula>7.4</formula>
    </cfRule>
  </conditionalFormatting>
  <conditionalFormatting sqref="G21:G22">
    <cfRule type="cellIs" dxfId="462" priority="9" operator="between">
      <formula>0.1</formula>
      <formula>7.4</formula>
    </cfRule>
  </conditionalFormatting>
  <conditionalFormatting sqref="G24:G25">
    <cfRule type="cellIs" dxfId="461" priority="8" operator="between">
      <formula>0.1</formula>
      <formula>7.4</formula>
    </cfRule>
  </conditionalFormatting>
  <conditionalFormatting sqref="G27:G28">
    <cfRule type="cellIs" dxfId="460" priority="7" operator="between">
      <formula>0.1</formula>
      <formula>7.4</formula>
    </cfRule>
  </conditionalFormatting>
  <conditionalFormatting sqref="H8:H9">
    <cfRule type="cellIs" dxfId="459" priority="6" operator="between">
      <formula>0.1</formula>
      <formula>7.4</formula>
    </cfRule>
  </conditionalFormatting>
  <conditionalFormatting sqref="H11:H12">
    <cfRule type="cellIs" dxfId="458" priority="5" operator="between">
      <formula>0.1</formula>
      <formula>7.4</formula>
    </cfRule>
  </conditionalFormatting>
  <conditionalFormatting sqref="H14:H15">
    <cfRule type="cellIs" dxfId="457" priority="4" operator="between">
      <formula>0.1</formula>
      <formula>7.4</formula>
    </cfRule>
  </conditionalFormatting>
  <conditionalFormatting sqref="H21:H22">
    <cfRule type="cellIs" dxfId="456" priority="3" operator="between">
      <formula>0.1</formula>
      <formula>7.4</formula>
    </cfRule>
  </conditionalFormatting>
  <conditionalFormatting sqref="H24:H25">
    <cfRule type="cellIs" dxfId="455" priority="2" operator="between">
      <formula>0.1</formula>
      <formula>7.4</formula>
    </cfRule>
  </conditionalFormatting>
  <conditionalFormatting sqref="H27:H28">
    <cfRule type="cellIs" dxfId="454" priority="1" operator="between">
      <formula>0.1</formula>
      <formula>7.4</formula>
    </cfRule>
  </conditionalFormatting>
  <hyperlinks>
    <hyperlink ref="A42" r:id="rId1" xr:uid="{00000000-0004-0000-0700-000000000000}"/>
    <hyperlink ref="A43" r:id="rId2" xr:uid="{00000000-0004-0000-0700-000001000000}"/>
    <hyperlink ref="A6" r:id="rId3" display="SITUAÇÃO NA PROFISSÃO  " xr:uid="{00000000-0004-0000-0700-000002000000}"/>
    <hyperlink ref="J6" r:id="rId4" display="SITUAÇÃO NA PROFISSÃO  " xr:uid="{00000000-0004-0000-0700-000003000000}"/>
    <hyperlink ref="A19" r:id="rId5" display="SETOR DE ATIVIDADE  (a)  " xr:uid="{00000000-0004-0000-0700-000004000000}"/>
    <hyperlink ref="J19" r:id="rId6" display="ECONOMIC ACTIVITY (a)  " xr:uid="{00000000-0004-0000-07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Indice</vt:lpstr>
      <vt:lpstr>Index</vt:lpstr>
      <vt:lpstr>2.1.</vt:lpstr>
      <vt:lpstr>2.2.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4.1.</vt:lpstr>
      <vt:lpstr>4.2.</vt:lpstr>
      <vt:lpstr>4.3.</vt:lpstr>
      <vt:lpstr>4.4.</vt:lpstr>
      <vt:lpstr>4.5.</vt:lpstr>
      <vt:lpstr>4.6.</vt:lpstr>
      <vt:lpstr>4.7.</vt:lpstr>
      <vt:lpstr>5.1.</vt:lpstr>
      <vt:lpstr>5.2.</vt:lpstr>
      <vt:lpstr>5.3.</vt:lpstr>
      <vt:lpstr>5.4.a.</vt:lpstr>
      <vt:lpstr>5.4.</vt:lpstr>
      <vt:lpstr>5.5.</vt:lpstr>
      <vt:lpstr>5.6.</vt:lpstr>
      <vt:lpstr>5.7.a.</vt:lpstr>
      <vt:lpstr>5.7.</vt:lpstr>
      <vt:lpstr>5.8.</vt:lpstr>
      <vt:lpstr>6.1.</vt:lpstr>
      <vt:lpstr>6.1.a.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6.10.</vt:lpstr>
      <vt:lpstr>6.11.</vt:lpstr>
      <vt:lpstr>6.12.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8_1.</vt:lpstr>
      <vt:lpstr>8_2.</vt:lpstr>
      <vt:lpstr>8_3.</vt:lpstr>
      <vt:lpstr>9.1.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Boletim Mensal de Estatística - fevereiro de 2022</dc:title>
  <dc:creator/>
  <cp:lastModifiedBy/>
  <dcterms:created xsi:type="dcterms:W3CDTF">2022-03-14T10:15:38Z</dcterms:created>
  <dcterms:modified xsi:type="dcterms:W3CDTF">2022-03-15T16:17:54Z</dcterms:modified>
</cp:coreProperties>
</file>