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mjoao.lucas\Documents\Publicações\2021_Ed_Est_Com_Internacional_2020\2020_ECI\"/>
    </mc:Choice>
  </mc:AlternateContent>
  <xr:revisionPtr revIDLastSave="0" documentId="13_ncr:1_{61B4AE1D-7E75-4450-A081-0C475A13FEE2}" xr6:coauthVersionLast="47" xr6:coauthVersionMax="47" xr10:uidLastSave="{00000000-0000-0000-0000-000000000000}"/>
  <bookViews>
    <workbookView xWindow="-120" yWindow="-120" windowWidth="25440" windowHeight="15390" tabRatio="1000" xr2:uid="{00000000-000D-0000-FFFF-FFFF00000000}"/>
  </bookViews>
  <sheets>
    <sheet name=" Indice" sheetId="212" r:id="rId1"/>
    <sheet name="Q1" sheetId="255" r:id="rId2"/>
    <sheet name="Q2_1" sheetId="2" r:id="rId3"/>
    <sheet name="Q2_2" sheetId="95" r:id="rId4"/>
    <sheet name="Q2_3" sheetId="96" r:id="rId5"/>
    <sheet name="Q3_1" sheetId="97" r:id="rId6"/>
    <sheet name="Q3_2" sheetId="98" r:id="rId7"/>
    <sheet name="Q3_3" sheetId="203" r:id="rId8"/>
    <sheet name="Q4_1" sheetId="100" r:id="rId9"/>
    <sheet name="Q4_2" sheetId="101" r:id="rId10"/>
    <sheet name="Q4_3" sheetId="102" r:id="rId11"/>
    <sheet name="Q5" sheetId="38" r:id="rId12"/>
    <sheet name="Q6" sheetId="104" r:id="rId13"/>
    <sheet name="Q7" sheetId="159" r:id="rId14"/>
    <sheet name="Q8" sheetId="105" r:id="rId15"/>
    <sheet name="Q9" sheetId="106" r:id="rId16"/>
    <sheet name="Q10" sheetId="160" r:id="rId17"/>
    <sheet name="Q11" sheetId="107" r:id="rId18"/>
    <sheet name="Q12" sheetId="108" r:id="rId19"/>
    <sheet name="Q13" sheetId="161" r:id="rId20"/>
    <sheet name="Q14_1" sheetId="178" r:id="rId21"/>
    <sheet name="Q14_2" sheetId="179" r:id="rId22"/>
    <sheet name="Q15_1" sheetId="118" r:id="rId23"/>
    <sheet name="Q15_2" sheetId="126" r:id="rId24"/>
    <sheet name="Q16_1" sheetId="162" r:id="rId25"/>
    <sheet name="Q16_2 " sheetId="163" r:id="rId26"/>
    <sheet name="Q17_1" sheetId="124" r:id="rId27"/>
    <sheet name="Q17_2" sheetId="130" r:id="rId28"/>
    <sheet name="Q18_1" sheetId="119" r:id="rId29"/>
    <sheet name="Q18_2" sheetId="127" r:id="rId30"/>
    <sheet name="Q19_1" sheetId="164" r:id="rId31"/>
    <sheet name="Q19_2" sheetId="165" r:id="rId32"/>
    <sheet name="Q20_1" sheetId="125" r:id="rId33"/>
    <sheet name="Q20_2" sheetId="131" r:id="rId34"/>
    <sheet name="Q21_1" sheetId="122" r:id="rId35"/>
    <sheet name="Q21_2" sheetId="128" r:id="rId36"/>
    <sheet name="Q22_1" sheetId="166" r:id="rId37"/>
    <sheet name="Q22_2" sheetId="167" r:id="rId38"/>
    <sheet name="Q23" sheetId="135" r:id="rId39"/>
    <sheet name="Q24" sheetId="138" r:id="rId40"/>
    <sheet name="Q25" sheetId="168" r:id="rId41"/>
    <sheet name="Q26" sheetId="136" r:id="rId42"/>
    <sheet name="Q27" sheetId="139" r:id="rId43"/>
    <sheet name="Q28" sheetId="169" r:id="rId44"/>
    <sheet name="Q29" sheetId="137" r:id="rId45"/>
    <sheet name="Q30" sheetId="140" r:id="rId46"/>
    <sheet name="Q31" sheetId="170" r:id="rId47"/>
    <sheet name="Q32" sheetId="229" r:id="rId48"/>
    <sheet name="Q33" sheetId="143" r:id="rId49"/>
    <sheet name="Q34" sheetId="250" r:id="rId50"/>
    <sheet name="Q35" sheetId="155" r:id="rId51"/>
    <sheet name="Q36" sheetId="261" r:id="rId52"/>
    <sheet name="Q37" sheetId="262" r:id="rId53"/>
    <sheet name="Q38" sheetId="157" r:id="rId54"/>
    <sheet name="Q39" sheetId="158" r:id="rId55"/>
    <sheet name="Q40" sheetId="173" r:id="rId56"/>
    <sheet name="Q41" sheetId="44" r:id="rId57"/>
    <sheet name="Q42" sheetId="109" r:id="rId58"/>
    <sheet name="Q43" sheetId="110" r:id="rId59"/>
    <sheet name="Q44" sheetId="174" r:id="rId60"/>
    <sheet name="Q45" sheetId="175" r:id="rId61"/>
    <sheet name="Q46" sheetId="182" r:id="rId62"/>
    <sheet name="Q47" sheetId="186" r:id="rId63"/>
    <sheet name="Q48" sheetId="183" r:id="rId64"/>
    <sheet name="Q49" sheetId="184" r:id="rId65"/>
    <sheet name="Q51" sheetId="185" r:id="rId66"/>
    <sheet name="Q50" sheetId="187" r:id="rId67"/>
    <sheet name="Q52" sheetId="205" r:id="rId68"/>
    <sheet name="Q53" sheetId="207" r:id="rId69"/>
    <sheet name="Q54" sheetId="206" r:id="rId70"/>
    <sheet name="Q55" sheetId="208" r:id="rId71"/>
    <sheet name="Q56" sheetId="263" r:id="rId72"/>
    <sheet name="Q57" sheetId="265" r:id="rId73"/>
    <sheet name="Q58 " sheetId="269" r:id="rId74"/>
    <sheet name="Q59" sheetId="270" r:id="rId75"/>
  </sheets>
  <definedNames>
    <definedName name="\\" localSheetId="16">#REF!</definedName>
    <definedName name="\\" localSheetId="17">#REF!</definedName>
    <definedName name="\\" localSheetId="18">#REF!</definedName>
    <definedName name="\\" localSheetId="19">#REF!</definedName>
    <definedName name="\\" localSheetId="20">#REF!</definedName>
    <definedName name="\\" localSheetId="21">#REF!</definedName>
    <definedName name="\\" localSheetId="22">#REF!</definedName>
    <definedName name="\\" localSheetId="23">#REF!</definedName>
    <definedName name="\\" localSheetId="24">#REF!</definedName>
    <definedName name="\\" localSheetId="25">#REF!</definedName>
    <definedName name="\\" localSheetId="26">#REF!</definedName>
    <definedName name="\\" localSheetId="27">#REF!</definedName>
    <definedName name="\\" localSheetId="28">#REF!</definedName>
    <definedName name="\\" localSheetId="29">#REF!</definedName>
    <definedName name="\\" localSheetId="30">#REF!</definedName>
    <definedName name="\\" localSheetId="31">#REF!</definedName>
    <definedName name="\\" localSheetId="32">#REF!</definedName>
    <definedName name="\\" localSheetId="33">#REF!</definedName>
    <definedName name="\\" localSheetId="34">#REF!</definedName>
    <definedName name="\\" localSheetId="35">#REF!</definedName>
    <definedName name="\\" localSheetId="36">#REF!</definedName>
    <definedName name="\\" localSheetId="37">#REF!</definedName>
    <definedName name="\\" localSheetId="38">#REF!</definedName>
    <definedName name="\\" localSheetId="39">#REF!</definedName>
    <definedName name="\\" localSheetId="40">#REF!</definedName>
    <definedName name="\\" localSheetId="41">#REF!</definedName>
    <definedName name="\\" localSheetId="42">#REF!</definedName>
    <definedName name="\\" localSheetId="43">#REF!</definedName>
    <definedName name="\\" localSheetId="44">#REF!</definedName>
    <definedName name="\\" localSheetId="5">#REF!</definedName>
    <definedName name="\\" localSheetId="6">#REF!</definedName>
    <definedName name="\\" localSheetId="7">#REF!</definedName>
    <definedName name="\\" localSheetId="45">#REF!</definedName>
    <definedName name="\\" localSheetId="46">#REF!</definedName>
    <definedName name="\\" localSheetId="47">#REF!</definedName>
    <definedName name="\\" localSheetId="48">#REF!</definedName>
    <definedName name="\\" localSheetId="49">#REF!</definedName>
    <definedName name="\\" localSheetId="50">#REF!</definedName>
    <definedName name="\\" localSheetId="51">#REF!</definedName>
    <definedName name="\\" localSheetId="52">#REF!</definedName>
    <definedName name="\\" localSheetId="53">#REF!</definedName>
    <definedName name="\\" localSheetId="54">#REF!</definedName>
    <definedName name="\\" localSheetId="8">#REF!</definedName>
    <definedName name="\\" localSheetId="9">#REF!</definedName>
    <definedName name="\\" localSheetId="10">#REF!</definedName>
    <definedName name="\\" localSheetId="55">#REF!</definedName>
    <definedName name="\\" localSheetId="57">#REF!</definedName>
    <definedName name="\\" localSheetId="59">#REF!</definedName>
    <definedName name="\\" localSheetId="60">#REF!</definedName>
    <definedName name="\\" localSheetId="62">#REF!</definedName>
    <definedName name="\\" localSheetId="63">#REF!</definedName>
    <definedName name="\\" localSheetId="66">#REF!</definedName>
    <definedName name="\\" localSheetId="65">#REF!</definedName>
    <definedName name="\\" localSheetId="68">#REF!</definedName>
    <definedName name="\\" localSheetId="71">#REF!</definedName>
    <definedName name="\\" localSheetId="72">#REF!</definedName>
    <definedName name="\\" localSheetId="12">#REF!</definedName>
    <definedName name="\\" localSheetId="13">#REF!</definedName>
    <definedName name="\\" localSheetId="14">#REF!</definedName>
    <definedName name="\\" localSheetId="15">#REF!</definedName>
    <definedName name="\\">#REF!</definedName>
    <definedName name="_aa4" localSheetId="16">#REF!</definedName>
    <definedName name="_aa4" localSheetId="17">#REF!</definedName>
    <definedName name="_aa4" localSheetId="18">#REF!</definedName>
    <definedName name="_aa4" localSheetId="19">#REF!</definedName>
    <definedName name="_aa4" localSheetId="20">#REF!</definedName>
    <definedName name="_aa4" localSheetId="21">#REF!</definedName>
    <definedName name="_aa4" localSheetId="22">#REF!</definedName>
    <definedName name="_aa4" localSheetId="23">#REF!</definedName>
    <definedName name="_aa4" localSheetId="24">#REF!</definedName>
    <definedName name="_aa4" localSheetId="25">#REF!</definedName>
    <definedName name="_aa4" localSheetId="26">#REF!</definedName>
    <definedName name="_aa4" localSheetId="27">#REF!</definedName>
    <definedName name="_aa4" localSheetId="28">#REF!</definedName>
    <definedName name="_aa4" localSheetId="29">#REF!</definedName>
    <definedName name="_aa4" localSheetId="30">#REF!</definedName>
    <definedName name="_aa4" localSheetId="31">#REF!</definedName>
    <definedName name="_aa4" localSheetId="3">#REF!</definedName>
    <definedName name="_aa4" localSheetId="4">#REF!</definedName>
    <definedName name="_aa4" localSheetId="32">#REF!</definedName>
    <definedName name="_aa4" localSheetId="33">#REF!</definedName>
    <definedName name="_aa4" localSheetId="34">#REF!</definedName>
    <definedName name="_aa4" localSheetId="35">#REF!</definedName>
    <definedName name="_aa4" localSheetId="36">#REF!</definedName>
    <definedName name="_aa4" localSheetId="37">#REF!</definedName>
    <definedName name="_aa4" localSheetId="38">#REF!</definedName>
    <definedName name="_aa4" localSheetId="39">#REF!</definedName>
    <definedName name="_aa4" localSheetId="40">#REF!</definedName>
    <definedName name="_aa4" localSheetId="41">#REF!</definedName>
    <definedName name="_aa4" localSheetId="42">#REF!</definedName>
    <definedName name="_aa4" localSheetId="43">#REF!</definedName>
    <definedName name="_aa4" localSheetId="44">#REF!</definedName>
    <definedName name="_aa4" localSheetId="5">#REF!</definedName>
    <definedName name="_aa4" localSheetId="6">#REF!</definedName>
    <definedName name="_aa4" localSheetId="7">#REF!</definedName>
    <definedName name="_aa4" localSheetId="45">#REF!</definedName>
    <definedName name="_aa4" localSheetId="46">#REF!</definedName>
    <definedName name="_aa4" localSheetId="47">#REF!</definedName>
    <definedName name="_aa4" localSheetId="48">#REF!</definedName>
    <definedName name="_aa4" localSheetId="49">#REF!</definedName>
    <definedName name="_aa4" localSheetId="50">#REF!</definedName>
    <definedName name="_aa4" localSheetId="51">#REF!</definedName>
    <definedName name="_aa4" localSheetId="52">#REF!</definedName>
    <definedName name="_aa4" localSheetId="53">#REF!</definedName>
    <definedName name="_aa4" localSheetId="54">#REF!</definedName>
    <definedName name="_aa4" localSheetId="8">#REF!</definedName>
    <definedName name="_aa4" localSheetId="9">#REF!</definedName>
    <definedName name="_aa4" localSheetId="10">#REF!</definedName>
    <definedName name="_aa4" localSheetId="55">#REF!</definedName>
    <definedName name="_aa4" localSheetId="57">#REF!</definedName>
    <definedName name="_aa4" localSheetId="59">#REF!</definedName>
    <definedName name="_aa4" localSheetId="60">#REF!</definedName>
    <definedName name="_aa4" localSheetId="62">#REF!</definedName>
    <definedName name="_aa4" localSheetId="63">#REF!</definedName>
    <definedName name="_aa4" localSheetId="66">#REF!</definedName>
    <definedName name="_aa4" localSheetId="65">#REF!</definedName>
    <definedName name="_aa4" localSheetId="68">#REF!</definedName>
    <definedName name="_aa4" localSheetId="71">#REF!</definedName>
    <definedName name="_aa4" localSheetId="72">#REF!</definedName>
    <definedName name="_aa4" localSheetId="12">#REF!</definedName>
    <definedName name="_aa4" localSheetId="13">#REF!</definedName>
    <definedName name="_aa4" localSheetId="14">#REF!</definedName>
    <definedName name="_aa4" localSheetId="15">#REF!</definedName>
    <definedName name="_aa4">#REF!</definedName>
    <definedName name="_xlnm._FilterDatabase" localSheetId="16" hidden="1">'Q10'!$A$3:$E$23</definedName>
    <definedName name="_xlnm._FilterDatabase" localSheetId="17" hidden="1">'Q11'!$A$3:$E$23</definedName>
    <definedName name="_xlnm._FilterDatabase" localSheetId="18" hidden="1">'Q12'!$A$3:$E$23</definedName>
    <definedName name="_xlnm._FilterDatabase" localSheetId="19" hidden="1">'Q13'!$A$3:$E$23</definedName>
    <definedName name="_xlnm._FilterDatabase" localSheetId="20" hidden="1">Q14_1!$A$7:$G$7</definedName>
    <definedName name="_xlnm._FilterDatabase" localSheetId="21" hidden="1">Q14_2!$A$5:$G$64</definedName>
    <definedName name="_xlnm._FilterDatabase" localSheetId="22" hidden="1">Q15_1!$A$7:$G$7</definedName>
    <definedName name="_xlnm._FilterDatabase" localSheetId="23" hidden="1">Q15_2!$A$5:$G$64</definedName>
    <definedName name="_xlnm._FilterDatabase" localSheetId="24" hidden="1">Q16_1!$A$7:$G$7</definedName>
    <definedName name="_xlnm._FilterDatabase" localSheetId="25" hidden="1">'Q16_2 '!$A$5:$G$5</definedName>
    <definedName name="_xlnm._FilterDatabase" localSheetId="26" hidden="1">Q17_1!$A$7:$G$7</definedName>
    <definedName name="_xlnm._FilterDatabase" localSheetId="27" hidden="1">Q17_2!$A$5:$G$5</definedName>
    <definedName name="_xlnm._FilterDatabase" localSheetId="28" hidden="1">Q18_1!$A$3:$G$24</definedName>
    <definedName name="_xlnm._FilterDatabase" localSheetId="29" hidden="1">Q18_2!$A$3:$G$4</definedName>
    <definedName name="_xlnm._FilterDatabase" localSheetId="30" hidden="1">Q19_1!$A$3:$G$24</definedName>
    <definedName name="_xlnm._FilterDatabase" localSheetId="31" hidden="1">Q19_2!$A$3:$G$4</definedName>
    <definedName name="_xlnm._FilterDatabase" localSheetId="2" hidden="1">Q2_1!$A$8:$E$89</definedName>
    <definedName name="_xlnm._FilterDatabase" localSheetId="3" hidden="1">Q2_2!$A$6:$E$86</definedName>
    <definedName name="_xlnm._FilterDatabase" localSheetId="4" hidden="1">Q2_3!$A$4:$F$72</definedName>
    <definedName name="_xlnm._FilterDatabase" localSheetId="32" hidden="1">Q20_1!$A$3:$G$24</definedName>
    <definedName name="_xlnm._FilterDatabase" localSheetId="33" hidden="1">Q20_2!$A$5:$G$64</definedName>
    <definedName name="_xlnm._FilterDatabase" localSheetId="34" hidden="1">Q21_1!$A$3:$G$24</definedName>
    <definedName name="_xlnm._FilterDatabase" localSheetId="35" hidden="1">Q21_2!$A$3:$G$4</definedName>
    <definedName name="_xlnm._FilterDatabase" localSheetId="36" hidden="1">Q22_1!$A$3:$G$24</definedName>
    <definedName name="_xlnm._FilterDatabase" localSheetId="37" hidden="1">Q22_2!$A$3:$G$4</definedName>
    <definedName name="_xlnm._FilterDatabase" localSheetId="38" hidden="1">'Q23'!$A$3:$G$4</definedName>
    <definedName name="_xlnm._FilterDatabase" localSheetId="39" hidden="1">'Q24'!$A$3:$G$4</definedName>
    <definedName name="_xlnm._FilterDatabase" localSheetId="40" hidden="1">'Q25'!$A$3:$G$4</definedName>
    <definedName name="_xlnm._FilterDatabase" localSheetId="41" hidden="1">'Q26'!$A$3:$G$4</definedName>
    <definedName name="_xlnm._FilterDatabase" localSheetId="42" hidden="1">'Q27'!$A$3:$G$4</definedName>
    <definedName name="_xlnm._FilterDatabase" localSheetId="43" hidden="1">'Q28'!$A$3:$G$4</definedName>
    <definedName name="_xlnm._FilterDatabase" localSheetId="44" hidden="1">'Q29'!$A$3:$G$4</definedName>
    <definedName name="_xlnm._FilterDatabase" localSheetId="5" hidden="1">Q3_1!$A$6:$E$89</definedName>
    <definedName name="_xlnm._FilterDatabase" localSheetId="6" hidden="1">Q3_2!$A$6:$F$85</definedName>
    <definedName name="_xlnm._FilterDatabase" localSheetId="7" hidden="1">Q3_3!$A$5:$F$85</definedName>
    <definedName name="_xlnm._FilterDatabase" localSheetId="45" hidden="1">'Q30'!$A$3:$G$4</definedName>
    <definedName name="_xlnm._FilterDatabase" localSheetId="46" hidden="1">'Q31'!$A$3:$G$4</definedName>
    <definedName name="_xlnm._FilterDatabase" localSheetId="47" hidden="1">'Q32'!$A$3:$G$4</definedName>
    <definedName name="_xlnm._FilterDatabase" localSheetId="48" hidden="1">'Q33'!#REF!</definedName>
    <definedName name="_xlnm._FilterDatabase" localSheetId="49" hidden="1">'Q34'!$A$3:$G$4</definedName>
    <definedName name="_xlnm._FilterDatabase" localSheetId="50" hidden="1">'Q35'!#REF!</definedName>
    <definedName name="_xlnm._FilterDatabase" localSheetId="51" hidden="1">'Q36'!#REF!</definedName>
    <definedName name="_xlnm._FilterDatabase" localSheetId="52" hidden="1">'Q37'!#REF!</definedName>
    <definedName name="_xlnm._FilterDatabase" localSheetId="53" hidden="1">'Q38'!#REF!</definedName>
    <definedName name="_xlnm._FilterDatabase" localSheetId="54" hidden="1">'Q39'!#REF!</definedName>
    <definedName name="_xlnm._FilterDatabase" localSheetId="8" hidden="1">Q4_1!$A$8:$E$8</definedName>
    <definedName name="_xlnm._FilterDatabase" localSheetId="9" hidden="1">Q4_2!$A$6:$G$84</definedName>
    <definedName name="_xlnm._FilterDatabase" localSheetId="10" hidden="1">Q4_3!$A$6:$G$79</definedName>
    <definedName name="_xlnm._FilterDatabase" localSheetId="55" hidden="1">'Q40'!#REF!</definedName>
    <definedName name="_xlnm._FilterDatabase" localSheetId="58" hidden="1">'Q43'!$C$3:$D$18</definedName>
    <definedName name="_xlnm._FilterDatabase" localSheetId="59" hidden="1">'Q44'!$C$4:$C$18</definedName>
    <definedName name="_xlnm._FilterDatabase" localSheetId="60" hidden="1">'Q45'!$C$4:$D$18</definedName>
    <definedName name="_xlnm._FilterDatabase" localSheetId="61" hidden="1">'Q46'!$C$4:$D$18</definedName>
    <definedName name="_xlnm._FilterDatabase" localSheetId="62" hidden="1">'Q47'!$C$4:$C$18</definedName>
    <definedName name="_xlnm._FilterDatabase" localSheetId="63" hidden="1">'Q48'!$C$4:$D$18</definedName>
    <definedName name="_xlnm._FilterDatabase" localSheetId="64" hidden="1">'Q49'!$C$4:$D$18</definedName>
    <definedName name="_xlnm._FilterDatabase" localSheetId="11" hidden="1">'Q5'!$A$3:$E$23</definedName>
    <definedName name="_xlnm._FilterDatabase" localSheetId="66" hidden="1">'Q50'!$C$4:$C$18</definedName>
    <definedName name="_xlnm._FilterDatabase" localSheetId="65" hidden="1">'Q51'!$C$4:$E$18</definedName>
    <definedName name="_xlnm._FilterDatabase" localSheetId="67" hidden="1">'Q52'!$A$8:$K$8</definedName>
    <definedName name="_xlnm._FilterDatabase" localSheetId="68" hidden="1">'Q53'!$B$3:$I$61</definedName>
    <definedName name="_xlnm._FilterDatabase" localSheetId="69" hidden="1">'Q54'!$B$3:$I$62</definedName>
    <definedName name="_xlnm._FilterDatabase" localSheetId="70" hidden="1">'Q55'!$B$3:$I$61</definedName>
    <definedName name="_xlnm._FilterDatabase" localSheetId="12" hidden="1">'Q6'!$A$3:$E$23</definedName>
    <definedName name="_xlnm._FilterDatabase" localSheetId="13" hidden="1">'Q7'!$A$3:$E$23</definedName>
    <definedName name="_xlnm._FilterDatabase" localSheetId="14" hidden="1">'Q8'!$A$3:$E$23</definedName>
    <definedName name="_xlnm._FilterDatabase" localSheetId="15" hidden="1">'Q9'!$A$3:$E$23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1">#REF!</definedName>
    <definedName name="a" localSheetId="3">#REF!</definedName>
    <definedName name="a" localSheetId="4">#REF!</definedName>
    <definedName name="a" localSheetId="32">#REF!</definedName>
    <definedName name="a" localSheetId="33">#REF!</definedName>
    <definedName name="a" localSheetId="34">#REF!</definedName>
    <definedName name="a" localSheetId="35">#REF!</definedName>
    <definedName name="a" localSheetId="36">#REF!</definedName>
    <definedName name="a" localSheetId="37">#REF!</definedName>
    <definedName name="a" localSheetId="38">#REF!</definedName>
    <definedName name="a" localSheetId="39">#REF!</definedName>
    <definedName name="a" localSheetId="40">#REF!</definedName>
    <definedName name="a" localSheetId="41">#REF!</definedName>
    <definedName name="a" localSheetId="42">#REF!</definedName>
    <definedName name="a" localSheetId="43">#REF!</definedName>
    <definedName name="a" localSheetId="44">#REF!</definedName>
    <definedName name="a" localSheetId="5">#REF!</definedName>
    <definedName name="a" localSheetId="6">#REF!</definedName>
    <definedName name="a" localSheetId="7">#REF!</definedName>
    <definedName name="a" localSheetId="45">#REF!</definedName>
    <definedName name="a" localSheetId="46">#REF!</definedName>
    <definedName name="a" localSheetId="47">#REF!</definedName>
    <definedName name="a" localSheetId="48">#REF!</definedName>
    <definedName name="a" localSheetId="49">#REF!</definedName>
    <definedName name="a" localSheetId="50">#REF!</definedName>
    <definedName name="a" localSheetId="51">#REF!</definedName>
    <definedName name="a" localSheetId="52">#REF!</definedName>
    <definedName name="a" localSheetId="53">#REF!</definedName>
    <definedName name="a" localSheetId="54">#REF!</definedName>
    <definedName name="a" localSheetId="8">#REF!</definedName>
    <definedName name="a" localSheetId="9">#REF!</definedName>
    <definedName name="a" localSheetId="10">#REF!</definedName>
    <definedName name="a" localSheetId="55">#REF!</definedName>
    <definedName name="a" localSheetId="57">#REF!</definedName>
    <definedName name="a" localSheetId="59">#REF!</definedName>
    <definedName name="a" localSheetId="60">#REF!</definedName>
    <definedName name="a" localSheetId="62">#REF!</definedName>
    <definedName name="a" localSheetId="63">#REF!</definedName>
    <definedName name="a" localSheetId="66">#REF!</definedName>
    <definedName name="a" localSheetId="65">#REF!</definedName>
    <definedName name="a" localSheetId="68">#REF!</definedName>
    <definedName name="a" localSheetId="71">#REF!</definedName>
    <definedName name="a" localSheetId="72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1">#REF!</definedName>
    <definedName name="aa" localSheetId="3">#REF!</definedName>
    <definedName name="aa" localSheetId="4">#REF!</definedName>
    <definedName name="aa" localSheetId="32">#REF!</definedName>
    <definedName name="aa" localSheetId="33">#REF!</definedName>
    <definedName name="aa" localSheetId="34">#REF!</definedName>
    <definedName name="aa" localSheetId="35">#REF!</definedName>
    <definedName name="aa" localSheetId="36">#REF!</definedName>
    <definedName name="aa" localSheetId="37">#REF!</definedName>
    <definedName name="aa" localSheetId="38">#REF!</definedName>
    <definedName name="aa" localSheetId="39">#REF!</definedName>
    <definedName name="aa" localSheetId="40">#REF!</definedName>
    <definedName name="aa" localSheetId="41">#REF!</definedName>
    <definedName name="aa" localSheetId="42">#REF!</definedName>
    <definedName name="aa" localSheetId="43">#REF!</definedName>
    <definedName name="aa" localSheetId="44">#REF!</definedName>
    <definedName name="aa" localSheetId="5">#REF!</definedName>
    <definedName name="aa" localSheetId="6">#REF!</definedName>
    <definedName name="aa" localSheetId="7">#REF!</definedName>
    <definedName name="aa" localSheetId="45">#REF!</definedName>
    <definedName name="aa" localSheetId="46">#REF!</definedName>
    <definedName name="aa" localSheetId="47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52">#REF!</definedName>
    <definedName name="aa" localSheetId="53">#REF!</definedName>
    <definedName name="aa" localSheetId="54">#REF!</definedName>
    <definedName name="aa" localSheetId="8">#REF!</definedName>
    <definedName name="aa" localSheetId="9">#REF!</definedName>
    <definedName name="aa" localSheetId="10">#REF!</definedName>
    <definedName name="aa" localSheetId="55">#REF!</definedName>
    <definedName name="aa" localSheetId="57">#REF!</definedName>
    <definedName name="aa" localSheetId="59">#REF!</definedName>
    <definedName name="aa" localSheetId="60">#REF!</definedName>
    <definedName name="aa" localSheetId="62">#REF!</definedName>
    <definedName name="aa" localSheetId="63">#REF!</definedName>
    <definedName name="aa" localSheetId="66">#REF!</definedName>
    <definedName name="aa" localSheetId="65">#REF!</definedName>
    <definedName name="aa" localSheetId="68">#REF!</definedName>
    <definedName name="aa" localSheetId="71">#REF!</definedName>
    <definedName name="aa" localSheetId="72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>#REF!</definedName>
    <definedName name="AAA" localSheetId="16">#REF!</definedName>
    <definedName name="AAA" localSheetId="17">#REF!</definedName>
    <definedName name="AAA" localSheetId="18">#REF!</definedName>
    <definedName name="AAA" localSheetId="19">#REF!</definedName>
    <definedName name="AAA" localSheetId="20">#REF!</definedName>
    <definedName name="AAA" localSheetId="21">#REF!</definedName>
    <definedName name="AAA" localSheetId="22">#REF!</definedName>
    <definedName name="AAA" localSheetId="23">#REF!</definedName>
    <definedName name="AAA" localSheetId="24">#REF!</definedName>
    <definedName name="AAA" localSheetId="25">#REF!</definedName>
    <definedName name="AAA" localSheetId="26">#REF!</definedName>
    <definedName name="AAA" localSheetId="27">#REF!</definedName>
    <definedName name="AAA" localSheetId="28">#REF!</definedName>
    <definedName name="AAA" localSheetId="29">#REF!</definedName>
    <definedName name="AAA" localSheetId="30">#REF!</definedName>
    <definedName name="AAA" localSheetId="31">#REF!</definedName>
    <definedName name="AAA" localSheetId="3">#REF!</definedName>
    <definedName name="AAA" localSheetId="4">#REF!</definedName>
    <definedName name="AAA" localSheetId="32">#REF!</definedName>
    <definedName name="AAA" localSheetId="33">#REF!</definedName>
    <definedName name="AAA" localSheetId="34">#REF!</definedName>
    <definedName name="AAA" localSheetId="35">#REF!</definedName>
    <definedName name="AAA" localSheetId="36">#REF!</definedName>
    <definedName name="AAA" localSheetId="37">#REF!</definedName>
    <definedName name="AAA" localSheetId="38">#REF!</definedName>
    <definedName name="AAA" localSheetId="39">#REF!</definedName>
    <definedName name="AAA" localSheetId="40">#REF!</definedName>
    <definedName name="AAA" localSheetId="41">#REF!</definedName>
    <definedName name="AAA" localSheetId="42">#REF!</definedName>
    <definedName name="AAA" localSheetId="43">#REF!</definedName>
    <definedName name="AAA" localSheetId="44">#REF!</definedName>
    <definedName name="AAA" localSheetId="5">#REF!</definedName>
    <definedName name="AAA" localSheetId="6">#REF!</definedName>
    <definedName name="AAA" localSheetId="7">#REF!</definedName>
    <definedName name="AAA" localSheetId="45">#REF!</definedName>
    <definedName name="AAA" localSheetId="46">#REF!</definedName>
    <definedName name="AAA" localSheetId="47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52">#REF!</definedName>
    <definedName name="AAA" localSheetId="53">#REF!</definedName>
    <definedName name="AAA" localSheetId="54">#REF!</definedName>
    <definedName name="AAA" localSheetId="8">#REF!</definedName>
    <definedName name="AAA" localSheetId="9">#REF!</definedName>
    <definedName name="AAA" localSheetId="10">#REF!</definedName>
    <definedName name="AAA" localSheetId="55">#REF!</definedName>
    <definedName name="AAA" localSheetId="57">#REF!</definedName>
    <definedName name="AAA" localSheetId="59">#REF!</definedName>
    <definedName name="AAA" localSheetId="60">#REF!</definedName>
    <definedName name="AAA" localSheetId="62">#REF!</definedName>
    <definedName name="AAA" localSheetId="63">#REF!</definedName>
    <definedName name="AAA" localSheetId="66">#REF!</definedName>
    <definedName name="AAA" localSheetId="65">#REF!</definedName>
    <definedName name="AAA" localSheetId="68">#REF!</definedName>
    <definedName name="AAA" localSheetId="71">#REF!</definedName>
    <definedName name="AAA" localSheetId="72">#REF!</definedName>
    <definedName name="AAA" localSheetId="12">#REF!</definedName>
    <definedName name="AAA" localSheetId="13">#REF!</definedName>
    <definedName name="AAA" localSheetId="14">#REF!</definedName>
    <definedName name="AAA" localSheetId="15">#REF!</definedName>
    <definedName name="AAA">#REF!</definedName>
    <definedName name="AAAA" localSheetId="16">#REF!</definedName>
    <definedName name="AAAA" localSheetId="17">#REF!</definedName>
    <definedName name="AAAA" localSheetId="18">#REF!</definedName>
    <definedName name="AAAA" localSheetId="19">#REF!</definedName>
    <definedName name="AAAA" localSheetId="20">#REF!</definedName>
    <definedName name="AAAA" localSheetId="21">#REF!</definedName>
    <definedName name="AAAA" localSheetId="22">#REF!</definedName>
    <definedName name="AAAA" localSheetId="23">#REF!</definedName>
    <definedName name="AAAA" localSheetId="24">#REF!</definedName>
    <definedName name="AAAA" localSheetId="25">#REF!</definedName>
    <definedName name="AAAA" localSheetId="26">#REF!</definedName>
    <definedName name="AAAA" localSheetId="27">#REF!</definedName>
    <definedName name="AAAA" localSheetId="28">#REF!</definedName>
    <definedName name="AAAA" localSheetId="29">#REF!</definedName>
    <definedName name="AAAA" localSheetId="30">#REF!</definedName>
    <definedName name="AAAA" localSheetId="31">#REF!</definedName>
    <definedName name="AAAA" localSheetId="3">#REF!</definedName>
    <definedName name="AAAA" localSheetId="4">#REF!</definedName>
    <definedName name="AAAA" localSheetId="32">#REF!</definedName>
    <definedName name="AAAA" localSheetId="33">#REF!</definedName>
    <definedName name="AAAA" localSheetId="34">#REF!</definedName>
    <definedName name="AAAA" localSheetId="35">#REF!</definedName>
    <definedName name="AAAA" localSheetId="36">#REF!</definedName>
    <definedName name="AAAA" localSheetId="37">#REF!</definedName>
    <definedName name="AAAA" localSheetId="38">#REF!</definedName>
    <definedName name="AAAA" localSheetId="39">#REF!</definedName>
    <definedName name="AAAA" localSheetId="40">#REF!</definedName>
    <definedName name="AAAA" localSheetId="41">#REF!</definedName>
    <definedName name="AAAA" localSheetId="42">#REF!</definedName>
    <definedName name="AAAA" localSheetId="43">#REF!</definedName>
    <definedName name="AAAA" localSheetId="44">#REF!</definedName>
    <definedName name="AAAA" localSheetId="5">#REF!</definedName>
    <definedName name="AAAA" localSheetId="6">#REF!</definedName>
    <definedName name="AAAA" localSheetId="7">#REF!</definedName>
    <definedName name="AAAA" localSheetId="45">#REF!</definedName>
    <definedName name="AAAA" localSheetId="46">#REF!</definedName>
    <definedName name="AAAA" localSheetId="47">#REF!</definedName>
    <definedName name="AAAA" localSheetId="48">#REF!</definedName>
    <definedName name="AAAA" localSheetId="49">#REF!</definedName>
    <definedName name="AAAA" localSheetId="50">#REF!</definedName>
    <definedName name="AAAA" localSheetId="51">#REF!</definedName>
    <definedName name="AAAA" localSheetId="52">#REF!</definedName>
    <definedName name="AAAA" localSheetId="53">#REF!</definedName>
    <definedName name="AAAA" localSheetId="54">#REF!</definedName>
    <definedName name="AAAA" localSheetId="8">#REF!</definedName>
    <definedName name="AAAA" localSheetId="9">#REF!</definedName>
    <definedName name="AAAA" localSheetId="10">#REF!</definedName>
    <definedName name="AAAA" localSheetId="55">#REF!</definedName>
    <definedName name="AAAA" localSheetId="57">#REF!</definedName>
    <definedName name="AAAA" localSheetId="59">#REF!</definedName>
    <definedName name="AAAA" localSheetId="60">#REF!</definedName>
    <definedName name="AAAA" localSheetId="62">#REF!</definedName>
    <definedName name="AAAA" localSheetId="63">#REF!</definedName>
    <definedName name="AAAA" localSheetId="66">#REF!</definedName>
    <definedName name="AAAA" localSheetId="65">#REF!</definedName>
    <definedName name="AAAA" localSheetId="68">#REF!</definedName>
    <definedName name="AAAA" localSheetId="71">#REF!</definedName>
    <definedName name="AAAA" localSheetId="72">#REF!</definedName>
    <definedName name="AAAA" localSheetId="12">#REF!</definedName>
    <definedName name="AAAA" localSheetId="13">#REF!</definedName>
    <definedName name="AAAA" localSheetId="14">#REF!</definedName>
    <definedName name="AAAA" localSheetId="15">#REF!</definedName>
    <definedName name="AAAA">#REF!</definedName>
    <definedName name="aaaaa" localSheetId="16">#REF!</definedName>
    <definedName name="aaaaa" localSheetId="17">#REF!</definedName>
    <definedName name="aaaaa" localSheetId="18">#REF!</definedName>
    <definedName name="aaaaa" localSheetId="19">#REF!</definedName>
    <definedName name="aaaaa" localSheetId="20">#REF!</definedName>
    <definedName name="aaaaa" localSheetId="21">#REF!</definedName>
    <definedName name="aaaaa" localSheetId="22">#REF!</definedName>
    <definedName name="aaaaa" localSheetId="23">#REF!</definedName>
    <definedName name="aaaaa" localSheetId="24">#REF!</definedName>
    <definedName name="aaaaa" localSheetId="25">#REF!</definedName>
    <definedName name="aaaaa" localSheetId="26">#REF!</definedName>
    <definedName name="aaaaa" localSheetId="27">#REF!</definedName>
    <definedName name="aaaaa" localSheetId="28">#REF!</definedName>
    <definedName name="aaaaa" localSheetId="29">#REF!</definedName>
    <definedName name="aaaaa" localSheetId="30">#REF!</definedName>
    <definedName name="aaaaa" localSheetId="31">#REF!</definedName>
    <definedName name="aaaaa" localSheetId="3">#REF!</definedName>
    <definedName name="aaaaa" localSheetId="4">#REF!</definedName>
    <definedName name="aaaaa" localSheetId="32">#REF!</definedName>
    <definedName name="aaaaa" localSheetId="33">#REF!</definedName>
    <definedName name="aaaaa" localSheetId="34">#REF!</definedName>
    <definedName name="aaaaa" localSheetId="35">#REF!</definedName>
    <definedName name="aaaaa" localSheetId="36">#REF!</definedName>
    <definedName name="aaaaa" localSheetId="37">#REF!</definedName>
    <definedName name="aaaaa" localSheetId="38">#REF!</definedName>
    <definedName name="aaaaa" localSheetId="39">#REF!</definedName>
    <definedName name="aaaaa" localSheetId="40">#REF!</definedName>
    <definedName name="aaaaa" localSheetId="41">#REF!</definedName>
    <definedName name="aaaaa" localSheetId="42">#REF!</definedName>
    <definedName name="aaaaa" localSheetId="43">#REF!</definedName>
    <definedName name="aaaaa" localSheetId="44">#REF!</definedName>
    <definedName name="aaaaa" localSheetId="5">#REF!</definedName>
    <definedName name="aaaaa" localSheetId="6">#REF!</definedName>
    <definedName name="aaaaa" localSheetId="7">#REF!</definedName>
    <definedName name="aaaaa" localSheetId="45">#REF!</definedName>
    <definedName name="aaaaa" localSheetId="46">#REF!</definedName>
    <definedName name="aaaaa" localSheetId="47">#REF!</definedName>
    <definedName name="aaaaa" localSheetId="48">#REF!</definedName>
    <definedName name="aaaaa" localSheetId="49">#REF!</definedName>
    <definedName name="aaaaa" localSheetId="50">#REF!</definedName>
    <definedName name="aaaaa" localSheetId="51">#REF!</definedName>
    <definedName name="aaaaa" localSheetId="52">#REF!</definedName>
    <definedName name="aaaaa" localSheetId="53">#REF!</definedName>
    <definedName name="aaaaa" localSheetId="54">#REF!</definedName>
    <definedName name="aaaaa" localSheetId="8">#REF!</definedName>
    <definedName name="aaaaa" localSheetId="9">#REF!</definedName>
    <definedName name="aaaaa" localSheetId="10">#REF!</definedName>
    <definedName name="aaaaa" localSheetId="55">#REF!</definedName>
    <definedName name="aaaaa" localSheetId="57">#REF!</definedName>
    <definedName name="aaaaa" localSheetId="59">#REF!</definedName>
    <definedName name="aaaaa" localSheetId="60">#REF!</definedName>
    <definedName name="aaaaa" localSheetId="62">#REF!</definedName>
    <definedName name="aaaaa" localSheetId="63">#REF!</definedName>
    <definedName name="aaaaa" localSheetId="66">#REF!</definedName>
    <definedName name="aaaaa" localSheetId="65">#REF!</definedName>
    <definedName name="aaaaa" localSheetId="68">#REF!</definedName>
    <definedName name="aaaaa" localSheetId="71">#REF!</definedName>
    <definedName name="aaaaa" localSheetId="72">#REF!</definedName>
    <definedName name="aaaaa" localSheetId="12">#REF!</definedName>
    <definedName name="aaaaa" localSheetId="13">#REF!</definedName>
    <definedName name="aaaaa" localSheetId="14">#REF!</definedName>
    <definedName name="aaaaa" localSheetId="15">#REF!</definedName>
    <definedName name="aaaaa">#REF!</definedName>
    <definedName name="ALTA_TEC_FLUXO_1" localSheetId="16">#REF!</definedName>
    <definedName name="ALTA_TEC_FLUXO_1" localSheetId="17">#REF!</definedName>
    <definedName name="ALTA_TEC_FLUXO_1" localSheetId="18">#REF!</definedName>
    <definedName name="ALTA_TEC_FLUXO_1" localSheetId="19">#REF!</definedName>
    <definedName name="ALTA_TEC_FLUXO_1" localSheetId="20">#REF!</definedName>
    <definedName name="ALTA_TEC_FLUXO_1" localSheetId="21">#REF!</definedName>
    <definedName name="ALTA_TEC_FLUXO_1" localSheetId="22">#REF!</definedName>
    <definedName name="ALTA_TEC_FLUXO_1" localSheetId="23">#REF!</definedName>
    <definedName name="ALTA_TEC_FLUXO_1" localSheetId="24">#REF!</definedName>
    <definedName name="ALTA_TEC_FLUXO_1" localSheetId="25">#REF!</definedName>
    <definedName name="ALTA_TEC_FLUXO_1" localSheetId="26">#REF!</definedName>
    <definedName name="ALTA_TEC_FLUXO_1" localSheetId="27">#REF!</definedName>
    <definedName name="ALTA_TEC_FLUXO_1" localSheetId="28">#REF!</definedName>
    <definedName name="ALTA_TEC_FLUXO_1" localSheetId="29">#REF!</definedName>
    <definedName name="ALTA_TEC_FLUXO_1" localSheetId="30">#REF!</definedName>
    <definedName name="ALTA_TEC_FLUXO_1" localSheetId="31">#REF!</definedName>
    <definedName name="ALTA_TEC_FLUXO_1" localSheetId="3">#REF!</definedName>
    <definedName name="ALTA_TEC_FLUXO_1" localSheetId="4">#REF!</definedName>
    <definedName name="ALTA_TEC_FLUXO_1" localSheetId="32">#REF!</definedName>
    <definedName name="ALTA_TEC_FLUXO_1" localSheetId="33">#REF!</definedName>
    <definedName name="ALTA_TEC_FLUXO_1" localSheetId="34">#REF!</definedName>
    <definedName name="ALTA_TEC_FLUXO_1" localSheetId="35">#REF!</definedName>
    <definedName name="ALTA_TEC_FLUXO_1" localSheetId="36">#REF!</definedName>
    <definedName name="ALTA_TEC_FLUXO_1" localSheetId="37">#REF!</definedName>
    <definedName name="ALTA_TEC_FLUXO_1" localSheetId="38">#REF!</definedName>
    <definedName name="ALTA_TEC_FLUXO_1" localSheetId="39">#REF!</definedName>
    <definedName name="ALTA_TEC_FLUXO_1" localSheetId="40">#REF!</definedName>
    <definedName name="ALTA_TEC_FLUXO_1" localSheetId="41">#REF!</definedName>
    <definedName name="ALTA_TEC_FLUXO_1" localSheetId="42">#REF!</definedName>
    <definedName name="ALTA_TEC_FLUXO_1" localSheetId="43">#REF!</definedName>
    <definedName name="ALTA_TEC_FLUXO_1" localSheetId="44">#REF!</definedName>
    <definedName name="ALTA_TEC_FLUXO_1" localSheetId="5">#REF!</definedName>
    <definedName name="ALTA_TEC_FLUXO_1" localSheetId="6">#REF!</definedName>
    <definedName name="ALTA_TEC_FLUXO_1" localSheetId="7">#REF!</definedName>
    <definedName name="ALTA_TEC_FLUXO_1" localSheetId="45">#REF!</definedName>
    <definedName name="ALTA_TEC_FLUXO_1" localSheetId="46">#REF!</definedName>
    <definedName name="ALTA_TEC_FLUXO_1" localSheetId="47">#REF!</definedName>
    <definedName name="ALTA_TEC_FLUXO_1" localSheetId="48">#REF!</definedName>
    <definedName name="ALTA_TEC_FLUXO_1" localSheetId="49">#REF!</definedName>
    <definedName name="ALTA_TEC_FLUXO_1" localSheetId="50">#REF!</definedName>
    <definedName name="ALTA_TEC_FLUXO_1" localSheetId="51">#REF!</definedName>
    <definedName name="ALTA_TEC_FLUXO_1" localSheetId="52">#REF!</definedName>
    <definedName name="ALTA_TEC_FLUXO_1" localSheetId="53">#REF!</definedName>
    <definedName name="ALTA_TEC_FLUXO_1" localSheetId="54">#REF!</definedName>
    <definedName name="ALTA_TEC_FLUXO_1" localSheetId="8">#REF!</definedName>
    <definedName name="ALTA_TEC_FLUXO_1" localSheetId="9">#REF!</definedName>
    <definedName name="ALTA_TEC_FLUXO_1" localSheetId="10">#REF!</definedName>
    <definedName name="ALTA_TEC_FLUXO_1" localSheetId="55">#REF!</definedName>
    <definedName name="ALTA_TEC_FLUXO_1" localSheetId="57">#REF!</definedName>
    <definedName name="ALTA_TEC_FLUXO_1" localSheetId="59">#REF!</definedName>
    <definedName name="ALTA_TEC_FLUXO_1" localSheetId="60">#REF!</definedName>
    <definedName name="ALTA_TEC_FLUXO_1" localSheetId="62">#REF!</definedName>
    <definedName name="ALTA_TEC_FLUXO_1" localSheetId="63">#REF!</definedName>
    <definedName name="ALTA_TEC_FLUXO_1" localSheetId="66">#REF!</definedName>
    <definedName name="ALTA_TEC_FLUXO_1" localSheetId="65">#REF!</definedName>
    <definedName name="ALTA_TEC_FLUXO_1" localSheetId="68">#REF!</definedName>
    <definedName name="ALTA_TEC_FLUXO_1" localSheetId="71">#REF!</definedName>
    <definedName name="ALTA_TEC_FLUXO_1" localSheetId="72">#REF!</definedName>
    <definedName name="ALTA_TEC_FLUXO_1" localSheetId="12">#REF!</definedName>
    <definedName name="ALTA_TEC_FLUXO_1" localSheetId="13">#REF!</definedName>
    <definedName name="ALTA_TEC_FLUXO_1" localSheetId="14">#REF!</definedName>
    <definedName name="ALTA_TEC_FLUXO_1" localSheetId="15">#REF!</definedName>
    <definedName name="ALTA_TEC_FLUXO_1">#REF!</definedName>
    <definedName name="ALTA_TEC_FLUXO_2" localSheetId="16">#REF!</definedName>
    <definedName name="ALTA_TEC_FLUXO_2" localSheetId="17">#REF!</definedName>
    <definedName name="ALTA_TEC_FLUXO_2" localSheetId="18">#REF!</definedName>
    <definedName name="ALTA_TEC_FLUXO_2" localSheetId="19">#REF!</definedName>
    <definedName name="ALTA_TEC_FLUXO_2" localSheetId="20">#REF!</definedName>
    <definedName name="ALTA_TEC_FLUXO_2" localSheetId="21">#REF!</definedName>
    <definedName name="ALTA_TEC_FLUXO_2" localSheetId="22">#REF!</definedName>
    <definedName name="ALTA_TEC_FLUXO_2" localSheetId="23">#REF!</definedName>
    <definedName name="ALTA_TEC_FLUXO_2" localSheetId="24">#REF!</definedName>
    <definedName name="ALTA_TEC_FLUXO_2" localSheetId="25">#REF!</definedName>
    <definedName name="ALTA_TEC_FLUXO_2" localSheetId="26">#REF!</definedName>
    <definedName name="ALTA_TEC_FLUXO_2" localSheetId="27">#REF!</definedName>
    <definedName name="ALTA_TEC_FLUXO_2" localSheetId="28">#REF!</definedName>
    <definedName name="ALTA_TEC_FLUXO_2" localSheetId="29">#REF!</definedName>
    <definedName name="ALTA_TEC_FLUXO_2" localSheetId="30">#REF!</definedName>
    <definedName name="ALTA_TEC_FLUXO_2" localSheetId="31">#REF!</definedName>
    <definedName name="ALTA_TEC_FLUXO_2" localSheetId="3">#REF!</definedName>
    <definedName name="ALTA_TEC_FLUXO_2" localSheetId="4">#REF!</definedName>
    <definedName name="ALTA_TEC_FLUXO_2" localSheetId="32">#REF!</definedName>
    <definedName name="ALTA_TEC_FLUXO_2" localSheetId="33">#REF!</definedName>
    <definedName name="ALTA_TEC_FLUXO_2" localSheetId="34">#REF!</definedName>
    <definedName name="ALTA_TEC_FLUXO_2" localSheetId="35">#REF!</definedName>
    <definedName name="ALTA_TEC_FLUXO_2" localSheetId="36">#REF!</definedName>
    <definedName name="ALTA_TEC_FLUXO_2" localSheetId="37">#REF!</definedName>
    <definedName name="ALTA_TEC_FLUXO_2" localSheetId="38">#REF!</definedName>
    <definedName name="ALTA_TEC_FLUXO_2" localSheetId="39">#REF!</definedName>
    <definedName name="ALTA_TEC_FLUXO_2" localSheetId="40">#REF!</definedName>
    <definedName name="ALTA_TEC_FLUXO_2" localSheetId="41">#REF!</definedName>
    <definedName name="ALTA_TEC_FLUXO_2" localSheetId="42">#REF!</definedName>
    <definedName name="ALTA_TEC_FLUXO_2" localSheetId="43">#REF!</definedName>
    <definedName name="ALTA_TEC_FLUXO_2" localSheetId="44">#REF!</definedName>
    <definedName name="ALTA_TEC_FLUXO_2" localSheetId="5">#REF!</definedName>
    <definedName name="ALTA_TEC_FLUXO_2" localSheetId="6">#REF!</definedName>
    <definedName name="ALTA_TEC_FLUXO_2" localSheetId="7">#REF!</definedName>
    <definedName name="ALTA_TEC_FLUXO_2" localSheetId="45">#REF!</definedName>
    <definedName name="ALTA_TEC_FLUXO_2" localSheetId="46">#REF!</definedName>
    <definedName name="ALTA_TEC_FLUXO_2" localSheetId="47">#REF!</definedName>
    <definedName name="ALTA_TEC_FLUXO_2" localSheetId="48">#REF!</definedName>
    <definedName name="ALTA_TEC_FLUXO_2" localSheetId="49">#REF!</definedName>
    <definedName name="ALTA_TEC_FLUXO_2" localSheetId="50">#REF!</definedName>
    <definedName name="ALTA_TEC_FLUXO_2" localSheetId="51">#REF!</definedName>
    <definedName name="ALTA_TEC_FLUXO_2" localSheetId="52">#REF!</definedName>
    <definedName name="ALTA_TEC_FLUXO_2" localSheetId="53">#REF!</definedName>
    <definedName name="ALTA_TEC_FLUXO_2" localSheetId="54">#REF!</definedName>
    <definedName name="ALTA_TEC_FLUXO_2" localSheetId="8">#REF!</definedName>
    <definedName name="ALTA_TEC_FLUXO_2" localSheetId="9">#REF!</definedName>
    <definedName name="ALTA_TEC_FLUXO_2" localSheetId="10">#REF!</definedName>
    <definedName name="ALTA_TEC_FLUXO_2" localSheetId="55">#REF!</definedName>
    <definedName name="ALTA_TEC_FLUXO_2" localSheetId="57">#REF!</definedName>
    <definedName name="ALTA_TEC_FLUXO_2" localSheetId="59">#REF!</definedName>
    <definedName name="ALTA_TEC_FLUXO_2" localSheetId="60">#REF!</definedName>
    <definedName name="ALTA_TEC_FLUXO_2" localSheetId="62">#REF!</definedName>
    <definedName name="ALTA_TEC_FLUXO_2" localSheetId="63">#REF!</definedName>
    <definedName name="ALTA_TEC_FLUXO_2" localSheetId="66">#REF!</definedName>
    <definedName name="ALTA_TEC_FLUXO_2" localSheetId="65">#REF!</definedName>
    <definedName name="ALTA_TEC_FLUXO_2" localSheetId="68">#REF!</definedName>
    <definedName name="ALTA_TEC_FLUXO_2" localSheetId="71">#REF!</definedName>
    <definedName name="ALTA_TEC_FLUXO_2" localSheetId="72">#REF!</definedName>
    <definedName name="ALTA_TEC_FLUXO_2" localSheetId="12">#REF!</definedName>
    <definedName name="ALTA_TEC_FLUXO_2" localSheetId="13">#REF!</definedName>
    <definedName name="ALTA_TEC_FLUXO_2" localSheetId="14">#REF!</definedName>
    <definedName name="ALTA_TEC_FLUXO_2" localSheetId="15">#REF!</definedName>
    <definedName name="ALTA_TEC_FLUXO_2">#REF!</definedName>
    <definedName name="ALTA_TECNOLOGIA_1993" localSheetId="16">#REF!</definedName>
    <definedName name="ALTA_TECNOLOGIA_1993" localSheetId="17">#REF!</definedName>
    <definedName name="ALTA_TECNOLOGIA_1993" localSheetId="18">#REF!</definedName>
    <definedName name="ALTA_TECNOLOGIA_1993" localSheetId="19">#REF!</definedName>
    <definedName name="ALTA_TECNOLOGIA_1993" localSheetId="20">#REF!</definedName>
    <definedName name="ALTA_TECNOLOGIA_1993" localSheetId="21">#REF!</definedName>
    <definedName name="ALTA_TECNOLOGIA_1993" localSheetId="22">#REF!</definedName>
    <definedName name="ALTA_TECNOLOGIA_1993" localSheetId="23">#REF!</definedName>
    <definedName name="ALTA_TECNOLOGIA_1993" localSheetId="24">#REF!</definedName>
    <definedName name="ALTA_TECNOLOGIA_1993" localSheetId="25">#REF!</definedName>
    <definedName name="ALTA_TECNOLOGIA_1993" localSheetId="26">#REF!</definedName>
    <definedName name="ALTA_TECNOLOGIA_1993" localSheetId="27">#REF!</definedName>
    <definedName name="ALTA_TECNOLOGIA_1993" localSheetId="28">#REF!</definedName>
    <definedName name="ALTA_TECNOLOGIA_1993" localSheetId="29">#REF!</definedName>
    <definedName name="ALTA_TECNOLOGIA_1993" localSheetId="30">#REF!</definedName>
    <definedName name="ALTA_TECNOLOGIA_1993" localSheetId="31">#REF!</definedName>
    <definedName name="ALTA_TECNOLOGIA_1993" localSheetId="3">#REF!</definedName>
    <definedName name="ALTA_TECNOLOGIA_1993" localSheetId="4">#REF!</definedName>
    <definedName name="ALTA_TECNOLOGIA_1993" localSheetId="32">#REF!</definedName>
    <definedName name="ALTA_TECNOLOGIA_1993" localSheetId="33">#REF!</definedName>
    <definedName name="ALTA_TECNOLOGIA_1993" localSheetId="34">#REF!</definedName>
    <definedName name="ALTA_TECNOLOGIA_1993" localSheetId="35">#REF!</definedName>
    <definedName name="ALTA_TECNOLOGIA_1993" localSheetId="36">#REF!</definedName>
    <definedName name="ALTA_TECNOLOGIA_1993" localSheetId="37">#REF!</definedName>
    <definedName name="ALTA_TECNOLOGIA_1993" localSheetId="38">#REF!</definedName>
    <definedName name="ALTA_TECNOLOGIA_1993" localSheetId="39">#REF!</definedName>
    <definedName name="ALTA_TECNOLOGIA_1993" localSheetId="40">#REF!</definedName>
    <definedName name="ALTA_TECNOLOGIA_1993" localSheetId="41">#REF!</definedName>
    <definedName name="ALTA_TECNOLOGIA_1993" localSheetId="42">#REF!</definedName>
    <definedName name="ALTA_TECNOLOGIA_1993" localSheetId="43">#REF!</definedName>
    <definedName name="ALTA_TECNOLOGIA_1993" localSheetId="44">#REF!</definedName>
    <definedName name="ALTA_TECNOLOGIA_1993" localSheetId="5">#REF!</definedName>
    <definedName name="ALTA_TECNOLOGIA_1993" localSheetId="6">#REF!</definedName>
    <definedName name="ALTA_TECNOLOGIA_1993" localSheetId="7">#REF!</definedName>
    <definedName name="ALTA_TECNOLOGIA_1993" localSheetId="45">#REF!</definedName>
    <definedName name="ALTA_TECNOLOGIA_1993" localSheetId="46">#REF!</definedName>
    <definedName name="ALTA_TECNOLOGIA_1993" localSheetId="47">#REF!</definedName>
    <definedName name="ALTA_TECNOLOGIA_1993" localSheetId="48">#REF!</definedName>
    <definedName name="ALTA_TECNOLOGIA_1993" localSheetId="49">#REF!</definedName>
    <definedName name="ALTA_TECNOLOGIA_1993" localSheetId="50">#REF!</definedName>
    <definedName name="ALTA_TECNOLOGIA_1993" localSheetId="51">#REF!</definedName>
    <definedName name="ALTA_TECNOLOGIA_1993" localSheetId="52">#REF!</definedName>
    <definedName name="ALTA_TECNOLOGIA_1993" localSheetId="53">#REF!</definedName>
    <definedName name="ALTA_TECNOLOGIA_1993" localSheetId="54">#REF!</definedName>
    <definedName name="ALTA_TECNOLOGIA_1993" localSheetId="8">#REF!</definedName>
    <definedName name="ALTA_TECNOLOGIA_1993" localSheetId="9">#REF!</definedName>
    <definedName name="ALTA_TECNOLOGIA_1993" localSheetId="10">#REF!</definedName>
    <definedName name="ALTA_TECNOLOGIA_1993" localSheetId="55">#REF!</definedName>
    <definedName name="ALTA_TECNOLOGIA_1993" localSheetId="57">#REF!</definedName>
    <definedName name="ALTA_TECNOLOGIA_1993" localSheetId="59">#REF!</definedName>
    <definedName name="ALTA_TECNOLOGIA_1993" localSheetId="60">#REF!</definedName>
    <definedName name="ALTA_TECNOLOGIA_1993" localSheetId="62">#REF!</definedName>
    <definedName name="ALTA_TECNOLOGIA_1993" localSheetId="63">#REF!</definedName>
    <definedName name="ALTA_TECNOLOGIA_1993" localSheetId="66">#REF!</definedName>
    <definedName name="ALTA_TECNOLOGIA_1993" localSheetId="65">#REF!</definedName>
    <definedName name="ALTA_TECNOLOGIA_1993" localSheetId="68">#REF!</definedName>
    <definedName name="ALTA_TECNOLOGIA_1993" localSheetId="71">#REF!</definedName>
    <definedName name="ALTA_TECNOLOGIA_1993" localSheetId="72">#REF!</definedName>
    <definedName name="ALTA_TECNOLOGIA_1993" localSheetId="12">#REF!</definedName>
    <definedName name="ALTA_TECNOLOGIA_1993" localSheetId="13">#REF!</definedName>
    <definedName name="ALTA_TECNOLOGIA_1993" localSheetId="14">#REF!</definedName>
    <definedName name="ALTA_TECNOLOGIA_1993" localSheetId="15">#REF!</definedName>
    <definedName name="ALTA_TECNOLOGIA_1993">#REF!</definedName>
    <definedName name="cnbs_1993_a_2009" localSheetId="16">#REF!</definedName>
    <definedName name="cnbs_1993_a_2009" localSheetId="17">#REF!</definedName>
    <definedName name="cnbs_1993_a_2009" localSheetId="18">#REF!</definedName>
    <definedName name="cnbs_1993_a_2009" localSheetId="19">#REF!</definedName>
    <definedName name="cnbs_1993_a_2009" localSheetId="20">#REF!</definedName>
    <definedName name="cnbs_1993_a_2009" localSheetId="21">#REF!</definedName>
    <definedName name="cnbs_1993_a_2009" localSheetId="22">#REF!</definedName>
    <definedName name="cnbs_1993_a_2009" localSheetId="23">#REF!</definedName>
    <definedName name="cnbs_1993_a_2009" localSheetId="24">#REF!</definedName>
    <definedName name="cnbs_1993_a_2009" localSheetId="25">#REF!</definedName>
    <definedName name="cnbs_1993_a_2009" localSheetId="26">#REF!</definedName>
    <definedName name="cnbs_1993_a_2009" localSheetId="27">#REF!</definedName>
    <definedName name="cnbs_1993_a_2009" localSheetId="28">#REF!</definedName>
    <definedName name="cnbs_1993_a_2009" localSheetId="29">#REF!</definedName>
    <definedName name="cnbs_1993_a_2009" localSheetId="30">#REF!</definedName>
    <definedName name="cnbs_1993_a_2009" localSheetId="31">#REF!</definedName>
    <definedName name="cnbs_1993_a_2009" localSheetId="3">#REF!</definedName>
    <definedName name="cnbs_1993_a_2009" localSheetId="4">#REF!</definedName>
    <definedName name="cnbs_1993_a_2009" localSheetId="32">#REF!</definedName>
    <definedName name="cnbs_1993_a_2009" localSheetId="33">#REF!</definedName>
    <definedName name="cnbs_1993_a_2009" localSheetId="34">#REF!</definedName>
    <definedName name="cnbs_1993_a_2009" localSheetId="35">#REF!</definedName>
    <definedName name="cnbs_1993_a_2009" localSheetId="36">#REF!</definedName>
    <definedName name="cnbs_1993_a_2009" localSheetId="37">#REF!</definedName>
    <definedName name="cnbs_1993_a_2009" localSheetId="38">#REF!</definedName>
    <definedName name="cnbs_1993_a_2009" localSheetId="39">#REF!</definedName>
    <definedName name="cnbs_1993_a_2009" localSheetId="40">#REF!</definedName>
    <definedName name="cnbs_1993_a_2009" localSheetId="41">#REF!</definedName>
    <definedName name="cnbs_1993_a_2009" localSheetId="42">#REF!</definedName>
    <definedName name="cnbs_1993_a_2009" localSheetId="43">#REF!</definedName>
    <definedName name="cnbs_1993_a_2009" localSheetId="44">#REF!</definedName>
    <definedName name="cnbs_1993_a_2009" localSheetId="5">#REF!</definedName>
    <definedName name="cnbs_1993_a_2009" localSheetId="6">#REF!</definedName>
    <definedName name="cnbs_1993_a_2009" localSheetId="7">#REF!</definedName>
    <definedName name="cnbs_1993_a_2009" localSheetId="45">#REF!</definedName>
    <definedName name="cnbs_1993_a_2009" localSheetId="46">#REF!</definedName>
    <definedName name="cnbs_1993_a_2009" localSheetId="47">#REF!</definedName>
    <definedName name="cnbs_1993_a_2009" localSheetId="48">#REF!</definedName>
    <definedName name="cnbs_1993_a_2009" localSheetId="49">#REF!</definedName>
    <definedName name="cnbs_1993_a_2009" localSheetId="50">#REF!</definedName>
    <definedName name="cnbs_1993_a_2009" localSheetId="51">#REF!</definedName>
    <definedName name="cnbs_1993_a_2009" localSheetId="52">#REF!</definedName>
    <definedName name="cnbs_1993_a_2009" localSheetId="53">#REF!</definedName>
    <definedName name="cnbs_1993_a_2009" localSheetId="54">#REF!</definedName>
    <definedName name="cnbs_1993_a_2009" localSheetId="8">#REF!</definedName>
    <definedName name="cnbs_1993_a_2009" localSheetId="9">#REF!</definedName>
    <definedName name="cnbs_1993_a_2009" localSheetId="10">#REF!</definedName>
    <definedName name="cnbs_1993_a_2009" localSheetId="55">#REF!</definedName>
    <definedName name="cnbs_1993_a_2009" localSheetId="57">#REF!</definedName>
    <definedName name="cnbs_1993_a_2009" localSheetId="59">#REF!</definedName>
    <definedName name="cnbs_1993_a_2009" localSheetId="60">#REF!</definedName>
    <definedName name="cnbs_1993_a_2009" localSheetId="62">#REF!</definedName>
    <definedName name="cnbs_1993_a_2009" localSheetId="63">#REF!</definedName>
    <definedName name="cnbs_1993_a_2009" localSheetId="66">#REF!</definedName>
    <definedName name="cnbs_1993_a_2009" localSheetId="65">#REF!</definedName>
    <definedName name="cnbs_1993_a_2009" localSheetId="68">#REF!</definedName>
    <definedName name="cnbs_1993_a_2009" localSheetId="71">#REF!</definedName>
    <definedName name="cnbs_1993_a_2009" localSheetId="72">#REF!</definedName>
    <definedName name="cnbs_1993_a_2009" localSheetId="12">#REF!</definedName>
    <definedName name="cnbs_1993_a_2009" localSheetId="13">#REF!</definedName>
    <definedName name="cnbs_1993_a_2009" localSheetId="14">#REF!</definedName>
    <definedName name="cnbs_1993_a_2009" localSheetId="15">#REF!</definedName>
    <definedName name="cnbs_1993_a_2009">#REF!</definedName>
    <definedName name="eeee" localSheetId="16">#REF!</definedName>
    <definedName name="eeee" localSheetId="17">#REF!</definedName>
    <definedName name="eeee" localSheetId="18">#REF!</definedName>
    <definedName name="eeee" localSheetId="19">#REF!</definedName>
    <definedName name="eeee" localSheetId="20">#REF!</definedName>
    <definedName name="eeee" localSheetId="21">#REF!</definedName>
    <definedName name="eeee" localSheetId="22">#REF!</definedName>
    <definedName name="eeee" localSheetId="23">#REF!</definedName>
    <definedName name="eeee" localSheetId="24">#REF!</definedName>
    <definedName name="eeee" localSheetId="25">#REF!</definedName>
    <definedName name="eeee" localSheetId="26">#REF!</definedName>
    <definedName name="eeee" localSheetId="27">#REF!</definedName>
    <definedName name="eeee" localSheetId="28">#REF!</definedName>
    <definedName name="eeee" localSheetId="29">#REF!</definedName>
    <definedName name="eeee" localSheetId="30">#REF!</definedName>
    <definedName name="eeee" localSheetId="31">#REF!</definedName>
    <definedName name="eeee" localSheetId="32">#REF!</definedName>
    <definedName name="eeee" localSheetId="33">#REF!</definedName>
    <definedName name="eeee" localSheetId="34">#REF!</definedName>
    <definedName name="eeee" localSheetId="35">#REF!</definedName>
    <definedName name="eeee" localSheetId="36">#REF!</definedName>
    <definedName name="eeee" localSheetId="37">#REF!</definedName>
    <definedName name="eeee" localSheetId="38">#REF!</definedName>
    <definedName name="eeee" localSheetId="39">#REF!</definedName>
    <definedName name="eeee" localSheetId="40">#REF!</definedName>
    <definedName name="eeee" localSheetId="41">#REF!</definedName>
    <definedName name="eeee" localSheetId="42">#REF!</definedName>
    <definedName name="eeee" localSheetId="43">#REF!</definedName>
    <definedName name="eeee" localSheetId="44">#REF!</definedName>
    <definedName name="eeee" localSheetId="5">#REF!</definedName>
    <definedName name="eeee" localSheetId="6">#REF!</definedName>
    <definedName name="eeee" localSheetId="7">#REF!</definedName>
    <definedName name="eeee" localSheetId="45">#REF!</definedName>
    <definedName name="eeee" localSheetId="46">#REF!</definedName>
    <definedName name="eeee" localSheetId="47">#REF!</definedName>
    <definedName name="eeee" localSheetId="48">#REF!</definedName>
    <definedName name="eeee" localSheetId="49">#REF!</definedName>
    <definedName name="eeee" localSheetId="50">#REF!</definedName>
    <definedName name="eeee" localSheetId="51">#REF!</definedName>
    <definedName name="eeee" localSheetId="52">#REF!</definedName>
    <definedName name="eeee" localSheetId="53">#REF!</definedName>
    <definedName name="eeee" localSheetId="54">#REF!</definedName>
    <definedName name="eeee" localSheetId="8">#REF!</definedName>
    <definedName name="eeee" localSheetId="9">#REF!</definedName>
    <definedName name="eeee" localSheetId="10">#REF!</definedName>
    <definedName name="eeee" localSheetId="55">#REF!</definedName>
    <definedName name="eeee" localSheetId="57">#REF!</definedName>
    <definedName name="eeee" localSheetId="59">#REF!</definedName>
    <definedName name="eeee" localSheetId="60">#REF!</definedName>
    <definedName name="eeee" localSheetId="62">#REF!</definedName>
    <definedName name="eeee" localSheetId="63">#REF!</definedName>
    <definedName name="eeee" localSheetId="66">#REF!</definedName>
    <definedName name="eeee" localSheetId="65">#REF!</definedName>
    <definedName name="eeee" localSheetId="68">#REF!</definedName>
    <definedName name="eeee" localSheetId="71">#REF!</definedName>
    <definedName name="eeee" localSheetId="72">#REF!</definedName>
    <definedName name="eeee" localSheetId="12">#REF!</definedName>
    <definedName name="eeee" localSheetId="13">#REF!</definedName>
    <definedName name="eeee" localSheetId="14">#REF!</definedName>
    <definedName name="eeee" localSheetId="15">#REF!</definedName>
    <definedName name="eeee">#REF!</definedName>
    <definedName name="f" localSheetId="16">#REF!</definedName>
    <definedName name="f" localSheetId="17">#REF!</definedName>
    <definedName name="f" localSheetId="18">#REF!</definedName>
    <definedName name="f" localSheetId="19">#REF!</definedName>
    <definedName name="f" localSheetId="20">#REF!</definedName>
    <definedName name="f" localSheetId="21">#REF!</definedName>
    <definedName name="f" localSheetId="22">#REF!</definedName>
    <definedName name="f" localSheetId="23">#REF!</definedName>
    <definedName name="f" localSheetId="24">#REF!</definedName>
    <definedName name="f" localSheetId="25">#REF!</definedName>
    <definedName name="f" localSheetId="26">#REF!</definedName>
    <definedName name="f" localSheetId="27">#REF!</definedName>
    <definedName name="f" localSheetId="28">#REF!</definedName>
    <definedName name="f" localSheetId="29">#REF!</definedName>
    <definedName name="f" localSheetId="30">#REF!</definedName>
    <definedName name="f" localSheetId="31">#REF!</definedName>
    <definedName name="f" localSheetId="32">#REF!</definedName>
    <definedName name="f" localSheetId="33">#REF!</definedName>
    <definedName name="f" localSheetId="34">#REF!</definedName>
    <definedName name="f" localSheetId="35">#REF!</definedName>
    <definedName name="f" localSheetId="36">#REF!</definedName>
    <definedName name="f" localSheetId="37">#REF!</definedName>
    <definedName name="f" localSheetId="38">#REF!</definedName>
    <definedName name="f" localSheetId="39">#REF!</definedName>
    <definedName name="f" localSheetId="40">#REF!</definedName>
    <definedName name="f" localSheetId="41">#REF!</definedName>
    <definedName name="f" localSheetId="42">#REF!</definedName>
    <definedName name="f" localSheetId="43">#REF!</definedName>
    <definedName name="f" localSheetId="44">#REF!</definedName>
    <definedName name="f" localSheetId="5">#REF!</definedName>
    <definedName name="f" localSheetId="6">#REF!</definedName>
    <definedName name="f" localSheetId="7">#REF!</definedName>
    <definedName name="f" localSheetId="45">#REF!</definedName>
    <definedName name="f" localSheetId="46">#REF!</definedName>
    <definedName name="f" localSheetId="47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54">#REF!</definedName>
    <definedName name="f" localSheetId="8">#REF!</definedName>
    <definedName name="f" localSheetId="9">#REF!</definedName>
    <definedName name="f" localSheetId="10">#REF!</definedName>
    <definedName name="f" localSheetId="55">#REF!</definedName>
    <definedName name="f" localSheetId="57">#REF!</definedName>
    <definedName name="f" localSheetId="59">#REF!</definedName>
    <definedName name="f" localSheetId="60">#REF!</definedName>
    <definedName name="f" localSheetId="62">#REF!</definedName>
    <definedName name="f" localSheetId="63">#REF!</definedName>
    <definedName name="f" localSheetId="66">#REF!</definedName>
    <definedName name="f" localSheetId="65">#REF!</definedName>
    <definedName name="f" localSheetId="68">#REF!</definedName>
    <definedName name="f" localSheetId="71">#REF!</definedName>
    <definedName name="f" localSheetId="72">#REF!</definedName>
    <definedName name="f" localSheetId="12">#REF!</definedName>
    <definedName name="f" localSheetId="13">#REF!</definedName>
    <definedName name="f" localSheetId="14">#REF!</definedName>
    <definedName name="f" localSheetId="15">#REF!</definedName>
    <definedName name="f">#REF!</definedName>
    <definedName name="GRUPO_P_PAISES_1" localSheetId="16">#REF!</definedName>
    <definedName name="GRUPO_P_PAISES_1" localSheetId="17">#REF!</definedName>
    <definedName name="GRUPO_P_PAISES_1" localSheetId="18">#REF!</definedName>
    <definedName name="GRUPO_P_PAISES_1" localSheetId="19">#REF!</definedName>
    <definedName name="GRUPO_P_PAISES_1" localSheetId="20">#REF!</definedName>
    <definedName name="GRUPO_P_PAISES_1" localSheetId="21">#REF!</definedName>
    <definedName name="GRUPO_P_PAISES_1" localSheetId="22">#REF!</definedName>
    <definedName name="GRUPO_P_PAISES_1" localSheetId="23">#REF!</definedName>
    <definedName name="GRUPO_P_PAISES_1" localSheetId="24">#REF!</definedName>
    <definedName name="GRUPO_P_PAISES_1" localSheetId="25">#REF!</definedName>
    <definedName name="GRUPO_P_PAISES_1" localSheetId="26">#REF!</definedName>
    <definedName name="GRUPO_P_PAISES_1" localSheetId="27">#REF!</definedName>
    <definedName name="GRUPO_P_PAISES_1" localSheetId="28">#REF!</definedName>
    <definedName name="GRUPO_P_PAISES_1" localSheetId="29">#REF!</definedName>
    <definedName name="GRUPO_P_PAISES_1" localSheetId="30">#REF!</definedName>
    <definedName name="GRUPO_P_PAISES_1" localSheetId="31">#REF!</definedName>
    <definedName name="GRUPO_P_PAISES_1" localSheetId="3">#REF!</definedName>
    <definedName name="GRUPO_P_PAISES_1" localSheetId="4">#REF!</definedName>
    <definedName name="GRUPO_P_PAISES_1" localSheetId="32">#REF!</definedName>
    <definedName name="GRUPO_P_PAISES_1" localSheetId="33">#REF!</definedName>
    <definedName name="GRUPO_P_PAISES_1" localSheetId="34">#REF!</definedName>
    <definedName name="GRUPO_P_PAISES_1" localSheetId="35">#REF!</definedName>
    <definedName name="GRUPO_P_PAISES_1" localSheetId="36">#REF!</definedName>
    <definedName name="GRUPO_P_PAISES_1" localSheetId="37">#REF!</definedName>
    <definedName name="GRUPO_P_PAISES_1" localSheetId="38">#REF!</definedName>
    <definedName name="GRUPO_P_PAISES_1" localSheetId="39">#REF!</definedName>
    <definedName name="GRUPO_P_PAISES_1" localSheetId="40">#REF!</definedName>
    <definedName name="GRUPO_P_PAISES_1" localSheetId="41">#REF!</definedName>
    <definedName name="GRUPO_P_PAISES_1" localSheetId="42">#REF!</definedName>
    <definedName name="GRUPO_P_PAISES_1" localSheetId="43">#REF!</definedName>
    <definedName name="GRUPO_P_PAISES_1" localSheetId="44">#REF!</definedName>
    <definedName name="GRUPO_P_PAISES_1" localSheetId="5">#REF!</definedName>
    <definedName name="GRUPO_P_PAISES_1" localSheetId="6">#REF!</definedName>
    <definedName name="GRUPO_P_PAISES_1" localSheetId="7">#REF!</definedName>
    <definedName name="GRUPO_P_PAISES_1" localSheetId="45">#REF!</definedName>
    <definedName name="GRUPO_P_PAISES_1" localSheetId="46">#REF!</definedName>
    <definedName name="GRUPO_P_PAISES_1" localSheetId="47">#REF!</definedName>
    <definedName name="GRUPO_P_PAISES_1" localSheetId="48">#REF!</definedName>
    <definedName name="GRUPO_P_PAISES_1" localSheetId="49">#REF!</definedName>
    <definedName name="GRUPO_P_PAISES_1" localSheetId="50">#REF!</definedName>
    <definedName name="GRUPO_P_PAISES_1" localSheetId="51">#REF!</definedName>
    <definedName name="GRUPO_P_PAISES_1" localSheetId="52">#REF!</definedName>
    <definedName name="GRUPO_P_PAISES_1" localSheetId="53">#REF!</definedName>
    <definedName name="GRUPO_P_PAISES_1" localSheetId="54">#REF!</definedName>
    <definedName name="GRUPO_P_PAISES_1" localSheetId="8">#REF!</definedName>
    <definedName name="GRUPO_P_PAISES_1" localSheetId="9">#REF!</definedName>
    <definedName name="GRUPO_P_PAISES_1" localSheetId="10">#REF!</definedName>
    <definedName name="GRUPO_P_PAISES_1" localSheetId="55">#REF!</definedName>
    <definedName name="GRUPO_P_PAISES_1" localSheetId="57">#REF!</definedName>
    <definedName name="GRUPO_P_PAISES_1" localSheetId="59">#REF!</definedName>
    <definedName name="GRUPO_P_PAISES_1" localSheetId="60">#REF!</definedName>
    <definedName name="GRUPO_P_PAISES_1" localSheetId="62">#REF!</definedName>
    <definedName name="GRUPO_P_PAISES_1" localSheetId="63">#REF!</definedName>
    <definedName name="GRUPO_P_PAISES_1" localSheetId="66">#REF!</definedName>
    <definedName name="GRUPO_P_PAISES_1" localSheetId="65">#REF!</definedName>
    <definedName name="GRUPO_P_PAISES_1" localSheetId="68">#REF!</definedName>
    <definedName name="GRUPO_P_PAISES_1" localSheetId="71">#REF!</definedName>
    <definedName name="GRUPO_P_PAISES_1" localSheetId="72">#REF!</definedName>
    <definedName name="GRUPO_P_PAISES_1" localSheetId="12">#REF!</definedName>
    <definedName name="GRUPO_P_PAISES_1" localSheetId="13">#REF!</definedName>
    <definedName name="GRUPO_P_PAISES_1" localSheetId="14">#REF!</definedName>
    <definedName name="GRUPO_P_PAISES_1" localSheetId="15">#REF!</definedName>
    <definedName name="GRUPO_P_PAISES_1">#REF!</definedName>
    <definedName name="GRUPO_P_PAISES_2" localSheetId="16">#REF!</definedName>
    <definedName name="GRUPO_P_PAISES_2" localSheetId="17">#REF!</definedName>
    <definedName name="GRUPO_P_PAISES_2" localSheetId="18">#REF!</definedName>
    <definedName name="GRUPO_P_PAISES_2" localSheetId="19">#REF!</definedName>
    <definedName name="GRUPO_P_PAISES_2" localSheetId="20">#REF!</definedName>
    <definedName name="GRUPO_P_PAISES_2" localSheetId="21">#REF!</definedName>
    <definedName name="GRUPO_P_PAISES_2" localSheetId="22">#REF!</definedName>
    <definedName name="GRUPO_P_PAISES_2" localSheetId="23">#REF!</definedName>
    <definedName name="GRUPO_P_PAISES_2" localSheetId="24">#REF!</definedName>
    <definedName name="GRUPO_P_PAISES_2" localSheetId="25">#REF!</definedName>
    <definedName name="GRUPO_P_PAISES_2" localSheetId="26">#REF!</definedName>
    <definedName name="GRUPO_P_PAISES_2" localSheetId="27">#REF!</definedName>
    <definedName name="GRUPO_P_PAISES_2" localSheetId="28">#REF!</definedName>
    <definedName name="GRUPO_P_PAISES_2" localSheetId="29">#REF!</definedName>
    <definedName name="GRUPO_P_PAISES_2" localSheetId="30">#REF!</definedName>
    <definedName name="GRUPO_P_PAISES_2" localSheetId="31">#REF!</definedName>
    <definedName name="GRUPO_P_PAISES_2" localSheetId="3">#REF!</definedName>
    <definedName name="GRUPO_P_PAISES_2" localSheetId="4">#REF!</definedName>
    <definedName name="GRUPO_P_PAISES_2" localSheetId="32">#REF!</definedName>
    <definedName name="GRUPO_P_PAISES_2" localSheetId="33">#REF!</definedName>
    <definedName name="GRUPO_P_PAISES_2" localSheetId="34">#REF!</definedName>
    <definedName name="GRUPO_P_PAISES_2" localSheetId="35">#REF!</definedName>
    <definedName name="GRUPO_P_PAISES_2" localSheetId="36">#REF!</definedName>
    <definedName name="GRUPO_P_PAISES_2" localSheetId="37">#REF!</definedName>
    <definedName name="GRUPO_P_PAISES_2" localSheetId="38">#REF!</definedName>
    <definedName name="GRUPO_P_PAISES_2" localSheetId="39">#REF!</definedName>
    <definedName name="GRUPO_P_PAISES_2" localSheetId="40">#REF!</definedName>
    <definedName name="GRUPO_P_PAISES_2" localSheetId="41">#REF!</definedName>
    <definedName name="GRUPO_P_PAISES_2" localSheetId="42">#REF!</definedName>
    <definedName name="GRUPO_P_PAISES_2" localSheetId="43">#REF!</definedName>
    <definedName name="GRUPO_P_PAISES_2" localSheetId="44">#REF!</definedName>
    <definedName name="GRUPO_P_PAISES_2" localSheetId="5">#REF!</definedName>
    <definedName name="GRUPO_P_PAISES_2" localSheetId="6">#REF!</definedName>
    <definedName name="GRUPO_P_PAISES_2" localSheetId="7">#REF!</definedName>
    <definedName name="GRUPO_P_PAISES_2" localSheetId="45">#REF!</definedName>
    <definedName name="GRUPO_P_PAISES_2" localSheetId="46">#REF!</definedName>
    <definedName name="GRUPO_P_PAISES_2" localSheetId="47">#REF!</definedName>
    <definedName name="GRUPO_P_PAISES_2" localSheetId="48">#REF!</definedName>
    <definedName name="GRUPO_P_PAISES_2" localSheetId="49">#REF!</definedName>
    <definedName name="GRUPO_P_PAISES_2" localSheetId="50">#REF!</definedName>
    <definedName name="GRUPO_P_PAISES_2" localSheetId="51">#REF!</definedName>
    <definedName name="GRUPO_P_PAISES_2" localSheetId="52">#REF!</definedName>
    <definedName name="GRUPO_P_PAISES_2" localSheetId="53">#REF!</definedName>
    <definedName name="GRUPO_P_PAISES_2" localSheetId="54">#REF!</definedName>
    <definedName name="GRUPO_P_PAISES_2" localSheetId="8">#REF!</definedName>
    <definedName name="GRUPO_P_PAISES_2" localSheetId="9">#REF!</definedName>
    <definedName name="GRUPO_P_PAISES_2" localSheetId="10">#REF!</definedName>
    <definedName name="GRUPO_P_PAISES_2" localSheetId="55">#REF!</definedName>
    <definedName name="GRUPO_P_PAISES_2" localSheetId="57">#REF!</definedName>
    <definedName name="GRUPO_P_PAISES_2" localSheetId="59">#REF!</definedName>
    <definedName name="GRUPO_P_PAISES_2" localSheetId="60">#REF!</definedName>
    <definedName name="GRUPO_P_PAISES_2" localSheetId="62">#REF!</definedName>
    <definedName name="GRUPO_P_PAISES_2" localSheetId="63">#REF!</definedName>
    <definedName name="GRUPO_P_PAISES_2" localSheetId="66">#REF!</definedName>
    <definedName name="GRUPO_P_PAISES_2" localSheetId="65">#REF!</definedName>
    <definedName name="GRUPO_P_PAISES_2" localSheetId="68">#REF!</definedName>
    <definedName name="GRUPO_P_PAISES_2" localSheetId="71">#REF!</definedName>
    <definedName name="GRUPO_P_PAISES_2" localSheetId="72">#REF!</definedName>
    <definedName name="GRUPO_P_PAISES_2" localSheetId="12">#REF!</definedName>
    <definedName name="GRUPO_P_PAISES_2" localSheetId="13">#REF!</definedName>
    <definedName name="GRUPO_P_PAISES_2" localSheetId="14">#REF!</definedName>
    <definedName name="GRUPO_P_PAISES_2" localSheetId="15">#REF!</definedName>
    <definedName name="GRUPO_P_PAISES_2">#REF!</definedName>
    <definedName name="marco_1digito" localSheetId="16">#REF!</definedName>
    <definedName name="marco_1digito" localSheetId="17">#REF!</definedName>
    <definedName name="marco_1digito" localSheetId="18">#REF!</definedName>
    <definedName name="marco_1digito" localSheetId="19">#REF!</definedName>
    <definedName name="marco_1digito" localSheetId="20">#REF!</definedName>
    <definedName name="marco_1digito" localSheetId="21">#REF!</definedName>
    <definedName name="marco_1digito" localSheetId="22">#REF!</definedName>
    <definedName name="marco_1digito" localSheetId="23">#REF!</definedName>
    <definedName name="marco_1digito" localSheetId="24">#REF!</definedName>
    <definedName name="marco_1digito" localSheetId="25">#REF!</definedName>
    <definedName name="marco_1digito" localSheetId="26">#REF!</definedName>
    <definedName name="marco_1digito" localSheetId="27">#REF!</definedName>
    <definedName name="marco_1digito" localSheetId="28">#REF!</definedName>
    <definedName name="marco_1digito" localSheetId="29">#REF!</definedName>
    <definedName name="marco_1digito" localSheetId="30">#REF!</definedName>
    <definedName name="marco_1digito" localSheetId="31">#REF!</definedName>
    <definedName name="marco_1digito" localSheetId="3">#REF!</definedName>
    <definedName name="marco_1digito" localSheetId="4">#REF!</definedName>
    <definedName name="marco_1digito" localSheetId="32">#REF!</definedName>
    <definedName name="marco_1digito" localSheetId="33">#REF!</definedName>
    <definedName name="marco_1digito" localSheetId="34">#REF!</definedName>
    <definedName name="marco_1digito" localSheetId="35">#REF!</definedName>
    <definedName name="marco_1digito" localSheetId="36">#REF!</definedName>
    <definedName name="marco_1digito" localSheetId="37">#REF!</definedName>
    <definedName name="marco_1digito" localSheetId="38">#REF!</definedName>
    <definedName name="marco_1digito" localSheetId="39">#REF!</definedName>
    <definedName name="marco_1digito" localSheetId="40">#REF!</definedName>
    <definedName name="marco_1digito" localSheetId="41">#REF!</definedName>
    <definedName name="marco_1digito" localSheetId="42">#REF!</definedName>
    <definedName name="marco_1digito" localSheetId="43">#REF!</definedName>
    <definedName name="marco_1digito" localSheetId="44">#REF!</definedName>
    <definedName name="marco_1digito" localSheetId="5">#REF!</definedName>
    <definedName name="marco_1digito" localSheetId="6">#REF!</definedName>
    <definedName name="marco_1digito" localSheetId="7">#REF!</definedName>
    <definedName name="marco_1digito" localSheetId="45">#REF!</definedName>
    <definedName name="marco_1digito" localSheetId="46">#REF!</definedName>
    <definedName name="marco_1digito" localSheetId="47">#REF!</definedName>
    <definedName name="marco_1digito" localSheetId="48">#REF!</definedName>
    <definedName name="marco_1digito" localSheetId="49">#REF!</definedName>
    <definedName name="marco_1digito" localSheetId="50">#REF!</definedName>
    <definedName name="marco_1digito" localSheetId="51">#REF!</definedName>
    <definedName name="marco_1digito" localSheetId="52">#REF!</definedName>
    <definedName name="marco_1digito" localSheetId="53">#REF!</definedName>
    <definedName name="marco_1digito" localSheetId="54">#REF!</definedName>
    <definedName name="marco_1digito" localSheetId="8">#REF!</definedName>
    <definedName name="marco_1digito" localSheetId="9">#REF!</definedName>
    <definedName name="marco_1digito" localSheetId="10">#REF!</definedName>
    <definedName name="marco_1digito" localSheetId="55">#REF!</definedName>
    <definedName name="marco_1digito" localSheetId="57">#REF!</definedName>
    <definedName name="marco_1digito" localSheetId="59">#REF!</definedName>
    <definedName name="marco_1digito" localSheetId="60">#REF!</definedName>
    <definedName name="marco_1digito" localSheetId="62">#REF!</definedName>
    <definedName name="marco_1digito" localSheetId="63">#REF!</definedName>
    <definedName name="marco_1digito" localSheetId="66">#REF!</definedName>
    <definedName name="marco_1digito" localSheetId="65">#REF!</definedName>
    <definedName name="marco_1digito" localSheetId="68">#REF!</definedName>
    <definedName name="marco_1digito" localSheetId="71">#REF!</definedName>
    <definedName name="marco_1digito" localSheetId="72">#REF!</definedName>
    <definedName name="marco_1digito" localSheetId="12">#REF!</definedName>
    <definedName name="marco_1digito" localSheetId="13">#REF!</definedName>
    <definedName name="marco_1digito" localSheetId="14">#REF!</definedName>
    <definedName name="marco_1digito" localSheetId="15">#REF!</definedName>
    <definedName name="marco_1digito">#REF!</definedName>
    <definedName name="n">#REF!</definedName>
    <definedName name="pppppp" localSheetId="16">#REF!</definedName>
    <definedName name="pppppp" localSheetId="17">#REF!</definedName>
    <definedName name="pppppp" localSheetId="18">#REF!</definedName>
    <definedName name="pppppp" localSheetId="19">#REF!</definedName>
    <definedName name="pppppp" localSheetId="20">#REF!</definedName>
    <definedName name="pppppp" localSheetId="21">#REF!</definedName>
    <definedName name="pppppp" localSheetId="22">#REF!</definedName>
    <definedName name="pppppp" localSheetId="23">#REF!</definedName>
    <definedName name="pppppp" localSheetId="24">#REF!</definedName>
    <definedName name="pppppp" localSheetId="25">#REF!</definedName>
    <definedName name="pppppp" localSheetId="26">#REF!</definedName>
    <definedName name="pppppp" localSheetId="27">#REF!</definedName>
    <definedName name="pppppp" localSheetId="28">#REF!</definedName>
    <definedName name="pppppp" localSheetId="29">#REF!</definedName>
    <definedName name="pppppp" localSheetId="30">#REF!</definedName>
    <definedName name="pppppp" localSheetId="31">#REF!</definedName>
    <definedName name="pppppp" localSheetId="3">#REF!</definedName>
    <definedName name="pppppp" localSheetId="4">#REF!</definedName>
    <definedName name="pppppp" localSheetId="32">#REF!</definedName>
    <definedName name="pppppp" localSheetId="33">#REF!</definedName>
    <definedName name="pppppp" localSheetId="34">#REF!</definedName>
    <definedName name="pppppp" localSheetId="35">#REF!</definedName>
    <definedName name="pppppp" localSheetId="36">#REF!</definedName>
    <definedName name="pppppp" localSheetId="37">#REF!</definedName>
    <definedName name="pppppp" localSheetId="38">#REF!</definedName>
    <definedName name="pppppp" localSheetId="39">#REF!</definedName>
    <definedName name="pppppp" localSheetId="40">#REF!</definedName>
    <definedName name="pppppp" localSheetId="41">#REF!</definedName>
    <definedName name="pppppp" localSheetId="42">#REF!</definedName>
    <definedName name="pppppp" localSheetId="43">#REF!</definedName>
    <definedName name="pppppp" localSheetId="44">#REF!</definedName>
    <definedName name="pppppp" localSheetId="5">#REF!</definedName>
    <definedName name="pppppp" localSheetId="6">#REF!</definedName>
    <definedName name="pppppp" localSheetId="7">#REF!</definedName>
    <definedName name="pppppp" localSheetId="45">#REF!</definedName>
    <definedName name="pppppp" localSheetId="46">#REF!</definedName>
    <definedName name="pppppp" localSheetId="47">#REF!</definedName>
    <definedName name="pppppp" localSheetId="48">#REF!</definedName>
    <definedName name="pppppp" localSheetId="49">#REF!</definedName>
    <definedName name="pppppp" localSheetId="50">#REF!</definedName>
    <definedName name="pppppp" localSheetId="51">#REF!</definedName>
    <definedName name="pppppp" localSheetId="52">#REF!</definedName>
    <definedName name="pppppp" localSheetId="53">#REF!</definedName>
    <definedName name="pppppp" localSheetId="54">#REF!</definedName>
    <definedName name="pppppp" localSheetId="8">#REF!</definedName>
    <definedName name="pppppp" localSheetId="9">#REF!</definedName>
    <definedName name="pppppp" localSheetId="10">#REF!</definedName>
    <definedName name="pppppp" localSheetId="55">#REF!</definedName>
    <definedName name="pppppp" localSheetId="57">#REF!</definedName>
    <definedName name="pppppp" localSheetId="59">#REF!</definedName>
    <definedName name="pppppp" localSheetId="60">#REF!</definedName>
    <definedName name="pppppp" localSheetId="62">#REF!</definedName>
    <definedName name="pppppp" localSheetId="63">#REF!</definedName>
    <definedName name="pppppp" localSheetId="66">#REF!</definedName>
    <definedName name="pppppp" localSheetId="65">#REF!</definedName>
    <definedName name="pppppp" localSheetId="68">#REF!</definedName>
    <definedName name="pppppp" localSheetId="71">#REF!</definedName>
    <definedName name="pppppp" localSheetId="72">#REF!</definedName>
    <definedName name="pppppp" localSheetId="12">#REF!</definedName>
    <definedName name="pppppp" localSheetId="13">#REF!</definedName>
    <definedName name="pppppp" localSheetId="14">#REF!</definedName>
    <definedName name="pppppp" localSheetId="15">#REF!</definedName>
    <definedName name="pppppp">#REF!</definedName>
    <definedName name="ppppppppp" localSheetId="16">#REF!</definedName>
    <definedName name="ppppppppp" localSheetId="17">#REF!</definedName>
    <definedName name="ppppppppp" localSheetId="18">#REF!</definedName>
    <definedName name="ppppppppp" localSheetId="19">#REF!</definedName>
    <definedName name="ppppppppp" localSheetId="20">#REF!</definedName>
    <definedName name="ppppppppp" localSheetId="21">#REF!</definedName>
    <definedName name="ppppppppp" localSheetId="22">#REF!</definedName>
    <definedName name="ppppppppp" localSheetId="23">#REF!</definedName>
    <definedName name="ppppppppp" localSheetId="24">#REF!</definedName>
    <definedName name="ppppppppp" localSheetId="25">#REF!</definedName>
    <definedName name="ppppppppp" localSheetId="26">#REF!</definedName>
    <definedName name="ppppppppp" localSheetId="27">#REF!</definedName>
    <definedName name="ppppppppp" localSheetId="28">#REF!</definedName>
    <definedName name="ppppppppp" localSheetId="29">#REF!</definedName>
    <definedName name="ppppppppp" localSheetId="30">#REF!</definedName>
    <definedName name="ppppppppp" localSheetId="31">#REF!</definedName>
    <definedName name="ppppppppp" localSheetId="3">#REF!</definedName>
    <definedName name="ppppppppp" localSheetId="4">#REF!</definedName>
    <definedName name="ppppppppp" localSheetId="32">#REF!</definedName>
    <definedName name="ppppppppp" localSheetId="33">#REF!</definedName>
    <definedName name="ppppppppp" localSheetId="34">#REF!</definedName>
    <definedName name="ppppppppp" localSheetId="35">#REF!</definedName>
    <definedName name="ppppppppp" localSheetId="36">#REF!</definedName>
    <definedName name="ppppppppp" localSheetId="37">#REF!</definedName>
    <definedName name="ppppppppp" localSheetId="38">#REF!</definedName>
    <definedName name="ppppppppp" localSheetId="39">#REF!</definedName>
    <definedName name="ppppppppp" localSheetId="40">#REF!</definedName>
    <definedName name="ppppppppp" localSheetId="41">#REF!</definedName>
    <definedName name="ppppppppp" localSheetId="42">#REF!</definedName>
    <definedName name="ppppppppp" localSheetId="43">#REF!</definedName>
    <definedName name="ppppppppp" localSheetId="44">#REF!</definedName>
    <definedName name="ppppppppp" localSheetId="5">#REF!</definedName>
    <definedName name="ppppppppp" localSheetId="6">#REF!</definedName>
    <definedName name="ppppppppp" localSheetId="7">#REF!</definedName>
    <definedName name="ppppppppp" localSheetId="45">#REF!</definedName>
    <definedName name="ppppppppp" localSheetId="46">#REF!</definedName>
    <definedName name="ppppppppp" localSheetId="47">#REF!</definedName>
    <definedName name="ppppppppp" localSheetId="48">#REF!</definedName>
    <definedName name="ppppppppp" localSheetId="49">#REF!</definedName>
    <definedName name="ppppppppp" localSheetId="50">#REF!</definedName>
    <definedName name="ppppppppp" localSheetId="51">#REF!</definedName>
    <definedName name="ppppppppp" localSheetId="52">#REF!</definedName>
    <definedName name="ppppppppp" localSheetId="53">#REF!</definedName>
    <definedName name="ppppppppp" localSheetId="54">#REF!</definedName>
    <definedName name="ppppppppp" localSheetId="8">#REF!</definedName>
    <definedName name="ppppppppp" localSheetId="9">#REF!</definedName>
    <definedName name="ppppppppp" localSheetId="10">#REF!</definedName>
    <definedName name="ppppppppp" localSheetId="55">#REF!</definedName>
    <definedName name="ppppppppp" localSheetId="57">#REF!</definedName>
    <definedName name="ppppppppp" localSheetId="59">#REF!</definedName>
    <definedName name="ppppppppp" localSheetId="60">#REF!</definedName>
    <definedName name="ppppppppp" localSheetId="62">#REF!</definedName>
    <definedName name="ppppppppp" localSheetId="63">#REF!</definedName>
    <definedName name="ppppppppp" localSheetId="66">#REF!</definedName>
    <definedName name="ppppppppp" localSheetId="65">#REF!</definedName>
    <definedName name="ppppppppp" localSheetId="68">#REF!</definedName>
    <definedName name="ppppppppp" localSheetId="71">#REF!</definedName>
    <definedName name="ppppppppp" localSheetId="72">#REF!</definedName>
    <definedName name="ppppppppp" localSheetId="12">#REF!</definedName>
    <definedName name="ppppppppp" localSheetId="13">#REF!</definedName>
    <definedName name="ppppppppp" localSheetId="14">#REF!</definedName>
    <definedName name="ppppppppp" localSheetId="15">#REF!</definedName>
    <definedName name="ppppppppp">#REF!</definedName>
    <definedName name="ppppppppppp" localSheetId="16">#REF!</definedName>
    <definedName name="ppppppppppp" localSheetId="17">#REF!</definedName>
    <definedName name="ppppppppppp" localSheetId="18">#REF!</definedName>
    <definedName name="ppppppppppp" localSheetId="19">#REF!</definedName>
    <definedName name="ppppppppppp" localSheetId="20">#REF!</definedName>
    <definedName name="ppppppppppp" localSheetId="21">#REF!</definedName>
    <definedName name="ppppppppppp" localSheetId="22">#REF!</definedName>
    <definedName name="ppppppppppp" localSheetId="23">#REF!</definedName>
    <definedName name="ppppppppppp" localSheetId="24">#REF!</definedName>
    <definedName name="ppppppppppp" localSheetId="25">#REF!</definedName>
    <definedName name="ppppppppppp" localSheetId="26">#REF!</definedName>
    <definedName name="ppppppppppp" localSheetId="27">#REF!</definedName>
    <definedName name="ppppppppppp" localSheetId="28">#REF!</definedName>
    <definedName name="ppppppppppp" localSheetId="29">#REF!</definedName>
    <definedName name="ppppppppppp" localSheetId="30">#REF!</definedName>
    <definedName name="ppppppppppp" localSheetId="31">#REF!</definedName>
    <definedName name="ppppppppppp" localSheetId="3">#REF!</definedName>
    <definedName name="ppppppppppp" localSheetId="4">#REF!</definedName>
    <definedName name="ppppppppppp" localSheetId="32">#REF!</definedName>
    <definedName name="ppppppppppp" localSheetId="33">#REF!</definedName>
    <definedName name="ppppppppppp" localSheetId="34">#REF!</definedName>
    <definedName name="ppppppppppp" localSheetId="35">#REF!</definedName>
    <definedName name="ppppppppppp" localSheetId="36">#REF!</definedName>
    <definedName name="ppppppppppp" localSheetId="37">#REF!</definedName>
    <definedName name="ppppppppppp" localSheetId="38">#REF!</definedName>
    <definedName name="ppppppppppp" localSheetId="39">#REF!</definedName>
    <definedName name="ppppppppppp" localSheetId="40">#REF!</definedName>
    <definedName name="ppppppppppp" localSheetId="41">#REF!</definedName>
    <definedName name="ppppppppppp" localSheetId="42">#REF!</definedName>
    <definedName name="ppppppppppp" localSheetId="43">#REF!</definedName>
    <definedName name="ppppppppppp" localSheetId="44">#REF!</definedName>
    <definedName name="ppppppppppp" localSheetId="5">#REF!</definedName>
    <definedName name="ppppppppppp" localSheetId="6">#REF!</definedName>
    <definedName name="ppppppppppp" localSheetId="7">#REF!</definedName>
    <definedName name="ppppppppppp" localSheetId="45">#REF!</definedName>
    <definedName name="ppppppppppp" localSheetId="46">#REF!</definedName>
    <definedName name="ppppppppppp" localSheetId="47">#REF!</definedName>
    <definedName name="ppppppppppp" localSheetId="48">#REF!</definedName>
    <definedName name="ppppppppppp" localSheetId="49">#REF!</definedName>
    <definedName name="ppppppppppp" localSheetId="50">#REF!</definedName>
    <definedName name="ppppppppppp" localSheetId="51">#REF!</definedName>
    <definedName name="ppppppppppp" localSheetId="52">#REF!</definedName>
    <definedName name="ppppppppppp" localSheetId="53">#REF!</definedName>
    <definedName name="ppppppppppp" localSheetId="54">#REF!</definedName>
    <definedName name="ppppppppppp" localSheetId="8">#REF!</definedName>
    <definedName name="ppppppppppp" localSheetId="9">#REF!</definedName>
    <definedName name="ppppppppppp" localSheetId="10">#REF!</definedName>
    <definedName name="ppppppppppp" localSheetId="55">#REF!</definedName>
    <definedName name="ppppppppppp" localSheetId="57">#REF!</definedName>
    <definedName name="ppppppppppp" localSheetId="59">#REF!</definedName>
    <definedName name="ppppppppppp" localSheetId="60">#REF!</definedName>
    <definedName name="ppppppppppp" localSheetId="62">#REF!</definedName>
    <definedName name="ppppppppppp" localSheetId="63">#REF!</definedName>
    <definedName name="ppppppppppp" localSheetId="66">#REF!</definedName>
    <definedName name="ppppppppppp" localSheetId="65">#REF!</definedName>
    <definedName name="ppppppppppp" localSheetId="68">#REF!</definedName>
    <definedName name="ppppppppppp" localSheetId="71">#REF!</definedName>
    <definedName name="ppppppppppp" localSheetId="72">#REF!</definedName>
    <definedName name="ppppppppppp" localSheetId="12">#REF!</definedName>
    <definedName name="ppppppppppp" localSheetId="13">#REF!</definedName>
    <definedName name="ppppppppppp" localSheetId="14">#REF!</definedName>
    <definedName name="ppppppppppp" localSheetId="15">#REF!</definedName>
    <definedName name="ppppppppppp">#REF!</definedName>
    <definedName name="ppppppppppppppppppp" localSheetId="16">#REF!</definedName>
    <definedName name="ppppppppppppppppppp" localSheetId="17">#REF!</definedName>
    <definedName name="ppppppppppppppppppp" localSheetId="18">#REF!</definedName>
    <definedName name="ppppppppppppppppppp" localSheetId="19">#REF!</definedName>
    <definedName name="ppppppppppppppppppp" localSheetId="20">#REF!</definedName>
    <definedName name="ppppppppppppppppppp" localSheetId="21">#REF!</definedName>
    <definedName name="ppppppppppppppppppp" localSheetId="22">#REF!</definedName>
    <definedName name="ppppppppppppppppppp" localSheetId="23">#REF!</definedName>
    <definedName name="ppppppppppppppppppp" localSheetId="24">#REF!</definedName>
    <definedName name="ppppppppppppppppppp" localSheetId="25">#REF!</definedName>
    <definedName name="ppppppppppppppppppp" localSheetId="26">#REF!</definedName>
    <definedName name="ppppppppppppppppppp" localSheetId="27">#REF!</definedName>
    <definedName name="ppppppppppppppppppp" localSheetId="28">#REF!</definedName>
    <definedName name="ppppppppppppppppppp" localSheetId="29">#REF!</definedName>
    <definedName name="ppppppppppppppppppp" localSheetId="30">#REF!</definedName>
    <definedName name="ppppppppppppppppppp" localSheetId="31">#REF!</definedName>
    <definedName name="ppppppppppppppppppp" localSheetId="3">#REF!</definedName>
    <definedName name="ppppppppppppppppppp" localSheetId="4">#REF!</definedName>
    <definedName name="ppppppppppppppppppp" localSheetId="32">#REF!</definedName>
    <definedName name="ppppppppppppppppppp" localSheetId="33">#REF!</definedName>
    <definedName name="ppppppppppppppppppp" localSheetId="34">#REF!</definedName>
    <definedName name="ppppppppppppppppppp" localSheetId="35">#REF!</definedName>
    <definedName name="ppppppppppppppppppp" localSheetId="36">#REF!</definedName>
    <definedName name="ppppppppppppppppppp" localSheetId="37">#REF!</definedName>
    <definedName name="ppppppppppppppppppp" localSheetId="38">#REF!</definedName>
    <definedName name="ppppppppppppppppppp" localSheetId="39">#REF!</definedName>
    <definedName name="ppppppppppppppppppp" localSheetId="40">#REF!</definedName>
    <definedName name="ppppppppppppppppppp" localSheetId="41">#REF!</definedName>
    <definedName name="ppppppppppppppppppp" localSheetId="42">#REF!</definedName>
    <definedName name="ppppppppppppppppppp" localSheetId="43">#REF!</definedName>
    <definedName name="ppppppppppppppppppp" localSheetId="44">#REF!</definedName>
    <definedName name="ppppppppppppppppppp" localSheetId="5">#REF!</definedName>
    <definedName name="ppppppppppppppppppp" localSheetId="6">#REF!</definedName>
    <definedName name="ppppppppppppppppppp" localSheetId="7">#REF!</definedName>
    <definedName name="ppppppppppppppppppp" localSheetId="45">#REF!</definedName>
    <definedName name="ppppppppppppppppppp" localSheetId="46">#REF!</definedName>
    <definedName name="ppppppppppppppppppp" localSheetId="47">#REF!</definedName>
    <definedName name="ppppppppppppppppppp" localSheetId="48">#REF!</definedName>
    <definedName name="ppppppppppppppppppp" localSheetId="49">#REF!</definedName>
    <definedName name="ppppppppppppppppppp" localSheetId="50">#REF!</definedName>
    <definedName name="ppppppppppppppppppp" localSheetId="51">#REF!</definedName>
    <definedName name="ppppppppppppppppppp" localSheetId="52">#REF!</definedName>
    <definedName name="ppppppppppppppppppp" localSheetId="53">#REF!</definedName>
    <definedName name="ppppppppppppppppppp" localSheetId="54">#REF!</definedName>
    <definedName name="ppppppppppppppppppp" localSheetId="8">#REF!</definedName>
    <definedName name="ppppppppppppppppppp" localSheetId="9">#REF!</definedName>
    <definedName name="ppppppppppppppppppp" localSheetId="10">#REF!</definedName>
    <definedName name="ppppppppppppppppppp" localSheetId="55">#REF!</definedName>
    <definedName name="ppppppppppppppppppp" localSheetId="57">#REF!</definedName>
    <definedName name="ppppppppppppppppppp" localSheetId="59">#REF!</definedName>
    <definedName name="ppppppppppppppppppp" localSheetId="60">#REF!</definedName>
    <definedName name="ppppppppppppppppppp" localSheetId="62">#REF!</definedName>
    <definedName name="ppppppppppppppppppp" localSheetId="63">#REF!</definedName>
    <definedName name="ppppppppppppppppppp" localSheetId="66">#REF!</definedName>
    <definedName name="ppppppppppppppppppp" localSheetId="65">#REF!</definedName>
    <definedName name="ppppppppppppppppppp" localSheetId="68">#REF!</definedName>
    <definedName name="ppppppppppppppppppp" localSheetId="71">#REF!</definedName>
    <definedName name="ppppppppppppppppppp" localSheetId="72">#REF!</definedName>
    <definedName name="ppppppppppppppppppp" localSheetId="12">#REF!</definedName>
    <definedName name="ppppppppppppppppppp" localSheetId="13">#REF!</definedName>
    <definedName name="ppppppppppppppppppp" localSheetId="14">#REF!</definedName>
    <definedName name="ppppppppppppppppppp" localSheetId="15">#REF!</definedName>
    <definedName name="ppppppppppppppppppp">#REF!</definedName>
    <definedName name="_xlnm.Print_Area" localSheetId="16">'Q10'!$A$1:$E$25</definedName>
    <definedName name="_xlnm.Print_Area" localSheetId="17">'Q11'!$A$1:$E$25</definedName>
    <definedName name="_xlnm.Print_Area" localSheetId="18">'Q12'!$A$1:$E$25</definedName>
    <definedName name="_xlnm.Print_Area" localSheetId="19">'Q13'!$A$1:$E$25</definedName>
    <definedName name="_xlnm.Print_Area" localSheetId="20">Q14_1!$A$1:$G$67</definedName>
    <definedName name="_xlnm.Print_Area" localSheetId="21">Q14_2!$A$1:$G$66</definedName>
    <definedName name="_xlnm.Print_Area" localSheetId="22">Q15_1!$A$1:$G$67</definedName>
    <definedName name="_xlnm.Print_Area" localSheetId="23">Q15_2!$A$1:$G$66</definedName>
    <definedName name="_xlnm.Print_Area" localSheetId="24">Q16_1!$A$1:$G$67</definedName>
    <definedName name="_xlnm.Print_Area" localSheetId="25">'Q16_2 '!$A$1:$G$66</definedName>
    <definedName name="_xlnm.Print_Area" localSheetId="26">Q17_1!$A$1:$G$67</definedName>
    <definedName name="_xlnm.Print_Area" localSheetId="27">Q17_2!$A$1:$G$66</definedName>
    <definedName name="_xlnm.Print_Area" localSheetId="28">Q18_1!$A$1:$G$67</definedName>
    <definedName name="_xlnm.Print_Area" localSheetId="29">Q18_2!$A$1:$G$66</definedName>
    <definedName name="_xlnm.Print_Area" localSheetId="30">Q19_1!$A$1:$G$67</definedName>
    <definedName name="_xlnm.Print_Area" localSheetId="31">Q19_2!$A$1:$G$66</definedName>
    <definedName name="_xlnm.Print_Area" localSheetId="2">Q2_1!$A$1:$E$90</definedName>
    <definedName name="_xlnm.Print_Area" localSheetId="3">Q2_2!$A$1:$E$90</definedName>
    <definedName name="_xlnm.Print_Area" localSheetId="4">Q2_3!$A$1:$E$88</definedName>
    <definedName name="_xlnm.Print_Area" localSheetId="32">Q20_1!$A$1:$G$67</definedName>
    <definedName name="_xlnm.Print_Area" localSheetId="33">Q20_2!$A$1:$G$66</definedName>
    <definedName name="_xlnm.Print_Area" localSheetId="34">Q21_1!$A$1:$G$67</definedName>
    <definedName name="_xlnm.Print_Area" localSheetId="35">Q21_2!$A$1:$G$66</definedName>
    <definedName name="_xlnm.Print_Area" localSheetId="36">Q22_1!$A$1:$G$67</definedName>
    <definedName name="_xlnm.Print_Area" localSheetId="37">Q22_2!$A$1:$G$66</definedName>
    <definedName name="_xlnm.Print_Area" localSheetId="38">'Q23'!$A$1:$G$39</definedName>
    <definedName name="_xlnm.Print_Area" localSheetId="39">'Q24'!$A$1:$G$39</definedName>
    <definedName name="_xlnm.Print_Area" localSheetId="40">'Q25'!$A$1:$G$39</definedName>
    <definedName name="_xlnm.Print_Area" localSheetId="41">'Q26'!$A$1:$G$39</definedName>
    <definedName name="_xlnm.Print_Area" localSheetId="42">'Q27'!$A$1:$G$39</definedName>
    <definedName name="_xlnm.Print_Area" localSheetId="43">'Q28'!$A$1:$G$39</definedName>
    <definedName name="_xlnm.Print_Area" localSheetId="44">'Q29'!$A$1:$G$39</definedName>
    <definedName name="_xlnm.Print_Area" localSheetId="5">Q3_1!$A$1:$E$91</definedName>
    <definedName name="_xlnm.Print_Area" localSheetId="6">Q3_2!$A$1:$E$89</definedName>
    <definedName name="_xlnm.Print_Area" localSheetId="7">Q3_3!$A$1:$E$87</definedName>
    <definedName name="_xlnm.Print_Area" localSheetId="45">'Q30'!$A$1:$G$39</definedName>
    <definedName name="_xlnm.Print_Area" localSheetId="46">'Q31'!$A$1:$G$39</definedName>
    <definedName name="_xlnm.Print_Area" localSheetId="47">'Q32'!$A$1:$G$82</definedName>
    <definedName name="_xlnm.Print_Area" localSheetId="48">'Q33'!$A$1:$G$82</definedName>
    <definedName name="_xlnm.Print_Area" localSheetId="49">'Q34'!$A$1:$G$68</definedName>
    <definedName name="_xlnm.Print_Area" localSheetId="50">'Q35'!$A$1:$G$82</definedName>
    <definedName name="_xlnm.Print_Area" localSheetId="51">'Q36'!$A$1:$G$82</definedName>
    <definedName name="_xlnm.Print_Area" localSheetId="52">'Q37'!$A$1:$G$67</definedName>
    <definedName name="_xlnm.Print_Area" localSheetId="53">'Q38'!$A$1:$G$82</definedName>
    <definedName name="_xlnm.Print_Area" localSheetId="54">'Q39'!$A$1:$G$82</definedName>
    <definedName name="_xlnm.Print_Area" localSheetId="8">Q4_1!$A$1:$E$92</definedName>
    <definedName name="_xlnm.Print_Area" localSheetId="9">Q4_2!$A$1:$E$89</definedName>
    <definedName name="_xlnm.Print_Area" localSheetId="10">Q4_3!$A$1:$E$88</definedName>
    <definedName name="_xlnm.Print_Area" localSheetId="55">'Q40'!$A$1:$G$67</definedName>
    <definedName name="_xlnm.Print_Area" localSheetId="56">'Q41'!$A$1:$E$17</definedName>
    <definedName name="_xlnm.Print_Area" localSheetId="57">'Q42'!$A$1:$E$17</definedName>
    <definedName name="_xlnm.Print_Area" localSheetId="58">'Q43'!$A$1:$F$21</definedName>
    <definedName name="_xlnm.Print_Area" localSheetId="59">'Q44'!$A$1:$F$21</definedName>
    <definedName name="_xlnm.Print_Area" localSheetId="60">'Q45'!$A$1:$F$21</definedName>
    <definedName name="_xlnm.Print_Area" localSheetId="61">'Q46'!$A$1:$F$21</definedName>
    <definedName name="_xlnm.Print_Area" localSheetId="62">'Q47'!$A$1:$F$21</definedName>
    <definedName name="_xlnm.Print_Area" localSheetId="63">'Q48'!$A$1:$F$21</definedName>
    <definedName name="_xlnm.Print_Area" localSheetId="64">'Q49'!$A$1:$F$21</definedName>
    <definedName name="_xlnm.Print_Area" localSheetId="11">'Q5'!$A$1:$E$25</definedName>
    <definedName name="_xlnm.Print_Area" localSheetId="66">'Q50'!$A$1:$F$21</definedName>
    <definedName name="_xlnm.Print_Area" localSheetId="65">'Q51'!$A$1:$F$21</definedName>
    <definedName name="_xlnm.Print_Area" localSheetId="67">'Q52'!$A$1:$J$64</definedName>
    <definedName name="_xlnm.Print_Area" localSheetId="68">'Q53'!$A$1:$J$64</definedName>
    <definedName name="_xlnm.Print_Area" localSheetId="69">'Q54'!$A$1:$J$64</definedName>
    <definedName name="_xlnm.Print_Area" localSheetId="70">'Q55'!$A$1:$J$64</definedName>
    <definedName name="_xlnm.Print_Area" localSheetId="71">'Q56'!$A$1:$N$62</definedName>
    <definedName name="_xlnm.Print_Area" localSheetId="73">'Q58 '!#REF!</definedName>
    <definedName name="_xlnm.Print_Area" localSheetId="74">'Q59'!#REF!</definedName>
    <definedName name="_xlnm.Print_Area" localSheetId="12">'Q6'!$A$1:$E$25</definedName>
    <definedName name="_xlnm.Print_Area" localSheetId="13">'Q7'!$A$1:$E$25</definedName>
    <definedName name="_xlnm.Print_Area" localSheetId="14">'Q8'!$A$1:$E$25</definedName>
    <definedName name="_xlnm.Print_Area" localSheetId="15">'Q9'!$A$1:$E$25</definedName>
    <definedName name="_xlnm.Print_Titles" localSheetId="16">'Q10'!$A:$B</definedName>
    <definedName name="_xlnm.Print_Titles" localSheetId="17">'Q11'!$A:$B</definedName>
    <definedName name="_xlnm.Print_Titles" localSheetId="18">'Q12'!$A:$B</definedName>
    <definedName name="_xlnm.Print_Titles" localSheetId="19">'Q13'!$A:$B</definedName>
    <definedName name="_xlnm.Print_Titles" localSheetId="20">Q14_1!$A:$D</definedName>
    <definedName name="_xlnm.Print_Titles" localSheetId="21">Q14_2!$A:$D</definedName>
    <definedName name="_xlnm.Print_Titles" localSheetId="22">Q15_1!$A:$D</definedName>
    <definedName name="_xlnm.Print_Titles" localSheetId="23">Q15_2!$A:$D</definedName>
    <definedName name="_xlnm.Print_Titles" localSheetId="24">Q16_1!$A:$D</definedName>
    <definedName name="_xlnm.Print_Titles" localSheetId="25">'Q16_2 '!$A:$D</definedName>
    <definedName name="_xlnm.Print_Titles" localSheetId="26">Q17_1!$A:$D</definedName>
    <definedName name="_xlnm.Print_Titles" localSheetId="27">Q17_2!$A:$D</definedName>
    <definedName name="_xlnm.Print_Titles" localSheetId="28">Q18_1!$A:$D</definedName>
    <definedName name="_xlnm.Print_Titles" localSheetId="29">Q18_2!$A:$D</definedName>
    <definedName name="_xlnm.Print_Titles" localSheetId="30">Q19_1!$A:$D</definedName>
    <definedName name="_xlnm.Print_Titles" localSheetId="31">Q19_2!$A:$D</definedName>
    <definedName name="_xlnm.Print_Titles" localSheetId="32">Q20_1!$A:$D</definedName>
    <definedName name="_xlnm.Print_Titles" localSheetId="33">Q20_2!$A:$D</definedName>
    <definedName name="_xlnm.Print_Titles" localSheetId="34">Q21_1!$A:$D</definedName>
    <definedName name="_xlnm.Print_Titles" localSheetId="35">Q21_2!$A:$D</definedName>
    <definedName name="_xlnm.Print_Titles" localSheetId="36">Q22_1!$A:$D</definedName>
    <definedName name="_xlnm.Print_Titles" localSheetId="37">Q22_2!$A:$D</definedName>
    <definedName name="_xlnm.Print_Titles" localSheetId="38">'Q23'!$A:$D</definedName>
    <definedName name="_xlnm.Print_Titles" localSheetId="39">'Q24'!$A:$D</definedName>
    <definedName name="_xlnm.Print_Titles" localSheetId="40">'Q25'!$A:$D</definedName>
    <definedName name="_xlnm.Print_Titles" localSheetId="41">'Q26'!$A:$D</definedName>
    <definedName name="_xlnm.Print_Titles" localSheetId="42">'Q27'!$A:$D</definedName>
    <definedName name="_xlnm.Print_Titles" localSheetId="43">'Q28'!$A:$D</definedName>
    <definedName name="_xlnm.Print_Titles" localSheetId="44">'Q29'!$A:$D</definedName>
    <definedName name="_xlnm.Print_Titles" localSheetId="45">'Q30'!$A:$D</definedName>
    <definedName name="_xlnm.Print_Titles" localSheetId="46">'Q31'!$A:$D</definedName>
    <definedName name="_xlnm.Print_Titles" localSheetId="47">'Q32'!$A:$D</definedName>
    <definedName name="_xlnm.Print_Titles" localSheetId="48">'Q33'!$A:$D</definedName>
    <definedName name="_xlnm.Print_Titles" localSheetId="49">'Q34'!$A:$D</definedName>
    <definedName name="_xlnm.Print_Titles" localSheetId="50">'Q35'!$A:$D</definedName>
    <definedName name="_xlnm.Print_Titles" localSheetId="51">'Q36'!$A:$D</definedName>
    <definedName name="_xlnm.Print_Titles" localSheetId="54">'Q39'!$A:$D</definedName>
    <definedName name="_xlnm.Print_Titles" localSheetId="55">'Q40'!$A:$D</definedName>
    <definedName name="_xlnm.Print_Titles" localSheetId="11">'Q5'!$A:$B</definedName>
    <definedName name="_xlnm.Print_Titles" localSheetId="12">'Q6'!$A:$B</definedName>
    <definedName name="_xlnm.Print_Titles" localSheetId="13">'Q7'!$A:$B</definedName>
    <definedName name="_xlnm.Print_Titles" localSheetId="14">'Q8'!$A:$B</definedName>
    <definedName name="_xlnm.Print_Titles" localSheetId="15">'Q9'!$A:$B</definedName>
    <definedName name="PUB_2010" localSheetId="16">#REF!</definedName>
    <definedName name="PUB_2010" localSheetId="19">#REF!</definedName>
    <definedName name="PUB_2010" localSheetId="20">#REF!</definedName>
    <definedName name="PUB_2010" localSheetId="21">#REF!</definedName>
    <definedName name="PUB_2010" localSheetId="22">#REF!</definedName>
    <definedName name="PUB_2010" localSheetId="23">#REF!</definedName>
    <definedName name="PUB_2010" localSheetId="24">#REF!</definedName>
    <definedName name="PUB_2010" localSheetId="25">#REF!</definedName>
    <definedName name="PUB_2010" localSheetId="26">#REF!</definedName>
    <definedName name="PUB_2010" localSheetId="27">#REF!</definedName>
    <definedName name="PUB_2010" localSheetId="28">#REF!</definedName>
    <definedName name="PUB_2010" localSheetId="29">#REF!</definedName>
    <definedName name="PUB_2010" localSheetId="30">#REF!</definedName>
    <definedName name="PUB_2010" localSheetId="31">#REF!</definedName>
    <definedName name="PUB_2010" localSheetId="32">#REF!</definedName>
    <definedName name="PUB_2010" localSheetId="33">#REF!</definedName>
    <definedName name="PUB_2010" localSheetId="34">#REF!</definedName>
    <definedName name="PUB_2010" localSheetId="35">#REF!</definedName>
    <definedName name="PUB_2010" localSheetId="36">#REF!</definedName>
    <definedName name="PUB_2010" localSheetId="37">#REF!</definedName>
    <definedName name="PUB_2010" localSheetId="38">#REF!</definedName>
    <definedName name="PUB_2010" localSheetId="39">#REF!</definedName>
    <definedName name="PUB_2010" localSheetId="40">#REF!</definedName>
    <definedName name="PUB_2010" localSheetId="41">#REF!</definedName>
    <definedName name="PUB_2010" localSheetId="42">#REF!</definedName>
    <definedName name="PUB_2010" localSheetId="43">#REF!</definedName>
    <definedName name="PUB_2010" localSheetId="44">#REF!</definedName>
    <definedName name="PUB_2010" localSheetId="7">#REF!</definedName>
    <definedName name="PUB_2010" localSheetId="45">#REF!</definedName>
    <definedName name="PUB_2010" localSheetId="46">#REF!</definedName>
    <definedName name="PUB_2010" localSheetId="47">#REF!</definedName>
    <definedName name="PUB_2010" localSheetId="48">#REF!</definedName>
    <definedName name="PUB_2010" localSheetId="49">#REF!</definedName>
    <definedName name="PUB_2010" localSheetId="50">#REF!</definedName>
    <definedName name="PUB_2010" localSheetId="51">#REF!</definedName>
    <definedName name="PUB_2010" localSheetId="52">#REF!</definedName>
    <definedName name="PUB_2010" localSheetId="53">#REF!</definedName>
    <definedName name="PUB_2010" localSheetId="54">#REF!</definedName>
    <definedName name="PUB_2010" localSheetId="55">#REF!</definedName>
    <definedName name="PUB_2010" localSheetId="59">#REF!</definedName>
    <definedName name="PUB_2010" localSheetId="60">#REF!</definedName>
    <definedName name="PUB_2010" localSheetId="62">#REF!</definedName>
    <definedName name="PUB_2010" localSheetId="63">#REF!</definedName>
    <definedName name="PUB_2010" localSheetId="66">#REF!</definedName>
    <definedName name="PUB_2010" localSheetId="65">#REF!</definedName>
    <definedName name="PUB_2010" localSheetId="67">#REF!</definedName>
    <definedName name="PUB_2010" localSheetId="68">#REF!</definedName>
    <definedName name="PUB_2010" localSheetId="69">#REF!</definedName>
    <definedName name="PUB_2010" localSheetId="70">#REF!</definedName>
    <definedName name="PUB_2010" localSheetId="71">#REF!</definedName>
    <definedName name="PUB_2010" localSheetId="72">#REF!</definedName>
    <definedName name="PUB_2010" localSheetId="13">#REF!</definedName>
    <definedName name="PUB_2010">#REF!</definedName>
    <definedName name="Q" localSheetId="16">#REF!</definedName>
    <definedName name="Q" localSheetId="19">#REF!</definedName>
    <definedName name="Q" localSheetId="20">#REF!</definedName>
    <definedName name="Q" localSheetId="21">#REF!</definedName>
    <definedName name="Q" localSheetId="22">#REF!</definedName>
    <definedName name="Q" localSheetId="23">#REF!</definedName>
    <definedName name="Q" localSheetId="24">#REF!</definedName>
    <definedName name="Q" localSheetId="25">#REF!</definedName>
    <definedName name="Q" localSheetId="26">#REF!</definedName>
    <definedName name="Q" localSheetId="27">#REF!</definedName>
    <definedName name="Q" localSheetId="28">#REF!</definedName>
    <definedName name="Q" localSheetId="29">#REF!</definedName>
    <definedName name="Q" localSheetId="30">#REF!</definedName>
    <definedName name="Q" localSheetId="31">#REF!</definedName>
    <definedName name="Q" localSheetId="32">#REF!</definedName>
    <definedName name="Q" localSheetId="33">#REF!</definedName>
    <definedName name="Q" localSheetId="34">#REF!</definedName>
    <definedName name="Q" localSheetId="35">#REF!</definedName>
    <definedName name="Q" localSheetId="36">#REF!</definedName>
    <definedName name="Q" localSheetId="37">#REF!</definedName>
    <definedName name="Q" localSheetId="38">#REF!</definedName>
    <definedName name="Q" localSheetId="39">#REF!</definedName>
    <definedName name="Q" localSheetId="40">#REF!</definedName>
    <definedName name="Q" localSheetId="41">#REF!</definedName>
    <definedName name="Q" localSheetId="42">#REF!</definedName>
    <definedName name="Q" localSheetId="43">#REF!</definedName>
    <definedName name="Q" localSheetId="44">#REF!</definedName>
    <definedName name="Q" localSheetId="7">#REF!</definedName>
    <definedName name="Q" localSheetId="45">#REF!</definedName>
    <definedName name="Q" localSheetId="46">#REF!</definedName>
    <definedName name="Q" localSheetId="47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54">#REF!</definedName>
    <definedName name="Q" localSheetId="55">#REF!</definedName>
    <definedName name="Q" localSheetId="59">#REF!</definedName>
    <definedName name="Q" localSheetId="60">#REF!</definedName>
    <definedName name="Q" localSheetId="62">#REF!</definedName>
    <definedName name="Q" localSheetId="63">#REF!</definedName>
    <definedName name="Q" localSheetId="66">#REF!</definedName>
    <definedName name="Q" localSheetId="65">#REF!</definedName>
    <definedName name="Q" localSheetId="68">#REF!</definedName>
    <definedName name="Q" localSheetId="71">#REF!</definedName>
    <definedName name="Q" localSheetId="72">#REF!</definedName>
    <definedName name="Q" localSheetId="13">#REF!</definedName>
    <definedName name="Q">#REF!</definedName>
    <definedName name="q_CGCE_2006_escolher_fluxo" localSheetId="16">#REF!</definedName>
    <definedName name="q_CGCE_2006_escolher_fluxo" localSheetId="17">#REF!</definedName>
    <definedName name="q_CGCE_2006_escolher_fluxo" localSheetId="18">#REF!</definedName>
    <definedName name="q_CGCE_2006_escolher_fluxo" localSheetId="19">#REF!</definedName>
    <definedName name="q_CGCE_2006_escolher_fluxo" localSheetId="20">#REF!</definedName>
    <definedName name="q_CGCE_2006_escolher_fluxo" localSheetId="21">#REF!</definedName>
    <definedName name="q_CGCE_2006_escolher_fluxo" localSheetId="22">#REF!</definedName>
    <definedName name="q_CGCE_2006_escolher_fluxo" localSheetId="23">#REF!</definedName>
    <definedName name="q_CGCE_2006_escolher_fluxo" localSheetId="24">#REF!</definedName>
    <definedName name="q_CGCE_2006_escolher_fluxo" localSheetId="25">#REF!</definedName>
    <definedName name="q_CGCE_2006_escolher_fluxo" localSheetId="26">#REF!</definedName>
    <definedName name="q_CGCE_2006_escolher_fluxo" localSheetId="27">#REF!</definedName>
    <definedName name="q_CGCE_2006_escolher_fluxo" localSheetId="28">#REF!</definedName>
    <definedName name="q_CGCE_2006_escolher_fluxo" localSheetId="29">#REF!</definedName>
    <definedName name="q_CGCE_2006_escolher_fluxo" localSheetId="30">#REF!</definedName>
    <definedName name="q_CGCE_2006_escolher_fluxo" localSheetId="31">#REF!</definedName>
    <definedName name="q_CGCE_2006_escolher_fluxo" localSheetId="3">#REF!</definedName>
    <definedName name="q_CGCE_2006_escolher_fluxo" localSheetId="4">#REF!</definedName>
    <definedName name="q_CGCE_2006_escolher_fluxo" localSheetId="32">#REF!</definedName>
    <definedName name="q_CGCE_2006_escolher_fluxo" localSheetId="33">#REF!</definedName>
    <definedName name="q_CGCE_2006_escolher_fluxo" localSheetId="34">#REF!</definedName>
    <definedName name="q_CGCE_2006_escolher_fluxo" localSheetId="35">#REF!</definedName>
    <definedName name="q_CGCE_2006_escolher_fluxo" localSheetId="36">#REF!</definedName>
    <definedName name="q_CGCE_2006_escolher_fluxo" localSheetId="37">#REF!</definedName>
    <definedName name="q_CGCE_2006_escolher_fluxo" localSheetId="38">#REF!</definedName>
    <definedName name="q_CGCE_2006_escolher_fluxo" localSheetId="39">#REF!</definedName>
    <definedName name="q_CGCE_2006_escolher_fluxo" localSheetId="40">#REF!</definedName>
    <definedName name="q_CGCE_2006_escolher_fluxo" localSheetId="41">#REF!</definedName>
    <definedName name="q_CGCE_2006_escolher_fluxo" localSheetId="42">#REF!</definedName>
    <definedName name="q_CGCE_2006_escolher_fluxo" localSheetId="43">#REF!</definedName>
    <definedName name="q_CGCE_2006_escolher_fluxo" localSheetId="44">#REF!</definedName>
    <definedName name="q_CGCE_2006_escolher_fluxo" localSheetId="5">#REF!</definedName>
    <definedName name="q_CGCE_2006_escolher_fluxo" localSheetId="6">#REF!</definedName>
    <definedName name="q_CGCE_2006_escolher_fluxo" localSheetId="7">#REF!</definedName>
    <definedName name="q_CGCE_2006_escolher_fluxo" localSheetId="45">#REF!</definedName>
    <definedName name="q_CGCE_2006_escolher_fluxo" localSheetId="46">#REF!</definedName>
    <definedName name="q_CGCE_2006_escolher_fluxo" localSheetId="47">#REF!</definedName>
    <definedName name="q_CGCE_2006_escolher_fluxo" localSheetId="48">#REF!</definedName>
    <definedName name="q_CGCE_2006_escolher_fluxo" localSheetId="49">#REF!</definedName>
    <definedName name="q_CGCE_2006_escolher_fluxo" localSheetId="50">#REF!</definedName>
    <definedName name="q_CGCE_2006_escolher_fluxo" localSheetId="51">#REF!</definedName>
    <definedName name="q_CGCE_2006_escolher_fluxo" localSheetId="52">#REF!</definedName>
    <definedName name="q_CGCE_2006_escolher_fluxo" localSheetId="53">#REF!</definedName>
    <definedName name="q_CGCE_2006_escolher_fluxo" localSheetId="54">#REF!</definedName>
    <definedName name="q_CGCE_2006_escolher_fluxo" localSheetId="8">#REF!</definedName>
    <definedName name="q_CGCE_2006_escolher_fluxo" localSheetId="9">#REF!</definedName>
    <definedName name="q_CGCE_2006_escolher_fluxo" localSheetId="10">#REF!</definedName>
    <definedName name="q_CGCE_2006_escolher_fluxo" localSheetId="55">#REF!</definedName>
    <definedName name="q_CGCE_2006_escolher_fluxo" localSheetId="57">#REF!</definedName>
    <definedName name="q_CGCE_2006_escolher_fluxo" localSheetId="59">#REF!</definedName>
    <definedName name="q_CGCE_2006_escolher_fluxo" localSheetId="60">#REF!</definedName>
    <definedName name="q_CGCE_2006_escolher_fluxo" localSheetId="62">#REF!</definedName>
    <definedName name="q_CGCE_2006_escolher_fluxo" localSheetId="63">#REF!</definedName>
    <definedName name="q_CGCE_2006_escolher_fluxo" localSheetId="66">#REF!</definedName>
    <definedName name="q_CGCE_2006_escolher_fluxo" localSheetId="65">#REF!</definedName>
    <definedName name="q_CGCE_2006_escolher_fluxo" localSheetId="68">#REF!</definedName>
    <definedName name="q_CGCE_2006_escolher_fluxo" localSheetId="71">#REF!</definedName>
    <definedName name="q_CGCE_2006_escolher_fluxo" localSheetId="72">#REF!</definedName>
    <definedName name="q_CGCE_2006_escolher_fluxo" localSheetId="12">#REF!</definedName>
    <definedName name="q_CGCE_2006_escolher_fluxo" localSheetId="13">#REF!</definedName>
    <definedName name="q_CGCE_2006_escolher_fluxo" localSheetId="14">#REF!</definedName>
    <definedName name="q_CGCE_2006_escolher_fluxo" localSheetId="15">#REF!</definedName>
    <definedName name="q_CGCE_2006_escolher_fluxo">#REF!</definedName>
    <definedName name="q_CGCE_2006_escolher_fluxo2" localSheetId="16">#REF!</definedName>
    <definedName name="q_CGCE_2006_escolher_fluxo2" localSheetId="17">#REF!</definedName>
    <definedName name="q_CGCE_2006_escolher_fluxo2" localSheetId="18">#REF!</definedName>
    <definedName name="q_CGCE_2006_escolher_fluxo2" localSheetId="19">#REF!</definedName>
    <definedName name="q_CGCE_2006_escolher_fluxo2" localSheetId="20">#REF!</definedName>
    <definedName name="q_CGCE_2006_escolher_fluxo2" localSheetId="21">#REF!</definedName>
    <definedName name="q_CGCE_2006_escolher_fluxo2" localSheetId="22">#REF!</definedName>
    <definedName name="q_CGCE_2006_escolher_fluxo2" localSheetId="23">#REF!</definedName>
    <definedName name="q_CGCE_2006_escolher_fluxo2" localSheetId="24">#REF!</definedName>
    <definedName name="q_CGCE_2006_escolher_fluxo2" localSheetId="25">#REF!</definedName>
    <definedName name="q_CGCE_2006_escolher_fluxo2" localSheetId="26">#REF!</definedName>
    <definedName name="q_CGCE_2006_escolher_fluxo2" localSheetId="27">#REF!</definedName>
    <definedName name="q_CGCE_2006_escolher_fluxo2" localSheetId="28">#REF!</definedName>
    <definedName name="q_CGCE_2006_escolher_fluxo2" localSheetId="29">#REF!</definedName>
    <definedName name="q_CGCE_2006_escolher_fluxo2" localSheetId="30">#REF!</definedName>
    <definedName name="q_CGCE_2006_escolher_fluxo2" localSheetId="31">#REF!</definedName>
    <definedName name="q_CGCE_2006_escolher_fluxo2" localSheetId="3">#REF!</definedName>
    <definedName name="q_CGCE_2006_escolher_fluxo2" localSheetId="4">#REF!</definedName>
    <definedName name="q_CGCE_2006_escolher_fluxo2" localSheetId="32">#REF!</definedName>
    <definedName name="q_CGCE_2006_escolher_fluxo2" localSheetId="33">#REF!</definedName>
    <definedName name="q_CGCE_2006_escolher_fluxo2" localSheetId="34">#REF!</definedName>
    <definedName name="q_CGCE_2006_escolher_fluxo2" localSheetId="35">#REF!</definedName>
    <definedName name="q_CGCE_2006_escolher_fluxo2" localSheetId="36">#REF!</definedName>
    <definedName name="q_CGCE_2006_escolher_fluxo2" localSheetId="37">#REF!</definedName>
    <definedName name="q_CGCE_2006_escolher_fluxo2" localSheetId="38">#REF!</definedName>
    <definedName name="q_CGCE_2006_escolher_fluxo2" localSheetId="39">#REF!</definedName>
    <definedName name="q_CGCE_2006_escolher_fluxo2" localSheetId="40">#REF!</definedName>
    <definedName name="q_CGCE_2006_escolher_fluxo2" localSheetId="41">#REF!</definedName>
    <definedName name="q_CGCE_2006_escolher_fluxo2" localSheetId="42">#REF!</definedName>
    <definedName name="q_CGCE_2006_escolher_fluxo2" localSheetId="43">#REF!</definedName>
    <definedName name="q_CGCE_2006_escolher_fluxo2" localSheetId="44">#REF!</definedName>
    <definedName name="q_CGCE_2006_escolher_fluxo2" localSheetId="5">#REF!</definedName>
    <definedName name="q_CGCE_2006_escolher_fluxo2" localSheetId="6">#REF!</definedName>
    <definedName name="q_CGCE_2006_escolher_fluxo2" localSheetId="7">#REF!</definedName>
    <definedName name="q_CGCE_2006_escolher_fluxo2" localSheetId="45">#REF!</definedName>
    <definedName name="q_CGCE_2006_escolher_fluxo2" localSheetId="46">#REF!</definedName>
    <definedName name="q_CGCE_2006_escolher_fluxo2" localSheetId="47">#REF!</definedName>
    <definedName name="q_CGCE_2006_escolher_fluxo2" localSheetId="48">#REF!</definedName>
    <definedName name="q_CGCE_2006_escolher_fluxo2" localSheetId="49">#REF!</definedName>
    <definedName name="q_CGCE_2006_escolher_fluxo2" localSheetId="50">#REF!</definedName>
    <definedName name="q_CGCE_2006_escolher_fluxo2" localSheetId="51">#REF!</definedName>
    <definedName name="q_CGCE_2006_escolher_fluxo2" localSheetId="52">#REF!</definedName>
    <definedName name="q_CGCE_2006_escolher_fluxo2" localSheetId="53">#REF!</definedName>
    <definedName name="q_CGCE_2006_escolher_fluxo2" localSheetId="54">#REF!</definedName>
    <definedName name="q_CGCE_2006_escolher_fluxo2" localSheetId="8">#REF!</definedName>
    <definedName name="q_CGCE_2006_escolher_fluxo2" localSheetId="9">#REF!</definedName>
    <definedName name="q_CGCE_2006_escolher_fluxo2" localSheetId="10">#REF!</definedName>
    <definedName name="q_CGCE_2006_escolher_fluxo2" localSheetId="55">#REF!</definedName>
    <definedName name="q_CGCE_2006_escolher_fluxo2" localSheetId="57">#REF!</definedName>
    <definedName name="q_CGCE_2006_escolher_fluxo2" localSheetId="59">#REF!</definedName>
    <definedName name="q_CGCE_2006_escolher_fluxo2" localSheetId="60">#REF!</definedName>
    <definedName name="q_CGCE_2006_escolher_fluxo2" localSheetId="62">#REF!</definedName>
    <definedName name="q_CGCE_2006_escolher_fluxo2" localSheetId="63">#REF!</definedName>
    <definedName name="q_CGCE_2006_escolher_fluxo2" localSheetId="66">#REF!</definedName>
    <definedName name="q_CGCE_2006_escolher_fluxo2" localSheetId="65">#REF!</definedName>
    <definedName name="q_CGCE_2006_escolher_fluxo2" localSheetId="68">#REF!</definedName>
    <definedName name="q_CGCE_2006_escolher_fluxo2" localSheetId="71">#REF!</definedName>
    <definedName name="q_CGCE_2006_escolher_fluxo2" localSheetId="72">#REF!</definedName>
    <definedName name="q_CGCE_2006_escolher_fluxo2" localSheetId="12">#REF!</definedName>
    <definedName name="q_CGCE_2006_escolher_fluxo2" localSheetId="13">#REF!</definedName>
    <definedName name="q_CGCE_2006_escolher_fluxo2" localSheetId="14">#REF!</definedName>
    <definedName name="q_CGCE_2006_escolher_fluxo2" localSheetId="15">#REF!</definedName>
    <definedName name="q_CGCE_2006_escolher_fluxo2">#REF!</definedName>
    <definedName name="q_NC_2006_F1" localSheetId="16">#REF!</definedName>
    <definedName name="q_NC_2006_F1" localSheetId="17">#REF!</definedName>
    <definedName name="q_NC_2006_F1" localSheetId="18">#REF!</definedName>
    <definedName name="q_NC_2006_F1" localSheetId="19">#REF!</definedName>
    <definedName name="q_NC_2006_F1" localSheetId="20">#REF!</definedName>
    <definedName name="q_NC_2006_F1" localSheetId="21">#REF!</definedName>
    <definedName name="q_NC_2006_F1" localSheetId="22">#REF!</definedName>
    <definedName name="q_NC_2006_F1" localSheetId="23">#REF!</definedName>
    <definedName name="q_NC_2006_F1" localSheetId="24">#REF!</definedName>
    <definedName name="q_NC_2006_F1" localSheetId="25">#REF!</definedName>
    <definedName name="q_NC_2006_F1" localSheetId="26">#REF!</definedName>
    <definedName name="q_NC_2006_F1" localSheetId="27">#REF!</definedName>
    <definedName name="q_NC_2006_F1" localSheetId="28">#REF!</definedName>
    <definedName name="q_NC_2006_F1" localSheetId="29">#REF!</definedName>
    <definedName name="q_NC_2006_F1" localSheetId="30">#REF!</definedName>
    <definedName name="q_NC_2006_F1" localSheetId="31">#REF!</definedName>
    <definedName name="q_NC_2006_F1" localSheetId="3">#REF!</definedName>
    <definedName name="q_NC_2006_F1" localSheetId="4">#REF!</definedName>
    <definedName name="q_NC_2006_F1" localSheetId="32">#REF!</definedName>
    <definedName name="q_NC_2006_F1" localSheetId="33">#REF!</definedName>
    <definedName name="q_NC_2006_F1" localSheetId="34">#REF!</definedName>
    <definedName name="q_NC_2006_F1" localSheetId="35">#REF!</definedName>
    <definedName name="q_NC_2006_F1" localSheetId="36">#REF!</definedName>
    <definedName name="q_NC_2006_F1" localSheetId="37">#REF!</definedName>
    <definedName name="q_NC_2006_F1" localSheetId="38">#REF!</definedName>
    <definedName name="q_NC_2006_F1" localSheetId="39">#REF!</definedName>
    <definedName name="q_NC_2006_F1" localSheetId="40">#REF!</definedName>
    <definedName name="q_NC_2006_F1" localSheetId="41">#REF!</definedName>
    <definedName name="q_NC_2006_F1" localSheetId="42">#REF!</definedName>
    <definedName name="q_NC_2006_F1" localSheetId="43">#REF!</definedName>
    <definedName name="q_NC_2006_F1" localSheetId="44">#REF!</definedName>
    <definedName name="q_NC_2006_F1" localSheetId="5">#REF!</definedName>
    <definedName name="q_NC_2006_F1" localSheetId="6">#REF!</definedName>
    <definedName name="q_NC_2006_F1" localSheetId="7">#REF!</definedName>
    <definedName name="q_NC_2006_F1" localSheetId="45">#REF!</definedName>
    <definedName name="q_NC_2006_F1" localSheetId="46">#REF!</definedName>
    <definedName name="q_NC_2006_F1" localSheetId="47">#REF!</definedName>
    <definedName name="q_NC_2006_F1" localSheetId="48">#REF!</definedName>
    <definedName name="q_NC_2006_F1" localSheetId="49">#REF!</definedName>
    <definedName name="q_NC_2006_F1" localSheetId="50">#REF!</definedName>
    <definedName name="q_NC_2006_F1" localSheetId="51">#REF!</definedName>
    <definedName name="q_NC_2006_F1" localSheetId="52">#REF!</definedName>
    <definedName name="q_NC_2006_F1" localSheetId="53">#REF!</definedName>
    <definedName name="q_NC_2006_F1" localSheetId="54">#REF!</definedName>
    <definedName name="q_NC_2006_F1" localSheetId="8">#REF!</definedName>
    <definedName name="q_NC_2006_F1" localSheetId="9">#REF!</definedName>
    <definedName name="q_NC_2006_F1" localSheetId="10">#REF!</definedName>
    <definedName name="q_NC_2006_F1" localSheetId="55">#REF!</definedName>
    <definedName name="q_NC_2006_F1" localSheetId="57">#REF!</definedName>
    <definedName name="q_NC_2006_F1" localSheetId="59">#REF!</definedName>
    <definedName name="q_NC_2006_F1" localSheetId="60">#REF!</definedName>
    <definedName name="q_NC_2006_F1" localSheetId="62">#REF!</definedName>
    <definedName name="q_NC_2006_F1" localSheetId="63">#REF!</definedName>
    <definedName name="q_NC_2006_F1" localSheetId="66">#REF!</definedName>
    <definedName name="q_NC_2006_F1" localSheetId="65">#REF!</definedName>
    <definedName name="q_NC_2006_F1" localSheetId="68">#REF!</definedName>
    <definedName name="q_NC_2006_F1" localSheetId="71">#REF!</definedName>
    <definedName name="q_NC_2006_F1" localSheetId="72">#REF!</definedName>
    <definedName name="q_NC_2006_F1" localSheetId="12">#REF!</definedName>
    <definedName name="q_NC_2006_F1" localSheetId="13">#REF!</definedName>
    <definedName name="q_NC_2006_F1" localSheetId="14">#REF!</definedName>
    <definedName name="q_NC_2006_F1" localSheetId="15">#REF!</definedName>
    <definedName name="q_NC_2006_F1">#REF!</definedName>
    <definedName name="q_NC_2006_F2" localSheetId="16">#REF!</definedName>
    <definedName name="q_NC_2006_F2" localSheetId="17">#REF!</definedName>
    <definedName name="q_NC_2006_F2" localSheetId="18">#REF!</definedName>
    <definedName name="q_NC_2006_F2" localSheetId="19">#REF!</definedName>
    <definedName name="q_NC_2006_F2" localSheetId="20">#REF!</definedName>
    <definedName name="q_NC_2006_F2" localSheetId="21">#REF!</definedName>
    <definedName name="q_NC_2006_F2" localSheetId="22">#REF!</definedName>
    <definedName name="q_NC_2006_F2" localSheetId="23">#REF!</definedName>
    <definedName name="q_NC_2006_F2" localSheetId="24">#REF!</definedName>
    <definedName name="q_NC_2006_F2" localSheetId="25">#REF!</definedName>
    <definedName name="q_NC_2006_F2" localSheetId="26">#REF!</definedName>
    <definedName name="q_NC_2006_F2" localSheetId="27">#REF!</definedName>
    <definedName name="q_NC_2006_F2" localSheetId="28">#REF!</definedName>
    <definedName name="q_NC_2006_F2" localSheetId="29">#REF!</definedName>
    <definedName name="q_NC_2006_F2" localSheetId="30">#REF!</definedName>
    <definedName name="q_NC_2006_F2" localSheetId="31">#REF!</definedName>
    <definedName name="q_NC_2006_F2" localSheetId="3">#REF!</definedName>
    <definedName name="q_NC_2006_F2" localSheetId="4">#REF!</definedName>
    <definedName name="q_NC_2006_F2" localSheetId="32">#REF!</definedName>
    <definedName name="q_NC_2006_F2" localSheetId="33">#REF!</definedName>
    <definedName name="q_NC_2006_F2" localSheetId="34">#REF!</definedName>
    <definedName name="q_NC_2006_F2" localSheetId="35">#REF!</definedName>
    <definedName name="q_NC_2006_F2" localSheetId="36">#REF!</definedName>
    <definedName name="q_NC_2006_F2" localSheetId="37">#REF!</definedName>
    <definedName name="q_NC_2006_F2" localSheetId="38">#REF!</definedName>
    <definedName name="q_NC_2006_F2" localSheetId="39">#REF!</definedName>
    <definedName name="q_NC_2006_F2" localSheetId="40">#REF!</definedName>
    <definedName name="q_NC_2006_F2" localSheetId="41">#REF!</definedName>
    <definedName name="q_NC_2006_F2" localSheetId="42">#REF!</definedName>
    <definedName name="q_NC_2006_F2" localSheetId="43">#REF!</definedName>
    <definedName name="q_NC_2006_F2" localSheetId="44">#REF!</definedName>
    <definedName name="q_NC_2006_F2" localSheetId="5">#REF!</definedName>
    <definedName name="q_NC_2006_F2" localSheetId="6">#REF!</definedName>
    <definedName name="q_NC_2006_F2" localSheetId="7">#REF!</definedName>
    <definedName name="q_NC_2006_F2" localSheetId="45">#REF!</definedName>
    <definedName name="q_NC_2006_F2" localSheetId="46">#REF!</definedName>
    <definedName name="q_NC_2006_F2" localSheetId="47">#REF!</definedName>
    <definedName name="q_NC_2006_F2" localSheetId="48">#REF!</definedName>
    <definedName name="q_NC_2006_F2" localSheetId="49">#REF!</definedName>
    <definedName name="q_NC_2006_F2" localSheetId="50">#REF!</definedName>
    <definedName name="q_NC_2006_F2" localSheetId="51">#REF!</definedName>
    <definedName name="q_NC_2006_F2" localSheetId="52">#REF!</definedName>
    <definedName name="q_NC_2006_F2" localSheetId="53">#REF!</definedName>
    <definedName name="q_NC_2006_F2" localSheetId="54">#REF!</definedName>
    <definedName name="q_NC_2006_F2" localSheetId="8">#REF!</definedName>
    <definedName name="q_NC_2006_F2" localSheetId="9">#REF!</definedName>
    <definedName name="q_NC_2006_F2" localSheetId="10">#REF!</definedName>
    <definedName name="q_NC_2006_F2" localSheetId="55">#REF!</definedName>
    <definedName name="q_NC_2006_F2" localSheetId="57">#REF!</definedName>
    <definedName name="q_NC_2006_F2" localSheetId="59">#REF!</definedName>
    <definedName name="q_NC_2006_F2" localSheetId="60">#REF!</definedName>
    <definedName name="q_NC_2006_F2" localSheetId="62">#REF!</definedName>
    <definedName name="q_NC_2006_F2" localSheetId="63">#REF!</definedName>
    <definedName name="q_NC_2006_F2" localSheetId="66">#REF!</definedName>
    <definedName name="q_NC_2006_F2" localSheetId="65">#REF!</definedName>
    <definedName name="q_NC_2006_F2" localSheetId="68">#REF!</definedName>
    <definedName name="q_NC_2006_F2" localSheetId="71">#REF!</definedName>
    <definedName name="q_NC_2006_F2" localSheetId="72">#REF!</definedName>
    <definedName name="q_NC_2006_F2" localSheetId="12">#REF!</definedName>
    <definedName name="q_NC_2006_F2" localSheetId="13">#REF!</definedName>
    <definedName name="q_NC_2006_F2" localSheetId="14">#REF!</definedName>
    <definedName name="q_NC_2006_F2" localSheetId="15">#REF!</definedName>
    <definedName name="q_NC_2006_F2">#REF!</definedName>
    <definedName name="q_PAISES_2006_F1" localSheetId="16">#REF!</definedName>
    <definedName name="q_PAISES_2006_F1" localSheetId="17">#REF!</definedName>
    <definedName name="q_PAISES_2006_F1" localSheetId="18">#REF!</definedName>
    <definedName name="q_PAISES_2006_F1" localSheetId="19">#REF!</definedName>
    <definedName name="q_PAISES_2006_F1" localSheetId="20">#REF!</definedName>
    <definedName name="q_PAISES_2006_F1" localSheetId="21">#REF!</definedName>
    <definedName name="q_PAISES_2006_F1" localSheetId="22">#REF!</definedName>
    <definedName name="q_PAISES_2006_F1" localSheetId="23">#REF!</definedName>
    <definedName name="q_PAISES_2006_F1" localSheetId="24">#REF!</definedName>
    <definedName name="q_PAISES_2006_F1" localSheetId="25">#REF!</definedName>
    <definedName name="q_PAISES_2006_F1" localSheetId="26">#REF!</definedName>
    <definedName name="q_PAISES_2006_F1" localSheetId="27">#REF!</definedName>
    <definedName name="q_PAISES_2006_F1" localSheetId="28">#REF!</definedName>
    <definedName name="q_PAISES_2006_F1" localSheetId="29">#REF!</definedName>
    <definedName name="q_PAISES_2006_F1" localSheetId="30">#REF!</definedName>
    <definedName name="q_PAISES_2006_F1" localSheetId="31">#REF!</definedName>
    <definedName name="q_PAISES_2006_F1" localSheetId="3">#REF!</definedName>
    <definedName name="q_PAISES_2006_F1" localSheetId="4">#REF!</definedName>
    <definedName name="q_PAISES_2006_F1" localSheetId="32">#REF!</definedName>
    <definedName name="q_PAISES_2006_F1" localSheetId="33">#REF!</definedName>
    <definedName name="q_PAISES_2006_F1" localSheetId="34">#REF!</definedName>
    <definedName name="q_PAISES_2006_F1" localSheetId="35">#REF!</definedName>
    <definedName name="q_PAISES_2006_F1" localSheetId="36">#REF!</definedName>
    <definedName name="q_PAISES_2006_F1" localSheetId="37">#REF!</definedName>
    <definedName name="q_PAISES_2006_F1" localSheetId="38">#REF!</definedName>
    <definedName name="q_PAISES_2006_F1" localSheetId="39">#REF!</definedName>
    <definedName name="q_PAISES_2006_F1" localSheetId="40">#REF!</definedName>
    <definedName name="q_PAISES_2006_F1" localSheetId="41">#REF!</definedName>
    <definedName name="q_PAISES_2006_F1" localSheetId="42">#REF!</definedName>
    <definedName name="q_PAISES_2006_F1" localSheetId="43">#REF!</definedName>
    <definedName name="q_PAISES_2006_F1" localSheetId="44">#REF!</definedName>
    <definedName name="q_PAISES_2006_F1" localSheetId="5">#REF!</definedName>
    <definedName name="q_PAISES_2006_F1" localSheetId="6">#REF!</definedName>
    <definedName name="q_PAISES_2006_F1" localSheetId="7">#REF!</definedName>
    <definedName name="q_PAISES_2006_F1" localSheetId="45">#REF!</definedName>
    <definedName name="q_PAISES_2006_F1" localSheetId="46">#REF!</definedName>
    <definedName name="q_PAISES_2006_F1" localSheetId="47">#REF!</definedName>
    <definedName name="q_PAISES_2006_F1" localSheetId="48">#REF!</definedName>
    <definedName name="q_PAISES_2006_F1" localSheetId="49">#REF!</definedName>
    <definedName name="q_PAISES_2006_F1" localSheetId="50">#REF!</definedName>
    <definedName name="q_PAISES_2006_F1" localSheetId="51">#REF!</definedName>
    <definedName name="q_PAISES_2006_F1" localSheetId="52">#REF!</definedName>
    <definedName name="q_PAISES_2006_F1" localSheetId="53">#REF!</definedName>
    <definedName name="q_PAISES_2006_F1" localSheetId="54">#REF!</definedName>
    <definedName name="q_PAISES_2006_F1" localSheetId="8">#REF!</definedName>
    <definedName name="q_PAISES_2006_F1" localSheetId="9">#REF!</definedName>
    <definedName name="q_PAISES_2006_F1" localSheetId="10">#REF!</definedName>
    <definedName name="q_PAISES_2006_F1" localSheetId="55">#REF!</definedName>
    <definedName name="q_PAISES_2006_F1" localSheetId="57">#REF!</definedName>
    <definedName name="q_PAISES_2006_F1" localSheetId="59">#REF!</definedName>
    <definedName name="q_PAISES_2006_F1" localSheetId="60">#REF!</definedName>
    <definedName name="q_PAISES_2006_F1" localSheetId="62">#REF!</definedName>
    <definedName name="q_PAISES_2006_F1" localSheetId="63">#REF!</definedName>
    <definedName name="q_PAISES_2006_F1" localSheetId="66">#REF!</definedName>
    <definedName name="q_PAISES_2006_F1" localSheetId="65">#REF!</definedName>
    <definedName name="q_PAISES_2006_F1" localSheetId="68">#REF!</definedName>
    <definedName name="q_PAISES_2006_F1" localSheetId="71">#REF!</definedName>
    <definedName name="q_PAISES_2006_F1" localSheetId="72">#REF!</definedName>
    <definedName name="q_PAISES_2006_F1" localSheetId="12">#REF!</definedName>
    <definedName name="q_PAISES_2006_F1" localSheetId="13">#REF!</definedName>
    <definedName name="q_PAISES_2006_F1" localSheetId="14">#REF!</definedName>
    <definedName name="q_PAISES_2006_F1" localSheetId="15">#REF!</definedName>
    <definedName name="q_PAISES_2006_F1">#REF!</definedName>
    <definedName name="q_PAISES_2006_F2" localSheetId="16">#REF!</definedName>
    <definedName name="q_PAISES_2006_F2" localSheetId="17">#REF!</definedName>
    <definedName name="q_PAISES_2006_F2" localSheetId="18">#REF!</definedName>
    <definedName name="q_PAISES_2006_F2" localSheetId="19">#REF!</definedName>
    <definedName name="q_PAISES_2006_F2" localSheetId="20">#REF!</definedName>
    <definedName name="q_PAISES_2006_F2" localSheetId="21">#REF!</definedName>
    <definedName name="q_PAISES_2006_F2" localSheetId="22">#REF!</definedName>
    <definedName name="q_PAISES_2006_F2" localSheetId="23">#REF!</definedName>
    <definedName name="q_PAISES_2006_F2" localSheetId="24">#REF!</definedName>
    <definedName name="q_PAISES_2006_F2" localSheetId="25">#REF!</definedName>
    <definedName name="q_PAISES_2006_F2" localSheetId="26">#REF!</definedName>
    <definedName name="q_PAISES_2006_F2" localSheetId="27">#REF!</definedName>
    <definedName name="q_PAISES_2006_F2" localSheetId="28">#REF!</definedName>
    <definedName name="q_PAISES_2006_F2" localSheetId="29">#REF!</definedName>
    <definedName name="q_PAISES_2006_F2" localSheetId="30">#REF!</definedName>
    <definedName name="q_PAISES_2006_F2" localSheetId="31">#REF!</definedName>
    <definedName name="q_PAISES_2006_F2" localSheetId="3">#REF!</definedName>
    <definedName name="q_PAISES_2006_F2" localSheetId="4">#REF!</definedName>
    <definedName name="q_PAISES_2006_F2" localSheetId="32">#REF!</definedName>
    <definedName name="q_PAISES_2006_F2" localSheetId="33">#REF!</definedName>
    <definedName name="q_PAISES_2006_F2" localSheetId="34">#REF!</definedName>
    <definedName name="q_PAISES_2006_F2" localSheetId="35">#REF!</definedName>
    <definedName name="q_PAISES_2006_F2" localSheetId="36">#REF!</definedName>
    <definedName name="q_PAISES_2006_F2" localSheetId="37">#REF!</definedName>
    <definedName name="q_PAISES_2006_F2" localSheetId="38">#REF!</definedName>
    <definedName name="q_PAISES_2006_F2" localSheetId="39">#REF!</definedName>
    <definedName name="q_PAISES_2006_F2" localSheetId="40">#REF!</definedName>
    <definedName name="q_PAISES_2006_F2" localSheetId="41">#REF!</definedName>
    <definedName name="q_PAISES_2006_F2" localSheetId="42">#REF!</definedName>
    <definedName name="q_PAISES_2006_F2" localSheetId="43">#REF!</definedName>
    <definedName name="q_PAISES_2006_F2" localSheetId="44">#REF!</definedName>
    <definedName name="q_PAISES_2006_F2" localSheetId="5">#REF!</definedName>
    <definedName name="q_PAISES_2006_F2" localSheetId="6">#REF!</definedName>
    <definedName name="q_PAISES_2006_F2" localSheetId="7">#REF!</definedName>
    <definedName name="q_PAISES_2006_F2" localSheetId="45">#REF!</definedName>
    <definedName name="q_PAISES_2006_F2" localSheetId="46">#REF!</definedName>
    <definedName name="q_PAISES_2006_F2" localSheetId="47">#REF!</definedName>
    <definedName name="q_PAISES_2006_F2" localSheetId="48">#REF!</definedName>
    <definedName name="q_PAISES_2006_F2" localSheetId="49">#REF!</definedName>
    <definedName name="q_PAISES_2006_F2" localSheetId="50">#REF!</definedName>
    <definedName name="q_PAISES_2006_F2" localSheetId="51">#REF!</definedName>
    <definedName name="q_PAISES_2006_F2" localSheetId="52">#REF!</definedName>
    <definedName name="q_PAISES_2006_F2" localSheetId="53">#REF!</definedName>
    <definedName name="q_PAISES_2006_F2" localSheetId="54">#REF!</definedName>
    <definedName name="q_PAISES_2006_F2" localSheetId="8">#REF!</definedName>
    <definedName name="q_PAISES_2006_F2" localSheetId="9">#REF!</definedName>
    <definedName name="q_PAISES_2006_F2" localSheetId="10">#REF!</definedName>
    <definedName name="q_PAISES_2006_F2" localSheetId="55">#REF!</definedName>
    <definedName name="q_PAISES_2006_F2" localSheetId="57">#REF!</definedName>
    <definedName name="q_PAISES_2006_F2" localSheetId="59">#REF!</definedName>
    <definedName name="q_PAISES_2006_F2" localSheetId="60">#REF!</definedName>
    <definedName name="q_PAISES_2006_F2" localSheetId="62">#REF!</definedName>
    <definedName name="q_PAISES_2006_F2" localSheetId="63">#REF!</definedName>
    <definedName name="q_PAISES_2006_F2" localSheetId="66">#REF!</definedName>
    <definedName name="q_PAISES_2006_F2" localSheetId="65">#REF!</definedName>
    <definedName name="q_PAISES_2006_F2" localSheetId="68">#REF!</definedName>
    <definedName name="q_PAISES_2006_F2" localSheetId="71">#REF!</definedName>
    <definedName name="q_PAISES_2006_F2" localSheetId="72">#REF!</definedName>
    <definedName name="q_PAISES_2006_F2" localSheetId="12">#REF!</definedName>
    <definedName name="q_PAISES_2006_F2" localSheetId="13">#REF!</definedName>
    <definedName name="q_PAISES_2006_F2" localSheetId="14">#REF!</definedName>
    <definedName name="q_PAISES_2006_F2" localSheetId="15">#REF!</definedName>
    <definedName name="q_PAISES_2006_F2">#REF!</definedName>
    <definedName name="rr" localSheetId="16">#REF!</definedName>
    <definedName name="rr" localSheetId="17">#REF!</definedName>
    <definedName name="rr" localSheetId="18">#REF!</definedName>
    <definedName name="rr" localSheetId="19">#REF!</definedName>
    <definedName name="rr" localSheetId="20">#REF!</definedName>
    <definedName name="rr" localSheetId="21">#REF!</definedName>
    <definedName name="rr" localSheetId="22">#REF!</definedName>
    <definedName name="rr" localSheetId="23">#REF!</definedName>
    <definedName name="rr" localSheetId="24">#REF!</definedName>
    <definedName name="rr" localSheetId="25">#REF!</definedName>
    <definedName name="rr" localSheetId="26">#REF!</definedName>
    <definedName name="rr" localSheetId="27">#REF!</definedName>
    <definedName name="rr" localSheetId="28">#REF!</definedName>
    <definedName name="rr" localSheetId="29">#REF!</definedName>
    <definedName name="rr" localSheetId="30">#REF!</definedName>
    <definedName name="rr" localSheetId="31">#REF!</definedName>
    <definedName name="rr" localSheetId="32">#REF!</definedName>
    <definedName name="rr" localSheetId="33">#REF!</definedName>
    <definedName name="rr" localSheetId="34">#REF!</definedName>
    <definedName name="rr" localSheetId="35">#REF!</definedName>
    <definedName name="rr" localSheetId="36">#REF!</definedName>
    <definedName name="rr" localSheetId="37">#REF!</definedName>
    <definedName name="rr" localSheetId="38">#REF!</definedName>
    <definedName name="rr" localSheetId="39">#REF!</definedName>
    <definedName name="rr" localSheetId="40">#REF!</definedName>
    <definedName name="rr" localSheetId="41">#REF!</definedName>
    <definedName name="rr" localSheetId="42">#REF!</definedName>
    <definedName name="rr" localSheetId="43">#REF!</definedName>
    <definedName name="rr" localSheetId="44">#REF!</definedName>
    <definedName name="rr" localSheetId="5">#REF!</definedName>
    <definedName name="rr" localSheetId="6">#REF!</definedName>
    <definedName name="rr" localSheetId="7">#REF!</definedName>
    <definedName name="rr" localSheetId="45">#REF!</definedName>
    <definedName name="rr" localSheetId="46">#REF!</definedName>
    <definedName name="rr" localSheetId="47">#REF!</definedName>
    <definedName name="rr" localSheetId="48">#REF!</definedName>
    <definedName name="rr" localSheetId="49">#REF!</definedName>
    <definedName name="rr" localSheetId="50">#REF!</definedName>
    <definedName name="rr" localSheetId="51">#REF!</definedName>
    <definedName name="rr" localSheetId="52">#REF!</definedName>
    <definedName name="rr" localSheetId="53">#REF!</definedName>
    <definedName name="rr" localSheetId="54">#REF!</definedName>
    <definedName name="rr" localSheetId="8">#REF!</definedName>
    <definedName name="rr" localSheetId="9">#REF!</definedName>
    <definedName name="rr" localSheetId="10">#REF!</definedName>
    <definedName name="rr" localSheetId="55">#REF!</definedName>
    <definedName name="rr" localSheetId="57">#REF!</definedName>
    <definedName name="rr" localSheetId="59">#REF!</definedName>
    <definedName name="rr" localSheetId="60">#REF!</definedName>
    <definedName name="rr" localSheetId="62">#REF!</definedName>
    <definedName name="rr" localSheetId="63">#REF!</definedName>
    <definedName name="rr" localSheetId="66">#REF!</definedName>
    <definedName name="rr" localSheetId="65">#REF!</definedName>
    <definedName name="rr" localSheetId="68">#REF!</definedName>
    <definedName name="rr" localSheetId="71">#REF!</definedName>
    <definedName name="rr" localSheetId="72">#REF!</definedName>
    <definedName name="rr" localSheetId="12">#REF!</definedName>
    <definedName name="rr" localSheetId="13">#REF!</definedName>
    <definedName name="rr" localSheetId="14">#REF!</definedName>
    <definedName name="rr" localSheetId="15">#REF!</definedName>
    <definedName name="rr">#REF!</definedName>
    <definedName name="T" localSheetId="51">#REF!</definedName>
    <definedName name="T" localSheetId="52">#REF!</definedName>
    <definedName name="T">#REF!</definedName>
    <definedName name="WWWWWWWWWW" localSheetId="16">#REF!</definedName>
    <definedName name="WWWWWWWWWW" localSheetId="17">#REF!</definedName>
    <definedName name="WWWWWWWWWW" localSheetId="18">#REF!</definedName>
    <definedName name="WWWWWWWWWW" localSheetId="19">#REF!</definedName>
    <definedName name="WWWWWWWWWW" localSheetId="20">#REF!</definedName>
    <definedName name="WWWWWWWWWW" localSheetId="21">#REF!</definedName>
    <definedName name="WWWWWWWWWW" localSheetId="22">#REF!</definedName>
    <definedName name="WWWWWWWWWW" localSheetId="23">#REF!</definedName>
    <definedName name="WWWWWWWWWW" localSheetId="24">#REF!</definedName>
    <definedName name="WWWWWWWWWW" localSheetId="25">#REF!</definedName>
    <definedName name="WWWWWWWWWW" localSheetId="26">#REF!</definedName>
    <definedName name="WWWWWWWWWW" localSheetId="27">#REF!</definedName>
    <definedName name="WWWWWWWWWW" localSheetId="28">#REF!</definedName>
    <definedName name="WWWWWWWWWW" localSheetId="29">#REF!</definedName>
    <definedName name="WWWWWWWWWW" localSheetId="30">#REF!</definedName>
    <definedName name="WWWWWWWWWW" localSheetId="31">#REF!</definedName>
    <definedName name="WWWWWWWWWW" localSheetId="3">#REF!</definedName>
    <definedName name="WWWWWWWWWW" localSheetId="4">#REF!</definedName>
    <definedName name="WWWWWWWWWW" localSheetId="32">#REF!</definedName>
    <definedName name="WWWWWWWWWW" localSheetId="33">#REF!</definedName>
    <definedName name="WWWWWWWWWW" localSheetId="34">#REF!</definedName>
    <definedName name="WWWWWWWWWW" localSheetId="35">#REF!</definedName>
    <definedName name="WWWWWWWWWW" localSheetId="36">#REF!</definedName>
    <definedName name="WWWWWWWWWW" localSheetId="37">#REF!</definedName>
    <definedName name="WWWWWWWWWW" localSheetId="38">#REF!</definedName>
    <definedName name="WWWWWWWWWW" localSheetId="39">#REF!</definedName>
    <definedName name="WWWWWWWWWW" localSheetId="40">#REF!</definedName>
    <definedName name="WWWWWWWWWW" localSheetId="41">#REF!</definedName>
    <definedName name="WWWWWWWWWW" localSheetId="42">#REF!</definedName>
    <definedName name="WWWWWWWWWW" localSheetId="43">#REF!</definedName>
    <definedName name="WWWWWWWWWW" localSheetId="44">#REF!</definedName>
    <definedName name="WWWWWWWWWW" localSheetId="5">#REF!</definedName>
    <definedName name="WWWWWWWWWW" localSheetId="6">#REF!</definedName>
    <definedName name="WWWWWWWWWW" localSheetId="7">#REF!</definedName>
    <definedName name="WWWWWWWWWW" localSheetId="45">#REF!</definedName>
    <definedName name="WWWWWWWWWW" localSheetId="46">#REF!</definedName>
    <definedName name="WWWWWWWWWW" localSheetId="47">#REF!</definedName>
    <definedName name="WWWWWWWWWW" localSheetId="48">#REF!</definedName>
    <definedName name="WWWWWWWWWW" localSheetId="49">#REF!</definedName>
    <definedName name="WWWWWWWWWW" localSheetId="50">#REF!</definedName>
    <definedName name="WWWWWWWWWW" localSheetId="51">#REF!</definedName>
    <definedName name="WWWWWWWWWW" localSheetId="52">#REF!</definedName>
    <definedName name="WWWWWWWWWW" localSheetId="53">#REF!</definedName>
    <definedName name="WWWWWWWWWW" localSheetId="54">#REF!</definedName>
    <definedName name="WWWWWWWWWW" localSheetId="8">#REF!</definedName>
    <definedName name="WWWWWWWWWW" localSheetId="9">#REF!</definedName>
    <definedName name="WWWWWWWWWW" localSheetId="10">#REF!</definedName>
    <definedName name="WWWWWWWWWW" localSheetId="55">#REF!</definedName>
    <definedName name="WWWWWWWWWW" localSheetId="57">#REF!</definedName>
    <definedName name="WWWWWWWWWW" localSheetId="59">#REF!</definedName>
    <definedName name="WWWWWWWWWW" localSheetId="60">#REF!</definedName>
    <definedName name="WWWWWWWWWW" localSheetId="62">#REF!</definedName>
    <definedName name="WWWWWWWWWW" localSheetId="63">#REF!</definedName>
    <definedName name="WWWWWWWWWW" localSheetId="66">#REF!</definedName>
    <definedName name="WWWWWWWWWW" localSheetId="65">#REF!</definedName>
    <definedName name="WWWWWWWWWW" localSheetId="68">#REF!</definedName>
    <definedName name="WWWWWWWWWW" localSheetId="71">#REF!</definedName>
    <definedName name="WWWWWWWWWW" localSheetId="72">#REF!</definedName>
    <definedName name="WWWWWWWWWW" localSheetId="12">#REF!</definedName>
    <definedName name="WWWWWWWWWW" localSheetId="13">#REF!</definedName>
    <definedName name="WWWWWWWWWW" localSheetId="14">#REF!</definedName>
    <definedName name="WWWWWWWWWW" localSheetId="15">#REF!</definedName>
    <definedName name="WWWWWWWWWW">#REF!</definedName>
    <definedName name="Z_10D4A194_E69E_47B8_BC89_10EE67B00DD3_.wvu.FilterData" localSheetId="16" hidden="1">'Q10'!$A$3:$E$23</definedName>
    <definedName name="Z_10D4A194_E69E_47B8_BC89_10EE67B00DD3_.wvu.FilterData" localSheetId="17" hidden="1">'Q11'!$A$3:$E$23</definedName>
    <definedName name="Z_10D4A194_E69E_47B8_BC89_10EE67B00DD3_.wvu.FilterData" localSheetId="18" hidden="1">'Q12'!$A$3:$E$23</definedName>
    <definedName name="Z_10D4A194_E69E_47B8_BC89_10EE67B00DD3_.wvu.FilterData" localSheetId="19" hidden="1">'Q13'!$A$3:$E$23</definedName>
    <definedName name="Z_10D4A194_E69E_47B8_BC89_10EE67B00DD3_.wvu.FilterData" localSheetId="20" hidden="1">Q14_1!$A$3:$G$24</definedName>
    <definedName name="Z_10D4A194_E69E_47B8_BC89_10EE67B00DD3_.wvu.FilterData" localSheetId="21" hidden="1">Q14_2!$A$3:$F$4</definedName>
    <definedName name="Z_10D4A194_E69E_47B8_BC89_10EE67B00DD3_.wvu.FilterData" localSheetId="22" hidden="1">Q15_1!$A$3:$G$24</definedName>
    <definedName name="Z_10D4A194_E69E_47B8_BC89_10EE67B00DD3_.wvu.FilterData" localSheetId="23" hidden="1">Q15_2!$A$3:$G$4</definedName>
    <definedName name="Z_10D4A194_E69E_47B8_BC89_10EE67B00DD3_.wvu.FilterData" localSheetId="24" hidden="1">Q16_1!$A$3:$G$24</definedName>
    <definedName name="Z_10D4A194_E69E_47B8_BC89_10EE67B00DD3_.wvu.FilterData" localSheetId="25" hidden="1">'Q16_2 '!$A$3:$G$4</definedName>
    <definedName name="Z_10D4A194_E69E_47B8_BC89_10EE67B00DD3_.wvu.FilterData" localSheetId="26" hidden="1">Q17_1!$A$3:$G$24</definedName>
    <definedName name="Z_10D4A194_E69E_47B8_BC89_10EE67B00DD3_.wvu.FilterData" localSheetId="27" hidden="1">Q17_2!$A$3:$G$4</definedName>
    <definedName name="Z_10D4A194_E69E_47B8_BC89_10EE67B00DD3_.wvu.FilterData" localSheetId="28" hidden="1">Q18_1!$A$3:$G$24</definedName>
    <definedName name="Z_10D4A194_E69E_47B8_BC89_10EE67B00DD3_.wvu.FilterData" localSheetId="29" hidden="1">Q18_2!$A$3:$G$4</definedName>
    <definedName name="Z_10D4A194_E69E_47B8_BC89_10EE67B00DD3_.wvu.FilterData" localSheetId="30" hidden="1">Q19_1!$A$3:$G$24</definedName>
    <definedName name="Z_10D4A194_E69E_47B8_BC89_10EE67B00DD3_.wvu.FilterData" localSheetId="31" hidden="1">Q19_2!$A$3:$G$4</definedName>
    <definedName name="Z_10D4A194_E69E_47B8_BC89_10EE67B00DD3_.wvu.FilterData" localSheetId="2" hidden="1">Q2_1!$B$5:$D$86</definedName>
    <definedName name="Z_10D4A194_E69E_47B8_BC89_10EE67B00DD3_.wvu.FilterData" localSheetId="3" hidden="1">Q2_2!$B$6:$D$84</definedName>
    <definedName name="Z_10D4A194_E69E_47B8_BC89_10EE67B00DD3_.wvu.FilterData" localSheetId="4" hidden="1">Q2_3!$B$5:$D$69</definedName>
    <definedName name="Z_10D4A194_E69E_47B8_BC89_10EE67B00DD3_.wvu.FilterData" localSheetId="32" hidden="1">Q20_1!$A$3:$G$24</definedName>
    <definedName name="Z_10D4A194_E69E_47B8_BC89_10EE67B00DD3_.wvu.FilterData" localSheetId="33" hidden="1">Q20_2!$A$3:$G$4</definedName>
    <definedName name="Z_10D4A194_E69E_47B8_BC89_10EE67B00DD3_.wvu.FilterData" localSheetId="34" hidden="1">Q21_1!$A$3:$G$24</definedName>
    <definedName name="Z_10D4A194_E69E_47B8_BC89_10EE67B00DD3_.wvu.FilterData" localSheetId="35" hidden="1">Q21_2!$A$3:$G$4</definedName>
    <definedName name="Z_10D4A194_E69E_47B8_BC89_10EE67B00DD3_.wvu.FilterData" localSheetId="36" hidden="1">Q22_1!$A$3:$G$24</definedName>
    <definedName name="Z_10D4A194_E69E_47B8_BC89_10EE67B00DD3_.wvu.FilterData" localSheetId="37" hidden="1">Q22_2!$A$3:$G$4</definedName>
    <definedName name="Z_10D4A194_E69E_47B8_BC89_10EE67B00DD3_.wvu.FilterData" localSheetId="38" hidden="1">'Q23'!$A$3:$G$4</definedName>
    <definedName name="Z_10D4A194_E69E_47B8_BC89_10EE67B00DD3_.wvu.FilterData" localSheetId="39" hidden="1">'Q24'!$A$3:$G$4</definedName>
    <definedName name="Z_10D4A194_E69E_47B8_BC89_10EE67B00DD3_.wvu.FilterData" localSheetId="40" hidden="1">'Q25'!$A$3:$G$4</definedName>
    <definedName name="Z_10D4A194_E69E_47B8_BC89_10EE67B00DD3_.wvu.FilterData" localSheetId="41" hidden="1">'Q26'!$A$3:$G$4</definedName>
    <definedName name="Z_10D4A194_E69E_47B8_BC89_10EE67B00DD3_.wvu.FilterData" localSheetId="42" hidden="1">'Q27'!$A$3:$G$4</definedName>
    <definedName name="Z_10D4A194_E69E_47B8_BC89_10EE67B00DD3_.wvu.FilterData" localSheetId="43" hidden="1">'Q28'!$A$3:$G$4</definedName>
    <definedName name="Z_10D4A194_E69E_47B8_BC89_10EE67B00DD3_.wvu.FilterData" localSheetId="44" hidden="1">'Q29'!$A$3:$G$4</definedName>
    <definedName name="Z_10D4A194_E69E_47B8_BC89_10EE67B00DD3_.wvu.FilterData" localSheetId="5" hidden="1">Q3_1!$B$5:$D$86</definedName>
    <definedName name="Z_10D4A194_E69E_47B8_BC89_10EE67B00DD3_.wvu.FilterData" localSheetId="6" hidden="1">Q3_2!$B$6:$D$83</definedName>
    <definedName name="Z_10D4A194_E69E_47B8_BC89_10EE67B00DD3_.wvu.FilterData" localSheetId="7" hidden="1">Q3_3!$B$5:$D$82</definedName>
    <definedName name="Z_10D4A194_E69E_47B8_BC89_10EE67B00DD3_.wvu.FilterData" localSheetId="45" hidden="1">'Q30'!$A$3:$G$4</definedName>
    <definedName name="Z_10D4A194_E69E_47B8_BC89_10EE67B00DD3_.wvu.FilterData" localSheetId="46" hidden="1">'Q31'!$A$3:$G$4</definedName>
    <definedName name="Z_10D4A194_E69E_47B8_BC89_10EE67B00DD3_.wvu.FilterData" localSheetId="47" hidden="1">'Q32'!$A$3:$G$4</definedName>
    <definedName name="Z_10D4A194_E69E_47B8_BC89_10EE67B00DD3_.wvu.FilterData" localSheetId="48" hidden="1">'Q33'!$A$3:$G$4</definedName>
    <definedName name="Z_10D4A194_E69E_47B8_BC89_10EE67B00DD3_.wvu.FilterData" localSheetId="49" hidden="1">'Q34'!$A$3:$G$4</definedName>
    <definedName name="Z_10D4A194_E69E_47B8_BC89_10EE67B00DD3_.wvu.FilterData" localSheetId="50" hidden="1">'Q35'!$A$3:$F$4</definedName>
    <definedName name="Z_10D4A194_E69E_47B8_BC89_10EE67B00DD3_.wvu.FilterData" localSheetId="51" hidden="1">'Q36'!$A$3:$G$4</definedName>
    <definedName name="Z_10D4A194_E69E_47B8_BC89_10EE67B00DD3_.wvu.FilterData" localSheetId="52" hidden="1">'Q37'!$A$3:$G$4</definedName>
    <definedName name="Z_10D4A194_E69E_47B8_BC89_10EE67B00DD3_.wvu.FilterData" localSheetId="53" hidden="1">'Q38'!$A$3:$G$4</definedName>
    <definedName name="Z_10D4A194_E69E_47B8_BC89_10EE67B00DD3_.wvu.FilterData" localSheetId="54" hidden="1">'Q39'!$A$3:$F$4</definedName>
    <definedName name="Z_10D4A194_E69E_47B8_BC89_10EE67B00DD3_.wvu.FilterData" localSheetId="8" hidden="1">Q4_1!$B$5:$D$86</definedName>
    <definedName name="Z_10D4A194_E69E_47B8_BC89_10EE67B00DD3_.wvu.FilterData" localSheetId="9" hidden="1">Q4_2!$B$5:$D$83</definedName>
    <definedName name="Z_10D4A194_E69E_47B8_BC89_10EE67B00DD3_.wvu.FilterData" localSheetId="10" hidden="1">Q4_3!$B$6:$D$76</definedName>
    <definedName name="Z_10D4A194_E69E_47B8_BC89_10EE67B00DD3_.wvu.FilterData" localSheetId="55" hidden="1">'Q40'!$A$3:$F$4</definedName>
    <definedName name="Z_10D4A194_E69E_47B8_BC89_10EE67B00DD3_.wvu.FilterData" localSheetId="11" hidden="1">'Q5'!$A$3:$E$23</definedName>
    <definedName name="Z_10D4A194_E69E_47B8_BC89_10EE67B00DD3_.wvu.FilterData" localSheetId="12" hidden="1">'Q6'!$A$3:$E$23</definedName>
    <definedName name="Z_10D4A194_E69E_47B8_BC89_10EE67B00DD3_.wvu.FilterData" localSheetId="13" hidden="1">'Q7'!$A$3:$E$23</definedName>
    <definedName name="Z_10D4A194_E69E_47B8_BC89_10EE67B00DD3_.wvu.FilterData" localSheetId="14" hidden="1">'Q8'!$A$3:$E$23</definedName>
    <definedName name="Z_10D4A194_E69E_47B8_BC89_10EE67B00DD3_.wvu.FilterData" localSheetId="15" hidden="1">'Q9'!$A$3:$E$23</definedName>
    <definedName name="Z_10D4A194_E69E_47B8_BC89_10EE67B00DD3_.wvu.PrintArea" localSheetId="16" hidden="1">'Q10'!$A$1:$E$24</definedName>
    <definedName name="Z_10D4A194_E69E_47B8_BC89_10EE67B00DD3_.wvu.PrintArea" localSheetId="17" hidden="1">'Q11'!$A$1:$E$24</definedName>
    <definedName name="Z_10D4A194_E69E_47B8_BC89_10EE67B00DD3_.wvu.PrintArea" localSheetId="18" hidden="1">'Q12'!$A$1:$E$24</definedName>
    <definedName name="Z_10D4A194_E69E_47B8_BC89_10EE67B00DD3_.wvu.PrintArea" localSheetId="19" hidden="1">'Q13'!$A$1:$E$24</definedName>
    <definedName name="Z_10D4A194_E69E_47B8_BC89_10EE67B00DD3_.wvu.PrintArea" localSheetId="20" hidden="1">Q14_1!$A$1:$G$25</definedName>
    <definedName name="Z_10D4A194_E69E_47B8_BC89_10EE67B00DD3_.wvu.PrintArea" localSheetId="21" hidden="1">Q14_2!$A$1:$G$4</definedName>
    <definedName name="Z_10D4A194_E69E_47B8_BC89_10EE67B00DD3_.wvu.PrintArea" localSheetId="22" hidden="1">Q15_1!$A$1:$G$25</definedName>
    <definedName name="Z_10D4A194_E69E_47B8_BC89_10EE67B00DD3_.wvu.PrintArea" localSheetId="23" hidden="1">Q15_2!$A$1:$G$4</definedName>
    <definedName name="Z_10D4A194_E69E_47B8_BC89_10EE67B00DD3_.wvu.PrintArea" localSheetId="24" hidden="1">Q16_1!$A$1:$G$25</definedName>
    <definedName name="Z_10D4A194_E69E_47B8_BC89_10EE67B00DD3_.wvu.PrintArea" localSheetId="25" hidden="1">'Q16_2 '!$A$1:$G$4</definedName>
    <definedName name="Z_10D4A194_E69E_47B8_BC89_10EE67B00DD3_.wvu.PrintArea" localSheetId="26" hidden="1">Q17_1!$A$1:$G$25</definedName>
    <definedName name="Z_10D4A194_E69E_47B8_BC89_10EE67B00DD3_.wvu.PrintArea" localSheetId="27" hidden="1">Q17_2!$A$1:$G$4</definedName>
    <definedName name="Z_10D4A194_E69E_47B8_BC89_10EE67B00DD3_.wvu.PrintArea" localSheetId="28" hidden="1">Q18_1!$A$1:$G$25</definedName>
    <definedName name="Z_10D4A194_E69E_47B8_BC89_10EE67B00DD3_.wvu.PrintArea" localSheetId="29" hidden="1">Q18_2!$A$1:$G$4</definedName>
    <definedName name="Z_10D4A194_E69E_47B8_BC89_10EE67B00DD3_.wvu.PrintArea" localSheetId="30" hidden="1">Q19_1!$A$1:$G$25</definedName>
    <definedName name="Z_10D4A194_E69E_47B8_BC89_10EE67B00DD3_.wvu.PrintArea" localSheetId="31" hidden="1">Q19_2!$A$1:$G$4</definedName>
    <definedName name="Z_10D4A194_E69E_47B8_BC89_10EE67B00DD3_.wvu.PrintArea" localSheetId="2" hidden="1">Q2_1!$A$1:$E$86</definedName>
    <definedName name="Z_10D4A194_E69E_47B8_BC89_10EE67B00DD3_.wvu.PrintArea" localSheetId="3" hidden="1">Q2_2!$A$1:$E$84</definedName>
    <definedName name="Z_10D4A194_E69E_47B8_BC89_10EE67B00DD3_.wvu.PrintArea" localSheetId="4" hidden="1">Q2_3!$A$1:$E$69</definedName>
    <definedName name="Z_10D4A194_E69E_47B8_BC89_10EE67B00DD3_.wvu.PrintArea" localSheetId="32" hidden="1">Q20_1!$A$1:$G$25</definedName>
    <definedName name="Z_10D4A194_E69E_47B8_BC89_10EE67B00DD3_.wvu.PrintArea" localSheetId="33" hidden="1">Q20_2!$A$1:$G$4</definedName>
    <definedName name="Z_10D4A194_E69E_47B8_BC89_10EE67B00DD3_.wvu.PrintArea" localSheetId="34" hidden="1">Q21_1!$A$1:$G$25</definedName>
    <definedName name="Z_10D4A194_E69E_47B8_BC89_10EE67B00DD3_.wvu.PrintArea" localSheetId="35" hidden="1">Q21_2!$A$1:$G$4</definedName>
    <definedName name="Z_10D4A194_E69E_47B8_BC89_10EE67B00DD3_.wvu.PrintArea" localSheetId="36" hidden="1">Q22_1!$A$1:$G$25</definedName>
    <definedName name="Z_10D4A194_E69E_47B8_BC89_10EE67B00DD3_.wvu.PrintArea" localSheetId="37" hidden="1">Q22_2!$A$1:$G$4</definedName>
    <definedName name="Z_10D4A194_E69E_47B8_BC89_10EE67B00DD3_.wvu.PrintArea" localSheetId="38" hidden="1">'Q23'!$A$1:$G$4</definedName>
    <definedName name="Z_10D4A194_E69E_47B8_BC89_10EE67B00DD3_.wvu.PrintArea" localSheetId="39" hidden="1">'Q24'!$A$1:$G$4</definedName>
    <definedName name="Z_10D4A194_E69E_47B8_BC89_10EE67B00DD3_.wvu.PrintArea" localSheetId="40" hidden="1">'Q25'!$A$1:$G$4</definedName>
    <definedName name="Z_10D4A194_E69E_47B8_BC89_10EE67B00DD3_.wvu.PrintArea" localSheetId="41" hidden="1">'Q26'!$A$1:$G$4</definedName>
    <definedName name="Z_10D4A194_E69E_47B8_BC89_10EE67B00DD3_.wvu.PrintArea" localSheetId="42" hidden="1">'Q27'!$A$1:$G$4</definedName>
    <definedName name="Z_10D4A194_E69E_47B8_BC89_10EE67B00DD3_.wvu.PrintArea" localSheetId="43" hidden="1">'Q28'!$A$1:$G$4</definedName>
    <definedName name="Z_10D4A194_E69E_47B8_BC89_10EE67B00DD3_.wvu.PrintArea" localSheetId="44" hidden="1">'Q29'!$A$1:$G$4</definedName>
    <definedName name="Z_10D4A194_E69E_47B8_BC89_10EE67B00DD3_.wvu.PrintArea" localSheetId="5" hidden="1">Q3_1!$A$1:$E$86</definedName>
    <definedName name="Z_10D4A194_E69E_47B8_BC89_10EE67B00DD3_.wvu.PrintArea" localSheetId="6" hidden="1">Q3_2!$A$1:$E$83</definedName>
    <definedName name="Z_10D4A194_E69E_47B8_BC89_10EE67B00DD3_.wvu.PrintArea" localSheetId="7" hidden="1">Q3_3!$A$1:$E$82</definedName>
    <definedName name="Z_10D4A194_E69E_47B8_BC89_10EE67B00DD3_.wvu.PrintArea" localSheetId="45" hidden="1">'Q30'!$A$1:$G$4</definedName>
    <definedName name="Z_10D4A194_E69E_47B8_BC89_10EE67B00DD3_.wvu.PrintArea" localSheetId="46" hidden="1">'Q31'!$A$1:$G$4</definedName>
    <definedName name="Z_10D4A194_E69E_47B8_BC89_10EE67B00DD3_.wvu.PrintArea" localSheetId="47" hidden="1">'Q32'!$A$1:$G$4</definedName>
    <definedName name="Z_10D4A194_E69E_47B8_BC89_10EE67B00DD3_.wvu.PrintArea" localSheetId="48" hidden="1">'Q33'!$A$1:$G$4</definedName>
    <definedName name="Z_10D4A194_E69E_47B8_BC89_10EE67B00DD3_.wvu.PrintArea" localSheetId="49" hidden="1">'Q34'!$A$1:$G$4</definedName>
    <definedName name="Z_10D4A194_E69E_47B8_BC89_10EE67B00DD3_.wvu.PrintArea" localSheetId="50" hidden="1">'Q35'!$A$1:$G$4</definedName>
    <definedName name="Z_10D4A194_E69E_47B8_BC89_10EE67B00DD3_.wvu.PrintArea" localSheetId="51" hidden="1">'Q36'!$A$1:$G$4</definedName>
    <definedName name="Z_10D4A194_E69E_47B8_BC89_10EE67B00DD3_.wvu.PrintArea" localSheetId="52" hidden="1">'Q37'!$A$1:$G$4</definedName>
    <definedName name="Z_10D4A194_E69E_47B8_BC89_10EE67B00DD3_.wvu.PrintArea" localSheetId="53" hidden="1">'Q38'!$A$1:$G$4</definedName>
    <definedName name="Z_10D4A194_E69E_47B8_BC89_10EE67B00DD3_.wvu.PrintArea" localSheetId="54" hidden="1">'Q39'!$A$1:$G$4</definedName>
    <definedName name="Z_10D4A194_E69E_47B8_BC89_10EE67B00DD3_.wvu.PrintArea" localSheetId="8" hidden="1">Q4_1!$A$1:$E$86</definedName>
    <definedName name="Z_10D4A194_E69E_47B8_BC89_10EE67B00DD3_.wvu.PrintArea" localSheetId="9" hidden="1">Q4_2!$A$1:$E$83</definedName>
    <definedName name="Z_10D4A194_E69E_47B8_BC89_10EE67B00DD3_.wvu.PrintArea" localSheetId="10" hidden="1">Q4_3!$A$1:$E$76</definedName>
    <definedName name="Z_10D4A194_E69E_47B8_BC89_10EE67B00DD3_.wvu.PrintArea" localSheetId="55" hidden="1">'Q40'!$A$1:$G$4</definedName>
    <definedName name="Z_10D4A194_E69E_47B8_BC89_10EE67B00DD3_.wvu.PrintArea" localSheetId="56" hidden="1">'Q41'!$B$1:$E$16</definedName>
    <definedName name="Z_10D4A194_E69E_47B8_BC89_10EE67B00DD3_.wvu.PrintArea" localSheetId="57" hidden="1">'Q42'!$B$1:$E$16</definedName>
    <definedName name="Z_10D4A194_E69E_47B8_BC89_10EE67B00DD3_.wvu.PrintArea" localSheetId="11" hidden="1">'Q5'!$A$1:$E$24</definedName>
    <definedName name="Z_10D4A194_E69E_47B8_BC89_10EE67B00DD3_.wvu.PrintArea" localSheetId="73" hidden="1">'Q58 '!#REF!</definedName>
    <definedName name="Z_10D4A194_E69E_47B8_BC89_10EE67B00DD3_.wvu.PrintArea" localSheetId="74" hidden="1">'Q59'!#REF!</definedName>
    <definedName name="Z_10D4A194_E69E_47B8_BC89_10EE67B00DD3_.wvu.PrintArea" localSheetId="12" hidden="1">'Q6'!$A$1:$E$24</definedName>
    <definedName name="Z_10D4A194_E69E_47B8_BC89_10EE67B00DD3_.wvu.PrintArea" localSheetId="13" hidden="1">'Q7'!$A$1:$E$24</definedName>
    <definedName name="Z_10D4A194_E69E_47B8_BC89_10EE67B00DD3_.wvu.PrintArea" localSheetId="14" hidden="1">'Q8'!$A$1:$E$24</definedName>
    <definedName name="Z_10D4A194_E69E_47B8_BC89_10EE67B00DD3_.wvu.PrintArea" localSheetId="15" hidden="1">'Q9'!$A$1:$E$24</definedName>
    <definedName name="Z_10D4A194_E69E_47B8_BC89_10EE67B00DD3_.wvu.PrintTitles" localSheetId="16" hidden="1">'Q10'!$A:$B</definedName>
    <definedName name="Z_10D4A194_E69E_47B8_BC89_10EE67B00DD3_.wvu.PrintTitles" localSheetId="17" hidden="1">'Q11'!$A:$B</definedName>
    <definedName name="Z_10D4A194_E69E_47B8_BC89_10EE67B00DD3_.wvu.PrintTitles" localSheetId="18" hidden="1">'Q12'!$A:$B</definedName>
    <definedName name="Z_10D4A194_E69E_47B8_BC89_10EE67B00DD3_.wvu.PrintTitles" localSheetId="19" hidden="1">'Q13'!$A:$B</definedName>
    <definedName name="Z_10D4A194_E69E_47B8_BC89_10EE67B00DD3_.wvu.PrintTitles" localSheetId="20" hidden="1">Q14_1!$A:$D</definedName>
    <definedName name="Z_10D4A194_E69E_47B8_BC89_10EE67B00DD3_.wvu.PrintTitles" localSheetId="21" hidden="1">Q14_2!$A:$D</definedName>
    <definedName name="Z_10D4A194_E69E_47B8_BC89_10EE67B00DD3_.wvu.PrintTitles" localSheetId="22" hidden="1">Q15_1!$A:$D</definedName>
    <definedName name="Z_10D4A194_E69E_47B8_BC89_10EE67B00DD3_.wvu.PrintTitles" localSheetId="23" hidden="1">Q15_2!$A:$D</definedName>
    <definedName name="Z_10D4A194_E69E_47B8_BC89_10EE67B00DD3_.wvu.PrintTitles" localSheetId="24" hidden="1">Q16_1!$A:$D</definedName>
    <definedName name="Z_10D4A194_E69E_47B8_BC89_10EE67B00DD3_.wvu.PrintTitles" localSheetId="25" hidden="1">'Q16_2 '!$A:$D</definedName>
    <definedName name="Z_10D4A194_E69E_47B8_BC89_10EE67B00DD3_.wvu.PrintTitles" localSheetId="26" hidden="1">Q17_1!$A:$D</definedName>
    <definedName name="Z_10D4A194_E69E_47B8_BC89_10EE67B00DD3_.wvu.PrintTitles" localSheetId="27" hidden="1">Q17_2!$A:$D</definedName>
    <definedName name="Z_10D4A194_E69E_47B8_BC89_10EE67B00DD3_.wvu.PrintTitles" localSheetId="28" hidden="1">Q18_1!$A:$D</definedName>
    <definedName name="Z_10D4A194_E69E_47B8_BC89_10EE67B00DD3_.wvu.PrintTitles" localSheetId="29" hidden="1">Q18_2!$A:$D</definedName>
    <definedName name="Z_10D4A194_E69E_47B8_BC89_10EE67B00DD3_.wvu.PrintTitles" localSheetId="30" hidden="1">Q19_1!$A:$D</definedName>
    <definedName name="Z_10D4A194_E69E_47B8_BC89_10EE67B00DD3_.wvu.PrintTitles" localSheetId="31" hidden="1">Q19_2!$A:$D</definedName>
    <definedName name="Z_10D4A194_E69E_47B8_BC89_10EE67B00DD3_.wvu.PrintTitles" localSheetId="32" hidden="1">Q20_1!$A:$D</definedName>
    <definedName name="Z_10D4A194_E69E_47B8_BC89_10EE67B00DD3_.wvu.PrintTitles" localSheetId="33" hidden="1">Q20_2!$A:$D</definedName>
    <definedName name="Z_10D4A194_E69E_47B8_BC89_10EE67B00DD3_.wvu.PrintTitles" localSheetId="34" hidden="1">Q21_1!$A:$D</definedName>
    <definedName name="Z_10D4A194_E69E_47B8_BC89_10EE67B00DD3_.wvu.PrintTitles" localSheetId="35" hidden="1">Q21_2!$A:$D</definedName>
    <definedName name="Z_10D4A194_E69E_47B8_BC89_10EE67B00DD3_.wvu.PrintTitles" localSheetId="36" hidden="1">Q22_1!$A:$D</definedName>
    <definedName name="Z_10D4A194_E69E_47B8_BC89_10EE67B00DD3_.wvu.PrintTitles" localSheetId="37" hidden="1">Q22_2!$A:$D</definedName>
    <definedName name="Z_10D4A194_E69E_47B8_BC89_10EE67B00DD3_.wvu.PrintTitles" localSheetId="38" hidden="1">'Q23'!$A:$D</definedName>
    <definedName name="Z_10D4A194_E69E_47B8_BC89_10EE67B00DD3_.wvu.PrintTitles" localSheetId="39" hidden="1">'Q24'!$A:$D</definedName>
    <definedName name="Z_10D4A194_E69E_47B8_BC89_10EE67B00DD3_.wvu.PrintTitles" localSheetId="40" hidden="1">'Q25'!$A:$D</definedName>
    <definedName name="Z_10D4A194_E69E_47B8_BC89_10EE67B00DD3_.wvu.PrintTitles" localSheetId="41" hidden="1">'Q26'!$A:$D</definedName>
    <definedName name="Z_10D4A194_E69E_47B8_BC89_10EE67B00DD3_.wvu.PrintTitles" localSheetId="42" hidden="1">'Q27'!$A:$D</definedName>
    <definedName name="Z_10D4A194_E69E_47B8_BC89_10EE67B00DD3_.wvu.PrintTitles" localSheetId="43" hidden="1">'Q28'!$A:$D</definedName>
    <definedName name="Z_10D4A194_E69E_47B8_BC89_10EE67B00DD3_.wvu.PrintTitles" localSheetId="44" hidden="1">'Q29'!$A:$D</definedName>
    <definedName name="Z_10D4A194_E69E_47B8_BC89_10EE67B00DD3_.wvu.PrintTitles" localSheetId="45" hidden="1">'Q30'!$A:$D</definedName>
    <definedName name="Z_10D4A194_E69E_47B8_BC89_10EE67B00DD3_.wvu.PrintTitles" localSheetId="46" hidden="1">'Q31'!$A:$D</definedName>
    <definedName name="Z_10D4A194_E69E_47B8_BC89_10EE67B00DD3_.wvu.PrintTitles" localSheetId="47" hidden="1">'Q32'!$A:$D</definedName>
    <definedName name="Z_10D4A194_E69E_47B8_BC89_10EE67B00DD3_.wvu.PrintTitles" localSheetId="48" hidden="1">'Q33'!$A:$D</definedName>
    <definedName name="Z_10D4A194_E69E_47B8_BC89_10EE67B00DD3_.wvu.PrintTitles" localSheetId="49" hidden="1">'Q34'!$A:$D</definedName>
    <definedName name="Z_10D4A194_E69E_47B8_BC89_10EE67B00DD3_.wvu.PrintTitles" localSheetId="50" hidden="1">'Q35'!$A:$D</definedName>
    <definedName name="Z_10D4A194_E69E_47B8_BC89_10EE67B00DD3_.wvu.PrintTitles" localSheetId="51" hidden="1">'Q36'!$A:$D</definedName>
    <definedName name="Z_10D4A194_E69E_47B8_BC89_10EE67B00DD3_.wvu.PrintTitles" localSheetId="52" hidden="1">'Q37'!$A:$D</definedName>
    <definedName name="Z_10D4A194_E69E_47B8_BC89_10EE67B00DD3_.wvu.PrintTitles" localSheetId="53" hidden="1">'Q38'!$A:$D</definedName>
    <definedName name="Z_10D4A194_E69E_47B8_BC89_10EE67B00DD3_.wvu.PrintTitles" localSheetId="54" hidden="1">'Q39'!$A:$D</definedName>
    <definedName name="Z_10D4A194_E69E_47B8_BC89_10EE67B00DD3_.wvu.PrintTitles" localSheetId="55" hidden="1">'Q40'!$A:$D</definedName>
    <definedName name="Z_10D4A194_E69E_47B8_BC89_10EE67B00DD3_.wvu.PrintTitles" localSheetId="11" hidden="1">'Q5'!$A:$B</definedName>
    <definedName name="Z_10D4A194_E69E_47B8_BC89_10EE67B00DD3_.wvu.PrintTitles" localSheetId="12" hidden="1">'Q6'!$A:$B</definedName>
    <definedName name="Z_10D4A194_E69E_47B8_BC89_10EE67B00DD3_.wvu.PrintTitles" localSheetId="13" hidden="1">'Q7'!$A:$B</definedName>
    <definedName name="Z_10D4A194_E69E_47B8_BC89_10EE67B00DD3_.wvu.PrintTitles" localSheetId="14" hidden="1">'Q8'!$A:$B</definedName>
    <definedName name="Z_10D4A194_E69E_47B8_BC89_10EE67B00DD3_.wvu.PrintTitles" localSheetId="15" hidden="1">'Q9'!$A:$B</definedName>
  </definedNames>
  <calcPr calcId="191029"/>
  <customWorkbookViews>
    <customWorkbookView name="mjoao.lucas - Personal View" guid="{10D4A194-E69E-47B8-BC89-10EE67B00DD3}" mergeInterval="0" personalView="1" maximized="1" windowWidth="1676" windowHeight="820" tabRatio="651" activeSheetId="6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18" l="1"/>
  <c r="F5" i="118"/>
  <c r="E5" i="118"/>
  <c r="G5" i="178"/>
  <c r="F5" i="178"/>
  <c r="E5" i="178"/>
  <c r="E3" i="38" l="1"/>
  <c r="D3" i="38"/>
  <c r="C3" i="38"/>
  <c r="G64" i="130"/>
  <c r="F64" i="130"/>
  <c r="E64" i="130"/>
  <c r="G5" i="131" l="1"/>
  <c r="E5" i="131"/>
  <c r="F5" i="131"/>
</calcChain>
</file>

<file path=xl/sharedStrings.xml><?xml version="1.0" encoding="utf-8"?>
<sst xmlns="http://schemas.openxmlformats.org/spreadsheetml/2006/main" count="7680" uniqueCount="1119">
  <si>
    <t>Andorra</t>
  </si>
  <si>
    <t>Emiratos Árabes Unidos</t>
  </si>
  <si>
    <t>Afeganistão</t>
  </si>
  <si>
    <t>Antígua e Barbuda</t>
  </si>
  <si>
    <t>Anguila</t>
  </si>
  <si>
    <t>Albânia</t>
  </si>
  <si>
    <t>Arménia</t>
  </si>
  <si>
    <t>Antilhas Holandesas</t>
  </si>
  <si>
    <t>Angola</t>
  </si>
  <si>
    <t>Argentina</t>
  </si>
  <si>
    <t>Samoa Americana</t>
  </si>
  <si>
    <t>Áustria</t>
  </si>
  <si>
    <t>Austrália</t>
  </si>
  <si>
    <t>Aruba</t>
  </si>
  <si>
    <t>Azerbaijão</t>
  </si>
  <si>
    <t>Bósnia-Herzegovina</t>
  </si>
  <si>
    <t>Barbados</t>
  </si>
  <si>
    <t>Bangladesh</t>
  </si>
  <si>
    <t>Bélgica</t>
  </si>
  <si>
    <t>Burkina Faso</t>
  </si>
  <si>
    <t>Bulgária</t>
  </si>
  <si>
    <t>Barém</t>
  </si>
  <si>
    <t>Burundi</t>
  </si>
  <si>
    <t>Benim</t>
  </si>
  <si>
    <t>Bermudas</t>
  </si>
  <si>
    <t>Brunei</t>
  </si>
  <si>
    <t>Bolívia</t>
  </si>
  <si>
    <t>Brasil</t>
  </si>
  <si>
    <t>Bahamas</t>
  </si>
  <si>
    <t>Butão</t>
  </si>
  <si>
    <t>Botswana</t>
  </si>
  <si>
    <t>Bielorrússia</t>
  </si>
  <si>
    <t>Belize</t>
  </si>
  <si>
    <t>Canadá</t>
  </si>
  <si>
    <t>Ilhas Cocos (Keeling)</t>
  </si>
  <si>
    <t>República Centro-Africana</t>
  </si>
  <si>
    <t>Congo</t>
  </si>
  <si>
    <t>Suíça</t>
  </si>
  <si>
    <t>Costa do Marfim</t>
  </si>
  <si>
    <t>Ilhas Cook</t>
  </si>
  <si>
    <t>Chile</t>
  </si>
  <si>
    <t>Camarões</t>
  </si>
  <si>
    <t>China</t>
  </si>
  <si>
    <t>Colômbia</t>
  </si>
  <si>
    <t>Costa Rica</t>
  </si>
  <si>
    <t>Cuba</t>
  </si>
  <si>
    <t>Cabo Verde</t>
  </si>
  <si>
    <t>Ilha Christmas</t>
  </si>
  <si>
    <t>Chipre</t>
  </si>
  <si>
    <t>República Checa</t>
  </si>
  <si>
    <t>Alemanha</t>
  </si>
  <si>
    <t>Jibuti</t>
  </si>
  <si>
    <t>Dinamarca</t>
  </si>
  <si>
    <t>Domínica</t>
  </si>
  <si>
    <t>República Dominicana</t>
  </si>
  <si>
    <t>Argélia</t>
  </si>
  <si>
    <t>Equador</t>
  </si>
  <si>
    <t>Estónia</t>
  </si>
  <si>
    <t>Egipto</t>
  </si>
  <si>
    <t>Eritreia</t>
  </si>
  <si>
    <t>Espanha</t>
  </si>
  <si>
    <t>Etiópia</t>
  </si>
  <si>
    <t>Finlândia</t>
  </si>
  <si>
    <t>Ilhas Fiji</t>
  </si>
  <si>
    <t>Ilhas Falkland</t>
  </si>
  <si>
    <t>Micronésia (Estados Federados da)</t>
  </si>
  <si>
    <t>Ilhas Faroé</t>
  </si>
  <si>
    <t>França</t>
  </si>
  <si>
    <t>Gabão</t>
  </si>
  <si>
    <t>Reino Unido</t>
  </si>
  <si>
    <t>Granada</t>
  </si>
  <si>
    <t>Geórgia</t>
  </si>
  <si>
    <t>Gana</t>
  </si>
  <si>
    <t>Gibraltar</t>
  </si>
  <si>
    <t>Gronelândia</t>
  </si>
  <si>
    <t>Gâmbia</t>
  </si>
  <si>
    <t>Guiné</t>
  </si>
  <si>
    <t>Guiné Equatorial</t>
  </si>
  <si>
    <t>Grécia</t>
  </si>
  <si>
    <t>Guatemala</t>
  </si>
  <si>
    <t>Guam</t>
  </si>
  <si>
    <t>Guiné-Bissau</t>
  </si>
  <si>
    <t>Guiana</t>
  </si>
  <si>
    <t>Honduras</t>
  </si>
  <si>
    <t>Croácia</t>
  </si>
  <si>
    <t>Haiti</t>
  </si>
  <si>
    <t>Hungria</t>
  </si>
  <si>
    <t>Indonésia</t>
  </si>
  <si>
    <t>Irlanda</t>
  </si>
  <si>
    <t>Israel</t>
  </si>
  <si>
    <t>Índia</t>
  </si>
  <si>
    <t>Território Britânico do Oceano Índico</t>
  </si>
  <si>
    <t>Iraque</t>
  </si>
  <si>
    <t>Irão</t>
  </si>
  <si>
    <t>Islândia</t>
  </si>
  <si>
    <t>Itália</t>
  </si>
  <si>
    <t>Jamaica</t>
  </si>
  <si>
    <t>Jordânia</t>
  </si>
  <si>
    <t>Japão</t>
  </si>
  <si>
    <t>Quénia</t>
  </si>
  <si>
    <t>Quirguizistão</t>
  </si>
  <si>
    <t>Camboja (Kampuchea)</t>
  </si>
  <si>
    <t>Comores</t>
  </si>
  <si>
    <t>Coreia, República Popular Democrática da</t>
  </si>
  <si>
    <t>Coreia, República da</t>
  </si>
  <si>
    <t>Kuwait</t>
  </si>
  <si>
    <t>Ilhas Caimão</t>
  </si>
  <si>
    <t>Cazaquistão</t>
  </si>
  <si>
    <t>Laos, República Democrática Popular do</t>
  </si>
  <si>
    <t>Líbano</t>
  </si>
  <si>
    <t>Santa Lúcia</t>
  </si>
  <si>
    <t>Liechtenstein</t>
  </si>
  <si>
    <t>Sri Lanka</t>
  </si>
  <si>
    <t>Libéria</t>
  </si>
  <si>
    <t>Lesoto</t>
  </si>
  <si>
    <t>Lituânia</t>
  </si>
  <si>
    <t>Luxemburgo</t>
  </si>
  <si>
    <t>Letónia</t>
  </si>
  <si>
    <t>Líbia</t>
  </si>
  <si>
    <t>Marrocos</t>
  </si>
  <si>
    <t>Montenegro</t>
  </si>
  <si>
    <t>Madagáscar</t>
  </si>
  <si>
    <t>Ilhas Marshall</t>
  </si>
  <si>
    <t>Mali</t>
  </si>
  <si>
    <t>Myanmar</t>
  </si>
  <si>
    <t>Mongólia</t>
  </si>
  <si>
    <t>Macau</t>
  </si>
  <si>
    <t>Ilhas Marianas do Norte</t>
  </si>
  <si>
    <t>Mauritânia</t>
  </si>
  <si>
    <t>Monserrate</t>
  </si>
  <si>
    <t>Malta</t>
  </si>
  <si>
    <t>Maurícias</t>
  </si>
  <si>
    <t>Maldivas</t>
  </si>
  <si>
    <t>Malawi</t>
  </si>
  <si>
    <t>México</t>
  </si>
  <si>
    <t>Malásia</t>
  </si>
  <si>
    <t>Moçambique</t>
  </si>
  <si>
    <t>Namíbia</t>
  </si>
  <si>
    <t>Niger</t>
  </si>
  <si>
    <t>Ilha Norfolk</t>
  </si>
  <si>
    <t>Nigéria</t>
  </si>
  <si>
    <t>Nicarágua</t>
  </si>
  <si>
    <t>Países Baixos</t>
  </si>
  <si>
    <t>Noruega</t>
  </si>
  <si>
    <t>Nepal</t>
  </si>
  <si>
    <t>Nova Zelândia</t>
  </si>
  <si>
    <t>Omã</t>
  </si>
  <si>
    <t>Panamá</t>
  </si>
  <si>
    <t>Peru</t>
  </si>
  <si>
    <t>Polinésia Francesa</t>
  </si>
  <si>
    <t>Papuásia-Nova Guiné</t>
  </si>
  <si>
    <t>Filipinas</t>
  </si>
  <si>
    <t>Paquistão</t>
  </si>
  <si>
    <t>Polónia</t>
  </si>
  <si>
    <t>São Pedro e Miquelon</t>
  </si>
  <si>
    <t>Pitcairn</t>
  </si>
  <si>
    <t>Território Palestiniano Ocupado</t>
  </si>
  <si>
    <t>Paraguai</t>
  </si>
  <si>
    <t>Catar</t>
  </si>
  <si>
    <t>Abastecimentos e provisões de bordo</t>
  </si>
  <si>
    <t>Países e territórios não determinados</t>
  </si>
  <si>
    <t>Países e territórios não determinados no âmbito das trocas comerciais intracomunitárias</t>
  </si>
  <si>
    <t>Roménia</t>
  </si>
  <si>
    <t>Rússia</t>
  </si>
  <si>
    <t>Ruanda</t>
  </si>
  <si>
    <t>Arábia Saudita</t>
  </si>
  <si>
    <t>Ilhas Salomão</t>
  </si>
  <si>
    <t>Seychelles</t>
  </si>
  <si>
    <t>Sudão</t>
  </si>
  <si>
    <t>Suécia</t>
  </si>
  <si>
    <t>Singapura</t>
  </si>
  <si>
    <t>Santa Helena</t>
  </si>
  <si>
    <t>Eslovénia</t>
  </si>
  <si>
    <t>Eslováquia</t>
  </si>
  <si>
    <t>Serra Leoa</t>
  </si>
  <si>
    <t>Senegal</t>
  </si>
  <si>
    <t>Somália</t>
  </si>
  <si>
    <t>Suriname</t>
  </si>
  <si>
    <t>São Tomé e Príncipe</t>
  </si>
  <si>
    <t>El Salvador</t>
  </si>
  <si>
    <t>Síria</t>
  </si>
  <si>
    <t>Ilhas Turcas e Caicos</t>
  </si>
  <si>
    <t>Chade</t>
  </si>
  <si>
    <t>Territórios Franceses do Sul</t>
  </si>
  <si>
    <t>Togo</t>
  </si>
  <si>
    <t>Tailândia</t>
  </si>
  <si>
    <t>Tajiquistão</t>
  </si>
  <si>
    <t>Tokelau</t>
  </si>
  <si>
    <t>Timor Leste</t>
  </si>
  <si>
    <t>Turquemenistão</t>
  </si>
  <si>
    <t>Tunísia</t>
  </si>
  <si>
    <t>Turquia</t>
  </si>
  <si>
    <t>Tuvalu</t>
  </si>
  <si>
    <t>Taiwan</t>
  </si>
  <si>
    <t>Tanzânia, República Unida da</t>
  </si>
  <si>
    <t>Ucrânia</t>
  </si>
  <si>
    <t>Uganda</t>
  </si>
  <si>
    <t>Ilhas Menores Distantes dos Estados Unidos</t>
  </si>
  <si>
    <t>Estados Unidos</t>
  </si>
  <si>
    <t>Uruguai</t>
  </si>
  <si>
    <t>Usbequistão</t>
  </si>
  <si>
    <t>São Vicente e Granadinas</t>
  </si>
  <si>
    <t>Venezuela</t>
  </si>
  <si>
    <t>Ilhas Virgens Britânicas</t>
  </si>
  <si>
    <t>Ilhas Virgens dos Estados Unidos</t>
  </si>
  <si>
    <t>Vietname</t>
  </si>
  <si>
    <t>Samoa</t>
  </si>
  <si>
    <t>Ceuta</t>
  </si>
  <si>
    <t>Kosovo</t>
  </si>
  <si>
    <t>Melilha</t>
  </si>
  <si>
    <t>Sérvia</t>
  </si>
  <si>
    <t>Iémen</t>
  </si>
  <si>
    <t>Mayotte</t>
  </si>
  <si>
    <t>África do Sul</t>
  </si>
  <si>
    <t>Zâmbia</t>
  </si>
  <si>
    <t>Zimbabwe</t>
  </si>
  <si>
    <t>TOTAL</t>
  </si>
  <si>
    <t>TAXA DE COBERTURA</t>
  </si>
  <si>
    <t>Unidade: %</t>
  </si>
  <si>
    <t>DESIGNAÇÃO PAÍS</t>
  </si>
  <si>
    <t>QQ</t>
  </si>
  <si>
    <t>QS</t>
  </si>
  <si>
    <t>QR</t>
  </si>
  <si>
    <t>AF</t>
  </si>
  <si>
    <t>ZA</t>
  </si>
  <si>
    <t>AL</t>
  </si>
  <si>
    <t>DE</t>
  </si>
  <si>
    <t>AD</t>
  </si>
  <si>
    <t>AO</t>
  </si>
  <si>
    <t>AI</t>
  </si>
  <si>
    <t>AQ</t>
  </si>
  <si>
    <t>MK</t>
  </si>
  <si>
    <t>AG</t>
  </si>
  <si>
    <t>AN</t>
  </si>
  <si>
    <t>SA</t>
  </si>
  <si>
    <t>DZ</t>
  </si>
  <si>
    <t>AR</t>
  </si>
  <si>
    <t>AM</t>
  </si>
  <si>
    <t>AW</t>
  </si>
  <si>
    <t>AU</t>
  </si>
  <si>
    <t>AT</t>
  </si>
  <si>
    <t>AZ</t>
  </si>
  <si>
    <t>BS</t>
  </si>
  <si>
    <t>BD</t>
  </si>
  <si>
    <t>BB</t>
  </si>
  <si>
    <t>BH</t>
  </si>
  <si>
    <t>BE</t>
  </si>
  <si>
    <t>BZ</t>
  </si>
  <si>
    <t>BJ</t>
  </si>
  <si>
    <t>BM</t>
  </si>
  <si>
    <t>BY</t>
  </si>
  <si>
    <t>BO</t>
  </si>
  <si>
    <t>BA</t>
  </si>
  <si>
    <t>BW</t>
  </si>
  <si>
    <t>BR</t>
  </si>
  <si>
    <t>BN</t>
  </si>
  <si>
    <t>BG</t>
  </si>
  <si>
    <t>BF</t>
  </si>
  <si>
    <t>BI</t>
  </si>
  <si>
    <t>BT</t>
  </si>
  <si>
    <t>CV</t>
  </si>
  <si>
    <t>CM</t>
  </si>
  <si>
    <t>KH</t>
  </si>
  <si>
    <t>CA</t>
  </si>
  <si>
    <t>QA</t>
  </si>
  <si>
    <t>KZ</t>
  </si>
  <si>
    <t>XC</t>
  </si>
  <si>
    <t>TD</t>
  </si>
  <si>
    <t>CL</t>
  </si>
  <si>
    <t>CN</t>
  </si>
  <si>
    <t>CY</t>
  </si>
  <si>
    <t>CO</t>
  </si>
  <si>
    <t>KM</t>
  </si>
  <si>
    <t>CG</t>
  </si>
  <si>
    <t>CD</t>
  </si>
  <si>
    <t>KR</t>
  </si>
  <si>
    <t>KP</t>
  </si>
  <si>
    <t>CI</t>
  </si>
  <si>
    <t>CR</t>
  </si>
  <si>
    <t>HR</t>
  </si>
  <si>
    <t>CU</t>
  </si>
  <si>
    <t>DK</t>
  </si>
  <si>
    <t>DM</t>
  </si>
  <si>
    <t>EG</t>
  </si>
  <si>
    <t>SV</t>
  </si>
  <si>
    <t>AE</t>
  </si>
  <si>
    <t>EC</t>
  </si>
  <si>
    <t>ER</t>
  </si>
  <si>
    <t>SK</t>
  </si>
  <si>
    <t>SI</t>
  </si>
  <si>
    <t>ES</t>
  </si>
  <si>
    <t>US</t>
  </si>
  <si>
    <t>EE</t>
  </si>
  <si>
    <t>ET</t>
  </si>
  <si>
    <t>PH</t>
  </si>
  <si>
    <t>FI</t>
  </si>
  <si>
    <t>FR</t>
  </si>
  <si>
    <t>GA</t>
  </si>
  <si>
    <t>GM</t>
  </si>
  <si>
    <t>GH</t>
  </si>
  <si>
    <t>GE</t>
  </si>
  <si>
    <t>GS</t>
  </si>
  <si>
    <t>GI</t>
  </si>
  <si>
    <t>GD</t>
  </si>
  <si>
    <t>GR</t>
  </si>
  <si>
    <t>GL</t>
  </si>
  <si>
    <t>GU</t>
  </si>
  <si>
    <t>GT</t>
  </si>
  <si>
    <t>GY</t>
  </si>
  <si>
    <t>GN</t>
  </si>
  <si>
    <t>GQ</t>
  </si>
  <si>
    <t>GW</t>
  </si>
  <si>
    <t>HT</t>
  </si>
  <si>
    <t>HN</t>
  </si>
  <si>
    <t>HK</t>
  </si>
  <si>
    <t>HU</t>
  </si>
  <si>
    <t>YE</t>
  </si>
  <si>
    <t>CX</t>
  </si>
  <si>
    <t>NF</t>
  </si>
  <si>
    <t>KY</t>
  </si>
  <si>
    <t>CC</t>
  </si>
  <si>
    <t>CK</t>
  </si>
  <si>
    <t>FK</t>
  </si>
  <si>
    <t>FO</t>
  </si>
  <si>
    <t>FJ</t>
  </si>
  <si>
    <t>MP</t>
  </si>
  <si>
    <t>MH</t>
  </si>
  <si>
    <t>UM</t>
  </si>
  <si>
    <t>SB</t>
  </si>
  <si>
    <t>TC</t>
  </si>
  <si>
    <t>VG</t>
  </si>
  <si>
    <t>VI</t>
  </si>
  <si>
    <t>IN</t>
  </si>
  <si>
    <t>ID</t>
  </si>
  <si>
    <t>IR</t>
  </si>
  <si>
    <t>IQ</t>
  </si>
  <si>
    <t>IE</t>
  </si>
  <si>
    <t>IS</t>
  </si>
  <si>
    <t>IL</t>
  </si>
  <si>
    <t>IT</t>
  </si>
  <si>
    <t>JM</t>
  </si>
  <si>
    <t>JP</t>
  </si>
  <si>
    <t>DJ</t>
  </si>
  <si>
    <t>JO</t>
  </si>
  <si>
    <t>XK</t>
  </si>
  <si>
    <t>KW</t>
  </si>
  <si>
    <t>LA</t>
  </si>
  <si>
    <t>LS</t>
  </si>
  <si>
    <t>LV</t>
  </si>
  <si>
    <t>LB</t>
  </si>
  <si>
    <t>LR</t>
  </si>
  <si>
    <t>LY</t>
  </si>
  <si>
    <t>LI</t>
  </si>
  <si>
    <t>LT</t>
  </si>
  <si>
    <t>LU</t>
  </si>
  <si>
    <t>MO</t>
  </si>
  <si>
    <t>MG</t>
  </si>
  <si>
    <t>MY</t>
  </si>
  <si>
    <t>MW</t>
  </si>
  <si>
    <t>MV</t>
  </si>
  <si>
    <t>ML</t>
  </si>
  <si>
    <t>MT</t>
  </si>
  <si>
    <t>MA</t>
  </si>
  <si>
    <t>MU</t>
  </si>
  <si>
    <t>MR</t>
  </si>
  <si>
    <t>YT</t>
  </si>
  <si>
    <t>XL</t>
  </si>
  <si>
    <t>MX</t>
  </si>
  <si>
    <t>FM</t>
  </si>
  <si>
    <t>MZ</t>
  </si>
  <si>
    <t>MD</t>
  </si>
  <si>
    <t>MN</t>
  </si>
  <si>
    <t>MS</t>
  </si>
  <si>
    <t>ME</t>
  </si>
  <si>
    <t>MM</t>
  </si>
  <si>
    <t>NA</t>
  </si>
  <si>
    <t>NP</t>
  </si>
  <si>
    <t>NI</t>
  </si>
  <si>
    <t>NE</t>
  </si>
  <si>
    <t>NG</t>
  </si>
  <si>
    <t>NO</t>
  </si>
  <si>
    <t>NC</t>
  </si>
  <si>
    <t>NZ</t>
  </si>
  <si>
    <t>OM</t>
  </si>
  <si>
    <t>NL</t>
  </si>
  <si>
    <t>QU</t>
  </si>
  <si>
    <t>QW</t>
  </si>
  <si>
    <t>QV</t>
  </si>
  <si>
    <t>QZ</t>
  </si>
  <si>
    <t>PA</t>
  </si>
  <si>
    <t>PG</t>
  </si>
  <si>
    <t>PK</t>
  </si>
  <si>
    <t>PY</t>
  </si>
  <si>
    <t>PE</t>
  </si>
  <si>
    <t>PN</t>
  </si>
  <si>
    <t>PF</t>
  </si>
  <si>
    <t>PL</t>
  </si>
  <si>
    <t>KE</t>
  </si>
  <si>
    <t>KG</t>
  </si>
  <si>
    <t>GB</t>
  </si>
  <si>
    <t>CF</t>
  </si>
  <si>
    <t>CZ</t>
  </si>
  <si>
    <t>DO</t>
  </si>
  <si>
    <t>RO</t>
  </si>
  <si>
    <t>RW</t>
  </si>
  <si>
    <t>RU</t>
  </si>
  <si>
    <t>WS</t>
  </si>
  <si>
    <t>AS</t>
  </si>
  <si>
    <t>SH</t>
  </si>
  <si>
    <t>LC</t>
  </si>
  <si>
    <t>KN</t>
  </si>
  <si>
    <t>SM</t>
  </si>
  <si>
    <t>PM</t>
  </si>
  <si>
    <t>ST</t>
  </si>
  <si>
    <t>VC</t>
  </si>
  <si>
    <t>SN</t>
  </si>
  <si>
    <t>SL</t>
  </si>
  <si>
    <t>XS</t>
  </si>
  <si>
    <t>SC</t>
  </si>
  <si>
    <t>SG</t>
  </si>
  <si>
    <t>SY</t>
  </si>
  <si>
    <t>SO</t>
  </si>
  <si>
    <t>LK</t>
  </si>
  <si>
    <t>SZ</t>
  </si>
  <si>
    <t>SD</t>
  </si>
  <si>
    <t>SE</t>
  </si>
  <si>
    <t>CH</t>
  </si>
  <si>
    <t>SR</t>
  </si>
  <si>
    <t>TH</t>
  </si>
  <si>
    <t>TW</t>
  </si>
  <si>
    <t>TJ</t>
  </si>
  <si>
    <t>TZ</t>
  </si>
  <si>
    <t>IO</t>
  </si>
  <si>
    <t>PS</t>
  </si>
  <si>
    <t>TF</t>
  </si>
  <si>
    <t>TL</t>
  </si>
  <si>
    <t>TG</t>
  </si>
  <si>
    <t>TK</t>
  </si>
  <si>
    <t>TT</t>
  </si>
  <si>
    <t>TN</t>
  </si>
  <si>
    <t>TM</t>
  </si>
  <si>
    <t>TR</t>
  </si>
  <si>
    <t>TV</t>
  </si>
  <si>
    <t>UA</t>
  </si>
  <si>
    <t>UG</t>
  </si>
  <si>
    <t>UY</t>
  </si>
  <si>
    <t>UZ</t>
  </si>
  <si>
    <t>VE</t>
  </si>
  <si>
    <t>VN</t>
  </si>
  <si>
    <t>ZM</t>
  </si>
  <si>
    <t>ZW</t>
  </si>
  <si>
    <t>QX</t>
  </si>
  <si>
    <t>DESIGNAÇÃO GRUPO DE PRODUTOS</t>
  </si>
  <si>
    <t>Agrícolas</t>
  </si>
  <si>
    <t>Alimentares</t>
  </si>
  <si>
    <t>Químicos</t>
  </si>
  <si>
    <t>Vestuário</t>
  </si>
  <si>
    <t>Calçado</t>
  </si>
  <si>
    <t>Aeroespacial</t>
  </si>
  <si>
    <t>Armamento</t>
  </si>
  <si>
    <t>Instrumentos científicos</t>
  </si>
  <si>
    <t>PORTUGAL</t>
  </si>
  <si>
    <t>Continente</t>
  </si>
  <si>
    <t>Norte</t>
  </si>
  <si>
    <t>Centro</t>
  </si>
  <si>
    <t>Alentejo</t>
  </si>
  <si>
    <t>Algarve</t>
  </si>
  <si>
    <t>PT</t>
  </si>
  <si>
    <t>11</t>
  </si>
  <si>
    <t>16</t>
  </si>
  <si>
    <t>17</t>
  </si>
  <si>
    <t>18</t>
  </si>
  <si>
    <t>15</t>
  </si>
  <si>
    <t>Z</t>
  </si>
  <si>
    <t>Extra-regio</t>
  </si>
  <si>
    <t>Unidade: Milhares de euros</t>
  </si>
  <si>
    <t>II</t>
  </si>
  <si>
    <t>A</t>
  </si>
  <si>
    <t>B</t>
  </si>
  <si>
    <t>C</t>
  </si>
  <si>
    <t>D</t>
  </si>
  <si>
    <t>E</t>
  </si>
  <si>
    <t>G</t>
  </si>
  <si>
    <t>I</t>
  </si>
  <si>
    <t>J</t>
  </si>
  <si>
    <t>M</t>
  </si>
  <si>
    <t>R</t>
  </si>
  <si>
    <t>S</t>
  </si>
  <si>
    <t>T</t>
  </si>
  <si>
    <t>%</t>
  </si>
  <si>
    <t>(continua)</t>
  </si>
  <si>
    <t>Milhares de euros</t>
  </si>
  <si>
    <t>Região Autónoma Açores</t>
  </si>
  <si>
    <t>Região Autónoma Madeira</t>
  </si>
  <si>
    <t>111</t>
  </si>
  <si>
    <t>112</t>
  </si>
  <si>
    <t>Destinados principalmente ao consumo dos particulares</t>
  </si>
  <si>
    <t>121</t>
  </si>
  <si>
    <t>122</t>
  </si>
  <si>
    <t>21</t>
  </si>
  <si>
    <t>Produtos primários</t>
  </si>
  <si>
    <t>22</t>
  </si>
  <si>
    <t>Produtos transformados</t>
  </si>
  <si>
    <t>31</t>
  </si>
  <si>
    <t>321</t>
  </si>
  <si>
    <t>Carburantes para motores</t>
  </si>
  <si>
    <t>322</t>
  </si>
  <si>
    <t>Outros produtos transformados</t>
  </si>
  <si>
    <t>41</t>
  </si>
  <si>
    <t>42</t>
  </si>
  <si>
    <t>Partes, peças separadas e acessórios</t>
  </si>
  <si>
    <t>51</t>
  </si>
  <si>
    <t>521</t>
  </si>
  <si>
    <t>522</t>
  </si>
  <si>
    <t>53</t>
  </si>
  <si>
    <t>61</t>
  </si>
  <si>
    <t>Bens de consumo duradouros</t>
  </si>
  <si>
    <t>62</t>
  </si>
  <si>
    <t>Bens de consumo semi-duradouros</t>
  </si>
  <si>
    <t>63</t>
  </si>
  <si>
    <t>Bens de consumo não duradouros</t>
  </si>
  <si>
    <t>7</t>
  </si>
  <si>
    <t>Bens não especificados noutra categoria</t>
  </si>
  <si>
    <t>Animais vivos e produtos do reino animal</t>
  </si>
  <si>
    <t>01</t>
  </si>
  <si>
    <t>Animais vivos</t>
  </si>
  <si>
    <t>02</t>
  </si>
  <si>
    <t>Carnes e miudezas, comestíveis</t>
  </si>
  <si>
    <t>04</t>
  </si>
  <si>
    <t>05</t>
  </si>
  <si>
    <t>Produtos do reino vegetal</t>
  </si>
  <si>
    <t/>
  </si>
  <si>
    <t>06</t>
  </si>
  <si>
    <t>Plantas vivas e produtos de floricultura</t>
  </si>
  <si>
    <t>07</t>
  </si>
  <si>
    <t>Produtos hortícolas, plantas, raízes e tubérculos comestíveis</t>
  </si>
  <si>
    <t>08</t>
  </si>
  <si>
    <t>Frutas; cascas de citrinos e de melões</t>
  </si>
  <si>
    <t>09</t>
  </si>
  <si>
    <t>Café, chá, mate e especiarias</t>
  </si>
  <si>
    <t>10</t>
  </si>
  <si>
    <t>Cereais</t>
  </si>
  <si>
    <t>12</t>
  </si>
  <si>
    <t>13</t>
  </si>
  <si>
    <t>14</t>
  </si>
  <si>
    <t>III</t>
  </si>
  <si>
    <t>Gorduras e óleos, animais ou vegetais, ceras, etc</t>
  </si>
  <si>
    <t>IV</t>
  </si>
  <si>
    <t>Produt. das ind. alimentares; bebidas; tabaco; etc</t>
  </si>
  <si>
    <t>Cacau e suas preparações</t>
  </si>
  <si>
    <t>19</t>
  </si>
  <si>
    <t>20</t>
  </si>
  <si>
    <t>Preparações alimentícias diversas</t>
  </si>
  <si>
    <t>Bebidas, líquidos alcoólicos e vinagres</t>
  </si>
  <si>
    <t>23</t>
  </si>
  <si>
    <t>24</t>
  </si>
  <si>
    <t>V</t>
  </si>
  <si>
    <t>Produtos minerais</t>
  </si>
  <si>
    <t>25</t>
  </si>
  <si>
    <t>26</t>
  </si>
  <si>
    <t>Minérios, escórias e cinzas</t>
  </si>
  <si>
    <t>27</t>
  </si>
  <si>
    <t>Produtos das ind. químicas ou das ind. conexas</t>
  </si>
  <si>
    <t>28</t>
  </si>
  <si>
    <t>29</t>
  </si>
  <si>
    <t>Produtos químicos orgânicos</t>
  </si>
  <si>
    <t>30</t>
  </si>
  <si>
    <t>Produtos farmacêuticos</t>
  </si>
  <si>
    <t>32</t>
  </si>
  <si>
    <t>33</t>
  </si>
  <si>
    <t>34</t>
  </si>
  <si>
    <t>35</t>
  </si>
  <si>
    <t>36</t>
  </si>
  <si>
    <t>37</t>
  </si>
  <si>
    <t>Produtos para fotografia e cinematografia</t>
  </si>
  <si>
    <t>38</t>
  </si>
  <si>
    <t>VII</t>
  </si>
  <si>
    <t>39</t>
  </si>
  <si>
    <t>40</t>
  </si>
  <si>
    <t>Borracha e suas obras</t>
  </si>
  <si>
    <t>VIII</t>
  </si>
  <si>
    <t>Peles, couros, etc; art. viagem, bolsas, etc</t>
  </si>
  <si>
    <t>43</t>
  </si>
  <si>
    <t>IX</t>
  </si>
  <si>
    <t>Madeira e cortiça e suas obras; cestaria</t>
  </si>
  <si>
    <t>44</t>
  </si>
  <si>
    <t>45</t>
  </si>
  <si>
    <t>Cortiça e suas obras</t>
  </si>
  <si>
    <t>46</t>
  </si>
  <si>
    <t>Obras de espartaria ou de cestaria</t>
  </si>
  <si>
    <t>X</t>
  </si>
  <si>
    <t>Pastas de madeira; papel e cartão, e suas obras</t>
  </si>
  <si>
    <t>47</t>
  </si>
  <si>
    <t>48</t>
  </si>
  <si>
    <t>Papel e cartão, e suas obras; obras de pasta celulose</t>
  </si>
  <si>
    <t>49</t>
  </si>
  <si>
    <t>XI</t>
  </si>
  <si>
    <t>Matérias têxteis e suas obras</t>
  </si>
  <si>
    <t>50</t>
  </si>
  <si>
    <t>Seda</t>
  </si>
  <si>
    <t>52</t>
  </si>
  <si>
    <t>Algodão</t>
  </si>
  <si>
    <t>Outras fibras têxteis vegetais; fios e tecidos, de papel</t>
  </si>
  <si>
    <t>54</t>
  </si>
  <si>
    <t>55</t>
  </si>
  <si>
    <t>56</t>
  </si>
  <si>
    <t>57</t>
  </si>
  <si>
    <t>58</t>
  </si>
  <si>
    <t>59</t>
  </si>
  <si>
    <t>60</t>
  </si>
  <si>
    <t>Tecidos de malha</t>
  </si>
  <si>
    <t>Vestuário e seus acessórios, de malha</t>
  </si>
  <si>
    <t>XII</t>
  </si>
  <si>
    <t>Calçado, chapéus, guarda-sóis, bengalas; etc</t>
  </si>
  <si>
    <t>64</t>
  </si>
  <si>
    <t>Calçado, polainas e artefactos semelhantes, e suas partes</t>
  </si>
  <si>
    <t>65</t>
  </si>
  <si>
    <t>Chapéus e artefactos de uso semelhante, e suas partes</t>
  </si>
  <si>
    <t>66</t>
  </si>
  <si>
    <t>67</t>
  </si>
  <si>
    <t>Penas e suas obras; flores artificiais; obras de cabelo</t>
  </si>
  <si>
    <t>XIII</t>
  </si>
  <si>
    <t>Obras de pedra, etc; cerâmica; vidro suas obras</t>
  </si>
  <si>
    <t>68</t>
  </si>
  <si>
    <t>69</t>
  </si>
  <si>
    <t>Produtos cerâmicos</t>
  </si>
  <si>
    <t>70</t>
  </si>
  <si>
    <t>Vidro e suas obras</t>
  </si>
  <si>
    <t>XIV</t>
  </si>
  <si>
    <t>Pérolas, metais preciosos, etc; bijutarias; moedas</t>
  </si>
  <si>
    <t>71</t>
  </si>
  <si>
    <t>XV</t>
  </si>
  <si>
    <t>Metais comuns e suas obras</t>
  </si>
  <si>
    <t>72</t>
  </si>
  <si>
    <t>Ferro fundido, ferro e aço</t>
  </si>
  <si>
    <t>73</t>
  </si>
  <si>
    <t>Obras de ferro fundido, ferro ou aço</t>
  </si>
  <si>
    <t>74</t>
  </si>
  <si>
    <t>Cobre e suas obras</t>
  </si>
  <si>
    <t>75</t>
  </si>
  <si>
    <t>Níquel e suas obras</t>
  </si>
  <si>
    <t>76</t>
  </si>
  <si>
    <t>Alumínio e suas obras</t>
  </si>
  <si>
    <t>78</t>
  </si>
  <si>
    <t>Chumbo e suas obras</t>
  </si>
  <si>
    <t>79</t>
  </si>
  <si>
    <t>Zinco e suas obras</t>
  </si>
  <si>
    <t>80</t>
  </si>
  <si>
    <t>Estanho e suas obras</t>
  </si>
  <si>
    <t>81</t>
  </si>
  <si>
    <t>Outros metais comuns e ceramais, e suas obras</t>
  </si>
  <si>
    <t>82</t>
  </si>
  <si>
    <t>Ferramentas, cutelarias, e suas partes de metais comuns</t>
  </si>
  <si>
    <t>83</t>
  </si>
  <si>
    <t>Obras diversas de metais comuns</t>
  </si>
  <si>
    <t>XVI</t>
  </si>
  <si>
    <t>84</t>
  </si>
  <si>
    <t>85</t>
  </si>
  <si>
    <t>XVII</t>
  </si>
  <si>
    <t>Material de transporte</t>
  </si>
  <si>
    <t>86</t>
  </si>
  <si>
    <t>87</t>
  </si>
  <si>
    <t>88</t>
  </si>
  <si>
    <t>89</t>
  </si>
  <si>
    <t>XVIII</t>
  </si>
  <si>
    <t>90</t>
  </si>
  <si>
    <t>91</t>
  </si>
  <si>
    <t>92</t>
  </si>
  <si>
    <t>XIX</t>
  </si>
  <si>
    <t>Armas e munições, suas partes e acessórios</t>
  </si>
  <si>
    <t>93</t>
  </si>
  <si>
    <t>XX</t>
  </si>
  <si>
    <t>Mercadorias e produtos diversos</t>
  </si>
  <si>
    <t>94</t>
  </si>
  <si>
    <t>95</t>
  </si>
  <si>
    <t>96</t>
  </si>
  <si>
    <t>Obras diversas</t>
  </si>
  <si>
    <t>XXI</t>
  </si>
  <si>
    <t>97</t>
  </si>
  <si>
    <t>98</t>
  </si>
  <si>
    <t>99</t>
  </si>
  <si>
    <t>03</t>
  </si>
  <si>
    <t>Produtos da agricultura, silvicultura e pesca</t>
  </si>
  <si>
    <t>Produtos da agricultura, da produção animal, da caça e dos serviços relacionados</t>
  </si>
  <si>
    <t>Produtos da silvicultura, da exploração florestal e serviços relacionados</t>
  </si>
  <si>
    <t>Produtos da pesca e da aquicultura e serviços relacionados</t>
  </si>
  <si>
    <t>Indústrias extractivas</t>
  </si>
  <si>
    <t>Hulha (incluindo antracite) e linhite</t>
  </si>
  <si>
    <t>Petróleo bruto e gás natural</t>
  </si>
  <si>
    <t>Minérios metálicos</t>
  </si>
  <si>
    <t>Produtos das indústrias transformadoras</t>
  </si>
  <si>
    <t>Produtos alimentares</t>
  </si>
  <si>
    <t>Bebidas</t>
  </si>
  <si>
    <t>Produtos têxteis</t>
  </si>
  <si>
    <t>Artigos de vestuário</t>
  </si>
  <si>
    <t>Couro e produtos afins</t>
  </si>
  <si>
    <t>Papel e cartão e seus artigos</t>
  </si>
  <si>
    <t>Trabalhos de impressão e gravação</t>
  </si>
  <si>
    <t>Coque e produtos petrolíferos refinados</t>
  </si>
  <si>
    <t>Produtos químicos</t>
  </si>
  <si>
    <t>Produtos farmacêuticos e preparações farmacêuticas de base</t>
  </si>
  <si>
    <t>Artigos de borracha e de matérias plásticas</t>
  </si>
  <si>
    <t>Outros produtos minerais não metálicos</t>
  </si>
  <si>
    <t>Metais de base</t>
  </si>
  <si>
    <t>Máquinas e equipamentos, n.e.</t>
  </si>
  <si>
    <t>Outro equipamento de transporte</t>
  </si>
  <si>
    <t>Mobiliário</t>
  </si>
  <si>
    <t>Produtos diversos das industrias transformadoras</t>
  </si>
  <si>
    <t>Serviços de reparação e instalação de máquinas e equipamento</t>
  </si>
  <si>
    <t>Água captada e tratada (incluindo serviços de distribuição de água); serviços de saneamento, gestão de resíduos e despoluição</t>
  </si>
  <si>
    <t>Água captada e tratada (incluindo serviços de distribuição de água)</t>
  </si>
  <si>
    <t>Serviços de saneamento básico; lamas de depuração</t>
  </si>
  <si>
    <t>Serviços de recolha, tratamento e deposição de resíduos; serviços de valorização de materiais</t>
  </si>
  <si>
    <t>Serviços de descontaminação e outros serviços de gestão de resíduos</t>
  </si>
  <si>
    <t>Vendas por grosso e a retalho; serviços de agentes de comércio; serviços de reparação de veículos automóveis e motociclos</t>
  </si>
  <si>
    <t>Vendas por grosso e a retalho e serviços de reparação de veículos automóveis e motociclos</t>
  </si>
  <si>
    <t>Serviços de informação e comunicação</t>
  </si>
  <si>
    <t>Serviços de edição</t>
  </si>
  <si>
    <t>Serviços de produção de filmes, vídeos e programas de televisão, gravação de som e edição de musica</t>
  </si>
  <si>
    <t>Serviços de programação e radiodifusão</t>
  </si>
  <si>
    <t>Serviços de telecomunicações</t>
  </si>
  <si>
    <t>Consultoria e programação informática e serviços relacionados</t>
  </si>
  <si>
    <t>Serviços de informação</t>
  </si>
  <si>
    <t>Serviços de consultoria, científicos, técnicos e similares</t>
  </si>
  <si>
    <t>Serviços jurídicos e contabilísticos</t>
  </si>
  <si>
    <t>Serviços de sedes sociais; serviços de consultoria de gestão</t>
  </si>
  <si>
    <t>Serviços de investigação e desenvolvimento científicos</t>
  </si>
  <si>
    <t>Serviços de publicidade e estudos de mercado</t>
  </si>
  <si>
    <t>Outros serviços de consultoria, científicos, técnicos e similares</t>
  </si>
  <si>
    <t>Serviços veterinários</t>
  </si>
  <si>
    <t>Serviços artísticos, recreativos e de espectáculo</t>
  </si>
  <si>
    <t>Serviços de bibliotecas, arquivos e museus e outros serviços culturais</t>
  </si>
  <si>
    <t>Serviços de lotarias e outros jogos de aposta</t>
  </si>
  <si>
    <t>Serviços desportivos, de diversão e recreativos</t>
  </si>
  <si>
    <t>Outros serviços</t>
  </si>
  <si>
    <t>Serviços prestados por organizações associativas</t>
  </si>
  <si>
    <t>Serviços de reparação de computadores e de bens pessoais e domésticos</t>
  </si>
  <si>
    <t>Outros serviços pessoais</t>
  </si>
  <si>
    <t>Serviços das famílias empregadoras de pessoal doméstico; produção de bens e serviços pelas famílias para uso próprio</t>
  </si>
  <si>
    <t>Serviços das famílias empregadoras de pessoal doméstico</t>
  </si>
  <si>
    <t>Produção de bens e serviços pelas famílias para uso próprio</t>
  </si>
  <si>
    <t>1</t>
  </si>
  <si>
    <t>Produtos alimentares e bebidas</t>
  </si>
  <si>
    <t>2</t>
  </si>
  <si>
    <t>Fornecimentos industriais não especificados noutra categoria</t>
  </si>
  <si>
    <t>3</t>
  </si>
  <si>
    <t>Combustíveis e lubrificantes</t>
  </si>
  <si>
    <t>4</t>
  </si>
  <si>
    <t>5</t>
  </si>
  <si>
    <t>Material de transporte e acessórios</t>
  </si>
  <si>
    <t>Outro material de transporte</t>
  </si>
  <si>
    <t>6</t>
  </si>
  <si>
    <t>Bens de consumo não especificados noutra categoria</t>
  </si>
  <si>
    <t>Embarcações e estruturas flutuantes</t>
  </si>
  <si>
    <t>Códigos especiais de classificação ou reagrupamento</t>
  </si>
  <si>
    <t>Rank</t>
  </si>
  <si>
    <t>CÓD. REGIÃO</t>
  </si>
  <si>
    <t>INTRA-UE</t>
  </si>
  <si>
    <t>EXTRA-UE</t>
  </si>
  <si>
    <t>INTERNA-CIONAL</t>
  </si>
  <si>
    <t>ANO</t>
  </si>
  <si>
    <t>CÓD. PAÍS</t>
  </si>
  <si>
    <t>CÓD. SEC.</t>
  </si>
  <si>
    <t>CÓD. CAP.</t>
  </si>
  <si>
    <t>CÓD. CGCE</t>
  </si>
  <si>
    <t>CÓD. CPA</t>
  </si>
  <si>
    <t>Produtos de origem animal, n.e.</t>
  </si>
  <si>
    <t>Matérias para entrançamento; produtos origem vegetal, n.e.</t>
  </si>
  <si>
    <t>Leite e lacticínios; ovos de aves; mel natural; produtos comestíveis de origem animal, n. e.</t>
  </si>
  <si>
    <t>Peixes e crustáceos, moluscos e outros invertebrados aquáticos</t>
  </si>
  <si>
    <t>Produtos da indústria de moagem; malte; amidos e féculas; inulina; glúten de trigo</t>
  </si>
  <si>
    <t>Preparações de carne, de peixes, de crustáceos e de moluscos ou de outros invertebrados aquáticos</t>
  </si>
  <si>
    <t>Açúcares e produtos de confeitaria</t>
  </si>
  <si>
    <t>Preparações à base de cereais, farinhas, amidos, féculas ou leite; produtos de pastelaria</t>
  </si>
  <si>
    <t>Resíduos e desperdícios das indústrias alimentares; alimentos preparados para animais</t>
  </si>
  <si>
    <t>Sal; enxofre; terras e pedras; gesso, cal e cimento</t>
  </si>
  <si>
    <t>Combustíveis minerais, óleos minerais e produtos da sua destilação; matérias betuminosas; ceras minerais</t>
  </si>
  <si>
    <t>Adubos (fertilizantes)</t>
  </si>
  <si>
    <t>Matérias albuminóides; produtos à base de amidos ou de féculas modificados; colas; enzimas</t>
  </si>
  <si>
    <t>Produtos diversos das indústrias químicas</t>
  </si>
  <si>
    <t>Plástico e suas obras</t>
  </si>
  <si>
    <t>Peles com pêlo e suas obras; peles com pêlo, artificiais</t>
  </si>
  <si>
    <t>Madeira, carvão vegetal e obras de madeira</t>
  </si>
  <si>
    <t>Lã, pêlos finos ou grosseiros; fios e tecidos de crina</t>
  </si>
  <si>
    <t>Filamentos sintéticos ou artificiais; lâminas e formas semelhantes de matérias têxteis sintéticas ou artificiais</t>
  </si>
  <si>
    <t>Fibras sintéticas ou artificiais descontínuas</t>
  </si>
  <si>
    <t>Tapetes e outros revestimentos para pavimentos, de matérias têxteis</t>
  </si>
  <si>
    <t>Tecidos especiais; tecidos tufados; rendas; tapeçarias; passamanarias; bordados</t>
  </si>
  <si>
    <t>Aeronaves e aparelhos espaciais, e suas partes</t>
  </si>
  <si>
    <t>Artigos de relojoaria</t>
  </si>
  <si>
    <t>Instrumentos musicais; suas partes e acessórios</t>
  </si>
  <si>
    <t>Brinquedos, jogos, artigos para divertimento ou para desporto; suas partes e acessórios</t>
  </si>
  <si>
    <t>Conjuntos industriais</t>
  </si>
  <si>
    <t>Máquinas, outros bens de capital* e seus acessórios</t>
  </si>
  <si>
    <t>Destinados principalmente à indústria</t>
  </si>
  <si>
    <t>Destinado à indústria</t>
  </si>
  <si>
    <t>Não destinado à indústria</t>
  </si>
  <si>
    <t>Máquinas e outros bens de capital*</t>
  </si>
  <si>
    <t>Automóveis para transporte de passageiros</t>
  </si>
  <si>
    <t>Computadores - Equipamento escritório</t>
  </si>
  <si>
    <t>CÓD. PAT</t>
  </si>
  <si>
    <t>Região Autónoma dos Açores</t>
  </si>
  <si>
    <t>Região Autónoma da Madeira</t>
  </si>
  <si>
    <t>Plástico e suas obras; borracha e suas obras</t>
  </si>
  <si>
    <t>Livros, jornais, prod. ind. gráficas; planos e plantas; etc.</t>
  </si>
  <si>
    <t>Pastas (ouates), feltros, etc; artigos de cordoaria, etc.</t>
  </si>
  <si>
    <t>Tecidos impregnados, revestidos, recobertos ou estratificados, etc.</t>
  </si>
  <si>
    <t>Outros artefactos têxteis, calçado, chapéus; trapos, etc.</t>
  </si>
  <si>
    <t>Obras de pedra, gesso, cimento, amianto, mica, etc.</t>
  </si>
  <si>
    <t>Pérolas, pedras e metais preciosos, suas obras; bijutarias; moedas</t>
  </si>
  <si>
    <t>Móveis; mobiliário médico-cirúrgico; anúncios, cartazes, placas indicadoras, luminosos e artigos semelhantes, ne</t>
  </si>
  <si>
    <t>DESIGNAÇÃO GRUPO PRODUTOS</t>
  </si>
  <si>
    <t>Veículos e material para vias férreas, ou semelhantes, etc.</t>
  </si>
  <si>
    <t>Guarda-chuvas, sombrinhas, bengalas, etc.</t>
  </si>
  <si>
    <t>Sementes e frutos oleaginosos; grãos, sementes, etc.</t>
  </si>
  <si>
    <t>Preparações de produtos hortícolas, de frutas, etc.</t>
  </si>
  <si>
    <t>Óleos essenciais e resinóides; prod. perfumaria, etc.</t>
  </si>
  <si>
    <t>Sabões, ceras, prod. de conservação e limpeza, velas, etc.</t>
  </si>
  <si>
    <t>Pólvoras e explosivos; art. de pirotecnia; fósforos; etc.</t>
  </si>
  <si>
    <t>Obras de couro, de seleiro, de viagem, etc.</t>
  </si>
  <si>
    <t>Pastas de madeira ou de outras matérias fibrosas celulósicas; papel ou cartão para reciclar (desperdícios e aparas)</t>
  </si>
  <si>
    <t>Gorduras e óleos animais ou vegetais; produtos da sua dissociação; gorduras alimentares elaboradas; etc.</t>
  </si>
  <si>
    <t>DES. REGIÃO</t>
  </si>
  <si>
    <t>Máquinas e aparelhos</t>
  </si>
  <si>
    <t>Combustíveis minerais</t>
  </si>
  <si>
    <t>Veículos e outro material de transporte</t>
  </si>
  <si>
    <t>Metais comuns</t>
  </si>
  <si>
    <t>Plásticos e borrachas</t>
  </si>
  <si>
    <t>Matérias têxteis</t>
  </si>
  <si>
    <t>Pastas celulósicas e papel</t>
  </si>
  <si>
    <t>Peles e couros</t>
  </si>
  <si>
    <t>Madeira e cortiça</t>
  </si>
  <si>
    <t>Minerais e minérios</t>
  </si>
  <si>
    <t>Outros produtos</t>
  </si>
  <si>
    <t>Valor 
(Milhares de Euros)</t>
  </si>
  <si>
    <t>HM</t>
  </si>
  <si>
    <t>Fonte: INE, Estatísticas do Comércio Internacional de Bens</t>
  </si>
  <si>
    <t>WF</t>
  </si>
  <si>
    <t>Santa Sé (Cidade Estado do Vaticano)</t>
  </si>
  <si>
    <t>VA</t>
  </si>
  <si>
    <t>* Exceto o material de transporte.</t>
  </si>
  <si>
    <t>Ótica e precisão</t>
  </si>
  <si>
    <t>Gomas, resinas e outros sucos e extratos vegetais</t>
  </si>
  <si>
    <t>Tabaco e seus sucedâneos manufaturados</t>
  </si>
  <si>
    <t>Prod. químicos inorgânicos; compostos inorgânicos ou orgânicos de metais preciosos, de elementos radioativos, de metais das terras raras ou de isótopos</t>
  </si>
  <si>
    <t>Extratos tanantes e tintoriais; tintas e vernizes; etc.</t>
  </si>
  <si>
    <t>Peles, exceto peles com pêlo, e couros</t>
  </si>
  <si>
    <t>Vestuário e seus acessórios, exceto de malha</t>
  </si>
  <si>
    <t>Máquinas e aparelhos; material elétrico</t>
  </si>
  <si>
    <t>Reatores nucleares, caldeiras, máquinas, aparelhos e instrumentos mecânicos, e suas partes</t>
  </si>
  <si>
    <t>Máquinas, aparelhos e materiais elétricos, aparelhos de gravação ou de reprodução de som e de imagens etc.</t>
  </si>
  <si>
    <t>Veículos automóveis, tratores e outros veículos terrestres e suas partes e acessórios</t>
  </si>
  <si>
    <t>Aparelhos de ótica, fotografia, cinema, medida, controle, etc.</t>
  </si>
  <si>
    <t>Aparelhos de ótica, fotografia, relógios; etc</t>
  </si>
  <si>
    <t>Objetos de arte, de coleção ou antiguidades</t>
  </si>
  <si>
    <t>Outros produtos das indústrias extrativas </t>
  </si>
  <si>
    <t>Serviços de apoio às indústrias extrativas </t>
  </si>
  <si>
    <t>Madeira e cortiça e suas obras, exceto  mobiliário; obras de espartaria e de cestaria</t>
  </si>
  <si>
    <t>Produtos metálicos transformados, exceto  máquinas e equipamento</t>
  </si>
  <si>
    <t>Produtos informáticos, eletrónicos  e óticos </t>
  </si>
  <si>
    <t>Equipamento elétrico </t>
  </si>
  <si>
    <t>Veículos automóveis, reboques e semirreboques </t>
  </si>
  <si>
    <t>Venda por grosso, exceto  de veículos automóveis e motociclos</t>
  </si>
  <si>
    <t>Venda a retalho, exceto  de veículos automóveis e motociclos</t>
  </si>
  <si>
    <t>Serviços de arquitetura  e de engenharia; serviços de ensaios e de análise técnicas</t>
  </si>
  <si>
    <t>Serviços criativos, artísticos e de espetáculo 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</si>
  <si>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podem não corresponder ao total do comércio, por questões de confidencialidade.</t>
  </si>
  <si>
    <t>Produtos eletrónicos - Telecomunicações</t>
  </si>
  <si>
    <t>Máquinas elétricas</t>
  </si>
  <si>
    <t>Máquinas não elétricas</t>
  </si>
  <si>
    <t>Antártica</t>
  </si>
  <si>
    <t>Antiga Republica Jugoslava da Macedonia</t>
  </si>
  <si>
    <t>BV</t>
  </si>
  <si>
    <t>Bouvet (Ilha)</t>
  </si>
  <si>
    <t>Congo (República Democrática)</t>
  </si>
  <si>
    <t>Geórgia Sul e Ilhas Sandwich do Sul</t>
  </si>
  <si>
    <t>Hong-Kong</t>
  </si>
  <si>
    <t>Ilha Heard e Ilhas Mcdonald</t>
  </si>
  <si>
    <t>Ilhas Wallis e Futuna</t>
  </si>
  <si>
    <t>KI</t>
  </si>
  <si>
    <t>Kiribati</t>
  </si>
  <si>
    <t>Moldavia</t>
  </si>
  <si>
    <t>NR</t>
  </si>
  <si>
    <t>Nauru</t>
  </si>
  <si>
    <t>NU</t>
  </si>
  <si>
    <t>Niue (Ilha)</t>
  </si>
  <si>
    <t>Nova Caledónia e Dependencias</t>
  </si>
  <si>
    <t>Países e territórios não especificados por razões comerciais e militares</t>
  </si>
  <si>
    <t>QY</t>
  </si>
  <si>
    <t>Países e territórios não especificados, por razões comerciais ou militares no âmbito das trocas comerciais intracomunitárias</t>
  </si>
  <si>
    <t>PW</t>
  </si>
  <si>
    <t>Palau</t>
  </si>
  <si>
    <t>São Cristovão (S. Kitts) e Nevis</t>
  </si>
  <si>
    <t>Sao Marino</t>
  </si>
  <si>
    <t>Suazilãndia</t>
  </si>
  <si>
    <t>TO</t>
  </si>
  <si>
    <t>Tonga</t>
  </si>
  <si>
    <t>Trinidade e Tobago</t>
  </si>
  <si>
    <t>VU</t>
  </si>
  <si>
    <t>Vanuatu</t>
  </si>
  <si>
    <t>EXPORTAÇÕES</t>
  </si>
  <si>
    <t>IMPORTAÇÕES</t>
  </si>
  <si>
    <t>SALDO DA BALANÇA COMERCIAL</t>
  </si>
  <si>
    <t>Quadro 8 - COMÉRCIO INTRA-UE DE BENS: EXPORTAÇÕES POR GRUPO DE PRODUTOS</t>
  </si>
  <si>
    <t>Quadro 11 - COMÉRCIO EXTRA-UE DE BENS: EXPORTAÇÕES POR GRUPO DE PRODUTOS</t>
  </si>
  <si>
    <t>Quadro 14 - COMÉRCIO INTERNACIONAL DE BENS: EXPORTAÇÕES POR SECÇÃO E CAPÍTULO DA NOMENCLATURA COMBINADA (NC)</t>
  </si>
  <si>
    <t>Quadro 26 - COMÉRCIO INTRA-UE DE BENS: EXPORTAÇÕES SEGUNDO A CLASSIFICAÇÃO POR GRANDES CATEGORIAS ECONÓMICAS (CGCE REV.3)</t>
  </si>
  <si>
    <t>Quadro 35 - COMÉRCIO INTRA-UE DE BENS: EXPORTAÇÕES SEGUNDO A CLASSIFICAÇÃO ESTATÍSTICA DOS PRODUTOS POR ATIVIDADES NA COMUNIDADE EUROPEIA (CPA 2008)</t>
  </si>
  <si>
    <t>Quadro 6 - COMÉRCIO INTERNACIONAL DE BENS: IMPORTAÇÕES POR GRUPO DE PRODUTOS</t>
  </si>
  <si>
    <t>Quadro 9 - COMÉRCIO INTRA-UE DE BENS: IMPORTAÇÕES POR GRUPO DE PRODUTOS</t>
  </si>
  <si>
    <t>Quadro 12 - COMÉRCIO EXTRA-UE DE BENS: IMPORTAÇÕES POR GRUPO DE PRODUTOS</t>
  </si>
  <si>
    <t>Quadro 24 - COMÉRCIO INTERNACIONAL DE BENS: IMPORTAÇÕES SEGUNDO A CLASSIFICAÇÃO POR GRANDES CATEGORIAS ECONÓMICAS (CGCE REV.3)</t>
  </si>
  <si>
    <t>Quadro 27 - COMÉRCIO INTRA-UE DE BENS: IMPORTAÇÕES SEGUNDO A CLASSIFICAÇÃO POR GRANDES CATEGORIAS ECONÓMICAS (CGCE REV.3)</t>
  </si>
  <si>
    <t>Quadro 36 - COMÉRCIO INTRA-UE DE BENS: IMPORTAÇÕES SEGUNDO A CLASSIFICAÇÃO ESTATÍSTICA DOS PRODUTOS POR ATIVIDADES NA COMUNIDADE EUROPEIA (CPA 2008)</t>
  </si>
  <si>
    <t>Quadro 7 - COMÉRCIO INTERNACIONAL DE BENS: SALDO DA BALANÇA COMERCIAL POR GRUPO DE PRODUTOS</t>
  </si>
  <si>
    <t>Quadro 10 - COMÉRCIO INTRA-UE DE BENS: SALDO DA BALANÇA COMERCIAL POR GRUPO DE PRODUTOS</t>
  </si>
  <si>
    <t>Quadro 13 - COMÉRCIO EXTRA-UE DE BENS: SALDO DA BALANÇA COMERCIAL POR GRUPO DE PRODUTOS</t>
  </si>
  <si>
    <t>Quadro 25 - COMÉRCIO INTERNACIONAL DE BENS: SALDO DA BALANÇA COMERCIAL SEGUNDO A CLASSIFICAÇÃO POR GRANDES CATEGORIAS ECONÓMICAS (CGCE REV.3)</t>
  </si>
  <si>
    <t>Quadro 31 - COMÉRCIO EXTRA-UE DE BENS: SALDO DA BALANÇA COMERCIAL SEGUNDO A CLASSIFICAÇÃO POR GRANDES CATEGORIAS ECONÓMICAS (CGCE REV.3)</t>
  </si>
  <si>
    <t>Quadro 37 - COMÉRCIO INTRA-UE DE BENS: SALDO DA BALANÇA COMERCIAL SEGUNDO A CLASSIFICAÇÃO ESTATÍSTICA DOS PRODUTOS POR ATIVIDADES NA COMUNIDADE EUROPEIA (CPA 2008)</t>
  </si>
  <si>
    <t>Quadro 40 - COMÉRCIO EXTRA-UE DE BENS: SALDO DA BALANÇA COMERCIAL SEGUNDO A CLASSIFICAÇÃO ESTATÍSTICA DOS PRODUTOS POR ATIVIDADES NA COMUNIDADE EUROPEIA (CPA 2008)</t>
  </si>
  <si>
    <t>Quadro 42 - COMÉRCIO INTERNACIONAL DE BENS: PESO DAS IMPORTAÇÕES DE PRODUTOS DE ALTA TECNOLOGIA (PAT)</t>
  </si>
  <si>
    <t>Quadro 41 - COMÉRCIO INTERNACIONAL DE BENS: PESO DAS EXPORTAÇÕES DE PRODUTOS DE ALTA TECNOLOGIA (PAT)</t>
  </si>
  <si>
    <t>Abastecimentos e provisões de bordo da UE</t>
  </si>
  <si>
    <t>Abastecimentos e provisões de bordo com Países Terceiros</t>
  </si>
  <si>
    <t>Países e territórios não determinados no âmbito das trocas comerciais com Países Terceiros</t>
  </si>
  <si>
    <t>Países e territórios não especificados, por razões comerciais ou militares no âmbito das trocas comerciais com Países Terceiros</t>
  </si>
  <si>
    <t>Quadro 22 - COMÉRCIO EXTRA-UE DE BENS: SALDO DA BALANÇA COMERCIAL POR SECÇÃO E CAPÍTULO DA NOMENCLATURA COMBINADA (NC)</t>
  </si>
  <si>
    <t>Quadro 15 - COMÉRCIO INTERNACIONAL DE BENS: IMPORTAÇÕES POR SECÇÃO E CAPÍTULO DA NOMENCLATURA COMBINADA (NC)</t>
  </si>
  <si>
    <t>Quadro 16 - COMÉRCIO INTERNACIONAL DE BENS: SALDO DA BALANÇA COMERCIAL POR SECÇÃO E CAPÍTULO DA NOMENCLATURA COMBINADA (NC)</t>
  </si>
  <si>
    <t>Quadro 18 - COMÉRCIO INTRA-UE DE BENS: IMPORTAÇÕES POR SECÇÃO E CAPÍTULO DA NOMENCLATURA COMBINADA (NC)</t>
  </si>
  <si>
    <t>Quadro 17 - COMÉRCIO INTRA-UE DE BENS: EXPORTAÇÕES POR SECÇÃO E CAPÍTULO DA NOMENCLATURA COMBINADA (NC)</t>
  </si>
  <si>
    <t>Quadro 20 - COMÉRCIO EXTRA-UE DE BENS: EXPORTAÇÕES POR SECÇÃO E CAPÍTULO DA NOMENCLATURA COMBINADA (NC)</t>
  </si>
  <si>
    <t>Quadro 19 - COMÉRCIO INTRA-UE DE BENS: SALDO DA BALANÇA COMERCIAL POR SECÇÃO E CAPÍTULO DA NOMENCLATURA COMBINADA (NC)</t>
  </si>
  <si>
    <t>Quadro 21 - COMÉRCIO EXTRA-UE DE BENS: IMPORTAÇÕES POR SECÇÃO E CAPÍTULO DA NOMENCLATURA COMBINADA (NC)</t>
  </si>
  <si>
    <t>Quadro 23 - COMÉRCIO INTERNACIONAL DE BENS: EXPORTAÇÕES SEGUNDO A CLASSIFICAÇÃO POR GRANDES CATEGORIAS ECONÓMICAS (CGCE REV.3)</t>
  </si>
  <si>
    <t>Quadro 38 - COMÉRCIO EXTRA-UE DE BENS: EXPORTAÇÕES SEGUNDO A CLASSIFICAÇÃO ESTATÍSTICA DOS PRODUTOS POR ATIVIDADES NA COMUNIDADE EUROPEIA (CPA 2008)</t>
  </si>
  <si>
    <t>Quadro 39 - COMÉRCIO EXTRA-UE DE BENS: IMPORTAÇÕES SEGUNDO A CLASSIFICAÇÃO ESTATÍSTICA DOS PRODUTOS POR ATIVIDADES NA COMUNIDADE EUROPEIA (CPA 2008)</t>
  </si>
  <si>
    <t>CÓD. G.P.</t>
  </si>
  <si>
    <t>DESIGNAÇÃO SECÇÃO/CAPÍTULO DA NOMENCLATURA COMBINADA (NC)</t>
  </si>
  <si>
    <t>DESIGNAÇÃO CGCE</t>
  </si>
  <si>
    <t>DESIGNAÇÃO CPA</t>
  </si>
  <si>
    <t>DESIGNAÇÃO  PAT</t>
  </si>
  <si>
    <t>DESIGNAÇÃO REGIÃO</t>
  </si>
  <si>
    <t>Nota: A coluna do total poderá não corresponder à soma das várias componentes, por questões de tratamento de confidencialidade.</t>
  </si>
  <si>
    <t>Quadro 28 - COMÉRCIO INTRA-UE DE BENS: SALDO DA BALANÇA COMERCIAL SEGUNDO A CLASSIFICAÇÃO POR GRANDES CATEGORIAS ECONÓMICAS (CGCE REV.3)</t>
  </si>
  <si>
    <t>Quadro 29 - COMÉRCIO EXTRA-UE DE BENS: EXPORTAÇÕES SEGUNDO A CLASSIFICAÇÃO POR GRANDES CATEGORIAS ECONÓMICAS (CGCE REV.3)</t>
  </si>
  <si>
    <t>Quadro 30 - COMÉRCIO EXTRA-UE DE BENS: IMPORTAÇÕES SEGUNDO A CLASSIFICAÇÃO POR GRANDES CATEGORIAS ECONÓMICAS (CGCE REV.3)</t>
  </si>
  <si>
    <t>Quadro 34 - COMÉRCIO INTERNACIONAL DE BENS: SALDO DA BALANÇA COMERCIAL SEGUNDO A CLASSIFICAÇÃO ESTATÍSTICA DOS PRODUTOS POR ATIVIDADES NA COMUNIDADE EUROPEIA (CPA 2008)</t>
  </si>
  <si>
    <t>BL</t>
  </si>
  <si>
    <t>BQ</t>
  </si>
  <si>
    <t>CW</t>
  </si>
  <si>
    <t>SS</t>
  </si>
  <si>
    <t>SX</t>
  </si>
  <si>
    <t>Curaçau</t>
  </si>
  <si>
    <t>Bonaire, Santo Eustáquio e Saba</t>
  </si>
  <si>
    <t>São Bartolomeu</t>
  </si>
  <si>
    <t>São Martinho (Parte Holandesa)</t>
  </si>
  <si>
    <t>Sudão do Sul</t>
  </si>
  <si>
    <t>Eletricidade, gás, vapor água quente e fria e ar frio</t>
  </si>
  <si>
    <t>Quadro 32 - COMÉRCIO INTERNACIONAL DE BENS: EXPORTAÇÕES SEGUNDO A CLASSIFICAÇÃO ESTATÍSTICA DOS PRODUTOS POR ATIVIDADES NA COMUNIDADE EUROPEIA (CPA 2008)</t>
  </si>
  <si>
    <t>Quadro 33 - COMÉRCIO INTERNACIONAL DE BENS: IMPORTAÇÕES SEGUNDO A CLASSIFICAÇÃO ESTATÍSTICA DOS PRODUTOS POR ATIVIDADES NA COMUNIDADE EUROPEIA (CPA 2008)</t>
  </si>
  <si>
    <t>Quadro 43 - COMÉRCIO INTERNACIONAL DE BENS: EXPORTAÇÕES POR REGIÃO DA SEDE DO OPERADOR (NUTS II 2013)</t>
  </si>
  <si>
    <t>Área Metropolitana de Lisboa</t>
  </si>
  <si>
    <t>Quadro 51 - COMÉRCIO EXTRA-UE DE BENS: SALDO DA BALANÇA COMERCIAL POR REGIÃO DA SEDE DO OPERADOR (NUTS II 2013)</t>
  </si>
  <si>
    <t>Quadro 50 - COMÉRCIO EXTRA-UE DE BENS: IMPORTAÇÕES POR REGIÃO DA SEDE DO OPERADOR (NUTS II 2013)</t>
  </si>
  <si>
    <t>Quadro 49 - COMÉRCIO EXTRA-UE DE BENS: EXPORTAÇÕES POR REGIÃO DA SEDE DO OPERADOR (NUTS II 2013)</t>
  </si>
  <si>
    <t>Quadro 48 - COMÉRCIO INTRA-UE DE BENS: SALDO DA BALANÇA COMERCIAL POR REGIÃO DA SEDE DO OPERADOR (NUTS II 2013)</t>
  </si>
  <si>
    <t>Quadro 47 - COMÉRCIO INTRA-UE DE BENS: IMPORTAÇÕES POR REGIÃO DA SEDE DO OPERADOR (NUTS II 2013)</t>
  </si>
  <si>
    <t>Quadro 46 - COMÉRCIO INTRA-UE DE BENS: EXPORTAÇÕES POR REGIÃO DA SEDE DO OPERADOR (NUTS II 2013)</t>
  </si>
  <si>
    <t>Quadro 45 - COMÉRCIO INTERNACIONAL DE BENS: SALDO DA BALANÇA COMERCIAL POR REGIÃO DA SEDE DO OPERADOR (NUTS II 2013)</t>
  </si>
  <si>
    <t>Quadro 44 - COMÉRCIO INTERNACIONAL DE BENS: IMPORTAÇÕES POR REGIÃO DA SEDE DO OPERADOR (NUTS II 2013)</t>
  </si>
  <si>
    <r>
      <t xml:space="preserve">Quadro 2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EXPORTAÇÕES POR PAÍS (cont.)</t>
    </r>
  </si>
  <si>
    <r>
      <t xml:space="preserve">Quadro 2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INTERNACIONAL DE BENS: EXPORTAÇÕES POR PAÍS (cont.)</t>
    </r>
  </si>
  <si>
    <r>
      <t xml:space="preserve">Quadro 3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POR PAÍS</t>
    </r>
  </si>
  <si>
    <r>
      <t xml:space="preserve">Quadro 3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INTERNACIONAL DE BENS: IMPORTAÇÕES POR PAÍS (cont.)</t>
    </r>
  </si>
  <si>
    <r>
      <t xml:space="preserve">Quadro 4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SALDO DA BALANÇA COMERCIAL POR PAÍS (cont.)</t>
    </r>
  </si>
  <si>
    <r>
      <t xml:space="preserve">Quadro 5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INTERNACIONAL DE BENS: EXPORTAÇÕES POR GRUPO DE PRODUTOS</t>
    </r>
  </si>
  <si>
    <r>
      <t xml:space="preserve">Quadro 6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POR GRUPO DE PRODUTOS</t>
    </r>
  </si>
  <si>
    <r>
      <t xml:space="preserve">Quadro 4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INTERNACIONAL DE BENS: SALDO DA BALANÇA COMERCIAL POR PAÍS</t>
    </r>
  </si>
  <si>
    <r>
      <t xml:space="preserve">Quadro 4 </t>
    </r>
    <r>
      <rPr>
        <sz val="11"/>
        <color indexed="59"/>
        <rFont val="Calibri"/>
        <family val="2"/>
      </rPr>
      <t xml:space="preserve">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SALDO DA BALANÇA COMERCIAL POR PAÍS (cont.)</t>
    </r>
  </si>
  <si>
    <r>
      <t xml:space="preserve">Quadro 7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SALDO DA BALANÇA COMERCIAL POR GRUPO DE PRODUTOS</t>
    </r>
  </si>
  <si>
    <r>
      <t xml:space="preserve">Quadro 8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EXPORTAÇÕES POR GRUPO DE PRODUTOS</t>
    </r>
  </si>
  <si>
    <r>
      <t xml:space="preserve">Quadro 9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IMPORTAÇÕES POR GRUPO DE PRODUTOS</t>
    </r>
  </si>
  <si>
    <r>
      <t xml:space="preserve">Quadro 10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SALDO DA BALANÇA COMERCIAL POR GRUPO DE PRODUTOS</t>
    </r>
  </si>
  <si>
    <r>
      <t xml:space="preserve">Quadro 11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EXTRA-UE DE BENS: EXPORTAÇÕES POR GRUPO DE PRODUTOS</t>
    </r>
  </si>
  <si>
    <r>
      <t xml:space="preserve">Quadro 12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IMPORTAÇÕES POR GRUPO DE PRODUTOS</t>
    </r>
  </si>
  <si>
    <r>
      <t xml:space="preserve">Quadro 51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EXTRA-UE DE BENS: SALDO DA BALANÇA COMERCIAL POR REGIÃO DA SEDE DO OPERADOR (NUTS II 2013)</t>
    </r>
  </si>
  <si>
    <r>
      <t xml:space="preserve">Quadro 50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IMPORTAÇÕES POR REGIÃO DA SEDE DO OPERADOR (NUTS II 2013)</t>
    </r>
  </si>
  <si>
    <r>
      <t xml:space="preserve">Quadro 49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EXPORTAÇÕES POR REGIÃO DA SEDE DO OPERADOR (NUTS II 2013)</t>
    </r>
  </si>
  <si>
    <r>
      <t xml:space="preserve">Quadro 48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SALDO DA BALANÇA COMERCIAL POR REGIÃO DA SEDE DO OPERADOR (NUTS II 2013)</t>
    </r>
  </si>
  <si>
    <r>
      <t xml:space="preserve">Quadro 47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IMPORTAÇÕES POR REGIÃO DA SEDE DO OPERADOR (NUTS II 2013)</t>
    </r>
  </si>
  <si>
    <r>
      <t xml:space="preserve">Quadro 46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INTRA-UE DE BENS: EXPORTAÇÕES POR REGIÃO DA SEDE DO OPERADOR (NUTS II 2013)</t>
    </r>
  </si>
  <si>
    <r>
      <t xml:space="preserve">Quadro 45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SALDO DA BALANÇA COMERCIAL POR REGIÃO DA SEDE DO OPERADOR (NUTS II 2013)</t>
    </r>
  </si>
  <si>
    <r>
      <t xml:space="preserve">Quadro 44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POR REGIÃO DA SEDE DO OPERADOR (NUTS II 2013)</t>
    </r>
  </si>
  <si>
    <r>
      <t xml:space="preserve">Quadro 43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EXPORTAÇÕES POR REGIÃO DA SEDE DO OPERADOR (NUTS II 2013)</t>
    </r>
  </si>
  <si>
    <r>
      <t xml:space="preserve">Quadro 42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INTERNACIONAL DE BENS: PESO DAS IMPORTAÇÕES DE PRODUTOS DE ALTA TECNOLOGIA (PAT)</t>
    </r>
  </si>
  <si>
    <r>
      <t xml:space="preserve">Quadro 40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SALDO DA BALANÇA COMERCIAL SEGUNDO A CLASSIFICAÇÃO ESTATÍSTICA DOS PRODUTOS POR ATIVIDADES NA COMUNIDADE EUROPEIA (CPA 2008)</t>
    </r>
  </si>
  <si>
    <r>
      <t xml:space="preserve">Quadro 39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IMPORTAÇÕES SEGUNDO A CLASSIFICAÇÃO ESTATÍSTICA DOS PRODUTOS POR ATIVIDADES NA COMUNIDADE EUROPEIA (CPA 2008)</t>
    </r>
  </si>
  <si>
    <r>
      <t xml:space="preserve">Quadro 38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EXPORTAÇÕES SEGUNDO A CLASSIFICAÇÃO ESTATÍSTICA DOS PRODUTOS POR ATIVIDADES NA COMUNIDADE EUROPEIA (CPA 2008)</t>
    </r>
  </si>
  <si>
    <r>
      <t xml:space="preserve">Quadro 37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SALDO DA BALANÇA COMERCIAL SEGUNDO A CLASSIFICAÇÃO ESTATÍSTICA DOS PRODUTOS POR ATIVIDADES NA COMUNIDADE EUROPEIA (CPA 2008)</t>
    </r>
  </si>
  <si>
    <r>
      <t xml:space="preserve">Quadro 36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INTRA-UE DE BENS: IMPORTAÇÕES SEGUNDO A CLASSIFICAÇÃO ESTATÍSTICA DOS PRODUTOS POR ATIVIDADES NA COMUNIDADE EUROPEIA (CPA 2008)</t>
    </r>
  </si>
  <si>
    <r>
      <t>Quadro 35</t>
    </r>
    <r>
      <rPr>
        <b/>
        <sz val="11"/>
        <color indexed="59"/>
        <rFont val="Calibri"/>
        <family val="2"/>
      </rPr>
      <t xml:space="preserve">  &gt;&gt;</t>
    </r>
    <r>
      <rPr>
        <sz val="11"/>
        <color indexed="24"/>
        <rFont val="Calibri"/>
        <family val="2"/>
      </rPr>
      <t xml:space="preserve"> COMÉRCIO INTRA-UE DE BENS: EXPORTAÇÕES SEGUNDO A CLASSIFICAÇÃO ESTATÍSTICA DOS PRODUTOS POR ATIVIDADES NA COMUNIDADE EUROPEIA (CPA 2008)</t>
    </r>
  </si>
  <si>
    <r>
      <t xml:space="preserve">Quadro 34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INTERNACIONAL DE BENS: SALDO DA BALANÇA COMERCIAL SEGUNDO A CLASSIFICAÇÃO ESTATÍSTICA DOS PRODUTOS POR ATIVIDADES NA COMUNIDADE EUROPEIA (CPA 2008)</t>
    </r>
  </si>
  <si>
    <r>
      <t xml:space="preserve">Quadro 31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SALDO DA BALANÇA COMERCIAL SEGUNDO A CLASSIFICAÇÃO POR GRANDES CATEGORIAS ECONÓMICAS (CGCE REV.3)</t>
    </r>
  </si>
  <si>
    <r>
      <t xml:space="preserve">Quadro 30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IMPORTAÇÕES SEGUNDO A CLASSIFICAÇÃO POR GRANDES CATEGORIAS ECONÓMICAS (CGCE REV.3)</t>
    </r>
  </si>
  <si>
    <r>
      <t xml:space="preserve">Quadro 29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EXTRA-UE DE BENS: EXPORTAÇÕES SEGUNDO A CLASSIFICAÇÃO POR GRANDES CATEGORIAS ECONÓMICAS (CGCE REV.3)</t>
    </r>
  </si>
  <si>
    <r>
      <t xml:space="preserve">Quadro 33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SEGUNDO A CLASSIFICAÇÃO ESTATÍSTICA DOS PRODUTOS POR ATIVIDADES NA COMUNIDADE EUROPEIA (CPA 2008)</t>
    </r>
  </si>
  <si>
    <r>
      <t xml:space="preserve">Quadro 1 - </t>
    </r>
    <r>
      <rPr>
        <sz val="8"/>
        <color indexed="8"/>
        <rFont val="Arial"/>
        <family val="2"/>
      </rPr>
      <t>COMÉRCIO INTERNACIONAL DE BENS</t>
    </r>
  </si>
  <si>
    <r>
      <t xml:space="preserve">Quadro 41  </t>
    </r>
    <r>
      <rPr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PESO DAS EXPORTAÇÕES DE PRODUTOS DE ALTA TECNOLOGIA (PAT)</t>
    </r>
  </si>
  <si>
    <t>Eletricidade, gás, vapor de água quente e fria e ar frio</t>
  </si>
  <si>
    <t xml:space="preserve">Nota: A localização geográfica corresponde à localização da sede do operador. A componente Extra-Regio inclui dados para os quais não é possível dispor de informação sobre a localização da sede do operador, nomeadamente operadores com NUTS desconhecida (onde se incluem operadores estrangeiros), estimativas das transações abaixo dos limiares de assimilação efetuadas nas estatísticas do Comércio Intra-UE e dados sujeitos a segredo estatístico. </t>
  </si>
  <si>
    <t>Indústrias extrativas</t>
  </si>
  <si>
    <t>Produtos da indústria do tabaco</t>
  </si>
  <si>
    <r>
      <t xml:space="preserve">Quadro 32  </t>
    </r>
    <r>
      <rPr>
        <b/>
        <sz val="11"/>
        <color indexed="59"/>
        <rFont val="Calibri"/>
        <family val="2"/>
      </rPr>
      <t xml:space="preserve">&gt;&gt; </t>
    </r>
    <r>
      <rPr>
        <sz val="11"/>
        <color indexed="24"/>
        <rFont val="Calibri"/>
        <family val="2"/>
      </rPr>
      <t>COMÉRCIO INTERNACIONAL DE BENS: EXPORTAÇÕES SEGUNDO A CLASSIFICAÇÃO ESTATÍSTICA DOS PRODUTOS POR ATIVIDADES NA COMUNIDADE EUROPEIA (CPA 2008)</t>
    </r>
  </si>
  <si>
    <r>
      <t xml:space="preserve">Quadro 2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INTERNACIONAL DE BENS: EXPORTAÇÕES POR PAÍS</t>
    </r>
  </si>
  <si>
    <r>
      <t xml:space="preserve">Quadro 1  </t>
    </r>
    <r>
      <rPr>
        <b/>
        <sz val="11"/>
        <color indexed="59"/>
        <rFont val="Calibri"/>
        <family val="2"/>
      </rPr>
      <t xml:space="preserve">&gt;&gt; </t>
    </r>
    <r>
      <rPr>
        <sz val="11"/>
        <color indexed="24"/>
        <rFont val="Calibri"/>
        <family val="2"/>
      </rPr>
      <t>COMÉRCIO INTERNACIONAL DE BENS</t>
    </r>
  </si>
  <si>
    <r>
      <t xml:space="preserve">Quadro 13 </t>
    </r>
    <r>
      <rPr>
        <b/>
        <sz val="11"/>
        <color indexed="59"/>
        <rFont val="Calibri"/>
        <family val="2"/>
      </rPr>
      <t xml:space="preserve"> &gt;&gt; </t>
    </r>
    <r>
      <rPr>
        <sz val="11"/>
        <color indexed="24"/>
        <rFont val="Calibri"/>
        <family val="2"/>
      </rPr>
      <t xml:space="preserve"> COMÉRCIO EXTRA-UE DE BENS: SALDO DA BALANÇA COMERCIAL POR GRUPO DE PRODUTOS</t>
    </r>
  </si>
  <si>
    <r>
      <t xml:space="preserve">Quadro 14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EXPORTAÇÕES POR SECÇÃO E CAPÍTULO DA NOMENCLATURA COMBINADA (NC)</t>
    </r>
  </si>
  <si>
    <r>
      <t xml:space="preserve">Quadro 14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EXPORTAÇÕES POR SECÇÃO E CAPÍTULO DA NOMENCLATURA COMBINADA (NC) (cont.)</t>
    </r>
  </si>
  <si>
    <r>
      <t xml:space="preserve">Quadro 15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POR SECÇÃO E CAPÍTULO DA NOMENCLATURA COMBINADA (NC)</t>
    </r>
  </si>
  <si>
    <r>
      <t xml:space="preserve">Quadro 15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POR SECÇÃO E CAPÍTULO DA NOMENCLATURA COMBINADA (NC) (cont.)</t>
    </r>
  </si>
  <si>
    <r>
      <t xml:space="preserve">Quadro 16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SALDO DA BALANÇA COMERCIAL POR SECÇÃO E CAPÍTULO DA NOMENCLATURA COMBINADA (NC)</t>
    </r>
  </si>
  <si>
    <r>
      <t xml:space="preserve">Quadro 16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SALDO DA BALANÇA COMERCIAL POR SECÇÃO E CAPÍTULO DA NOMENCLATURA COMBINADA (NC) (cont.)</t>
    </r>
  </si>
  <si>
    <r>
      <t xml:space="preserve">Quadro 17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EXPORTAÇÕES POR SECÇÃO E CAPÍTULO DA NOMENCLATURA COMBINADA (NC)</t>
    </r>
  </si>
  <si>
    <r>
      <t xml:space="preserve">Quadro 17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EXPORTAÇÕES POR SECÇÃO E CAPÍTULO DA NOMENCLATURA COMBINADA (NC) (cont.)</t>
    </r>
  </si>
  <si>
    <r>
      <t xml:space="preserve">Quadro 18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IMPORTAÇÕES POR SECÇÃO E CAPÍTULO DA NOMENCLATURA COMBINADA (NC)</t>
    </r>
  </si>
  <si>
    <r>
      <t>Quadro 18</t>
    </r>
    <r>
      <rPr>
        <b/>
        <sz val="11"/>
        <color indexed="59"/>
        <rFont val="Calibri"/>
        <family val="2"/>
      </rPr>
      <t xml:space="preserve">  &gt;&gt;</t>
    </r>
    <r>
      <rPr>
        <sz val="11"/>
        <color indexed="24"/>
        <rFont val="Calibri"/>
        <family val="2"/>
      </rPr>
      <t xml:space="preserve"> COMÉRCIO INTRA-UE DE BENS: IMPORTAÇÕES POR SECÇÃO E CAPÍTULO DA NOMENCLATURA COMBINADA (NC) (cont.)</t>
    </r>
  </si>
  <si>
    <r>
      <t xml:space="preserve">Quadro 19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SALDO DA BALANÇA COMERCIAL POR SECÇÃO E CAPÍTULO DA NOMENCLATURA COMBINADA (NC)</t>
    </r>
  </si>
  <si>
    <r>
      <t xml:space="preserve">Quadro 19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SALDO DA BALANÇA COMERCIAL POR SECÇÃO E CAPÍTULO DA NOMENCLATURA COMBINADA (NC) (cont.)</t>
    </r>
  </si>
  <si>
    <r>
      <t xml:space="preserve">Quadro 20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EXPORTAÇÕES POR SECÇÃO E CAPÍTULO DA NOMENCLATURA COMBINADA (NC)</t>
    </r>
  </si>
  <si>
    <r>
      <t xml:space="preserve">Quadro 20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EXPORTAÇÕES POR SECÇÃO E CAPÍTULO DA NOMENCLATURA COMBINADA (NC) (cont.)</t>
    </r>
  </si>
  <si>
    <r>
      <t xml:space="preserve">Quadro 21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IMPORTAÇÕES POR SECÇÃO E CAPÍTULO DA NOMENCLATURA COMBINADA (NC)</t>
    </r>
  </si>
  <si>
    <r>
      <t xml:space="preserve">Quadro 21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EXTRA-UE DE BENS: IMPORTAÇÕES POR SECÇÃO E CAPÍTULO DA NOMENCLATURA COMBINADA (NC) (cont.)</t>
    </r>
  </si>
  <si>
    <r>
      <t xml:space="preserve">Quadro 22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SALDO DA BALANÇA COMERCIAL POR SECÇÃO E CAPÍTULO DA NOMENCLATURA COMBINADA (NC)</t>
    </r>
  </si>
  <si>
    <r>
      <t xml:space="preserve">Quadro 22  </t>
    </r>
    <r>
      <rPr>
        <b/>
        <sz val="11"/>
        <color indexed="59"/>
        <rFont val="Calibri"/>
        <family val="2"/>
      </rPr>
      <t xml:space="preserve">&gt;&gt; </t>
    </r>
    <r>
      <rPr>
        <sz val="11"/>
        <color indexed="24"/>
        <rFont val="Calibri"/>
        <family val="2"/>
      </rPr>
      <t>COMÉRCIO EXTRA-UE DE BENS: SALDO DA BALANÇA COMERCIAL POR SECÇÃO E CAPÍTULO DA NOMENCLATURA COMBINADA (NC) (cont.)</t>
    </r>
  </si>
  <si>
    <r>
      <t xml:space="preserve">Quadro 23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EXPORTAÇÕES SEGUNDO A CLASSIFICAÇÃO POR GRANDES CATEGORIAS ECONÓMICAS (CGCE REV.3)</t>
    </r>
  </si>
  <si>
    <r>
      <t xml:space="preserve">Quadro 24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SEGUNDO A CLASSIFICAÇÃO POR GRANDES CATEGORIAS ECONÓMICAS (CGCE REV.3)</t>
    </r>
  </si>
  <si>
    <r>
      <t xml:space="preserve">Quadro 25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SALDO DA BALANÇA COMERCIAL SEGUNDO A CLASSIFICAÇÃO POR GRANDES CATEGORIAS ECONÓMICAS (CGCE REV.3)</t>
    </r>
  </si>
  <si>
    <r>
      <t xml:space="preserve">Quadro 26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EXPORTAÇÕES SEGUNDO A CLASSIFICAÇÃO POR GRANDES CATEGORIAS ECONÓMICAS (CGCE REV.3)</t>
    </r>
  </si>
  <si>
    <r>
      <t xml:space="preserve">Quadro 27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IMPORTAÇÕES SEGUNDO A CLASSIFICAÇÃO POR GRANDES CATEGORIAS ECONÓMICAS (CGCE REV.3)</t>
    </r>
  </si>
  <si>
    <r>
      <t xml:space="preserve">Quadro 28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SALDO DA BALANÇA COMERCIAL SEGUNDO A CLASSIFICAÇÃO POR GRANDES CATEGORIAS ECONÓMICAS (CGCE REV.3)</t>
    </r>
  </si>
  <si>
    <t>Serviços artísticos, recreativos e de espetáculo</t>
  </si>
  <si>
    <t>&lt;&lt;</t>
  </si>
  <si>
    <r>
      <t xml:space="preserve">Quadro 2 - </t>
    </r>
    <r>
      <rPr>
        <sz val="8"/>
        <color indexed="8"/>
        <rFont val="Arial"/>
        <family val="2"/>
      </rPr>
      <t>COMÉRCIO INTERNACIONAL DE BENS: EXPORTAÇÕES POR PAÍS</t>
    </r>
  </si>
  <si>
    <r>
      <t xml:space="preserve">Quadro 3 - </t>
    </r>
    <r>
      <rPr>
        <sz val="8"/>
        <color indexed="8"/>
        <rFont val="Arial"/>
        <family val="2"/>
      </rPr>
      <t>COMÉRCIO INTERNACIONAL DE BENS: IMPORTAÇÕES POR PAÍS</t>
    </r>
  </si>
  <si>
    <r>
      <t xml:space="preserve">Quadro - </t>
    </r>
    <r>
      <rPr>
        <sz val="8"/>
        <color indexed="8"/>
        <rFont val="Arial"/>
        <family val="2"/>
      </rPr>
      <t>COMÉRCIO INTERNACIONAL DE BENS: SALDO DA BALANÇA COMERCIAL POR PAÍS</t>
    </r>
  </si>
  <si>
    <r>
      <t xml:space="preserve">Quadro 5 - </t>
    </r>
    <r>
      <rPr>
        <sz val="8"/>
        <color indexed="8"/>
        <rFont val="Arial"/>
        <family val="2"/>
      </rPr>
      <t>COMÉRCIO INTERNACIONAL DE BENS: EXPORTAÇÕES POR GRUPO DE PRODUTOS</t>
    </r>
  </si>
  <si>
    <t>EH</t>
  </si>
  <si>
    <t>ESTATÍSTICAS DO COMÉRCIO INTERNACIONAL - 2020</t>
  </si>
  <si>
    <t>Quadro 52 - COMÉRCIO INTERNACIONAL DE BENS: EXPORTAÇÕES POR REGIÃO DA SEDE DO OPERADOR (NUTS II 2013) E PRINCIPAIS PAÍSES (SEGUNDO A ORDENAÇÃO DE 2020)</t>
  </si>
  <si>
    <t>Quadro 53 - COMÉRCIO INTERNACIONAL DE BENS: IMPORTAÇÕES POR REGIÃO DA SEDE DO OPERADOR (NUTS II 2013) E PRINCIPAIS PAÍSES (SEGUNDO A ORDENAÇÃO DE 2020)</t>
  </si>
  <si>
    <t>Quadro 54 - COMÉRCIO INTERNACIONAL DE BENS: EXPORTAÇÕES POR REGIÃO DA SEDE DO OPERADOR (NUTS II 2013) E PRINCIPAIS GRUPOS DE PRODUTOS (SEGUNDO A ORDENAÇÃO DE 2020)</t>
  </si>
  <si>
    <t>Quadro 55 - COMÉRCIO INTERNACIONAL DE BENS: IMPORTAÇÕES POR REGIÃO DA SEDE DO OPERADOR (NUTS II 2013) E PRINCIPAIS GRUPOS DE PRODUTOS (SEGUNDO A ORDENAÇÃO DE 2020)</t>
  </si>
  <si>
    <t>Quadro 56 - COMÉRCIO INTERNACIONAL DE BENS: TAXAS DE VARIAÇÃO EM VALOR, VOLUME E PREÇO SEGUNDO A CLASSIFICAÇÃO ESTATÍSTICA DOS PRODUTOS POR ATIVIDADES NA COMUNIDADE EUROPEIA (CPA 2008), EXPORTAÇÕES 2018-2020</t>
  </si>
  <si>
    <t>Quadro 57 - COMÉRCIO INTERNACIONAL DE BENS: TAXAS DE VARIAÇÃO EM VALOR, VOLUME E PREÇO SEGUNDO A CLASSIFICAÇÃO ESTATÍSTICA DOS PRODUTOS POR ATIVIDADES NA COMUNIDADE EUROPEIA (CPA 2008), IMPORTAÇÕES 2018-2020</t>
  </si>
  <si>
    <t>Sara Ocidental</t>
  </si>
  <si>
    <t>ə</t>
  </si>
  <si>
    <r>
      <t xml:space="preserve">Quadro 54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EXPORTAÇÕES POR REGIÃO DA SEDE DO OPERADOR (NUTS II 2013) E PRINCIPAIS GRUPOS DE PRODUTOS
(SEGUNDO A ORDENAÇÃO DE 2020)</t>
    </r>
  </si>
  <si>
    <r>
      <t xml:space="preserve">Quadro 55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POR REGIÃO DA SEDE DO OPERADOR (NUTS II 2013) E PRINCIPAIS GRUPOS DE PRODUTOS 
(SEGUNDO A ORDENAÇÃO DE 2020)</t>
    </r>
  </si>
  <si>
    <r>
      <t xml:space="preserve">Quadro 53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POR REGIÃO DA SEDE DO OPERADOR (NUTS II 2013) E PRINCIPAIS PAÍSES (SEGUNDO A ORDENAÇÃO DE 2020)</t>
    </r>
  </si>
  <si>
    <r>
      <t xml:space="preserve">Quadro 52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EXPORTAÇÕES POR REGIÃO DA SEDE DO OPERADOR (NUTS II 2013) E PRINCIPAIS PAÍSES (SEGUNDO A ORDENAÇÃO DE 2020)</t>
    </r>
  </si>
  <si>
    <t>Hong Kong</t>
  </si>
  <si>
    <r>
      <t xml:space="preserve">Quadro 56  </t>
    </r>
    <r>
      <rPr>
        <b/>
        <sz val="11"/>
        <color rgb="FFB52670"/>
        <rFont val="Calibri"/>
        <family val="2"/>
      </rPr>
      <t>&gt;&gt;</t>
    </r>
    <r>
      <rPr>
        <sz val="11"/>
        <color rgb="FF4FC7B5"/>
        <rFont val="Calibri"/>
        <family val="2"/>
      </rPr>
      <t xml:space="preserve"> COMÉRCIO INTERNACIONAL DE BENS: TAXAS DE VARIAÇÃO EM VALOR, VOLUME E PREÇO SEGUNDO A CLASSIFICAÇÃO ESTATÍSTICA DOS PRODUTOS POR ATIVIDADES NA COMUNIDADE EUROPEIA (CPA 2008), EXPORTAÇÕES 2018-2020</t>
    </r>
  </si>
  <si>
    <t>2018</t>
  </si>
  <si>
    <t>2019</t>
  </si>
  <si>
    <t>2020</t>
  </si>
  <si>
    <t>Taxa de variação (%)</t>
  </si>
  <si>
    <t>Valor</t>
  </si>
  <si>
    <t>Volume</t>
  </si>
  <si>
    <t>Preço</t>
  </si>
  <si>
    <t>TOTAL EXCLUINDO PRODUTOS PETROLÍFEROS</t>
  </si>
  <si>
    <t>Indústrias alimentares, das bebidas e do tabaco (10 11 12)</t>
  </si>
  <si>
    <t>Fabricação de têxteis, do vestuário, do couro e dos produtos de couro (13 14 15)</t>
  </si>
  <si>
    <t>Indústrias da madeira e da cortiça e suas obras, exceto mobiliário; fabricação de obras de cestaria de espartaria (16)</t>
  </si>
  <si>
    <t>Fabricação de pasta, de papel, cartão e seus artigos; Impressão e reprodução de suportes gravados (17 18)</t>
  </si>
  <si>
    <t>Fabricação de coque, de produtos petrolíferos refinados e de aglomerados de combustíveis (19)</t>
  </si>
  <si>
    <t>Fabricação de produtos químicos e de fibras sintéticas ou artificiais; Fabricação de produtos farmacêuticos (20 21)</t>
  </si>
  <si>
    <t>Fabricação de artigos de borracha e de matérias plásticas (22)</t>
  </si>
  <si>
    <t>Fabricação de outros produtos minerais não metálicos (23)</t>
  </si>
  <si>
    <t>Indústrias metalúrgicas de base; Fabricação de produtos metálicos (24 25)</t>
  </si>
  <si>
    <t>Fabricação de equipamentos informáticos, equipamento para comunicações e produtos eletrónicos e óticos (26)</t>
  </si>
  <si>
    <t>Fabricação de equipamento elétrico (27)</t>
  </si>
  <si>
    <t>Fabricação de máquinas e de equipamentos, n.e. (28)</t>
  </si>
  <si>
    <t>Fabricação de veículos automóveis e de outro equipamento de transporte (29 30)</t>
  </si>
  <si>
    <t>Outras indústrias transformadoras (31 32)</t>
  </si>
  <si>
    <t>Outros (E a S)</t>
  </si>
  <si>
    <t>,</t>
  </si>
  <si>
    <t>Nota: Produtos petrolíferos - CPA 06 (Petróleo bruto e gás natural) e 19 (Coque e produtos petrolíferos refinados)</t>
  </si>
  <si>
    <r>
      <t xml:space="preserve">Quadro 57  </t>
    </r>
    <r>
      <rPr>
        <b/>
        <sz val="11"/>
        <color rgb="FFB52670"/>
        <rFont val="Calibri"/>
        <family val="2"/>
      </rPr>
      <t>&gt;&gt;</t>
    </r>
    <r>
      <rPr>
        <sz val="11"/>
        <color rgb="FF4FC7B5"/>
        <rFont val="Calibri"/>
        <family val="2"/>
      </rPr>
      <t xml:space="preserve"> COMÉRCIO INTERNACIONAL DE BENS: TAXAS DE VARIAÇÃO EM VALOR, VOLUME E PREÇO SEGUNDO A CLASSIFICAÇÃO ESTATÍSTICA DOS PRODUTOS POR ATIVIDADES NA COMUNIDADE EUROPEIA (CPA 2008), IMPORTAÇÕES 2018-2020</t>
    </r>
  </si>
  <si>
    <t xml:space="preserve">2019 </t>
  </si>
  <si>
    <t xml:space="preserve">Nota: Atendendo à concretização do Brexit ocorrida a 31 de janeiro de 2020, os dados referentes às transações de/para o Reino Unido (GB) são considerados no comércio Extra-UE, nos meses de janeiro de 2018 a janeiro de 2020, por questões de comparabilidade da informação.
</t>
  </si>
  <si>
    <t>2010</t>
  </si>
  <si>
    <t>2012</t>
  </si>
  <si>
    <t>2014</t>
  </si>
  <si>
    <t>2016</t>
  </si>
  <si>
    <t>UNIÃO EUROPEIA</t>
  </si>
  <si>
    <t>Euro</t>
  </si>
  <si>
    <t>Dólar</t>
  </si>
  <si>
    <t>Moeda desconhecida</t>
  </si>
  <si>
    <t>ESPANHA</t>
  </si>
  <si>
    <t>FRANÇA</t>
  </si>
  <si>
    <t>ALEMANHA</t>
  </si>
  <si>
    <t xml:space="preserve">ALEMANHA </t>
  </si>
  <si>
    <t>COMBUSTIVEIS (CTCI 33)</t>
  </si>
  <si>
    <t>BENS TRANSFORMADOS (CTCI 5-8)</t>
  </si>
  <si>
    <t>BENS PRIMÁRIOS (CTCI 0-4, excluindo a CTCI 33)</t>
  </si>
  <si>
    <t>ÁREA GEOGRÁFICA</t>
  </si>
  <si>
    <t>MOEDA DE FATURAÇÃO</t>
  </si>
  <si>
    <r>
      <t xml:space="preserve">Quadro 58  </t>
    </r>
    <r>
      <rPr>
        <b/>
        <sz val="11"/>
        <color rgb="FFDD39AE"/>
        <rFont val="Calibri"/>
        <family val="2"/>
        <scheme val="minor"/>
      </rPr>
      <t>&gt;&gt;</t>
    </r>
    <r>
      <rPr>
        <sz val="11"/>
        <color rgb="FF4FC7B5"/>
        <rFont val="Calibri"/>
        <family val="2"/>
        <scheme val="minor"/>
      </rPr>
      <t xml:space="preserve"> COMÉRCIO INTERNACIONAL DE BENS: EXPORTAÇÕES SEGUNDO A CLASSIFICAÇÃO TIPO PARA O COMÉRCIO INTERNACIONA (CTCI REV4), POR MOEDA DE FATURAÇÃO, 2010-2020</t>
    </r>
  </si>
  <si>
    <t>x</t>
  </si>
  <si>
    <t>x -  Valor não disponível</t>
  </si>
  <si>
    <r>
      <t xml:space="preserve">Quadro 59  </t>
    </r>
    <r>
      <rPr>
        <b/>
        <sz val="11"/>
        <color rgb="FFDD39AE"/>
        <rFont val="Calibri"/>
        <family val="2"/>
        <scheme val="minor"/>
      </rPr>
      <t>&gt;&gt;</t>
    </r>
    <r>
      <rPr>
        <sz val="11"/>
        <color rgb="FF4FC7B5"/>
        <rFont val="Calibri"/>
        <family val="2"/>
        <scheme val="minor"/>
      </rPr>
      <t xml:space="preserve"> COMÉRCIO INTERNACIONAL DE BENS: IMPORTAÇÕES SEGUNDO A CLASSIFICAÇÃO TIPO PARA O COMÉRCIO INTERNACIONA (CTCI REV4), POR MOEDA DE FATURAÇÃO, 2010-2020</t>
    </r>
  </si>
  <si>
    <t>Quadro 58 - COMÉRCIO INTERNACIONAL DE BENS: EXPORTAÇÕES SEGUNDO A CLASSIFICAÇÃO TIPO PARA O COMÉRCIO INTERNACIONA (CTCI REV4), POR MOEDA DE FATURAÇÃO, 2010-20202008), IMPORTAÇÕES 2018-2020</t>
  </si>
  <si>
    <t>Quadro 59 - COMÉRCIO INTERNACIONAL DE BENS: IMPORTAÇÕES SEGUNDO A CLASSIFICAÇÃO TIPO PARA O COMÉRCIO INTERNACIONA (CTCI REV4), POR MOEDA DE FATURAÇÃO, 2010-20202008), IMPORTAÇÕES 2018-2020</t>
  </si>
  <si>
    <t>Fonte: EUROSTAT</t>
  </si>
  <si>
    <t>Outras moedas</t>
  </si>
  <si>
    <t>Nota: As "Outras moedas" incluem as moedas de todos os países não pertencentes à UE (exceto os Estados Unidos) e as moedas nacionais de Estados-Membros da UE não pertencentes à zona euro</t>
  </si>
  <si>
    <t>PAÍSES BAIXOS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</si>
</sst>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#\ ##0\ ##0"/>
    <numFmt numFmtId="167" formatCode="#\ ###\ ##0"/>
    <numFmt numFmtId="168" formatCode="#,##0.0"/>
    <numFmt numFmtId="169" formatCode="0.0000000"/>
    <numFmt numFmtId="170" formatCode="0.00000000"/>
  </numFmts>
  <fonts count="62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MS Sans Serif"/>
      <family val="2"/>
    </font>
    <font>
      <b/>
      <sz val="7"/>
      <color indexed="9"/>
      <name val="Arial"/>
      <family val="2"/>
    </font>
    <font>
      <sz val="6"/>
      <name val="Arial"/>
      <family val="2"/>
    </font>
    <font>
      <b/>
      <sz val="6"/>
      <color indexed="8"/>
      <name val="Arial"/>
      <family val="2"/>
    </font>
    <font>
      <sz val="11"/>
      <color indexed="24"/>
      <name val="Calibri"/>
      <family val="2"/>
    </font>
    <font>
      <sz val="11"/>
      <color indexed="59"/>
      <name val="Calibri"/>
      <family val="2"/>
    </font>
    <font>
      <b/>
      <sz val="11"/>
      <color indexed="59"/>
      <name val="Calibri"/>
      <family val="2"/>
    </font>
    <font>
      <sz val="8"/>
      <color indexed="8"/>
      <name val="Arial"/>
      <family val="2"/>
    </font>
    <font>
      <b/>
      <sz val="9"/>
      <color indexed="8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rgb="FFB52670"/>
      <name val="Calibri"/>
      <family val="2"/>
    </font>
    <font>
      <b/>
      <sz val="7"/>
      <color theme="0"/>
      <name val="Arial"/>
      <family val="2"/>
    </font>
    <font>
      <sz val="10"/>
      <color rgb="FF4FC7B5"/>
      <name val="Arial"/>
      <family val="2"/>
    </font>
    <font>
      <sz val="11"/>
      <color rgb="FF4FC7B5"/>
      <name val="Calibri"/>
      <family val="2"/>
      <scheme val="minor"/>
    </font>
    <font>
      <sz val="7"/>
      <color rgb="FF4D4948"/>
      <name val="Arial"/>
      <family val="2"/>
    </font>
    <font>
      <sz val="7"/>
      <color rgb="FFFF0000"/>
      <name val="Arial"/>
      <family val="2"/>
    </font>
    <font>
      <sz val="10"/>
      <color theme="0"/>
      <name val="MS Sans Serif"/>
      <family val="2"/>
    </font>
    <font>
      <b/>
      <sz val="11"/>
      <color theme="1"/>
      <name val="Calibri"/>
      <family val="2"/>
      <scheme val="minor"/>
    </font>
    <font>
      <b/>
      <sz val="7"/>
      <color theme="1" tint="4.9989318521683403E-2"/>
      <name val="Arial"/>
      <family val="2"/>
    </font>
    <font>
      <sz val="7"/>
      <color theme="1" tint="4.9989318521683403E-2"/>
      <name val="Arial"/>
      <family val="2"/>
    </font>
    <font>
      <sz val="11"/>
      <color rgb="FFFF0000"/>
      <name val="Calibri"/>
      <family val="2"/>
      <scheme val="minor"/>
    </font>
    <font>
      <b/>
      <i/>
      <sz val="7"/>
      <color theme="0"/>
      <name val="Arial"/>
      <family val="2"/>
    </font>
    <font>
      <b/>
      <sz val="12"/>
      <color rgb="FF4FC7B5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6"/>
      <color rgb="FF4FC7BF"/>
      <name val="Arial"/>
      <family val="2"/>
    </font>
    <font>
      <sz val="9"/>
      <color rgb="FF4FC7B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B52670"/>
      <name val="Calibri"/>
      <family val="2"/>
    </font>
    <font>
      <sz val="11"/>
      <color rgb="FF4FC7B5"/>
      <name val="Calibri"/>
      <family val="2"/>
    </font>
    <font>
      <b/>
      <sz val="8"/>
      <color theme="0"/>
      <name val="Arial"/>
      <family val="2"/>
    </font>
    <font>
      <b/>
      <sz val="7"/>
      <color rgb="FFFF0000"/>
      <name val="Arial"/>
      <family val="2"/>
    </font>
    <font>
      <sz val="8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DD39AE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rgb="FF4FC7BF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rgb="FFA7E3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AEEE9"/>
        <bgColor indexed="64"/>
      </patternFill>
    </fill>
    <fill>
      <patternFill patternType="solid">
        <fgColor rgb="FFDBF3F0"/>
        <bgColor indexed="64"/>
      </patternFill>
    </fill>
    <fill>
      <patternFill patternType="solid">
        <fgColor rgb="FFE8F8F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24"/>
      </bottom>
      <diagonal/>
    </border>
    <border>
      <left/>
      <right/>
      <top style="double">
        <color indexed="6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double">
        <color rgb="FF4FC7B5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4FC7B5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rgb="FF4FC7B5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double">
        <color rgb="FF4FC7B5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double">
        <color indexed="24"/>
      </bottom>
      <diagonal/>
    </border>
    <border>
      <left/>
      <right style="thin">
        <color theme="0" tint="-0.24994659260841701"/>
      </right>
      <top/>
      <bottom/>
      <diagonal/>
    </border>
  </borders>
  <cellStyleXfs count="47">
    <xf numFmtId="0" fontId="0" fillId="0" borderId="0"/>
    <xf numFmtId="0" fontId="2" fillId="0" borderId="0"/>
    <xf numFmtId="0" fontId="2" fillId="0" borderId="0"/>
    <xf numFmtId="0" fontId="5" fillId="0" borderId="1" applyNumberFormat="0" applyBorder="0" applyProtection="0">
      <alignment horizontal="center"/>
    </xf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" borderId="0" applyNumberFormat="0" applyBorder="0" applyAlignment="0" applyProtection="0"/>
    <xf numFmtId="0" fontId="12" fillId="3" borderId="5" applyNumberFormat="0" applyAlignment="0" applyProtection="0"/>
    <xf numFmtId="44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2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14" fillId="4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>
      <alignment horizontal="center" vertical="center"/>
    </xf>
    <xf numFmtId="0" fontId="2" fillId="0" borderId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</cellStyleXfs>
  <cellXfs count="506">
    <xf numFmtId="0" fontId="0" fillId="0" borderId="0" xfId="0"/>
    <xf numFmtId="0" fontId="17" fillId="0" borderId="0" xfId="24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3" fontId="17" fillId="0" borderId="0" xfId="0" applyNumberFormat="1" applyFont="1" applyFill="1" applyAlignment="1">
      <alignment vertical="center"/>
    </xf>
    <xf numFmtId="0" fontId="17" fillId="0" borderId="0" xfId="29" applyFont="1" applyFill="1" applyBorder="1" applyAlignment="1">
      <alignment vertical="center"/>
    </xf>
    <xf numFmtId="0" fontId="17" fillId="0" borderId="0" xfId="29" applyFont="1" applyFill="1" applyAlignment="1">
      <alignment vertical="center"/>
    </xf>
    <xf numFmtId="3" fontId="19" fillId="0" borderId="0" xfId="31" applyNumberFormat="1" applyFont="1" applyFill="1" applyBorder="1" applyAlignment="1">
      <alignment horizontal="center" vertical="center" wrapText="1"/>
    </xf>
    <xf numFmtId="0" fontId="19" fillId="0" borderId="0" xfId="29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3" fontId="17" fillId="0" borderId="9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9" fillId="0" borderId="0" xfId="29" applyFont="1" applyFill="1" applyBorder="1" applyAlignment="1">
      <alignment horizontal="center" vertical="center"/>
    </xf>
    <xf numFmtId="0" fontId="17" fillId="0" borderId="10" xfId="29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14" applyFont="1" applyBorder="1" applyAlignment="1">
      <alignment horizontal="center" vertical="center"/>
    </xf>
    <xf numFmtId="0" fontId="19" fillId="0" borderId="0" xfId="14" applyFont="1" applyBorder="1" applyAlignment="1">
      <alignment vertical="center"/>
    </xf>
    <xf numFmtId="0" fontId="17" fillId="0" borderId="0" xfId="14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9" fillId="0" borderId="0" xfId="0" applyNumberFormat="1" applyFont="1" applyFill="1" applyBorder="1" applyAlignment="1">
      <alignment horizontal="justify" vertical="center"/>
    </xf>
    <xf numFmtId="3" fontId="17" fillId="0" borderId="0" xfId="0" quotePrefix="1" applyNumberFormat="1" applyFont="1" applyFill="1" applyBorder="1" applyAlignment="1">
      <alignment horizontal="right" vertical="center"/>
    </xf>
    <xf numFmtId="3" fontId="17" fillId="0" borderId="9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7" fillId="0" borderId="0" xfId="26" applyFont="1" applyFill="1" applyBorder="1" applyAlignment="1">
      <alignment vertical="center"/>
    </xf>
    <xf numFmtId="0" fontId="17" fillId="0" borderId="0" xfId="26" applyFont="1" applyFill="1" applyBorder="1" applyAlignment="1">
      <alignment horizontal="center" vertical="center"/>
    </xf>
    <xf numFmtId="0" fontId="17" fillId="0" borderId="0" xfId="25" applyFont="1" applyFill="1" applyAlignment="1">
      <alignment vertical="center"/>
    </xf>
    <xf numFmtId="3" fontId="17" fillId="0" borderId="0" xfId="25" applyNumberFormat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4" fillId="0" borderId="0" xfId="26" applyFill="1" applyBorder="1" applyAlignment="1">
      <alignment vertical="center" wrapText="1"/>
    </xf>
    <xf numFmtId="0" fontId="4" fillId="0" borderId="0" xfId="26" applyFill="1" applyBorder="1" applyAlignment="1">
      <alignment horizontal="center" vertical="center" wrapText="1"/>
    </xf>
    <xf numFmtId="1" fontId="24" fillId="0" borderId="0" xfId="31" applyNumberFormat="1" applyFont="1" applyFill="1" applyBorder="1" applyAlignment="1">
      <alignment horizontal="center" vertical="center"/>
    </xf>
    <xf numFmtId="3" fontId="35" fillId="5" borderId="12" xfId="31" applyNumberFormat="1" applyFont="1" applyFill="1" applyBorder="1" applyAlignment="1">
      <alignment horizontal="center" vertical="center" wrapText="1"/>
    </xf>
    <xf numFmtId="3" fontId="35" fillId="5" borderId="13" xfId="31" applyNumberFormat="1" applyFont="1" applyFill="1" applyBorder="1" applyAlignment="1">
      <alignment horizontal="center" vertical="center" wrapText="1"/>
    </xf>
    <xf numFmtId="3" fontId="18" fillId="5" borderId="12" xfId="31" applyNumberFormat="1" applyFont="1" applyFill="1" applyBorder="1" applyAlignment="1">
      <alignment horizontal="center" vertical="center" wrapText="1"/>
    </xf>
    <xf numFmtId="3" fontId="18" fillId="5" borderId="13" xfId="31" applyNumberFormat="1" applyFont="1" applyFill="1" applyBorder="1" applyAlignment="1">
      <alignment horizontal="center" vertical="center" wrapText="1"/>
    </xf>
    <xf numFmtId="3" fontId="18" fillId="5" borderId="16" xfId="31" quotePrefix="1" applyNumberFormat="1" applyFont="1" applyFill="1" applyBorder="1" applyAlignment="1">
      <alignment horizontal="center" vertical="center" wrapText="1"/>
    </xf>
    <xf numFmtId="3" fontId="35" fillId="5" borderId="13" xfId="31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top"/>
    </xf>
    <xf numFmtId="0" fontId="37" fillId="0" borderId="0" xfId="14" applyFont="1" applyAlignment="1">
      <alignment horizontal="center" vertical="top"/>
    </xf>
    <xf numFmtId="0" fontId="36" fillId="0" borderId="0" xfId="29" applyFont="1" applyFill="1" applyBorder="1" applyAlignment="1">
      <alignment horizontal="center" vertical="top"/>
    </xf>
    <xf numFmtId="3" fontId="17" fillId="0" borderId="0" xfId="14" applyNumberFormat="1" applyFont="1" applyAlignment="1">
      <alignment vertical="center"/>
    </xf>
    <xf numFmtId="0" fontId="17" fillId="0" borderId="0" xfId="14" applyFont="1" applyAlignment="1">
      <alignment vertical="center"/>
    </xf>
    <xf numFmtId="0" fontId="33" fillId="0" borderId="0" xfId="14" applyAlignment="1">
      <alignment vertical="center"/>
    </xf>
    <xf numFmtId="0" fontId="16" fillId="0" borderId="0" xfId="14" applyFont="1" applyAlignment="1">
      <alignment vertical="center"/>
    </xf>
    <xf numFmtId="166" fontId="21" fillId="0" borderId="0" xfId="0" applyNumberFormat="1" applyFont="1" applyFill="1" applyBorder="1" applyAlignment="1">
      <alignment horizontal="right" vertical="center"/>
    </xf>
    <xf numFmtId="167" fontId="22" fillId="0" borderId="17" xfId="0" applyNumberFormat="1" applyFont="1" applyFill="1" applyBorder="1" applyAlignment="1">
      <alignment horizontal="right" vertical="center"/>
    </xf>
    <xf numFmtId="167" fontId="22" fillId="0" borderId="18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vertical="top" wrapText="1"/>
    </xf>
    <xf numFmtId="0" fontId="17" fillId="0" borderId="19" xfId="0" applyFont="1" applyFill="1" applyBorder="1" applyAlignment="1">
      <alignment vertical="center"/>
    </xf>
    <xf numFmtId="3" fontId="17" fillId="0" borderId="19" xfId="0" applyNumberFormat="1" applyFont="1" applyFill="1" applyBorder="1" applyAlignment="1">
      <alignment vertical="center"/>
    </xf>
    <xf numFmtId="167" fontId="19" fillId="0" borderId="0" xfId="0" applyNumberFormat="1" applyFont="1" applyFill="1" applyBorder="1" applyAlignment="1">
      <alignment horizontal="right" vertical="center"/>
    </xf>
    <xf numFmtId="0" fontId="19" fillId="6" borderId="0" xfId="0" applyNumberFormat="1" applyFont="1" applyFill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justify" vertical="center"/>
    </xf>
    <xf numFmtId="3" fontId="35" fillId="5" borderId="12" xfId="3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67" fontId="19" fillId="6" borderId="0" xfId="0" applyNumberFormat="1" applyFont="1" applyFill="1" applyBorder="1" applyAlignment="1">
      <alignment horizontal="right" vertical="center"/>
    </xf>
    <xf numFmtId="167" fontId="17" fillId="0" borderId="17" xfId="0" applyNumberFormat="1" applyFont="1" applyFill="1" applyBorder="1" applyAlignment="1">
      <alignment horizontal="right" vertical="center"/>
    </xf>
    <xf numFmtId="0" fontId="22" fillId="0" borderId="0" xfId="0" applyNumberFormat="1" applyFont="1" applyFill="1" applyBorder="1" applyAlignment="1">
      <alignment horizontal="justify" vertical="center"/>
    </xf>
    <xf numFmtId="0" fontId="22" fillId="0" borderId="17" xfId="0" applyNumberFormat="1" applyFont="1" applyFill="1" applyBorder="1" applyAlignment="1">
      <alignment horizontal="justify" vertical="center"/>
    </xf>
    <xf numFmtId="3" fontId="35" fillId="5" borderId="13" xfId="31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167" fontId="19" fillId="0" borderId="0" xfId="31" applyNumberFormat="1" applyFont="1" applyFill="1" applyBorder="1" applyAlignment="1">
      <alignment horizontal="right" vertical="center" wrapText="1"/>
    </xf>
    <xf numFmtId="0" fontId="17" fillId="0" borderId="17" xfId="0" applyFont="1" applyFill="1" applyBorder="1" applyAlignment="1">
      <alignment vertical="center"/>
    </xf>
    <xf numFmtId="167" fontId="17" fillId="0" borderId="18" xfId="0" applyNumberFormat="1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vertical="center"/>
    </xf>
    <xf numFmtId="0" fontId="17" fillId="0" borderId="18" xfId="0" applyNumberFormat="1" applyFont="1" applyFill="1" applyBorder="1" applyAlignment="1">
      <alignment horizontal="justify" vertical="center"/>
    </xf>
    <xf numFmtId="0" fontId="38" fillId="0" borderId="20" xfId="0" applyFont="1" applyFill="1" applyBorder="1" applyAlignment="1">
      <alignment horizontal="right" vertical="center"/>
    </xf>
    <xf numFmtId="0" fontId="38" fillId="0" borderId="20" xfId="0" applyNumberFormat="1" applyFont="1" applyFill="1" applyBorder="1" applyAlignment="1">
      <alignment horizontal="left" vertical="center" indent="1"/>
    </xf>
    <xf numFmtId="0" fontId="38" fillId="0" borderId="18" xfId="0" applyFont="1" applyFill="1" applyBorder="1" applyAlignment="1">
      <alignment horizontal="right" vertical="center"/>
    </xf>
    <xf numFmtId="0" fontId="38" fillId="0" borderId="18" xfId="0" applyNumberFormat="1" applyFont="1" applyFill="1" applyBorder="1" applyAlignment="1">
      <alignment horizontal="left" vertical="center" indent="1"/>
    </xf>
    <xf numFmtId="167" fontId="38" fillId="0" borderId="18" xfId="0" applyNumberFormat="1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vertical="center"/>
    </xf>
    <xf numFmtId="0" fontId="17" fillId="0" borderId="20" xfId="0" applyNumberFormat="1" applyFont="1" applyFill="1" applyBorder="1" applyAlignment="1">
      <alignment horizontal="justify" vertical="center"/>
    </xf>
    <xf numFmtId="167" fontId="22" fillId="0" borderId="0" xfId="0" applyNumberFormat="1" applyFont="1" applyFill="1" applyBorder="1" applyAlignment="1">
      <alignment horizontal="right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167" fontId="21" fillId="6" borderId="0" xfId="0" quotePrefix="1" applyNumberFormat="1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horizontal="center" vertical="center"/>
    </xf>
    <xf numFmtId="3" fontId="17" fillId="0" borderId="19" xfId="0" applyNumberFormat="1" applyFont="1" applyFill="1" applyBorder="1" applyAlignment="1">
      <alignment horizontal="center" vertical="center"/>
    </xf>
    <xf numFmtId="3" fontId="17" fillId="0" borderId="19" xfId="0" applyNumberFormat="1" applyFont="1" applyFill="1" applyBorder="1" applyAlignment="1">
      <alignment horizontal="right" vertical="center"/>
    </xf>
    <xf numFmtId="0" fontId="17" fillId="0" borderId="0" xfId="25" applyFont="1" applyFill="1" applyAlignment="1">
      <alignment horizontal="center" vertical="center"/>
    </xf>
    <xf numFmtId="0" fontId="19" fillId="0" borderId="10" xfId="29" applyFont="1" applyFill="1" applyBorder="1" applyAlignment="1">
      <alignment horizontal="center" vertical="center"/>
    </xf>
    <xf numFmtId="0" fontId="17" fillId="0" borderId="17" xfId="29" applyFont="1" applyFill="1" applyBorder="1" applyAlignment="1">
      <alignment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17" fillId="0" borderId="18" xfId="29" applyFont="1" applyFill="1" applyBorder="1" applyAlignment="1">
      <alignment vertical="center"/>
    </xf>
    <xf numFmtId="167" fontId="39" fillId="0" borderId="0" xfId="14" applyNumberFormat="1" applyFont="1" applyBorder="1" applyAlignment="1">
      <alignment vertical="center"/>
    </xf>
    <xf numFmtId="167" fontId="22" fillId="0" borderId="0" xfId="14" applyNumberFormat="1" applyFont="1" applyBorder="1" applyAlignment="1">
      <alignment vertical="center"/>
    </xf>
    <xf numFmtId="0" fontId="40" fillId="0" borderId="0" xfId="23" applyFont="1" applyFill="1" applyBorder="1" applyAlignment="1">
      <alignment vertical="center" wrapText="1"/>
    </xf>
    <xf numFmtId="1" fontId="35" fillId="0" borderId="0" xfId="31" applyNumberFormat="1" applyFont="1" applyFill="1" applyBorder="1" applyAlignment="1">
      <alignment horizontal="center" vertical="center"/>
    </xf>
    <xf numFmtId="0" fontId="33" fillId="0" borderId="0" xfId="14" applyFill="1" applyAlignment="1">
      <alignment vertical="center"/>
    </xf>
    <xf numFmtId="0" fontId="22" fillId="0" borderId="0" xfId="14" applyFont="1" applyBorder="1" applyAlignment="1">
      <alignment horizontal="center" vertical="center"/>
    </xf>
    <xf numFmtId="3" fontId="22" fillId="0" borderId="0" xfId="14" applyNumberFormat="1" applyFont="1" applyBorder="1" applyAlignment="1">
      <alignment vertical="center"/>
    </xf>
    <xf numFmtId="0" fontId="19" fillId="6" borderId="0" xfId="14" applyFont="1" applyFill="1" applyBorder="1" applyAlignment="1">
      <alignment horizontal="center" vertical="center"/>
    </xf>
    <xf numFmtId="0" fontId="19" fillId="6" borderId="0" xfId="14" applyFont="1" applyFill="1" applyBorder="1" applyAlignment="1">
      <alignment vertical="center"/>
    </xf>
    <xf numFmtId="0" fontId="19" fillId="7" borderId="0" xfId="14" applyFont="1" applyFill="1" applyBorder="1" applyAlignment="1">
      <alignment horizontal="center" vertical="center"/>
    </xf>
    <xf numFmtId="0" fontId="40" fillId="0" borderId="0" xfId="23" applyFont="1" applyFill="1" applyBorder="1" applyAlignment="1">
      <alignment horizontal="center" vertical="center" wrapText="1"/>
    </xf>
    <xf numFmtId="0" fontId="17" fillId="0" borderId="0" xfId="14" applyFont="1" applyAlignment="1">
      <alignment horizontal="center" vertical="center"/>
    </xf>
    <xf numFmtId="0" fontId="17" fillId="0" borderId="0" xfId="23" applyFont="1" applyFill="1" applyBorder="1" applyAlignment="1">
      <alignment horizontal="left" vertical="center"/>
    </xf>
    <xf numFmtId="3" fontId="17" fillId="0" borderId="0" xfId="14" applyNumberFormat="1" applyFont="1" applyAlignment="1">
      <alignment horizontal="left" vertical="center"/>
    </xf>
    <xf numFmtId="0" fontId="33" fillId="0" borderId="0" xfId="14" applyAlignment="1">
      <alignment horizontal="left" vertical="center"/>
    </xf>
    <xf numFmtId="0" fontId="17" fillId="0" borderId="17" xfId="14" applyFont="1" applyBorder="1" applyAlignment="1">
      <alignment horizontal="left" vertical="center" indent="2"/>
    </xf>
    <xf numFmtId="0" fontId="17" fillId="0" borderId="18" xfId="14" applyFont="1" applyBorder="1" applyAlignment="1">
      <alignment horizontal="left" vertical="center" indent="2"/>
    </xf>
    <xf numFmtId="0" fontId="17" fillId="0" borderId="20" xfId="14" applyFont="1" applyBorder="1" applyAlignment="1">
      <alignment horizontal="left" vertical="center" indent="2"/>
    </xf>
    <xf numFmtId="0" fontId="17" fillId="0" borderId="0" xfId="14" applyFont="1" applyFill="1" applyBorder="1" applyAlignment="1">
      <alignment horizontal="center" vertical="center"/>
    </xf>
    <xf numFmtId="0" fontId="17" fillId="0" borderId="0" xfId="14" applyFont="1" applyFill="1" applyBorder="1" applyAlignment="1">
      <alignment vertical="center"/>
    </xf>
    <xf numFmtId="0" fontId="41" fillId="0" borderId="0" xfId="14" applyFont="1" applyAlignment="1">
      <alignment vertical="center"/>
    </xf>
    <xf numFmtId="0" fontId="21" fillId="6" borderId="0" xfId="14" applyFont="1" applyFill="1" applyBorder="1" applyAlignment="1">
      <alignment horizontal="center" vertical="center"/>
    </xf>
    <xf numFmtId="0" fontId="41" fillId="0" borderId="0" xfId="14" applyFont="1" applyBorder="1" applyAlignment="1">
      <alignment vertical="center"/>
    </xf>
    <xf numFmtId="0" fontId="17" fillId="0" borderId="17" xfId="14" applyFont="1" applyBorder="1" applyAlignment="1">
      <alignment horizontal="center" vertical="center"/>
    </xf>
    <xf numFmtId="0" fontId="17" fillId="0" borderId="18" xfId="14" applyFont="1" applyBorder="1" applyAlignment="1">
      <alignment horizontal="center" vertical="center"/>
    </xf>
    <xf numFmtId="0" fontId="17" fillId="0" borderId="20" xfId="14" applyFont="1" applyBorder="1" applyAlignment="1">
      <alignment horizontal="center" vertical="center"/>
    </xf>
    <xf numFmtId="0" fontId="33" fillId="0" borderId="0" xfId="14" applyAlignment="1">
      <alignment vertical="top"/>
    </xf>
    <xf numFmtId="167" fontId="21" fillId="0" borderId="0" xfId="0" applyNumberFormat="1" applyFont="1" applyFill="1" applyBorder="1" applyAlignment="1">
      <alignment horizontal="right" vertical="center"/>
    </xf>
    <xf numFmtId="3" fontId="39" fillId="0" borderId="0" xfId="0" applyNumberFormat="1" applyFont="1" applyFill="1" applyAlignment="1">
      <alignment vertical="center"/>
    </xf>
    <xf numFmtId="167" fontId="21" fillId="0" borderId="0" xfId="14" applyNumberFormat="1" applyFont="1" applyBorder="1" applyAlignment="1">
      <alignment vertical="center"/>
    </xf>
    <xf numFmtId="167" fontId="21" fillId="6" borderId="0" xfId="14" applyNumberFormat="1" applyFont="1" applyFill="1" applyBorder="1" applyAlignment="1">
      <alignment vertical="center"/>
    </xf>
    <xf numFmtId="167" fontId="22" fillId="0" borderId="17" xfId="14" applyNumberFormat="1" applyFont="1" applyBorder="1" applyAlignment="1">
      <alignment vertical="center"/>
    </xf>
    <xf numFmtId="167" fontId="22" fillId="0" borderId="0" xfId="14" applyNumberFormat="1" applyFont="1" applyFill="1" applyBorder="1" applyAlignment="1">
      <alignment vertical="center"/>
    </xf>
    <xf numFmtId="167" fontId="21" fillId="0" borderId="0" xfId="31" applyNumberFormat="1" applyFont="1" applyFill="1" applyBorder="1" applyAlignment="1">
      <alignment horizontal="right" vertical="center" wrapText="1"/>
    </xf>
    <xf numFmtId="0" fontId="22" fillId="0" borderId="17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4" fillId="0" borderId="0" xfId="26" applyFont="1" applyFill="1" applyBorder="1" applyAlignment="1">
      <alignment horizontal="center" vertical="center" wrapText="1"/>
    </xf>
    <xf numFmtId="167" fontId="42" fillId="6" borderId="0" xfId="14" applyNumberFormat="1" applyFont="1" applyFill="1" applyBorder="1" applyAlignment="1">
      <alignment vertical="center"/>
    </xf>
    <xf numFmtId="167" fontId="43" fillId="0" borderId="17" xfId="14" applyNumberFormat="1" applyFont="1" applyBorder="1" applyAlignment="1">
      <alignment vertical="center"/>
    </xf>
    <xf numFmtId="167" fontId="43" fillId="0" borderId="0" xfId="14" applyNumberFormat="1" applyFont="1" applyFill="1" applyBorder="1" applyAlignment="1">
      <alignment vertical="center"/>
    </xf>
    <xf numFmtId="1" fontId="35" fillId="5" borderId="21" xfId="31" applyNumberFormat="1" applyFont="1" applyFill="1" applyBorder="1" applyAlignment="1">
      <alignment horizontal="center" vertical="center" wrapText="1"/>
    </xf>
    <xf numFmtId="3" fontId="35" fillId="5" borderId="13" xfId="3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33" fillId="0" borderId="0" xfId="14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49" fontId="17" fillId="0" borderId="17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3" fontId="17" fillId="0" borderId="17" xfId="0" applyNumberFormat="1" applyFont="1" applyFill="1" applyBorder="1" applyAlignment="1">
      <alignment horizontal="justify" vertical="center"/>
    </xf>
    <xf numFmtId="0" fontId="33" fillId="0" borderId="0" xfId="14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/>
    </xf>
    <xf numFmtId="0" fontId="37" fillId="0" borderId="0" xfId="19" applyFont="1" applyAlignment="1">
      <alignment horizontal="center" vertical="top"/>
    </xf>
    <xf numFmtId="3" fontId="17" fillId="0" borderId="0" xfId="19" applyNumberFormat="1" applyFont="1" applyAlignment="1">
      <alignment horizontal="center" vertical="center"/>
    </xf>
    <xf numFmtId="0" fontId="33" fillId="0" borderId="0" xfId="19" applyAlignment="1">
      <alignment vertical="center"/>
    </xf>
    <xf numFmtId="0" fontId="33" fillId="0" borderId="0" xfId="19" applyBorder="1" applyAlignment="1">
      <alignment vertical="center"/>
    </xf>
    <xf numFmtId="0" fontId="33" fillId="0" borderId="0" xfId="19" applyFill="1" applyAlignment="1">
      <alignment vertical="center"/>
    </xf>
    <xf numFmtId="0" fontId="19" fillId="7" borderId="0" xfId="19" applyFont="1" applyFill="1" applyBorder="1" applyAlignment="1">
      <alignment horizontal="center" vertical="center"/>
    </xf>
    <xf numFmtId="3" fontId="19" fillId="7" borderId="0" xfId="19" applyNumberFormat="1" applyFont="1" applyFill="1" applyBorder="1" applyAlignment="1">
      <alignment horizontal="center" vertical="center"/>
    </xf>
    <xf numFmtId="0" fontId="16" fillId="0" borderId="0" xfId="19" applyFont="1" applyAlignment="1">
      <alignment vertical="center"/>
    </xf>
    <xf numFmtId="0" fontId="33" fillId="0" borderId="0" xfId="19" applyFont="1" applyFill="1" applyAlignment="1">
      <alignment vertical="center"/>
    </xf>
    <xf numFmtId="0" fontId="19" fillId="0" borderId="0" xfId="19" applyFont="1" applyBorder="1" applyAlignment="1">
      <alignment horizontal="center" vertical="center"/>
    </xf>
    <xf numFmtId="0" fontId="19" fillId="0" borderId="0" xfId="19" applyFont="1" applyBorder="1" applyAlignment="1">
      <alignment vertical="center"/>
    </xf>
    <xf numFmtId="0" fontId="22" fillId="0" borderId="0" xfId="19" applyFont="1" applyBorder="1" applyAlignment="1">
      <alignment horizontal="center" vertical="center"/>
    </xf>
    <xf numFmtId="0" fontId="22" fillId="0" borderId="0" xfId="19" applyFont="1" applyBorder="1" applyAlignment="1">
      <alignment vertical="center"/>
    </xf>
    <xf numFmtId="0" fontId="19" fillId="0" borderId="22" xfId="19" applyFont="1" applyBorder="1" applyAlignment="1">
      <alignment horizontal="center" vertical="center"/>
    </xf>
    <xf numFmtId="0" fontId="19" fillId="0" borderId="22" xfId="19" applyFont="1" applyBorder="1" applyAlignment="1">
      <alignment vertical="center"/>
    </xf>
    <xf numFmtId="0" fontId="22" fillId="0" borderId="22" xfId="19" applyFont="1" applyBorder="1" applyAlignment="1">
      <alignment horizontal="center" vertical="center"/>
    </xf>
    <xf numFmtId="0" fontId="22" fillId="0" borderId="22" xfId="19" applyFont="1" applyBorder="1" applyAlignment="1">
      <alignment vertical="center"/>
    </xf>
    <xf numFmtId="0" fontId="19" fillId="6" borderId="0" xfId="19" applyFont="1" applyFill="1" applyBorder="1" applyAlignment="1">
      <alignment horizontal="center" vertical="center"/>
    </xf>
    <xf numFmtId="0" fontId="19" fillId="6" borderId="0" xfId="19" applyFont="1" applyFill="1" applyBorder="1" applyAlignment="1">
      <alignment vertical="center"/>
    </xf>
    <xf numFmtId="3" fontId="19" fillId="6" borderId="0" xfId="19" applyNumberFormat="1" applyFont="1" applyFill="1" applyBorder="1" applyAlignment="1">
      <alignment vertical="center"/>
    </xf>
    <xf numFmtId="3" fontId="19" fillId="6" borderId="0" xfId="19" applyNumberFormat="1" applyFont="1" applyFill="1" applyBorder="1" applyAlignment="1">
      <alignment horizontal="center" vertical="center"/>
    </xf>
    <xf numFmtId="0" fontId="17" fillId="0" borderId="0" xfId="19" applyFont="1" applyBorder="1" applyAlignment="1">
      <alignment horizontal="center" vertical="center"/>
    </xf>
    <xf numFmtId="0" fontId="17" fillId="0" borderId="0" xfId="19" applyFont="1" applyBorder="1" applyAlignment="1">
      <alignment vertical="center"/>
    </xf>
    <xf numFmtId="0" fontId="33" fillId="0" borderId="0" xfId="19" applyFont="1" applyAlignment="1">
      <alignment vertical="center"/>
    </xf>
    <xf numFmtId="0" fontId="17" fillId="0" borderId="22" xfId="19" applyFont="1" applyBorder="1" applyAlignment="1">
      <alignment horizontal="center" vertical="center"/>
    </xf>
    <xf numFmtId="0" fontId="17" fillId="0" borderId="22" xfId="19" applyFont="1" applyBorder="1" applyAlignment="1">
      <alignment vertical="center"/>
    </xf>
    <xf numFmtId="0" fontId="19" fillId="0" borderId="0" xfId="19" applyFont="1" applyBorder="1" applyAlignment="1">
      <alignment horizontal="right" vertical="center"/>
    </xf>
    <xf numFmtId="3" fontId="19" fillId="0" borderId="0" xfId="19" applyNumberFormat="1" applyFont="1" applyBorder="1" applyAlignment="1">
      <alignment vertical="center"/>
    </xf>
    <xf numFmtId="3" fontId="19" fillId="0" borderId="0" xfId="19" applyNumberFormat="1" applyFont="1" applyBorder="1" applyAlignment="1">
      <alignment horizontal="center" vertical="center"/>
    </xf>
    <xf numFmtId="0" fontId="17" fillId="0" borderId="0" xfId="19" applyFont="1" applyBorder="1" applyAlignment="1">
      <alignment horizontal="right" vertical="center"/>
    </xf>
    <xf numFmtId="0" fontId="17" fillId="0" borderId="22" xfId="19" applyFont="1" applyBorder="1" applyAlignment="1">
      <alignment horizontal="right" vertical="center"/>
    </xf>
    <xf numFmtId="0" fontId="22" fillId="0" borderId="22" xfId="19" applyFont="1" applyBorder="1" applyAlignment="1">
      <alignment horizontal="left" vertical="center"/>
    </xf>
    <xf numFmtId="0" fontId="22" fillId="0" borderId="0" xfId="19" applyFont="1" applyBorder="1" applyAlignment="1">
      <alignment horizontal="left" vertical="center"/>
    </xf>
    <xf numFmtId="0" fontId="44" fillId="0" borderId="0" xfId="19" applyFont="1" applyAlignment="1">
      <alignment vertical="center"/>
    </xf>
    <xf numFmtId="0" fontId="21" fillId="6" borderId="0" xfId="19" applyFont="1" applyFill="1" applyBorder="1" applyAlignment="1">
      <alignment horizontal="center" vertical="center"/>
    </xf>
    <xf numFmtId="3" fontId="21" fillId="6" borderId="0" xfId="19" applyNumberFormat="1" applyFont="1" applyFill="1" applyBorder="1" applyAlignment="1">
      <alignment vertical="center"/>
    </xf>
    <xf numFmtId="3" fontId="22" fillId="6" borderId="0" xfId="19" applyNumberFormat="1" applyFont="1" applyFill="1" applyBorder="1" applyAlignment="1">
      <alignment horizontal="center" vertical="center"/>
    </xf>
    <xf numFmtId="3" fontId="21" fillId="6" borderId="0" xfId="19" applyNumberFormat="1" applyFont="1" applyFill="1" applyBorder="1" applyAlignment="1">
      <alignment horizontal="center" vertical="center"/>
    </xf>
    <xf numFmtId="0" fontId="22" fillId="0" borderId="19" xfId="19" applyFont="1" applyBorder="1" applyAlignment="1">
      <alignment horizontal="center" vertical="center"/>
    </xf>
    <xf numFmtId="3" fontId="22" fillId="0" borderId="19" xfId="19" applyNumberFormat="1" applyFont="1" applyBorder="1" applyAlignment="1">
      <alignment vertical="center"/>
    </xf>
    <xf numFmtId="3" fontId="22" fillId="0" borderId="19" xfId="19" applyNumberFormat="1" applyFont="1" applyBorder="1" applyAlignment="1">
      <alignment horizontal="center" vertical="center"/>
    </xf>
    <xf numFmtId="3" fontId="17" fillId="0" borderId="19" xfId="19" applyNumberFormat="1" applyFont="1" applyBorder="1" applyAlignment="1">
      <alignment vertical="center"/>
    </xf>
    <xf numFmtId="0" fontId="17" fillId="0" borderId="0" xfId="17" applyFont="1" applyAlignment="1">
      <alignment horizontal="center" vertical="center"/>
    </xf>
    <xf numFmtId="0" fontId="17" fillId="0" borderId="0" xfId="17" applyFont="1" applyAlignment="1">
      <alignment vertical="center"/>
    </xf>
    <xf numFmtId="0" fontId="33" fillId="0" borderId="0" xfId="17" applyAlignment="1">
      <alignment vertical="center"/>
    </xf>
    <xf numFmtId="0" fontId="17" fillId="0" borderId="0" xfId="19" applyFont="1" applyAlignment="1">
      <alignment horizontal="left" vertical="center"/>
    </xf>
    <xf numFmtId="0" fontId="17" fillId="0" borderId="0" xfId="19" applyFont="1" applyAlignment="1">
      <alignment horizontal="center" vertical="center"/>
    </xf>
    <xf numFmtId="3" fontId="17" fillId="0" borderId="0" xfId="19" applyNumberFormat="1" applyFont="1" applyAlignment="1">
      <alignment horizontal="left" vertical="center"/>
    </xf>
    <xf numFmtId="0" fontId="17" fillId="0" borderId="0" xfId="19" applyFont="1" applyAlignment="1">
      <alignment vertical="center"/>
    </xf>
    <xf numFmtId="3" fontId="17" fillId="0" borderId="0" xfId="19" applyNumberFormat="1" applyFont="1" applyAlignment="1">
      <alignment vertical="center"/>
    </xf>
    <xf numFmtId="0" fontId="21" fillId="6" borderId="0" xfId="19" applyFont="1" applyFill="1" applyBorder="1" applyAlignment="1">
      <alignment vertical="center"/>
    </xf>
    <xf numFmtId="0" fontId="21" fillId="0" borderId="0" xfId="19" applyFont="1" applyBorder="1" applyAlignment="1">
      <alignment horizontal="left" vertical="center"/>
    </xf>
    <xf numFmtId="0" fontId="21" fillId="0" borderId="0" xfId="19" applyFont="1" applyBorder="1" applyAlignment="1">
      <alignment horizontal="center" vertical="center"/>
    </xf>
    <xf numFmtId="3" fontId="33" fillId="0" borderId="0" xfId="19" applyNumberFormat="1" applyAlignment="1">
      <alignment vertical="center"/>
    </xf>
    <xf numFmtId="3" fontId="35" fillId="5" borderId="12" xfId="31" applyNumberFormat="1" applyFont="1" applyFill="1" applyBorder="1" applyAlignment="1">
      <alignment horizontal="center" vertical="center" wrapText="1"/>
    </xf>
    <xf numFmtId="3" fontId="35" fillId="5" borderId="13" xfId="31" applyNumberFormat="1" applyFont="1" applyFill="1" applyBorder="1" applyAlignment="1">
      <alignment horizontal="center" vertical="center" wrapText="1"/>
    </xf>
    <xf numFmtId="1" fontId="45" fillId="5" borderId="21" xfId="31" applyNumberFormat="1" applyFont="1" applyFill="1" applyBorder="1" applyAlignment="1">
      <alignment horizontal="center" vertical="center"/>
    </xf>
    <xf numFmtId="1" fontId="45" fillId="5" borderId="23" xfId="31" applyNumberFormat="1" applyFont="1" applyFill="1" applyBorder="1" applyAlignment="1">
      <alignment horizontal="center" vertical="center"/>
    </xf>
    <xf numFmtId="0" fontId="32" fillId="0" borderId="0" xfId="12" applyFill="1" applyBorder="1" applyAlignment="1" applyProtection="1">
      <alignment horizontal="center" vertical="top" wrapText="1"/>
    </xf>
    <xf numFmtId="0" fontId="32" fillId="0" borderId="0" xfId="12" applyAlignment="1" applyProtection="1"/>
    <xf numFmtId="0" fontId="16" fillId="0" borderId="0" xfId="1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7" fillId="0" borderId="0" xfId="29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25" applyFont="1" applyFill="1" applyBorder="1" applyAlignment="1">
      <alignment horizontal="center" vertical="center"/>
    </xf>
    <xf numFmtId="0" fontId="17" fillId="0" borderId="0" xfId="25" applyFont="1" applyFill="1" applyBorder="1" applyAlignment="1">
      <alignment vertical="center"/>
    </xf>
    <xf numFmtId="3" fontId="17" fillId="0" borderId="0" xfId="25" applyNumberFormat="1" applyFont="1" applyFill="1" applyBorder="1" applyAlignment="1">
      <alignment vertical="center"/>
    </xf>
    <xf numFmtId="168" fontId="21" fillId="7" borderId="0" xfId="29" applyNumberFormat="1" applyFont="1" applyFill="1" applyBorder="1" applyAlignment="1">
      <alignment horizontal="center" vertical="center"/>
    </xf>
    <xf numFmtId="168" fontId="21" fillId="0" borderId="0" xfId="29" applyNumberFormat="1" applyFont="1" applyFill="1" applyBorder="1" applyAlignment="1">
      <alignment horizontal="center" vertical="center"/>
    </xf>
    <xf numFmtId="168" fontId="22" fillId="0" borderId="17" xfId="29" applyNumberFormat="1" applyFont="1" applyFill="1" applyBorder="1" applyAlignment="1">
      <alignment horizontal="center" vertical="center"/>
    </xf>
    <xf numFmtId="168" fontId="22" fillId="0" borderId="18" xfId="29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7" fillId="0" borderId="0" xfId="12" applyFont="1" applyAlignment="1" applyProtection="1"/>
    <xf numFmtId="0" fontId="47" fillId="0" borderId="0" xfId="12" applyFont="1" applyAlignment="1" applyProtection="1">
      <alignment wrapText="1"/>
    </xf>
    <xf numFmtId="0" fontId="47" fillId="0" borderId="0" xfId="0" applyFont="1"/>
    <xf numFmtId="1" fontId="18" fillId="5" borderId="13" xfId="31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 vertical="top"/>
    </xf>
    <xf numFmtId="3" fontId="17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Border="1" applyAlignment="1">
      <alignment vertical="center" wrapText="1"/>
    </xf>
    <xf numFmtId="167" fontId="41" fillId="0" borderId="0" xfId="14" applyNumberFormat="1" applyFont="1" applyAlignment="1">
      <alignment vertical="center"/>
    </xf>
    <xf numFmtId="167" fontId="33" fillId="0" borderId="0" xfId="14" applyNumberFormat="1" applyAlignment="1">
      <alignment vertical="center"/>
    </xf>
    <xf numFmtId="167" fontId="41" fillId="0" borderId="0" xfId="14" applyNumberFormat="1" applyFont="1" applyBorder="1" applyAlignment="1">
      <alignment vertical="center"/>
    </xf>
    <xf numFmtId="0" fontId="19" fillId="8" borderId="0" xfId="19" applyFont="1" applyFill="1" applyBorder="1" applyAlignment="1">
      <alignment horizontal="center" vertical="center"/>
    </xf>
    <xf numFmtId="0" fontId="19" fillId="8" borderId="0" xfId="19" applyFont="1" applyFill="1" applyBorder="1" applyAlignment="1">
      <alignment vertical="center"/>
    </xf>
    <xf numFmtId="0" fontId="21" fillId="8" borderId="0" xfId="19" applyFont="1" applyFill="1" applyBorder="1" applyAlignment="1">
      <alignment vertical="center"/>
    </xf>
    <xf numFmtId="0" fontId="32" fillId="0" borderId="0" xfId="12" applyFill="1" applyBorder="1" applyAlignment="1" applyProtection="1">
      <alignment horizontal="center" vertical="top" wrapText="1"/>
    </xf>
    <xf numFmtId="1" fontId="18" fillId="5" borderId="16" xfId="31" applyNumberFormat="1" applyFont="1" applyFill="1" applyBorder="1" applyAlignment="1">
      <alignment horizontal="center" vertical="center" wrapText="1"/>
    </xf>
    <xf numFmtId="0" fontId="36" fillId="0" borderId="0" xfId="24" applyFont="1" applyFill="1" applyBorder="1" applyAlignment="1">
      <alignment horizontal="center" vertical="top"/>
    </xf>
    <xf numFmtId="3" fontId="17" fillId="0" borderId="0" xfId="24" applyNumberFormat="1" applyFont="1" applyFill="1" applyBorder="1" applyAlignment="1">
      <alignment vertical="center"/>
    </xf>
    <xf numFmtId="0" fontId="17" fillId="0" borderId="0" xfId="24" applyFont="1" applyFill="1" applyAlignment="1">
      <alignment vertical="center"/>
    </xf>
    <xf numFmtId="0" fontId="17" fillId="0" borderId="0" xfId="24" applyFont="1" applyFill="1" applyAlignment="1">
      <alignment vertical="center" wrapText="1"/>
    </xf>
    <xf numFmtId="0" fontId="19" fillId="0" borderId="0" xfId="24" applyFont="1" applyFill="1" applyBorder="1" applyAlignment="1">
      <alignment horizontal="center" vertical="center"/>
    </xf>
    <xf numFmtId="0" fontId="19" fillId="0" borderId="0" xfId="24" applyFont="1" applyFill="1" applyBorder="1" applyAlignment="1">
      <alignment vertical="center"/>
    </xf>
    <xf numFmtId="167" fontId="19" fillId="0" borderId="0" xfId="24" applyNumberFormat="1" applyFont="1" applyFill="1" applyBorder="1" applyAlignment="1">
      <alignment horizontal="right" vertical="center"/>
    </xf>
    <xf numFmtId="0" fontId="19" fillId="6" borderId="0" xfId="24" applyNumberFormat="1" applyFont="1" applyFill="1" applyBorder="1" applyAlignment="1">
      <alignment horizontal="center" vertical="center"/>
    </xf>
    <xf numFmtId="167" fontId="19" fillId="6" borderId="0" xfId="24" applyNumberFormat="1" applyFont="1" applyFill="1" applyBorder="1" applyAlignment="1">
      <alignment horizontal="right" vertical="center"/>
    </xf>
    <xf numFmtId="3" fontId="19" fillId="0" borderId="0" xfId="24" applyNumberFormat="1" applyFont="1" applyFill="1" applyBorder="1" applyAlignment="1">
      <alignment horizontal="right" vertical="center"/>
    </xf>
    <xf numFmtId="3" fontId="19" fillId="0" borderId="0" xfId="24" applyNumberFormat="1" applyFont="1" applyFill="1" applyBorder="1" applyAlignment="1">
      <alignment vertical="center"/>
    </xf>
    <xf numFmtId="0" fontId="19" fillId="0" borderId="0" xfId="24" applyNumberFormat="1" applyFont="1" applyFill="1" applyBorder="1" applyAlignment="1">
      <alignment horizontal="justify" vertical="center"/>
    </xf>
    <xf numFmtId="0" fontId="22" fillId="0" borderId="0" xfId="24" applyFont="1" applyFill="1" applyBorder="1" applyAlignment="1">
      <alignment vertical="center"/>
    </xf>
    <xf numFmtId="0" fontId="22" fillId="0" borderId="0" xfId="24" applyFont="1" applyBorder="1" applyAlignment="1">
      <alignment horizontal="center" vertical="center"/>
    </xf>
    <xf numFmtId="0" fontId="22" fillId="0" borderId="0" xfId="24" applyFont="1" applyBorder="1" applyAlignment="1">
      <alignment vertical="center"/>
    </xf>
    <xf numFmtId="0" fontId="22" fillId="0" borderId="17" xfId="24" applyFont="1" applyBorder="1" applyAlignment="1">
      <alignment horizontal="center" vertical="center"/>
    </xf>
    <xf numFmtId="3" fontId="17" fillId="0" borderId="17" xfId="24" applyNumberFormat="1" applyFont="1" applyFill="1" applyBorder="1" applyAlignment="1">
      <alignment horizontal="justify" vertical="center"/>
    </xf>
    <xf numFmtId="167" fontId="22" fillId="0" borderId="17" xfId="24" applyNumberFormat="1" applyFont="1" applyFill="1" applyBorder="1" applyAlignment="1">
      <alignment horizontal="right" vertical="center"/>
    </xf>
    <xf numFmtId="0" fontId="22" fillId="0" borderId="18" xfId="24" applyFont="1" applyBorder="1" applyAlignment="1">
      <alignment horizontal="center" vertical="center"/>
    </xf>
    <xf numFmtId="0" fontId="17" fillId="0" borderId="18" xfId="24" applyNumberFormat="1" applyFont="1" applyFill="1" applyBorder="1" applyAlignment="1">
      <alignment horizontal="justify" vertical="center"/>
    </xf>
    <xf numFmtId="0" fontId="22" fillId="0" borderId="20" xfId="24" applyFont="1" applyBorder="1" applyAlignment="1">
      <alignment horizontal="center" vertical="center"/>
    </xf>
    <xf numFmtId="0" fontId="17" fillId="0" borderId="20" xfId="24" applyNumberFormat="1" applyFont="1" applyFill="1" applyBorder="1" applyAlignment="1">
      <alignment horizontal="justify" vertical="center"/>
    </xf>
    <xf numFmtId="0" fontId="17" fillId="0" borderId="17" xfId="24" applyNumberFormat="1" applyFont="1" applyFill="1" applyBorder="1" applyAlignment="1">
      <alignment horizontal="justify" vertical="center"/>
    </xf>
    <xf numFmtId="0" fontId="21" fillId="0" borderId="0" xfId="24" applyFont="1" applyFill="1" applyBorder="1" applyAlignment="1">
      <alignment vertical="center"/>
    </xf>
    <xf numFmtId="0" fontId="22" fillId="0" borderId="0" xfId="24" applyFont="1" applyFill="1" applyAlignment="1">
      <alignment vertical="center"/>
    </xf>
    <xf numFmtId="167" fontId="21" fillId="6" borderId="0" xfId="24" quotePrefix="1" applyNumberFormat="1" applyFont="1" applyFill="1" applyBorder="1" applyAlignment="1">
      <alignment horizontal="right" vertical="center"/>
    </xf>
    <xf numFmtId="0" fontId="17" fillId="0" borderId="19" xfId="24" applyFont="1" applyFill="1" applyBorder="1" applyAlignment="1">
      <alignment horizontal="center" vertical="center"/>
    </xf>
    <xf numFmtId="0" fontId="17" fillId="0" borderId="19" xfId="24" applyFont="1" applyFill="1" applyBorder="1" applyAlignment="1">
      <alignment vertical="center"/>
    </xf>
    <xf numFmtId="3" fontId="17" fillId="0" borderId="19" xfId="24" applyNumberFormat="1" applyFont="1" applyFill="1" applyBorder="1" applyAlignment="1">
      <alignment horizontal="center" vertical="center"/>
    </xf>
    <xf numFmtId="3" fontId="17" fillId="0" borderId="19" xfId="24" applyNumberFormat="1" applyFont="1" applyFill="1" applyBorder="1" applyAlignment="1">
      <alignment vertical="center"/>
    </xf>
    <xf numFmtId="3" fontId="17" fillId="0" borderId="19" xfId="24" applyNumberFormat="1" applyFont="1" applyFill="1" applyBorder="1" applyAlignment="1">
      <alignment horizontal="right" vertical="center"/>
    </xf>
    <xf numFmtId="0" fontId="20" fillId="0" borderId="0" xfId="24" applyFont="1" applyFill="1" applyAlignment="1">
      <alignment vertical="center"/>
    </xf>
    <xf numFmtId="0" fontId="17" fillId="0" borderId="0" xfId="24" applyFont="1" applyFill="1" applyAlignment="1">
      <alignment horizontal="center" vertical="center"/>
    </xf>
    <xf numFmtId="3" fontId="17" fillId="0" borderId="0" xfId="24" applyNumberFormat="1" applyFont="1" applyFill="1" applyAlignment="1">
      <alignment vertical="center"/>
    </xf>
    <xf numFmtId="0" fontId="17" fillId="0" borderId="0" xfId="24" applyFont="1" applyFill="1" applyBorder="1" applyAlignment="1">
      <alignment horizontal="center" vertical="center"/>
    </xf>
    <xf numFmtId="167" fontId="21" fillId="7" borderId="0" xfId="14" applyNumberFormat="1" applyFont="1" applyFill="1" applyBorder="1" applyAlignment="1">
      <alignment horizontal="right" vertical="center"/>
    </xf>
    <xf numFmtId="3" fontId="19" fillId="7" borderId="0" xfId="19" applyNumberFormat="1" applyFont="1" applyFill="1" applyBorder="1" applyAlignment="1">
      <alignment horizontal="right" vertical="center"/>
    </xf>
    <xf numFmtId="0" fontId="19" fillId="0" borderId="0" xfId="19" applyFont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top" wrapText="1"/>
    </xf>
    <xf numFmtId="166" fontId="17" fillId="0" borderId="18" xfId="0" applyNumberFormat="1" applyFont="1" applyFill="1" applyBorder="1" applyAlignment="1">
      <alignment vertical="center"/>
    </xf>
    <xf numFmtId="0" fontId="19" fillId="7" borderId="0" xfId="19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168" fontId="17" fillId="0" borderId="0" xfId="29" applyNumberFormat="1" applyFont="1" applyFill="1" applyBorder="1" applyAlignment="1">
      <alignment horizontal="center" vertical="center"/>
    </xf>
    <xf numFmtId="3" fontId="17" fillId="8" borderId="0" xfId="19" applyNumberFormat="1" applyFont="1" applyFill="1" applyBorder="1" applyAlignment="1">
      <alignment vertical="center"/>
    </xf>
    <xf numFmtId="3" fontId="17" fillId="8" borderId="0" xfId="19" applyNumberFormat="1" applyFont="1" applyFill="1" applyBorder="1" applyAlignment="1">
      <alignment horizontal="center" vertical="center"/>
    </xf>
    <xf numFmtId="3" fontId="17" fillId="8" borderId="22" xfId="19" applyNumberFormat="1" applyFont="1" applyFill="1" applyBorder="1" applyAlignment="1">
      <alignment vertical="center"/>
    </xf>
    <xf numFmtId="3" fontId="17" fillId="8" borderId="22" xfId="19" applyNumberFormat="1" applyFont="1" applyFill="1" applyBorder="1" applyAlignment="1">
      <alignment horizontal="center" vertical="center"/>
    </xf>
    <xf numFmtId="3" fontId="19" fillId="8" borderId="0" xfId="19" applyNumberFormat="1" applyFont="1" applyFill="1" applyBorder="1" applyAlignment="1">
      <alignment horizontal="center" vertical="center"/>
    </xf>
    <xf numFmtId="3" fontId="22" fillId="8" borderId="0" xfId="19" applyNumberFormat="1" applyFont="1" applyFill="1" applyBorder="1" applyAlignment="1">
      <alignment vertical="center"/>
    </xf>
    <xf numFmtId="3" fontId="22" fillId="8" borderId="0" xfId="19" applyNumberFormat="1" applyFont="1" applyFill="1" applyBorder="1" applyAlignment="1">
      <alignment horizontal="center" vertical="center"/>
    </xf>
    <xf numFmtId="3" fontId="22" fillId="8" borderId="22" xfId="19" applyNumberFormat="1" applyFont="1" applyFill="1" applyBorder="1" applyAlignment="1">
      <alignment vertical="center"/>
    </xf>
    <xf numFmtId="3" fontId="22" fillId="8" borderId="22" xfId="19" applyNumberFormat="1" applyFont="1" applyFill="1" applyBorder="1" applyAlignment="1">
      <alignment horizontal="center" vertical="center"/>
    </xf>
    <xf numFmtId="0" fontId="22" fillId="8" borderId="0" xfId="19" applyFont="1" applyFill="1" applyBorder="1" applyAlignment="1">
      <alignment horizontal="center" vertical="center"/>
    </xf>
    <xf numFmtId="0" fontId="22" fillId="8" borderId="0" xfId="19" applyFont="1" applyFill="1" applyBorder="1" applyAlignment="1">
      <alignment vertical="center"/>
    </xf>
    <xf numFmtId="0" fontId="22" fillId="8" borderId="22" xfId="19" applyFont="1" applyFill="1" applyBorder="1" applyAlignment="1">
      <alignment horizontal="center" vertical="center"/>
    </xf>
    <xf numFmtId="0" fontId="22" fillId="8" borderId="22" xfId="19" applyFont="1" applyFill="1" applyBorder="1" applyAlignment="1">
      <alignment vertical="center"/>
    </xf>
    <xf numFmtId="0" fontId="22" fillId="8" borderId="22" xfId="19" applyFont="1" applyFill="1" applyBorder="1" applyAlignment="1">
      <alignment horizontal="left" vertical="center"/>
    </xf>
    <xf numFmtId="0" fontId="22" fillId="8" borderId="0" xfId="19" applyFont="1" applyFill="1" applyBorder="1" applyAlignment="1">
      <alignment horizontal="left" vertical="center"/>
    </xf>
    <xf numFmtId="0" fontId="17" fillId="8" borderId="0" xfId="19" applyFont="1" applyFill="1" applyBorder="1" applyAlignment="1">
      <alignment horizontal="center" vertical="center"/>
    </xf>
    <xf numFmtId="0" fontId="17" fillId="8" borderId="22" xfId="19" applyFont="1" applyFill="1" applyBorder="1" applyAlignment="1">
      <alignment horizontal="center" vertical="center"/>
    </xf>
    <xf numFmtId="1" fontId="19" fillId="0" borderId="0" xfId="31" applyNumberFormat="1" applyFont="1" applyFill="1" applyBorder="1" applyAlignment="1">
      <alignment horizontal="center" vertical="center" wrapText="1"/>
    </xf>
    <xf numFmtId="0" fontId="2" fillId="0" borderId="0" xfId="24"/>
    <xf numFmtId="0" fontId="18" fillId="0" borderId="0" xfId="30" applyFont="1" applyFill="1" applyBorder="1" applyAlignment="1">
      <alignment horizontal="center" vertical="center" wrapText="1"/>
    </xf>
    <xf numFmtId="0" fontId="18" fillId="5" borderId="15" xfId="30" applyFont="1" applyFill="1" applyBorder="1" applyAlignment="1">
      <alignment horizontal="center" vertical="center" wrapText="1"/>
    </xf>
    <xf numFmtId="0" fontId="18" fillId="5" borderId="14" xfId="30" applyFont="1" applyFill="1" applyBorder="1" applyAlignment="1">
      <alignment horizontal="center" vertical="center" wrapText="1"/>
    </xf>
    <xf numFmtId="0" fontId="21" fillId="0" borderId="0" xfId="19" applyFont="1" applyBorder="1" applyAlignment="1">
      <alignment vertical="center"/>
    </xf>
    <xf numFmtId="0" fontId="21" fillId="0" borderId="22" xfId="19" applyFont="1" applyBorder="1" applyAlignment="1">
      <alignment vertical="center"/>
    </xf>
    <xf numFmtId="0" fontId="21" fillId="0" borderId="24" xfId="19" applyFont="1" applyBorder="1" applyAlignment="1">
      <alignment horizontal="left" vertical="center"/>
    </xf>
    <xf numFmtId="3" fontId="21" fillId="0" borderId="0" xfId="19" applyNumberFormat="1" applyFont="1" applyBorder="1" applyAlignment="1">
      <alignment vertical="center"/>
    </xf>
    <xf numFmtId="3" fontId="21" fillId="0" borderId="0" xfId="19" applyNumberFormat="1" applyFont="1" applyBorder="1" applyAlignment="1">
      <alignment horizontal="center" vertical="center"/>
    </xf>
    <xf numFmtId="3" fontId="21" fillId="8" borderId="0" xfId="19" applyNumberFormat="1" applyFont="1" applyFill="1" applyBorder="1" applyAlignment="1">
      <alignment vertical="center"/>
    </xf>
    <xf numFmtId="3" fontId="21" fillId="8" borderId="0" xfId="19" applyNumberFormat="1" applyFont="1" applyFill="1" applyBorder="1" applyAlignment="1">
      <alignment horizontal="center" vertical="center"/>
    </xf>
    <xf numFmtId="3" fontId="48" fillId="8" borderId="0" xfId="19" applyNumberFormat="1" applyFont="1" applyFill="1" applyBorder="1" applyAlignment="1">
      <alignment horizontal="center" vertical="center"/>
    </xf>
    <xf numFmtId="3" fontId="48" fillId="8" borderId="22" xfId="19" applyNumberFormat="1" applyFont="1" applyFill="1" applyBorder="1" applyAlignment="1">
      <alignment horizontal="center" vertical="center"/>
    </xf>
    <xf numFmtId="3" fontId="49" fillId="6" borderId="0" xfId="19" applyNumberFormat="1" applyFont="1" applyFill="1" applyBorder="1" applyAlignment="1">
      <alignment horizontal="center" vertical="center"/>
    </xf>
    <xf numFmtId="3" fontId="49" fillId="0" borderId="0" xfId="19" applyNumberFormat="1" applyFont="1" applyBorder="1" applyAlignment="1">
      <alignment horizontal="center" vertical="center"/>
    </xf>
    <xf numFmtId="0" fontId="17" fillId="0" borderId="0" xfId="24" applyFont="1" applyFill="1" applyBorder="1" applyAlignment="1">
      <alignment vertical="center" wrapText="1"/>
    </xf>
    <xf numFmtId="165" fontId="50" fillId="8" borderId="0" xfId="2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21" applyFont="1" applyFill="1" applyBorder="1" applyAlignment="1">
      <alignment vertical="center"/>
    </xf>
    <xf numFmtId="166" fontId="20" fillId="0" borderId="0" xfId="21" applyNumberFormat="1" applyFont="1" applyFill="1" applyBorder="1" applyAlignment="1" applyProtection="1">
      <alignment horizontal="right" vertical="center" wrapText="1"/>
      <protection locked="0"/>
    </xf>
    <xf numFmtId="166" fontId="26" fillId="9" borderId="0" xfId="21" applyNumberFormat="1" applyFont="1" applyFill="1" applyBorder="1" applyAlignment="1" applyProtection="1">
      <alignment horizontal="right" vertical="center" wrapText="1"/>
      <protection locked="0"/>
    </xf>
    <xf numFmtId="165" fontId="20" fillId="0" borderId="0" xfId="21" applyNumberFormat="1" applyFont="1" applyFill="1" applyBorder="1" applyAlignment="1" applyProtection="1">
      <alignment horizontal="center" vertical="center" wrapText="1"/>
      <protection locked="0"/>
    </xf>
    <xf numFmtId="165" fontId="26" fillId="9" borderId="0" xfId="21" applyNumberFormat="1" applyFont="1" applyFill="1" applyBorder="1" applyAlignment="1" applyProtection="1">
      <alignment horizontal="center" vertical="center" wrapText="1"/>
      <protection locked="0"/>
    </xf>
    <xf numFmtId="0" fontId="17" fillId="0" borderId="9" xfId="21" applyFont="1" applyFill="1" applyBorder="1" applyAlignment="1">
      <alignment vertical="center"/>
    </xf>
    <xf numFmtId="0" fontId="20" fillId="0" borderId="0" xfId="21" applyFont="1" applyFill="1" applyAlignment="1">
      <alignment vertical="center"/>
    </xf>
    <xf numFmtId="0" fontId="17" fillId="0" borderId="0" xfId="21" applyFont="1" applyFill="1" applyAlignment="1">
      <alignment vertical="center"/>
    </xf>
    <xf numFmtId="167" fontId="19" fillId="7" borderId="0" xfId="24" applyNumberFormat="1" applyFont="1" applyFill="1" applyBorder="1" applyAlignment="1">
      <alignment horizontal="right" vertical="center"/>
    </xf>
    <xf numFmtId="0" fontId="51" fillId="0" borderId="0" xfId="14" applyFont="1" applyAlignment="1">
      <alignment horizontal="center" vertical="top"/>
    </xf>
    <xf numFmtId="0" fontId="52" fillId="0" borderId="0" xfId="14" applyFont="1" applyAlignment="1">
      <alignment horizontal="left" vertical="center"/>
    </xf>
    <xf numFmtId="0" fontId="52" fillId="0" borderId="0" xfId="14" applyFont="1" applyAlignment="1">
      <alignment vertical="center"/>
    </xf>
    <xf numFmtId="0" fontId="52" fillId="0" borderId="0" xfId="14" applyFont="1" applyFill="1" applyAlignment="1">
      <alignment vertical="center"/>
    </xf>
    <xf numFmtId="0" fontId="31" fillId="0" borderId="0" xfId="14" applyFont="1" applyAlignment="1">
      <alignment horizontal="center" vertical="center"/>
    </xf>
    <xf numFmtId="0" fontId="31" fillId="0" borderId="0" xfId="14" applyFont="1" applyAlignment="1">
      <alignment vertical="center"/>
    </xf>
    <xf numFmtId="0" fontId="53" fillId="0" borderId="0" xfId="14" applyFont="1" applyAlignment="1">
      <alignment vertical="center"/>
    </xf>
    <xf numFmtId="0" fontId="53" fillId="0" borderId="0" xfId="14" applyFont="1" applyBorder="1" applyAlignment="1">
      <alignment vertical="center"/>
    </xf>
    <xf numFmtId="0" fontId="52" fillId="0" borderId="0" xfId="14" applyFont="1" applyAlignment="1">
      <alignment vertical="top"/>
    </xf>
    <xf numFmtId="0" fontId="17" fillId="0" borderId="17" xfId="14" applyNumberFormat="1" applyFont="1" applyBorder="1" applyAlignment="1">
      <alignment horizontal="center" vertical="center"/>
    </xf>
    <xf numFmtId="0" fontId="17" fillId="0" borderId="18" xfId="14" applyNumberFormat="1" applyFont="1" applyBorder="1" applyAlignment="1">
      <alignment horizontal="center" vertical="center"/>
    </xf>
    <xf numFmtId="0" fontId="17" fillId="0" borderId="20" xfId="14" applyNumberFormat="1" applyFont="1" applyBorder="1" applyAlignment="1">
      <alignment horizontal="center" vertical="center"/>
    </xf>
    <xf numFmtId="167" fontId="19" fillId="7" borderId="0" xfId="31" quotePrefix="1" applyNumberFormat="1" applyFont="1" applyFill="1" applyBorder="1" applyAlignment="1">
      <alignment horizontal="right" vertical="center" wrapText="1"/>
    </xf>
    <xf numFmtId="167" fontId="21" fillId="7" borderId="0" xfId="31" quotePrefix="1" applyNumberFormat="1" applyFont="1" applyFill="1" applyBorder="1" applyAlignment="1">
      <alignment horizontal="right" vertical="center" wrapText="1"/>
    </xf>
    <xf numFmtId="167" fontId="19" fillId="7" borderId="0" xfId="31" applyNumberFormat="1" applyFont="1" applyFill="1" applyBorder="1" applyAlignment="1">
      <alignment horizontal="right" vertical="center" wrapText="1"/>
    </xf>
    <xf numFmtId="167" fontId="21" fillId="7" borderId="0" xfId="0" applyNumberFormat="1" applyFont="1" applyFill="1" applyBorder="1" applyAlignment="1">
      <alignment horizontal="right" vertical="center"/>
    </xf>
    <xf numFmtId="167" fontId="19" fillId="7" borderId="0" xfId="0" applyNumberFormat="1" applyFont="1" applyFill="1" applyBorder="1" applyAlignment="1">
      <alignment horizontal="right" vertical="center"/>
    </xf>
    <xf numFmtId="3" fontId="19" fillId="0" borderId="0" xfId="31" applyNumberFormat="1" applyFont="1" applyFill="1" applyBorder="1" applyAlignment="1">
      <alignment horizontal="right" vertical="center" wrapText="1"/>
    </xf>
    <xf numFmtId="166" fontId="21" fillId="7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justify" vertical="center" wrapText="1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1" fontId="18" fillId="5" borderId="16" xfId="31" quotePrefix="1" applyNumberFormat="1" applyFont="1" applyFill="1" applyBorder="1" applyAlignment="1">
      <alignment horizontal="center" vertical="center" wrapText="1"/>
    </xf>
    <xf numFmtId="167" fontId="19" fillId="8" borderId="0" xfId="0" applyNumberFormat="1" applyFont="1" applyFill="1" applyBorder="1" applyAlignment="1">
      <alignment horizontal="right" vertical="center"/>
    </xf>
    <xf numFmtId="167" fontId="17" fillId="8" borderId="17" xfId="0" applyNumberFormat="1" applyFont="1" applyFill="1" applyBorder="1" applyAlignment="1">
      <alignment horizontal="right" vertical="center"/>
    </xf>
    <xf numFmtId="3" fontId="17" fillId="8" borderId="9" xfId="0" applyNumberFormat="1" applyFont="1" applyFill="1" applyBorder="1" applyAlignment="1">
      <alignment horizontal="right" vertical="center"/>
    </xf>
    <xf numFmtId="170" fontId="19" fillId="0" borderId="0" xfId="0" applyNumberFormat="1" applyFont="1" applyFill="1" applyBorder="1" applyAlignment="1">
      <alignment horizontal="center" vertical="center"/>
    </xf>
    <xf numFmtId="169" fontId="17" fillId="0" borderId="0" xfId="29" applyNumberFormat="1" applyFont="1" applyFill="1" applyBorder="1" applyAlignment="1">
      <alignment vertical="center"/>
    </xf>
    <xf numFmtId="3" fontId="35" fillId="5" borderId="0" xfId="31" applyNumberFormat="1" applyFont="1" applyFill="1" applyBorder="1" applyAlignment="1">
      <alignment horizontal="center" vertical="center" wrapText="1"/>
    </xf>
    <xf numFmtId="165" fontId="50" fillId="8" borderId="0" xfId="4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39" applyFont="1" applyFill="1" applyBorder="1" applyAlignment="1">
      <alignment horizontal="center" vertical="top"/>
    </xf>
    <xf numFmtId="3" fontId="17" fillId="0" borderId="0" xfId="39" applyNumberFormat="1" applyFont="1" applyFill="1" applyBorder="1" applyAlignment="1">
      <alignment vertical="center"/>
    </xf>
    <xf numFmtId="0" fontId="17" fillId="0" borderId="0" xfId="39" applyFont="1" applyFill="1" applyAlignment="1">
      <alignment vertical="center"/>
    </xf>
    <xf numFmtId="0" fontId="17" fillId="0" borderId="0" xfId="39" applyFont="1" applyFill="1" applyAlignment="1">
      <alignment vertical="center" wrapText="1"/>
    </xf>
    <xf numFmtId="0" fontId="57" fillId="5" borderId="14" xfId="30" applyFont="1" applyFill="1" applyBorder="1" applyAlignment="1">
      <alignment horizontal="center" vertical="center" wrapText="1"/>
    </xf>
    <xf numFmtId="0" fontId="57" fillId="5" borderId="15" xfId="30" applyFont="1" applyFill="1" applyBorder="1" applyAlignment="1">
      <alignment horizontal="center" vertical="center" wrapText="1"/>
    </xf>
    <xf numFmtId="0" fontId="17" fillId="0" borderId="0" xfId="39" applyFont="1" applyFill="1" applyBorder="1" applyAlignment="1">
      <alignment vertical="center" wrapText="1"/>
    </xf>
    <xf numFmtId="165" fontId="19" fillId="7" borderId="0" xfId="24" applyNumberFormat="1" applyFont="1" applyFill="1" applyBorder="1" applyAlignment="1">
      <alignment horizontal="center" vertical="center"/>
    </xf>
    <xf numFmtId="0" fontId="19" fillId="0" borderId="0" xfId="39" applyFont="1" applyFill="1" applyBorder="1" applyAlignment="1">
      <alignment horizontal="center" vertical="center"/>
    </xf>
    <xf numFmtId="168" fontId="19" fillId="10" borderId="0" xfId="24" applyNumberFormat="1" applyFont="1" applyFill="1" applyBorder="1" applyAlignment="1">
      <alignment horizontal="center" vertical="center"/>
    </xf>
    <xf numFmtId="0" fontId="19" fillId="6" borderId="0" xfId="39" applyNumberFormat="1" applyFont="1" applyFill="1" applyBorder="1" applyAlignment="1">
      <alignment horizontal="center" vertical="center"/>
    </xf>
    <xf numFmtId="168" fontId="19" fillId="6" borderId="0" xfId="39" applyNumberFormat="1" applyFont="1" applyFill="1" applyBorder="1" applyAlignment="1">
      <alignment horizontal="center" vertical="center"/>
    </xf>
    <xf numFmtId="3" fontId="19" fillId="0" borderId="0" xfId="39" applyNumberFormat="1" applyFont="1" applyFill="1" applyBorder="1" applyAlignment="1">
      <alignment horizontal="right" vertical="center"/>
    </xf>
    <xf numFmtId="3" fontId="19" fillId="0" borderId="0" xfId="39" applyNumberFormat="1" applyFont="1" applyFill="1" applyBorder="1" applyAlignment="1">
      <alignment vertical="center"/>
    </xf>
    <xf numFmtId="0" fontId="19" fillId="0" borderId="0" xfId="39" applyNumberFormat="1" applyFont="1" applyFill="1" applyBorder="1" applyAlignment="1">
      <alignment horizontal="justify" vertical="center"/>
    </xf>
    <xf numFmtId="0" fontId="22" fillId="0" borderId="0" xfId="39" applyFont="1" applyFill="1" applyBorder="1" applyAlignment="1">
      <alignment vertical="center"/>
    </xf>
    <xf numFmtId="0" fontId="22" fillId="0" borderId="0" xfId="39" applyFont="1" applyBorder="1" applyAlignment="1">
      <alignment horizontal="center" vertical="center"/>
    </xf>
    <xf numFmtId="0" fontId="22" fillId="0" borderId="0" xfId="39" applyFont="1" applyBorder="1" applyAlignment="1">
      <alignment vertical="center"/>
    </xf>
    <xf numFmtId="0" fontId="22" fillId="0" borderId="17" xfId="39" applyFont="1" applyBorder="1" applyAlignment="1">
      <alignment horizontal="center" vertical="center"/>
    </xf>
    <xf numFmtId="3" fontId="17" fillId="0" borderId="17" xfId="39" applyNumberFormat="1" applyFont="1" applyFill="1" applyBorder="1" applyAlignment="1">
      <alignment horizontal="justify" vertical="center"/>
    </xf>
    <xf numFmtId="168" fontId="22" fillId="0" borderId="17" xfId="39" applyNumberFormat="1" applyFont="1" applyFill="1" applyBorder="1" applyAlignment="1">
      <alignment horizontal="center" vertical="center"/>
    </xf>
    <xf numFmtId="0" fontId="22" fillId="0" borderId="18" xfId="39" applyFont="1" applyBorder="1" applyAlignment="1">
      <alignment horizontal="center" vertical="center"/>
    </xf>
    <xf numFmtId="0" fontId="17" fillId="0" borderId="18" xfId="39" applyNumberFormat="1" applyFont="1" applyFill="1" applyBorder="1" applyAlignment="1">
      <alignment horizontal="justify" vertical="center"/>
    </xf>
    <xf numFmtId="0" fontId="22" fillId="0" borderId="20" xfId="39" applyFont="1" applyBorder="1" applyAlignment="1">
      <alignment horizontal="center" vertical="center"/>
    </xf>
    <xf numFmtId="0" fontId="17" fillId="0" borderId="20" xfId="39" applyNumberFormat="1" applyFont="1" applyFill="1" applyBorder="1" applyAlignment="1">
      <alignment horizontal="justify" vertical="center"/>
    </xf>
    <xf numFmtId="0" fontId="17" fillId="0" borderId="17" xfId="39" applyNumberFormat="1" applyFont="1" applyFill="1" applyBorder="1" applyAlignment="1">
      <alignment horizontal="justify" vertical="center"/>
    </xf>
    <xf numFmtId="168" fontId="19" fillId="11" borderId="0" xfId="24" applyNumberFormat="1" applyFont="1" applyFill="1" applyBorder="1" applyAlignment="1">
      <alignment horizontal="center" vertical="center"/>
    </xf>
    <xf numFmtId="0" fontId="19" fillId="0" borderId="0" xfId="39" applyNumberFormat="1" applyFont="1" applyFill="1" applyBorder="1" applyAlignment="1">
      <alignment horizontal="justify" vertical="center" wrapText="1"/>
    </xf>
    <xf numFmtId="0" fontId="21" fillId="0" borderId="0" xfId="39" applyFont="1" applyFill="1" applyBorder="1" applyAlignment="1">
      <alignment vertical="center"/>
    </xf>
    <xf numFmtId="0" fontId="39" fillId="0" borderId="0" xfId="39" applyFont="1" applyFill="1" applyBorder="1" applyAlignment="1">
      <alignment vertical="center"/>
    </xf>
    <xf numFmtId="0" fontId="17" fillId="0" borderId="19" xfId="39" applyFont="1" applyFill="1" applyBorder="1" applyAlignment="1">
      <alignment horizontal="center" vertical="center"/>
    </xf>
    <xf numFmtId="0" fontId="17" fillId="0" borderId="19" xfId="39" applyFont="1" applyFill="1" applyBorder="1" applyAlignment="1">
      <alignment vertical="center"/>
    </xf>
    <xf numFmtId="3" fontId="17" fillId="0" borderId="19" xfId="39" applyNumberFormat="1" applyFont="1" applyFill="1" applyBorder="1" applyAlignment="1">
      <alignment horizontal="center" vertical="center"/>
    </xf>
    <xf numFmtId="3" fontId="17" fillId="0" borderId="19" xfId="39" applyNumberFormat="1" applyFont="1" applyFill="1" applyBorder="1" applyAlignment="1">
      <alignment vertical="center"/>
    </xf>
    <xf numFmtId="3" fontId="17" fillId="0" borderId="19" xfId="39" applyNumberFormat="1" applyFont="1" applyFill="1" applyBorder="1" applyAlignment="1">
      <alignment horizontal="right" vertical="center"/>
    </xf>
    <xf numFmtId="0" fontId="20" fillId="0" borderId="30" xfId="39" applyFont="1" applyFill="1" applyBorder="1" applyAlignment="1">
      <alignment vertical="center"/>
    </xf>
    <xf numFmtId="0" fontId="20" fillId="0" borderId="0" xfId="39" applyFont="1" applyFill="1" applyAlignment="1">
      <alignment vertical="center"/>
    </xf>
    <xf numFmtId="0" fontId="17" fillId="0" borderId="0" xfId="39" applyFont="1" applyFill="1" applyBorder="1" applyAlignment="1">
      <alignment vertical="center"/>
    </xf>
    <xf numFmtId="0" fontId="17" fillId="0" borderId="0" xfId="39" applyFont="1" applyFill="1" applyAlignment="1">
      <alignment horizontal="center" vertical="center"/>
    </xf>
    <xf numFmtId="3" fontId="17" fillId="0" borderId="0" xfId="39" applyNumberFormat="1" applyFont="1" applyFill="1" applyAlignment="1">
      <alignment vertical="center"/>
    </xf>
    <xf numFmtId="168" fontId="17" fillId="0" borderId="0" xfId="39" applyNumberFormat="1" applyFont="1" applyFill="1" applyAlignment="1">
      <alignment vertical="center"/>
    </xf>
    <xf numFmtId="165" fontId="17" fillId="0" borderId="0" xfId="39" applyNumberFormat="1" applyFont="1" applyFill="1" applyAlignment="1">
      <alignment vertical="center"/>
    </xf>
    <xf numFmtId="0" fontId="22" fillId="0" borderId="0" xfId="39" applyFont="1" applyFill="1" applyBorder="1" applyAlignment="1">
      <alignment horizontal="center" vertical="center"/>
    </xf>
    <xf numFmtId="0" fontId="17" fillId="0" borderId="0" xfId="39" applyNumberFormat="1" applyFont="1" applyFill="1" applyBorder="1" applyAlignment="1">
      <alignment horizontal="justify" vertical="center"/>
    </xf>
    <xf numFmtId="0" fontId="22" fillId="0" borderId="0" xfId="39" applyFont="1" applyFill="1" applyAlignment="1">
      <alignment vertical="center"/>
    </xf>
    <xf numFmtId="0" fontId="19" fillId="0" borderId="0" xfId="39" applyNumberFormat="1" applyFont="1" applyFill="1" applyBorder="1" applyAlignment="1">
      <alignment horizontal="center" vertical="center"/>
    </xf>
    <xf numFmtId="0" fontId="58" fillId="0" borderId="0" xfId="39" applyFont="1" applyFill="1" applyBorder="1" applyAlignment="1">
      <alignment horizontal="center" vertical="center"/>
    </xf>
    <xf numFmtId="3" fontId="35" fillId="5" borderId="12" xfId="31" applyNumberFormat="1" applyFont="1" applyFill="1" applyBorder="1" applyAlignment="1">
      <alignment horizontal="center" vertical="center" wrapText="1"/>
    </xf>
    <xf numFmtId="0" fontId="59" fillId="0" borderId="0" xfId="44" applyFont="1" applyFill="1" applyBorder="1" applyAlignment="1">
      <alignment vertical="center"/>
    </xf>
    <xf numFmtId="3" fontId="35" fillId="0" borderId="0" xfId="31" applyNumberFormat="1" applyFont="1" applyFill="1" applyBorder="1" applyAlignment="1">
      <alignment horizontal="center" vertical="center" wrapText="1"/>
    </xf>
    <xf numFmtId="2" fontId="17" fillId="0" borderId="0" xfId="29" applyNumberFormat="1" applyFont="1" applyFill="1" applyAlignment="1">
      <alignment vertical="center"/>
    </xf>
    <xf numFmtId="165" fontId="22" fillId="0" borderId="0" xfId="46" applyNumberFormat="1" applyFont="1" applyFill="1" applyBorder="1" applyAlignment="1">
      <alignment horizontal="center" vertical="center"/>
    </xf>
    <xf numFmtId="0" fontId="17" fillId="0" borderId="0" xfId="29" applyFont="1" applyFill="1" applyAlignment="1">
      <alignment horizontal="right" vertical="center"/>
    </xf>
    <xf numFmtId="165" fontId="17" fillId="0" borderId="0" xfId="46" applyNumberFormat="1" applyFont="1" applyFill="1" applyAlignment="1">
      <alignment horizontal="right" vertical="center"/>
    </xf>
    <xf numFmtId="165" fontId="17" fillId="0" borderId="0" xfId="29" applyNumberFormat="1" applyFont="1" applyFill="1" applyAlignment="1">
      <alignment horizontal="right" vertical="center"/>
    </xf>
    <xf numFmtId="0" fontId="19" fillId="0" borderId="10" xfId="29" applyFont="1" applyFill="1" applyBorder="1" applyAlignment="1">
      <alignment horizontal="left" vertical="center"/>
    </xf>
    <xf numFmtId="165" fontId="19" fillId="0" borderId="10" xfId="29" applyNumberFormat="1" applyFont="1" applyFill="1" applyBorder="1" applyAlignment="1">
      <alignment horizontal="right" vertical="center"/>
    </xf>
    <xf numFmtId="0" fontId="19" fillId="0" borderId="0" xfId="29" applyFont="1" applyFill="1" applyAlignment="1">
      <alignment vertical="center"/>
    </xf>
    <xf numFmtId="165" fontId="19" fillId="0" borderId="0" xfId="29" applyNumberFormat="1" applyFont="1" applyFill="1" applyAlignment="1">
      <alignment horizontal="right" vertical="center"/>
    </xf>
    <xf numFmtId="165" fontId="17" fillId="0" borderId="0" xfId="29" applyNumberFormat="1" applyFont="1" applyFill="1" applyBorder="1" applyAlignment="1">
      <alignment horizontal="right" vertical="center"/>
    </xf>
    <xf numFmtId="165" fontId="17" fillId="0" borderId="34" xfId="29" applyNumberFormat="1" applyFont="1" applyFill="1" applyBorder="1" applyAlignment="1">
      <alignment horizontal="right" vertical="center"/>
    </xf>
    <xf numFmtId="165" fontId="19" fillId="0" borderId="0" xfId="29" applyNumberFormat="1" applyFont="1" applyFill="1" applyBorder="1" applyAlignment="1">
      <alignment horizontal="right" vertical="center"/>
    </xf>
    <xf numFmtId="165" fontId="19" fillId="0" borderId="34" xfId="29" applyNumberFormat="1" applyFont="1" applyFill="1" applyBorder="1" applyAlignment="1">
      <alignment horizontal="right" vertical="center"/>
    </xf>
    <xf numFmtId="165" fontId="19" fillId="0" borderId="33" xfId="29" applyNumberFormat="1" applyFont="1" applyFill="1" applyBorder="1" applyAlignment="1">
      <alignment horizontal="right" vertical="center"/>
    </xf>
    <xf numFmtId="0" fontId="20" fillId="0" borderId="0" xfId="29" applyFont="1" applyFill="1" applyAlignment="1">
      <alignment vertical="center"/>
    </xf>
    <xf numFmtId="0" fontId="20" fillId="0" borderId="0" xfId="29" applyFont="1" applyFill="1" applyAlignment="1">
      <alignment horizontal="left" vertical="center"/>
    </xf>
    <xf numFmtId="165" fontId="17" fillId="9" borderId="0" xfId="21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21" applyFont="1" applyFill="1" applyBorder="1" applyAlignment="1">
      <alignment horizontal="center" vertical="top"/>
    </xf>
    <xf numFmtId="0" fontId="2" fillId="0" borderId="0" xfId="21" applyFont="1"/>
    <xf numFmtId="0" fontId="18" fillId="5" borderId="26" xfId="24" applyFont="1" applyFill="1" applyBorder="1" applyAlignment="1">
      <alignment horizontal="center" vertical="center" wrapText="1"/>
    </xf>
    <xf numFmtId="0" fontId="18" fillId="5" borderId="27" xfId="24" applyFont="1" applyFill="1" applyBorder="1" applyAlignment="1">
      <alignment horizontal="center" vertical="center" wrapText="1"/>
    </xf>
    <xf numFmtId="0" fontId="2" fillId="5" borderId="25" xfId="24" applyFill="1" applyBorder="1" applyAlignment="1">
      <alignment horizontal="center" vertical="center" wrapText="1"/>
    </xf>
    <xf numFmtId="0" fontId="18" fillId="5" borderId="28" xfId="21" applyFont="1" applyFill="1" applyBorder="1" applyAlignment="1">
      <alignment horizontal="center" vertical="center" wrapText="1"/>
    </xf>
    <xf numFmtId="0" fontId="18" fillId="5" borderId="29" xfId="21" applyFont="1" applyFill="1" applyBorder="1" applyAlignment="1">
      <alignment horizontal="center" vertical="center" wrapText="1"/>
    </xf>
    <xf numFmtId="0" fontId="18" fillId="5" borderId="21" xfId="21" applyFont="1" applyFill="1" applyBorder="1" applyAlignment="1">
      <alignment horizontal="center" vertical="center" wrapText="1"/>
    </xf>
    <xf numFmtId="0" fontId="18" fillId="5" borderId="23" xfId="21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vertical="center"/>
    </xf>
    <xf numFmtId="0" fontId="17" fillId="0" borderId="3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top" wrapText="1"/>
    </xf>
    <xf numFmtId="0" fontId="32" fillId="0" borderId="0" xfId="12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center" vertical="top" wrapText="1"/>
    </xf>
    <xf numFmtId="0" fontId="19" fillId="6" borderId="0" xfId="0" applyNumberFormat="1" applyFont="1" applyFill="1" applyBorder="1" applyAlignment="1">
      <alignment horizontal="justify" vertical="center" wrapText="1"/>
    </xf>
    <xf numFmtId="3" fontId="35" fillId="5" borderId="0" xfId="31" applyNumberFormat="1" applyFont="1" applyFill="1" applyBorder="1" applyAlignment="1">
      <alignment horizontal="center" vertical="center" wrapText="1"/>
    </xf>
    <xf numFmtId="3" fontId="35" fillId="5" borderId="12" xfId="31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justify" vertical="center" wrapText="1"/>
    </xf>
    <xf numFmtId="0" fontId="25" fillId="0" borderId="0" xfId="0" applyFont="1" applyFill="1" applyBorder="1" applyAlignment="1">
      <alignment horizontal="justify" vertical="center" wrapText="1"/>
    </xf>
    <xf numFmtId="0" fontId="20" fillId="0" borderId="11" xfId="0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justify" vertical="center"/>
    </xf>
    <xf numFmtId="3" fontId="35" fillId="5" borderId="13" xfId="31" applyNumberFormat="1" applyFont="1" applyFill="1" applyBorder="1" applyAlignment="1">
      <alignment horizontal="center" vertical="center" wrapText="1"/>
    </xf>
    <xf numFmtId="0" fontId="20" fillId="0" borderId="30" xfId="24" applyFont="1" applyFill="1" applyBorder="1" applyAlignment="1">
      <alignment horizontal="left" vertical="center"/>
    </xf>
    <xf numFmtId="0" fontId="19" fillId="0" borderId="0" xfId="24" applyNumberFormat="1" applyFont="1" applyFill="1" applyBorder="1" applyAlignment="1">
      <alignment horizontal="justify" vertical="center" wrapText="1"/>
    </xf>
    <xf numFmtId="0" fontId="19" fillId="6" borderId="0" xfId="24" applyNumberFormat="1" applyFont="1" applyFill="1" applyBorder="1" applyAlignment="1">
      <alignment horizontal="justify" vertical="center" wrapText="1"/>
    </xf>
    <xf numFmtId="0" fontId="17" fillId="0" borderId="0" xfId="24" applyFont="1" applyFill="1" applyBorder="1" applyAlignment="1">
      <alignment vertical="center"/>
    </xf>
    <xf numFmtId="0" fontId="19" fillId="7" borderId="0" xfId="24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left" vertical="center"/>
    </xf>
    <xf numFmtId="0" fontId="37" fillId="0" borderId="0" xfId="24" applyFont="1" applyFill="1" applyBorder="1" applyAlignment="1">
      <alignment horizontal="center" vertical="top" wrapText="1"/>
    </xf>
    <xf numFmtId="0" fontId="19" fillId="7" borderId="0" xfId="29" applyFont="1" applyFill="1" applyBorder="1" applyAlignment="1">
      <alignment horizontal="center" vertical="center"/>
    </xf>
    <xf numFmtId="0" fontId="17" fillId="0" borderId="0" xfId="29" applyFont="1" applyFill="1" applyAlignment="1">
      <alignment horizontal="left" vertical="center"/>
    </xf>
    <xf numFmtId="0" fontId="19" fillId="6" borderId="0" xfId="14" applyFont="1" applyFill="1" applyBorder="1" applyAlignment="1">
      <alignment horizontal="left" vertical="center"/>
    </xf>
    <xf numFmtId="0" fontId="25" fillId="0" borderId="30" xfId="23" applyFont="1" applyBorder="1" applyAlignment="1">
      <alignment horizontal="left" vertical="top" wrapText="1"/>
    </xf>
    <xf numFmtId="0" fontId="25" fillId="0" borderId="30" xfId="14" applyFont="1" applyBorder="1" applyAlignment="1">
      <alignment horizontal="left" vertical="top" wrapText="1"/>
    </xf>
    <xf numFmtId="3" fontId="21" fillId="6" borderId="0" xfId="14" applyNumberFormat="1" applyFont="1" applyFill="1" applyBorder="1" applyAlignment="1">
      <alignment horizontal="left" vertical="center"/>
    </xf>
    <xf numFmtId="0" fontId="17" fillId="0" borderId="0" xfId="23" applyFont="1" applyFill="1" applyBorder="1" applyAlignment="1">
      <alignment horizontal="left" vertical="center"/>
    </xf>
    <xf numFmtId="0" fontId="19" fillId="7" borderId="0" xfId="14" applyFont="1" applyFill="1" applyBorder="1" applyAlignment="1">
      <alignment horizontal="center" vertical="center"/>
    </xf>
    <xf numFmtId="0" fontId="37" fillId="0" borderId="0" xfId="19" applyFont="1" applyFill="1" applyBorder="1" applyAlignment="1">
      <alignment horizontal="center" vertical="top" wrapText="1"/>
    </xf>
    <xf numFmtId="1" fontId="35" fillId="5" borderId="29" xfId="31" applyNumberFormat="1" applyFont="1" applyFill="1" applyBorder="1" applyAlignment="1">
      <alignment horizontal="center" vertical="center"/>
    </xf>
    <xf numFmtId="1" fontId="35" fillId="5" borderId="26" xfId="31" applyNumberFormat="1" applyFont="1" applyFill="1" applyBorder="1" applyAlignment="1">
      <alignment horizontal="center" vertical="center"/>
    </xf>
    <xf numFmtId="1" fontId="35" fillId="5" borderId="29" xfId="31" applyNumberFormat="1" applyFont="1" applyFill="1" applyBorder="1" applyAlignment="1">
      <alignment horizontal="center" vertical="center" wrapText="1"/>
    </xf>
    <xf numFmtId="1" fontId="35" fillId="5" borderId="26" xfId="31" applyNumberFormat="1" applyFont="1" applyFill="1" applyBorder="1" applyAlignment="1">
      <alignment horizontal="center" vertical="center" wrapText="1"/>
    </xf>
    <xf numFmtId="1" fontId="35" fillId="5" borderId="31" xfId="31" applyNumberFormat="1" applyFont="1" applyFill="1" applyBorder="1" applyAlignment="1">
      <alignment horizontal="center" vertical="center" wrapText="1"/>
    </xf>
    <xf numFmtId="3" fontId="21" fillId="6" borderId="24" xfId="19" applyNumberFormat="1" applyFont="1" applyFill="1" applyBorder="1" applyAlignment="1">
      <alignment horizontal="left" vertical="center"/>
    </xf>
    <xf numFmtId="0" fontId="19" fillId="6" borderId="24" xfId="19" applyFont="1" applyFill="1" applyBorder="1" applyAlignment="1">
      <alignment horizontal="left" vertical="center"/>
    </xf>
    <xf numFmtId="0" fontId="19" fillId="7" borderId="0" xfId="19" applyFont="1" applyFill="1" applyBorder="1" applyAlignment="1">
      <alignment horizontal="center" vertical="center"/>
    </xf>
    <xf numFmtId="0" fontId="19" fillId="0" borderId="24" xfId="19" applyFont="1" applyBorder="1" applyAlignment="1">
      <alignment horizontal="left" vertical="center"/>
    </xf>
    <xf numFmtId="0" fontId="21" fillId="6" borderId="24" xfId="19" applyFont="1" applyFill="1" applyBorder="1" applyAlignment="1">
      <alignment horizontal="left" vertical="center"/>
    </xf>
    <xf numFmtId="0" fontId="21" fillId="0" borderId="24" xfId="19" applyFont="1" applyBorder="1" applyAlignment="1">
      <alignment horizontal="left" vertical="center"/>
    </xf>
    <xf numFmtId="0" fontId="19" fillId="0" borderId="0" xfId="39" applyNumberFormat="1" applyFont="1" applyFill="1" applyBorder="1" applyAlignment="1">
      <alignment horizontal="justify" vertical="center" wrapText="1"/>
    </xf>
    <xf numFmtId="0" fontId="19" fillId="6" borderId="0" xfId="39" applyNumberFormat="1" applyFont="1" applyFill="1" applyBorder="1" applyAlignment="1">
      <alignment horizontal="justify" vertical="center" wrapText="1"/>
    </xf>
    <xf numFmtId="168" fontId="19" fillId="11" borderId="0" xfId="24" applyNumberFormat="1" applyFont="1" applyFill="1" applyBorder="1" applyAlignment="1">
      <alignment horizontal="left" vertical="top" wrapText="1"/>
    </xf>
    <xf numFmtId="0" fontId="19" fillId="7" borderId="0" xfId="39" applyFont="1" applyFill="1" applyBorder="1" applyAlignment="1">
      <alignment horizontal="center" vertical="center"/>
    </xf>
    <xf numFmtId="0" fontId="19" fillId="10" borderId="0" xfId="39" applyFont="1" applyFill="1" applyBorder="1" applyAlignment="1">
      <alignment horizontal="center" vertical="center"/>
    </xf>
    <xf numFmtId="0" fontId="37" fillId="0" borderId="0" xfId="39" applyFont="1" applyFill="1" applyBorder="1" applyAlignment="1">
      <alignment horizontal="center" vertical="top" wrapText="1"/>
    </xf>
    <xf numFmtId="0" fontId="17" fillId="0" borderId="0" xfId="39" applyFont="1" applyFill="1" applyBorder="1" applyAlignment="1">
      <alignment vertical="center"/>
    </xf>
    <xf numFmtId="3" fontId="35" fillId="5" borderId="29" xfId="31" quotePrefix="1" applyNumberFormat="1" applyFont="1" applyFill="1" applyBorder="1" applyAlignment="1">
      <alignment horizontal="center" vertical="center" wrapText="1"/>
    </xf>
    <xf numFmtId="3" fontId="35" fillId="5" borderId="31" xfId="31" quotePrefix="1" applyNumberFormat="1" applyFont="1" applyFill="1" applyBorder="1" applyAlignment="1">
      <alignment horizontal="center" vertical="center" wrapText="1"/>
    </xf>
    <xf numFmtId="0" fontId="57" fillId="5" borderId="15" xfId="22" applyFont="1" applyFill="1" applyBorder="1" applyAlignment="1">
      <alignment horizontal="center" vertical="center" wrapText="1"/>
    </xf>
    <xf numFmtId="0" fontId="57" fillId="5" borderId="32" xfId="22" applyFont="1" applyFill="1" applyBorder="1" applyAlignment="1">
      <alignment horizontal="center" vertical="center" wrapText="1"/>
    </xf>
    <xf numFmtId="0" fontId="57" fillId="5" borderId="27" xfId="22" applyFont="1" applyFill="1" applyBorder="1" applyAlignment="1">
      <alignment horizontal="center" vertical="center" wrapText="1"/>
    </xf>
    <xf numFmtId="3" fontId="35" fillId="5" borderId="26" xfId="31" quotePrefix="1" applyNumberFormat="1" applyFont="1" applyFill="1" applyBorder="1" applyAlignment="1">
      <alignment horizontal="center" vertical="center" wrapText="1"/>
    </xf>
    <xf numFmtId="0" fontId="19" fillId="0" borderId="0" xfId="29" applyFont="1" applyFill="1" applyBorder="1" applyAlignment="1">
      <alignment horizontal="center" vertical="center"/>
    </xf>
    <xf numFmtId="0" fontId="19" fillId="0" borderId="10" xfId="29" applyFont="1" applyFill="1" applyBorder="1" applyAlignment="1">
      <alignment horizontal="center" vertical="center"/>
    </xf>
    <xf numFmtId="0" fontId="19" fillId="0" borderId="0" xfId="29" applyFont="1" applyFill="1" applyAlignment="1">
      <alignment horizontal="center" vertical="center"/>
    </xf>
    <xf numFmtId="0" fontId="0" fillId="0" borderId="0" xfId="0" applyAlignment="1">
      <alignment wrapText="1"/>
    </xf>
    <xf numFmtId="0" fontId="21" fillId="0" borderId="0" xfId="44" applyFont="1" applyFill="1" applyBorder="1" applyAlignment="1">
      <alignment horizontal="center" vertical="center"/>
    </xf>
    <xf numFmtId="0" fontId="21" fillId="0" borderId="0" xfId="44" applyFont="1" applyFill="1" applyBorder="1" applyAlignment="1">
      <alignment horizontal="center" vertical="center" wrapText="1"/>
    </xf>
    <xf numFmtId="0" fontId="59" fillId="0" borderId="0" xfId="44" applyFont="1" applyFill="1" applyBorder="1" applyAlignment="1">
      <alignment horizontal="center" vertical="center"/>
    </xf>
  </cellXfs>
  <cellStyles count="47">
    <cellStyle name="%" xfId="1" xr:uid="{00000000-0005-0000-0000-000000000000}"/>
    <cellStyle name="% 2 2" xfId="2" xr:uid="{00000000-0005-0000-0000-000001000000}"/>
    <cellStyle name="CABECALHO" xfId="3" xr:uid="{00000000-0005-0000-0000-000002000000}"/>
    <cellStyle name="Cabeçalho 1" xfId="4" xr:uid="{00000000-0005-0000-0000-000003000000}"/>
    <cellStyle name="Cabeçalho 2" xfId="5" xr:uid="{00000000-0005-0000-0000-000004000000}"/>
    <cellStyle name="Cabeçalho 3" xfId="6" xr:uid="{00000000-0005-0000-0000-000005000000}"/>
    <cellStyle name="Cabeçalho 4" xfId="7" xr:uid="{00000000-0005-0000-0000-000006000000}"/>
    <cellStyle name="Célula Ligada" xfId="8" xr:uid="{00000000-0005-0000-0000-000007000000}"/>
    <cellStyle name="Comma 10" xfId="41" xr:uid="{00000000-0005-0000-0000-000008000000}"/>
    <cellStyle name="Correcto" xfId="9" xr:uid="{00000000-0005-0000-0000-000009000000}"/>
    <cellStyle name="Entrada" xfId="10" xr:uid="{00000000-0005-0000-0000-00000A000000}"/>
    <cellStyle name="Euro" xfId="11" xr:uid="{00000000-0005-0000-0000-00000B000000}"/>
    <cellStyle name="Hyperlink" xfId="12" builtinId="8"/>
    <cellStyle name="Normal" xfId="0" builtinId="0"/>
    <cellStyle name="Normal 2" xfId="13" xr:uid="{00000000-0005-0000-0000-00000E000000}"/>
    <cellStyle name="Normal 2 2" xfId="14" xr:uid="{00000000-0005-0000-0000-00000F000000}"/>
    <cellStyle name="Normal 2 2 2" xfId="15" xr:uid="{00000000-0005-0000-0000-000010000000}"/>
    <cellStyle name="Normal 2 2 2 2" xfId="16" xr:uid="{00000000-0005-0000-0000-000011000000}"/>
    <cellStyle name="Normal 2 2 2 2 2" xfId="44" xr:uid="{00000000-0005-0000-0000-000012000000}"/>
    <cellStyle name="Normal 2 2 3" xfId="17" xr:uid="{00000000-0005-0000-0000-000013000000}"/>
    <cellStyle name="Normal 2 2 4" xfId="40" xr:uid="{00000000-0005-0000-0000-000014000000}"/>
    <cellStyle name="Normal 2 3" xfId="18" xr:uid="{00000000-0005-0000-0000-000015000000}"/>
    <cellStyle name="Normal 2 3 2" xfId="19" xr:uid="{00000000-0005-0000-0000-000016000000}"/>
    <cellStyle name="Normal 2 3 3" xfId="20" xr:uid="{00000000-0005-0000-0000-000017000000}"/>
    <cellStyle name="Normal 2 4" xfId="21" xr:uid="{00000000-0005-0000-0000-000018000000}"/>
    <cellStyle name="Normal 2 5" xfId="42" xr:uid="{00000000-0005-0000-0000-000019000000}"/>
    <cellStyle name="Normal 2 6" xfId="22" xr:uid="{00000000-0005-0000-0000-00001A000000}"/>
    <cellStyle name="Normal 2 7" xfId="39" xr:uid="{00000000-0005-0000-0000-00001B000000}"/>
    <cellStyle name="Normal 3" xfId="23" xr:uid="{00000000-0005-0000-0000-00001C000000}"/>
    <cellStyle name="Normal 3 2" xfId="43" xr:uid="{00000000-0005-0000-0000-00001D000000}"/>
    <cellStyle name="Normal 3_1 TOTAIS 2009 divulgacoes" xfId="24" xr:uid="{00000000-0005-0000-0000-00001E000000}"/>
    <cellStyle name="Normal 4" xfId="25" xr:uid="{00000000-0005-0000-0000-00001F000000}"/>
    <cellStyle name="Normal 5" xfId="26" xr:uid="{00000000-0005-0000-0000-000020000000}"/>
    <cellStyle name="Normal 6" xfId="27" xr:uid="{00000000-0005-0000-0000-000021000000}"/>
    <cellStyle name="Normal 7" xfId="28" xr:uid="{00000000-0005-0000-0000-000022000000}"/>
    <cellStyle name="Normal_2 Q13 e Q14 CI_PAT trab" xfId="29" xr:uid="{00000000-0005-0000-0000-000023000000}"/>
    <cellStyle name="Normal_jan 2" xfId="30" xr:uid="{00000000-0005-0000-0000-000024000000}"/>
    <cellStyle name="Normal_TOTAL_PAIS_1993_A_2009_CODIGOS_NUMERICOS_AFFABRTICOS" xfId="31" xr:uid="{00000000-0005-0000-0000-000025000000}"/>
    <cellStyle name="Nota" xfId="32" xr:uid="{00000000-0005-0000-0000-000026000000}"/>
    <cellStyle name="Percent" xfId="46" builtinId="5"/>
    <cellStyle name="Percent 2" xfId="45" xr:uid="{00000000-0005-0000-0000-000028000000}"/>
    <cellStyle name="Percent 3 2" xfId="33" xr:uid="{00000000-0005-0000-0000-000029000000}"/>
    <cellStyle name="Percentagem 2" xfId="34" xr:uid="{00000000-0005-0000-0000-00002A000000}"/>
    <cellStyle name="publicação" xfId="35" xr:uid="{00000000-0005-0000-0000-00002B000000}"/>
    <cellStyle name="Standard_SteuerbarerUmsatz Eingang und Versendungen" xfId="36" xr:uid="{00000000-0005-0000-0000-00002C000000}"/>
    <cellStyle name="Texto de Aviso" xfId="37" xr:uid="{00000000-0005-0000-0000-00002D000000}"/>
    <cellStyle name="Total" xfId="38" builtinId="25" customBuiltin="1"/>
  </cellStyles>
  <dxfs count="787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2B2B2"/>
      <rgbColor rgb="00FEFAE8"/>
      <rgbColor rgb="00FFFFFF"/>
      <rgbColor rgb="00F8E9F1"/>
      <rgbColor rgb="00FFFFFF"/>
      <rgbColor rgb="00FFFFFF"/>
      <rgbColor rgb="005F5F5F"/>
      <rgbColor rgb="00FBE88B"/>
      <rgbColor rgb="00FFFFFF"/>
      <rgbColor rgb="00DA92B7"/>
      <rgbColor rgb="00FFFFFF"/>
      <rgbColor rgb="00FFFFFF"/>
      <rgbColor rgb="00FFFFFF"/>
      <rgbColor rgb="00FFFFFF"/>
      <rgbColor rgb="004FC7B5"/>
      <rgbColor rgb="00A7E3DA"/>
      <rgbColor rgb="00CAEEE9"/>
      <rgbColor rgb="00EDF9F8"/>
      <rgbColor rgb="00D5D9E1"/>
      <rgbColor rgb="00FFFFFF"/>
      <rgbColor rgb="00FFFFFF"/>
      <rgbColor rgb="00FFFFFF"/>
      <rgbColor rgb="00000000"/>
      <rgbColor rgb="005F5F5F"/>
      <rgbColor rgb="00B2B2B2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E9BED4"/>
      <rgbColor rgb="00EDF9F8"/>
      <rgbColor rgb="00CAEEE9"/>
      <rgbColor rgb="00A7E3DA"/>
      <rgbColor rgb="00FFFFFF"/>
      <rgbColor rgb="00FFFFFF"/>
      <rgbColor rgb="00FFFFFF"/>
      <rgbColor rgb="00FDF1B9"/>
      <rgbColor rgb="00F7D117"/>
      <rgbColor rgb="00B52670"/>
      <rgbColor rgb="004FC7B5"/>
      <rgbColor rgb="00FFFFFF"/>
      <rgbColor rgb="00FFFFFF"/>
      <rgbColor rgb="00FFFFFF"/>
    </indexedColors>
    <mruColors>
      <color rgb="FFDD3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showGridLines="0" tabSelected="1" workbookViewId="0"/>
  </sheetViews>
  <sheetFormatPr defaultRowHeight="12.75" x14ac:dyDescent="0.2"/>
  <cols>
    <col min="1" max="1" width="185.28515625" style="235" bestFit="1" customWidth="1"/>
  </cols>
  <sheetData>
    <row r="1" spans="1:13" s="232" customFormat="1" ht="19.899999999999999" customHeight="1" x14ac:dyDescent="0.2">
      <c r="A1" s="230" t="s">
        <v>1049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3" spans="1:13" x14ac:dyDescent="0.2">
      <c r="A3" s="233" t="s">
        <v>1008</v>
      </c>
    </row>
    <row r="4" spans="1:13" x14ac:dyDescent="0.2">
      <c r="A4" s="233" t="s">
        <v>1044</v>
      </c>
    </row>
    <row r="5" spans="1:13" x14ac:dyDescent="0.2">
      <c r="A5" s="233" t="s">
        <v>1045</v>
      </c>
    </row>
    <row r="6" spans="1:13" x14ac:dyDescent="0.2">
      <c r="A6" s="233" t="s">
        <v>1046</v>
      </c>
    </row>
    <row r="7" spans="1:13" x14ac:dyDescent="0.2">
      <c r="A7" s="233" t="s">
        <v>1047</v>
      </c>
    </row>
    <row r="8" spans="1:13" x14ac:dyDescent="0.2">
      <c r="A8" s="233" t="s">
        <v>908</v>
      </c>
    </row>
    <row r="9" spans="1:13" x14ac:dyDescent="0.2">
      <c r="A9" s="233" t="s">
        <v>914</v>
      </c>
    </row>
    <row r="10" spans="1:13" x14ac:dyDescent="0.2">
      <c r="A10" s="233" t="s">
        <v>903</v>
      </c>
    </row>
    <row r="11" spans="1:13" x14ac:dyDescent="0.2">
      <c r="A11" s="233" t="s">
        <v>909</v>
      </c>
    </row>
    <row r="12" spans="1:13" x14ac:dyDescent="0.2">
      <c r="A12" s="233" t="s">
        <v>915</v>
      </c>
    </row>
    <row r="13" spans="1:13" x14ac:dyDescent="0.2">
      <c r="A13" s="233" t="s">
        <v>904</v>
      </c>
    </row>
    <row r="14" spans="1:13" x14ac:dyDescent="0.2">
      <c r="A14" s="233" t="s">
        <v>910</v>
      </c>
    </row>
    <row r="15" spans="1:13" x14ac:dyDescent="0.2">
      <c r="A15" s="233" t="s">
        <v>916</v>
      </c>
    </row>
    <row r="16" spans="1:13" x14ac:dyDescent="0.2">
      <c r="A16" s="233" t="s">
        <v>905</v>
      </c>
    </row>
    <row r="17" spans="1:1" x14ac:dyDescent="0.2">
      <c r="A17" s="233" t="s">
        <v>928</v>
      </c>
    </row>
    <row r="18" spans="1:1" x14ac:dyDescent="0.2">
      <c r="A18" s="233" t="s">
        <v>929</v>
      </c>
    </row>
    <row r="19" spans="1:1" x14ac:dyDescent="0.2">
      <c r="A19" s="233" t="s">
        <v>931</v>
      </c>
    </row>
    <row r="20" spans="1:1" x14ac:dyDescent="0.2">
      <c r="A20" s="233" t="s">
        <v>930</v>
      </c>
    </row>
    <row r="21" spans="1:1" x14ac:dyDescent="0.2">
      <c r="A21" s="233" t="s">
        <v>933</v>
      </c>
    </row>
    <row r="22" spans="1:1" x14ac:dyDescent="0.2">
      <c r="A22" s="233" t="s">
        <v>932</v>
      </c>
    </row>
    <row r="23" spans="1:1" x14ac:dyDescent="0.2">
      <c r="A23" s="233" t="s">
        <v>934</v>
      </c>
    </row>
    <row r="24" spans="1:1" x14ac:dyDescent="0.2">
      <c r="A24" s="233" t="s">
        <v>927</v>
      </c>
    </row>
    <row r="25" spans="1:1" x14ac:dyDescent="0.2">
      <c r="A25" s="233" t="s">
        <v>935</v>
      </c>
    </row>
    <row r="26" spans="1:1" x14ac:dyDescent="0.2">
      <c r="A26" s="233" t="s">
        <v>911</v>
      </c>
    </row>
    <row r="27" spans="1:1" x14ac:dyDescent="0.2">
      <c r="A27" s="233" t="s">
        <v>917</v>
      </c>
    </row>
    <row r="28" spans="1:1" x14ac:dyDescent="0.2">
      <c r="A28" s="233" t="s">
        <v>906</v>
      </c>
    </row>
    <row r="29" spans="1:1" x14ac:dyDescent="0.2">
      <c r="A29" s="233" t="s">
        <v>912</v>
      </c>
    </row>
    <row r="30" spans="1:1" x14ac:dyDescent="0.2">
      <c r="A30" s="233" t="s">
        <v>945</v>
      </c>
    </row>
    <row r="31" spans="1:1" x14ac:dyDescent="0.2">
      <c r="A31" s="233" t="s">
        <v>946</v>
      </c>
    </row>
    <row r="32" spans="1:1" x14ac:dyDescent="0.2">
      <c r="A32" s="233" t="s">
        <v>947</v>
      </c>
    </row>
    <row r="33" spans="1:1" x14ac:dyDescent="0.2">
      <c r="A33" s="233" t="s">
        <v>918</v>
      </c>
    </row>
    <row r="34" spans="1:1" x14ac:dyDescent="0.2">
      <c r="A34" s="233" t="s">
        <v>960</v>
      </c>
    </row>
    <row r="35" spans="1:1" x14ac:dyDescent="0.2">
      <c r="A35" s="233" t="s">
        <v>961</v>
      </c>
    </row>
    <row r="36" spans="1:1" x14ac:dyDescent="0.2">
      <c r="A36" s="233" t="s">
        <v>948</v>
      </c>
    </row>
    <row r="37" spans="1:1" x14ac:dyDescent="0.2">
      <c r="A37" s="233" t="s">
        <v>907</v>
      </c>
    </row>
    <row r="38" spans="1:1" x14ac:dyDescent="0.2">
      <c r="A38" s="233" t="s">
        <v>913</v>
      </c>
    </row>
    <row r="39" spans="1:1" x14ac:dyDescent="0.2">
      <c r="A39" s="233" t="s">
        <v>919</v>
      </c>
    </row>
    <row r="40" spans="1:1" x14ac:dyDescent="0.2">
      <c r="A40" s="233" t="s">
        <v>936</v>
      </c>
    </row>
    <row r="41" spans="1:1" x14ac:dyDescent="0.2">
      <c r="A41" s="233" t="s">
        <v>937</v>
      </c>
    </row>
    <row r="42" spans="1:1" x14ac:dyDescent="0.2">
      <c r="A42" s="233" t="s">
        <v>920</v>
      </c>
    </row>
    <row r="43" spans="1:1" x14ac:dyDescent="0.2">
      <c r="A43" s="233" t="s">
        <v>922</v>
      </c>
    </row>
    <row r="44" spans="1:1" x14ac:dyDescent="0.2">
      <c r="A44" s="233" t="s">
        <v>921</v>
      </c>
    </row>
    <row r="45" spans="1:1" x14ac:dyDescent="0.2">
      <c r="A45" s="233" t="s">
        <v>962</v>
      </c>
    </row>
    <row r="46" spans="1:1" x14ac:dyDescent="0.2">
      <c r="A46" s="233" t="s">
        <v>971</v>
      </c>
    </row>
    <row r="47" spans="1:1" x14ac:dyDescent="0.2">
      <c r="A47" s="233" t="s">
        <v>970</v>
      </c>
    </row>
    <row r="48" spans="1:1" x14ac:dyDescent="0.2">
      <c r="A48" s="233" t="s">
        <v>969</v>
      </c>
    </row>
    <row r="49" spans="1:1" x14ac:dyDescent="0.2">
      <c r="A49" s="233" t="s">
        <v>968</v>
      </c>
    </row>
    <row r="50" spans="1:1" x14ac:dyDescent="0.2">
      <c r="A50" s="233" t="s">
        <v>967</v>
      </c>
    </row>
    <row r="51" spans="1:1" x14ac:dyDescent="0.2">
      <c r="A51" s="233" t="s">
        <v>966</v>
      </c>
    </row>
    <row r="52" spans="1:1" x14ac:dyDescent="0.2">
      <c r="A52" s="233" t="s">
        <v>965</v>
      </c>
    </row>
    <row r="53" spans="1:1" x14ac:dyDescent="0.2">
      <c r="A53" s="233" t="s">
        <v>964</v>
      </c>
    </row>
    <row r="54" spans="1:1" x14ac:dyDescent="0.2">
      <c r="A54" s="233" t="s">
        <v>1050</v>
      </c>
    </row>
    <row r="55" spans="1:1" x14ac:dyDescent="0.2">
      <c r="A55" s="233" t="s">
        <v>1051</v>
      </c>
    </row>
    <row r="56" spans="1:1" x14ac:dyDescent="0.2">
      <c r="A56" s="234" t="s">
        <v>1052</v>
      </c>
    </row>
    <row r="57" spans="1:1" x14ac:dyDescent="0.2">
      <c r="A57" s="234" t="s">
        <v>1053</v>
      </c>
    </row>
    <row r="58" spans="1:1" x14ac:dyDescent="0.2">
      <c r="A58" s="234" t="s">
        <v>1054</v>
      </c>
    </row>
    <row r="59" spans="1:1" x14ac:dyDescent="0.2">
      <c r="A59" s="234" t="s">
        <v>1055</v>
      </c>
    </row>
    <row r="60" spans="1:1" x14ac:dyDescent="0.2">
      <c r="A60" s="234" t="s">
        <v>1113</v>
      </c>
    </row>
    <row r="61" spans="1:1" x14ac:dyDescent="0.2">
      <c r="A61" s="234" t="s">
        <v>1114</v>
      </c>
    </row>
  </sheetData>
  <hyperlinks>
    <hyperlink ref="A3" location="'Q1'!A1" display="Quadro 1 - COMÉRCIO INTERNACIONAL DE BENS" xr:uid="{00000000-0004-0000-0000-000000000000}"/>
    <hyperlink ref="A4" location="'Q2_1'!A1" display="Quadro 2 - COMÉRCIO INTERNACIONAL DE BENS: EXPORTAÇÕES POR PAÍS" xr:uid="{00000000-0004-0000-0000-000001000000}"/>
    <hyperlink ref="A5" location="'Q3_1'!A1" display="Quadro 3 - COMÉRCIO INTERNACIONAL DE BENS: IMPORTAÇÕES POR PAÍS" xr:uid="{00000000-0004-0000-0000-000002000000}"/>
    <hyperlink ref="A6" location="'Q4_1'!A1" display="Quadro 4 - COMÉRCIO INTERNACIONAL DE BENS: SALDO DA BALANÇA COMERCIAL POR PAÍS" xr:uid="{00000000-0004-0000-0000-000003000000}"/>
    <hyperlink ref="A7" location="'Q5'!A1" display="Quadro 5 - COMÉRCIO INTERNACIONAL DE BENS: EXPORTAÇÕES POR GRUPO DE PRODUTOS" xr:uid="{00000000-0004-0000-0000-000004000000}"/>
    <hyperlink ref="A8" location="'Q6'!A1" display="Quadro 6 - COMÉRCIO INTERNACIONAL DE BENS: IMPORTAÇÕES POR GRUPO DE PRODUTOS" xr:uid="{00000000-0004-0000-0000-000005000000}"/>
    <hyperlink ref="A9" location="'Q7'!A1" display="Quadro 7 - COMÉRCIO INTERNACIONAL DE BENS: SALDO DA BALANÇA COMERCIAL POR GRUPO DE PRODUTOS" xr:uid="{00000000-0004-0000-0000-000006000000}"/>
    <hyperlink ref="A10" location="'Q8'!A1" display="Quadro 8 - COMÉRCIO INTRA-UE DE BENS: EXPORTAÇÕES POR GRUPO DE PRODUTOS" xr:uid="{00000000-0004-0000-0000-000007000000}"/>
    <hyperlink ref="A11" location="'Q9'!A1" display="Quadro 9 - COMÉRCIO INTRA-UE DE BENS: IMPORTAÇÕES POR GRUPO DE PRODUTOS" xr:uid="{00000000-0004-0000-0000-000008000000}"/>
    <hyperlink ref="A12" location="'Q10'!A1" display="Quadro 10 - COMÉRCIO INTRA-UE DE BENS: SALDO DA BALANÇA COMERCIAL POR GRUPO DE PRODUTOS" xr:uid="{00000000-0004-0000-0000-000009000000}"/>
    <hyperlink ref="A13" location="'Q11'!A1" display="Quadro 11 - COMÉRCIO EXTRA-UE DE BENS: EXPORTAÇÕES POR GRUPO DE PRODUTOS" xr:uid="{00000000-0004-0000-0000-00000A000000}"/>
    <hyperlink ref="A14" location="'Q12'!A1" display="Quadro 12 - COMÉRCIO EXTRA-UE DE BENS: IMPORTAÇÕES POR GRUPO DE PRODUTOS" xr:uid="{00000000-0004-0000-0000-00000B000000}"/>
    <hyperlink ref="A15" location="'Q13'!A1" display="Quadro 13 - COMÉRCIO EXTRA-UE DE BENS: SALDO DA BALANÇA COMERCIAL POR GRUPO DE PRODUTOS" xr:uid="{00000000-0004-0000-0000-00000C000000}"/>
    <hyperlink ref="A16" location="'Q14_1'!A1" display="Quadro 14 - COMÉRCIO INTERNACIONAL DE BENS: EXPORTAÇÕES POR SECÇÃO E CAPÍTULO DA NOMENCLATURA COMBINADA (NC)" xr:uid="{00000000-0004-0000-0000-00000D000000}"/>
    <hyperlink ref="A17" location="'Q15_1'!A1" display="Quadro 15 - COMÉRCIO INTERNACIONAL DE BENS: IMPORTAÇÕES POR SECÇÃO E CAPÍTULO DA NOMENCLATURA COMBINADA (NC)" xr:uid="{00000000-0004-0000-0000-00000E000000}"/>
    <hyperlink ref="A18" location="'Q16_1'!A1" display="Quadro 16 - COMÉRCIO INTERNACIONAL DE BENS: SALDO DA BALANÇA COMERCIAL POR SECÇÃO E CAPÍTULO DA NOMENCLATURA COMBINADA (NC)" xr:uid="{00000000-0004-0000-0000-00000F000000}"/>
    <hyperlink ref="A19" location="'Q17_1'!A1" display="Quadro 17 - COMÉRCIO INTRA-UE DE BENS: EXPORTAÇÕES POR SECÇÃO E CAPÍTULO DA NOMENCLATURA COMBINADA (NC)" xr:uid="{00000000-0004-0000-0000-000010000000}"/>
    <hyperlink ref="A20" location="'Q18_1'!A1" display="Quadro 18 - COMÉRCIO INTRA-UE DE BENS: IMPORTAÇÕES POR SECÇÃO E CAPÍTULO DA NOMENCLATURA COMBINADA (NC)" xr:uid="{00000000-0004-0000-0000-000011000000}"/>
    <hyperlink ref="A21" location="'Q19_1'!A1" display="Quadro 19 - COMÉRCIO INTRA-UE DE BENS: SALDO DA BALANÇA COMERCIAL POR SECÇÃO E CAPÍTULO DA NOMENCLATURA COMBINADA (NC)" xr:uid="{00000000-0004-0000-0000-000012000000}"/>
    <hyperlink ref="A22" location="'Q20_1'!A1" display="Quadro 20 - COMÉRCIO EXTRA-UE DE BENS: EXPORTAÇÕES POR SECÇÃO E CAPÍTULO DA NOMENCLATURA COMBINADA (NC)" xr:uid="{00000000-0004-0000-0000-000013000000}"/>
    <hyperlink ref="A23" location="'Q21_1'!A1" display="Quadro 21 - COMÉRCIO EXTRA-UE DE BENS: IMPORTAÇÕES POR SECÇÃO E CAPÍTULO DA NOMENCLATURA COMBINADA (NC)" xr:uid="{00000000-0004-0000-0000-000014000000}"/>
    <hyperlink ref="A24" location="'Q22_1'!A1" display="Quadro 22 - COMÉRCIO EXTRA-UE DE BENS: SALDO DA BALANÇA COMERCIAL POR SECÇÃO E CAPÍTULO DA NOMENCLATURA COMBINADA (NC)" xr:uid="{00000000-0004-0000-0000-000015000000}"/>
    <hyperlink ref="A25" location="'Q23'!A1" display="Quadro 23 - COMÉRCIO INTERNACIONAL DE BENS: EXPORTAÇÕES SEGUNDO A CLASSIFICAÇÃO POR GRANDES CATEGORIAS ECONÓMICAS (CGCE REV.3)" xr:uid="{00000000-0004-0000-0000-000016000000}"/>
    <hyperlink ref="A26" location="'Q24'!A1" display="Quadro 24 - COMÉRCIO INTERNACIONAL DE BENS: IMPORTAÇÕES SEGUNDO A CLASSIFICAÇÃO POR GRANDES CATEGORIAS ECONÓMICAS (CGCE REV.3)" xr:uid="{00000000-0004-0000-0000-000017000000}"/>
    <hyperlink ref="A27" location="'Q25'!A1" display="Quadro 25 - COMÉRCIO INTERNACIONAL DE BENS: SALDO DA BALANÇA COMERCIAL SEGUNDO A CLASSIFICAÇÃO POR GRANDES CATEGORIAS ECONÓMICAS (CGCE REV.3)" xr:uid="{00000000-0004-0000-0000-000018000000}"/>
    <hyperlink ref="A28" location="'Q26'!A1" display="Quadro 26 - COMÉRCIO INTRA-UE DE BENS: EXPORTAÇÕES SEGUNDO A CLASSIFICAÇÃO POR GRANDES CATEGORIAS ECONÓMICAS (CGCE REV.3)" xr:uid="{00000000-0004-0000-0000-000019000000}"/>
    <hyperlink ref="A29" location="'Q27'!A1" display="Quadro 27 - COMÉRCIO INTRA-UE DE BENS: IMPORTAÇÕES SEGUNDO A CLASSIFICAÇÃO POR GRANDES CATEGORIAS ECONÓMICAS (CGCE REV.3)" xr:uid="{00000000-0004-0000-0000-00001A000000}"/>
    <hyperlink ref="A30" location="'Q28'!A1" display="Quadro 28 - COMÉRCIO INTRA-UE DE BENS: SALDO DA BALANÇA COMERCIAL SEGUNDO A CLASSIFICAÇÃO POR GRANDES CATEGORIAS ECONÓMICAS (CGCE REV.3)" xr:uid="{00000000-0004-0000-0000-00001B000000}"/>
    <hyperlink ref="A31" location="'Q29'!A1" display="Quadro 29 - COMÉRCIO EXTRA-UE DE BENS: EXPORTAÇÕES SEGUNDO A CLASSIFICAÇÃO POR GRANDES CATEGORIAS ECONÓMICAS (CGCE REV.3)" xr:uid="{00000000-0004-0000-0000-00001C000000}"/>
    <hyperlink ref="A32" location="'Q30'!A1" display="Quadro 30 - COMÉRCIO EXTRA-UE DE BENS: IMPORTAÇÕES SEGUNDO A CLASSIFICAÇÃO POR GRANDES CATEGORIAS ECONÓMICAS (CGCE REV.3)" xr:uid="{00000000-0004-0000-0000-00001D000000}"/>
    <hyperlink ref="A33" location="'Q31'!A1" display="Quadro 31 - COMÉRCIO EXTRA-UE DE BENS: SALDO DA BALANÇA COMERCIAL SEGUNDO A CLASSIFICAÇÃO POR GRANDES CATEGORIAS ECONÓMICAS (CGCE REV.3)" xr:uid="{00000000-0004-0000-0000-00001E000000}"/>
    <hyperlink ref="A34" location="'Q32'!A1" display="Quadro 32 - COMÉRCIO INTERNACIONAL DE BENS: EXPORTAÇÕES SEGUNDO A CLASSIFICA-ÇÃO ESTATÍSTICA DOS PRODUTOS POR ATIVIDADES NA COMUNIDADE EUROPEIA (CPA 2008)" xr:uid="{00000000-0004-0000-0000-00001F000000}"/>
    <hyperlink ref="A35" location="'Q33'!A1" display="Quadro 33 - COMÉRCIO INTERNACIONAL DE BENS: IMPORTAÇÕES SEGUNDO A CLASSIFICA-ÇÃO ESTATÍSTICA DOS PRODUTOS POR ATIVIDADES NA COMUNIDADE EUROPEIA (CPA 2008)" xr:uid="{00000000-0004-0000-0000-000020000000}"/>
    <hyperlink ref="A36" location="'Q34_1'!A1" display="Quadro 34 - COMÉRCIO INTERNACIONAL DE BENS: SALDO DA BALANÇA COMERCIAL SEGUNDO A CLASSIFICAÇÃO ESTATÍSTICA DOS PRODUTOS POR ATIVIDADES NA COMUNIDADE EUROPEIA (CPA 2008)" xr:uid="{00000000-0004-0000-0000-000021000000}"/>
    <hyperlink ref="A37" location="'Q35'!A1" display="Quadro 35 - COMÉRCIO INTRA-UE DE BENS: EXPORTAÇÕES SEGUNDO A CLASSIFICAÇÃO ESTATÍSTICA DOS PRODUTOS POR ATIVIDADES NA COMUNIDADE EUROPEIA (CPA 2008)" xr:uid="{00000000-0004-0000-0000-000022000000}"/>
    <hyperlink ref="A38" location="'Q36'!A1" display="Quadro 36 - COMÉRCIO INTRA-UE DE BENS: IMPORTAÇÕES SEGUNDO A CLASSIFICAÇÃO ESTATÍSTICA DOS PRODUTOS POR ATIVIDADES NA COMUNIDADE EUROPEIA (CPA 2008)" xr:uid="{00000000-0004-0000-0000-000023000000}"/>
    <hyperlink ref="A39" location="'Q37_1'!A1" display="Quadro 37 - COMÉRCIO INTRA-UE DE BENS: SALDO DA BALANÇA COMERCIAL SEGUNDO A CLASSIFICAÇÃO ESTATÍSTICA DOS PRODUTOS POR ATIVIDADES NA COMUNIDADE EUROPEIA (CPA 2008)" xr:uid="{00000000-0004-0000-0000-000024000000}"/>
    <hyperlink ref="A40" location="'Q38'!A1" display="Quadro 38 - COMÉRCIO EXTRA-UE DE BENS: EXPORTAÇÕES SEGUNDO A CLASSIFICAÇÃO ESTATÍSTICA DOS PRODUTOS POR ATIVIDADES NA COMUNIDADE EUROPEIA (CPA 2008)" xr:uid="{00000000-0004-0000-0000-000025000000}"/>
    <hyperlink ref="A41" location="'Q39'!A1" display="Quadro 39 - COMÉRCIO EXTRA-UE DE BENS: IMPORTAÇÕES SEGUNDO A CLASSIFICAÇÃO ESTATÍSTICA DOS PRODUTOS POR ATIVIDADES NA COMUNIDADE EUROPEIA (CPA 2008)" xr:uid="{00000000-0004-0000-0000-000026000000}"/>
    <hyperlink ref="A42" location="'Q40_1'!A1" display="Quadro 40 - COMÉRCIO EXTRA-UE DE BENS: SALDO DA BALANÇA COMERCIAL SEGUNDO A CLASSIFICAÇÃO ESTATÍSTICA DOS PRODUTOS POR ATIVIDADES NA COMUNIDADE EUROPEIA (CPA 2008)" xr:uid="{00000000-0004-0000-0000-000027000000}"/>
    <hyperlink ref="A43" location="'Q41'!A1" display="Quadro 41 - COMÉRCIO INTERNACIONAL DE BENS: PESO DAS EXPORTAÇÕES DE PRODUTOS DE ALTA TECNOLOGIA (PAT)" xr:uid="{00000000-0004-0000-0000-000028000000}"/>
    <hyperlink ref="A44" location="'Q42'!A1" display="Quadro 42 - COMÉRCIO INTERNACIONAL DE BENS: PESO DAS IMPORTAÇÕES DE PRODUTOS DE ALTA TECNOLOGIA (PAT)" xr:uid="{00000000-0004-0000-0000-000029000000}"/>
    <hyperlink ref="A45" location="'Q43'!A1" display="Quadro 43 - COMÉRCIO INTERNACIONAL DE BENS: EXPORTAÇÕES POR REGIÃO DA SEDE DO OPERADOR (NUTS II 2002)" xr:uid="{00000000-0004-0000-0000-00002A000000}"/>
    <hyperlink ref="A46" location="'Q44'!A1" display="Quadro 44 - COMÉRCIO INTERNACIONAL DE BENS: IMPORTAÇÕES POR REGIÃO DA SEDE DO OPERADOR (NUTS II 2002)" xr:uid="{00000000-0004-0000-0000-00002B000000}"/>
    <hyperlink ref="A47" location="'Q45'!A1" display="Quadro 45 - COMÉRCIO INTERNACIONAL DE BENS: SALDO DA BALANÇA COMERCIAL POR REGIÃO DA SEDE DO OPERADOR (NUTS II 2002)" xr:uid="{00000000-0004-0000-0000-00002C000000}"/>
    <hyperlink ref="A48" location="'Q46'!A1" display="Quadro 46 - COMÉRCIO INTRA-UE DE BENS: EXPORTAÇÕES POR REGIÃO DA SEDE DO OPERADOR (NUTS II 2002)" xr:uid="{00000000-0004-0000-0000-00002D000000}"/>
    <hyperlink ref="A49" location="'Q47'!A1" display="Quadro 47 - COMÉRCIO INTRA-UE DE BENS: IMPORTAÇÕES POR REGIÃO DA SEDE DO OPERADOR (NUTS II 2002)" xr:uid="{00000000-0004-0000-0000-00002E000000}"/>
    <hyperlink ref="A50" location="'Q48'!A1" display="Quadro 48 - COMÉRCIO INTRA-UE DE BENS: SALDO DA BALANÇA COMERCIAL POR REGIÃO DA SEDE DO OPERADOR (NUTS II 2002)" xr:uid="{00000000-0004-0000-0000-00002F000000}"/>
    <hyperlink ref="A51" location="'Q49'!A1" display="Quadro 49 - COMÉRCIO EXTRA-UE DE BENS: EXPORTAÇÕES POR REGIÃO DA SEDE DO OPERADOR (NUTS II 2002)" xr:uid="{00000000-0004-0000-0000-000030000000}"/>
    <hyperlink ref="A52" location="'Q50'!A1" display="Quadro 50 - COMÉRCIO EXTRA-UE DE BENS: IMPORTAÇÕES POR REGIÃO DA SEDE DO OPERADOR (NUTS II 2002)" xr:uid="{00000000-0004-0000-0000-000031000000}"/>
    <hyperlink ref="A53" location="'Q51'!A1" display="Quadro 51 - COMÉRCIO EXTRA-UE DE BENS: SALDO DA BALANÇA COMERCIAL POR REGIÃO DA SEDE DO OPERADOR (NUTS II 2002)" xr:uid="{00000000-0004-0000-0000-000032000000}"/>
    <hyperlink ref="A54" location="'Q52'!A1" display="Quadro 52 - COMÉRCIO INTERNACIONAL DE BENS: EXPORTAÇÕES POR REGIÃO DA SEDE DO OPERADOR (NUTS II 2002) E PRINCIPAIS PAÍSES (SEGUNDO A ORDENAÇÃO DE 2012)" xr:uid="{00000000-0004-0000-0000-000033000000}"/>
    <hyperlink ref="A55" location="'Q53'!A1" display="Quadro 53 - COMÉRCIO INTERNACIONAL DE BENS: IMPORTAÇÕES POR REGIÃO DA SEDE DO OPERADOR (NUTS II 2002) E PRINCIPAIS PAÍSES (SEGUNDO A ORDENAÇÃO DE 2012)" xr:uid="{00000000-0004-0000-0000-000034000000}"/>
    <hyperlink ref="A56" location="'Q54'!A1" display="Quadro 54 - COMÉRCIO INTERNACIONAL DE BENS: EXPORTAÇÕES POR REGIÃO DA SEDE DO OPERADOR (NUTS II 2002) E PRINCIPAIS GRUPOS DE PRODUTOS_x000a_(SEGUNDO A ORDENAÇÃO DE 2012)" xr:uid="{00000000-0004-0000-0000-000035000000}"/>
    <hyperlink ref="A57" location="'Q55'!A1" display="Quadro 55 - COMÉRCIO INTERNACIONAL DE BENS: IMPORTAÇÕES POR REGIÃO DA SEDE DO OPERADOR (NUTS II 2002) E PRINCIPAIS GRUPOS DE PRODUTOS _x000a_(SEGUNDO A ORDENAÇÃO DE 2012)" xr:uid="{00000000-0004-0000-0000-000036000000}"/>
    <hyperlink ref="A58" location="'Q56'!A1" display="Quadro 56  &gt;&gt; COMÉRCIO INTERNACIONAL DE BENS: TAXAS DE VARIAÇÃO EM VALOR, VOLUME E PREÇO SEGUNDO A CLASSIFICAÇÃO ESTATÍSTICA DOS PRODUTOS POR ATIVIDADES NA COMUNIDADE EUROPEIA (CPA 2008), EXPORTAÇÕES 2012-2016 - " xr:uid="{00000000-0004-0000-0000-000037000000}"/>
    <hyperlink ref="A59" location="'Q57'!A1" display="Quadro 57  &gt;&gt; COMÉRCIO INTERNACIONAL DE BENS: TAXAS DE VARIAÇÃO EM VALOR, VOLUME E PREÇO SEGUNDO A CLASSIFICAÇÃO ESTATÍSTICA DOS PRODUTOS POR ATIVIDADES NA COMUNIDADE EUROPEIA (CPA 2008), IMPORTAÇÕES 2012-2016 - " xr:uid="{00000000-0004-0000-0000-000038000000}"/>
    <hyperlink ref="A60" location="'Q58 '!A1" display="Quadro 58 - COMÉRCIO INTERNACIONAL DE BENS: EXPORTAÇÕES SEGUNDO A CLASSIFICAÇÃO TIPO PARA O COMÉRCIO INTERNACIONA (CTCI REV4), POR MOEDA DE FATURAÇÃO, 2010-20202008), IMPORTAÇÕES 2018-2020" xr:uid="{00000000-0004-0000-0000-000039000000}"/>
    <hyperlink ref="A61" location="'Q59'!A1" display="Quadro 59 - COMÉRCIO INTERNACIONAL DE BENS: IMPORTAÇÕES SEGUNDO A CLASSIFICAÇÃO TIPO PARA O COMÉRCIO INTERNACIONA (CTCI REV4), POR MOEDA DE FATURAÇÃO, 2010-20202008), IMPORTAÇÕES 2018-2020" xr:uid="{00000000-0004-0000-0000-00003A000000}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/>
  <dimension ref="A1:G430"/>
  <sheetViews>
    <sheetView showGridLines="0" workbookViewId="0">
      <selection sqref="A1:E1"/>
    </sheetView>
  </sheetViews>
  <sheetFormatPr defaultColWidth="9.140625" defaultRowHeight="9" x14ac:dyDescent="0.2"/>
  <cols>
    <col min="1" max="1" width="6.7109375" style="3" customWidth="1"/>
    <col min="2" max="2" width="41" style="11" customWidth="1"/>
    <col min="3" max="5" width="12.7109375" style="3" customWidth="1"/>
    <col min="6" max="16384" width="9.140625" style="3"/>
  </cols>
  <sheetData>
    <row r="1" spans="1:7" s="65" customFormat="1" ht="36" customHeight="1" x14ac:dyDescent="0.2">
      <c r="A1" s="448" t="s">
        <v>980</v>
      </c>
      <c r="B1" s="448"/>
      <c r="C1" s="448"/>
      <c r="D1" s="448"/>
      <c r="E1" s="448"/>
      <c r="F1" s="449"/>
      <c r="G1" s="449"/>
    </row>
    <row r="2" spans="1:7" ht="9" customHeight="1" x14ac:dyDescent="0.2">
      <c r="A2" s="446" t="s">
        <v>475</v>
      </c>
      <c r="B2" s="446"/>
      <c r="C2" s="446"/>
      <c r="D2" s="2"/>
      <c r="E2" s="2"/>
    </row>
    <row r="3" spans="1:7" ht="19.899999999999999" customHeight="1" x14ac:dyDescent="0.2">
      <c r="A3" s="47" t="s">
        <v>761</v>
      </c>
      <c r="B3" s="48" t="s">
        <v>219</v>
      </c>
      <c r="C3" s="236">
        <v>2018</v>
      </c>
      <c r="D3" s="248">
        <v>2019</v>
      </c>
      <c r="E3" s="360">
        <v>2020</v>
      </c>
    </row>
    <row r="4" spans="1:7" ht="4.9000000000000004" customHeight="1" x14ac:dyDescent="0.2">
      <c r="A4" s="9"/>
      <c r="B4" s="9"/>
      <c r="C4" s="9"/>
      <c r="D4" s="9"/>
      <c r="E4" s="9"/>
    </row>
    <row r="5" spans="1:7" x14ac:dyDescent="0.2">
      <c r="A5" s="51" t="s">
        <v>301</v>
      </c>
      <c r="B5" s="52" t="s">
        <v>875</v>
      </c>
      <c r="C5" s="63">
        <v>0</v>
      </c>
      <c r="D5" s="63">
        <v>0</v>
      </c>
      <c r="E5" s="63">
        <v>0</v>
      </c>
    </row>
    <row r="6" spans="1:7" s="2" customFormat="1" ht="8.4499999999999993" customHeight="1" x14ac:dyDescent="0.2">
      <c r="A6" s="51" t="s">
        <v>302</v>
      </c>
      <c r="B6" s="52" t="s">
        <v>73</v>
      </c>
      <c r="C6" s="63">
        <v>140414.674</v>
      </c>
      <c r="D6" s="63">
        <v>90687.358000000007</v>
      </c>
      <c r="E6" s="63">
        <v>186467.96900000001</v>
      </c>
      <c r="F6" s="3"/>
      <c r="G6" s="3"/>
    </row>
    <row r="7" spans="1:7" s="2" customFormat="1" ht="8.4499999999999993" customHeight="1" x14ac:dyDescent="0.2">
      <c r="A7" s="51" t="s">
        <v>303</v>
      </c>
      <c r="B7" s="52" t="s">
        <v>70</v>
      </c>
      <c r="C7" s="63">
        <v>24.454999999999998</v>
      </c>
      <c r="D7" s="63">
        <v>19.532999999999998</v>
      </c>
      <c r="E7" s="63">
        <v>1.304</v>
      </c>
      <c r="F7" s="3"/>
      <c r="G7" s="3"/>
    </row>
    <row r="8" spans="1:7" s="2" customFormat="1" ht="8.4499999999999993" customHeight="1" x14ac:dyDescent="0.2">
      <c r="A8" s="51" t="s">
        <v>304</v>
      </c>
      <c r="B8" s="52" t="s">
        <v>78</v>
      </c>
      <c r="C8" s="63">
        <v>11162.914999999979</v>
      </c>
      <c r="D8" s="63">
        <v>84478.361000000004</v>
      </c>
      <c r="E8" s="63">
        <v>36520.884000000005</v>
      </c>
      <c r="F8" s="3"/>
      <c r="G8" s="3"/>
    </row>
    <row r="9" spans="1:7" s="2" customFormat="1" ht="8.4499999999999993" customHeight="1" x14ac:dyDescent="0.2">
      <c r="A9" s="51" t="s">
        <v>305</v>
      </c>
      <c r="B9" s="52" t="s">
        <v>74</v>
      </c>
      <c r="C9" s="63">
        <v>403.923</v>
      </c>
      <c r="D9" s="63">
        <v>492.43599999999998</v>
      </c>
      <c r="E9" s="63">
        <v>764.38</v>
      </c>
      <c r="F9" s="3"/>
      <c r="G9" s="3"/>
    </row>
    <row r="10" spans="1:7" s="2" customFormat="1" ht="8.4499999999999993" customHeight="1" x14ac:dyDescent="0.2">
      <c r="A10" s="51" t="s">
        <v>306</v>
      </c>
      <c r="B10" s="52" t="s">
        <v>80</v>
      </c>
      <c r="C10" s="63">
        <v>8.9239999999999995</v>
      </c>
      <c r="D10" s="63">
        <v>21.992999999999999</v>
      </c>
      <c r="E10" s="63">
        <v>7.7160000000000002</v>
      </c>
      <c r="F10" s="3"/>
      <c r="G10" s="3"/>
    </row>
    <row r="11" spans="1:7" s="2" customFormat="1" ht="8.4499999999999993" customHeight="1" x14ac:dyDescent="0.2">
      <c r="A11" s="51" t="s">
        <v>307</v>
      </c>
      <c r="B11" s="52" t="s">
        <v>79</v>
      </c>
      <c r="C11" s="63">
        <v>3636.473</v>
      </c>
      <c r="D11" s="63">
        <v>11186.857</v>
      </c>
      <c r="E11" s="63">
        <v>5031.2160000000003</v>
      </c>
      <c r="F11" s="3"/>
      <c r="G11" s="3"/>
    </row>
    <row r="12" spans="1:7" s="2" customFormat="1" ht="8.4499999999999993" customHeight="1" x14ac:dyDescent="0.2">
      <c r="A12" s="51" t="s">
        <v>308</v>
      </c>
      <c r="B12" s="52" t="s">
        <v>82</v>
      </c>
      <c r="C12" s="63">
        <v>-19985.526999999998</v>
      </c>
      <c r="D12" s="63">
        <v>-29139.018</v>
      </c>
      <c r="E12" s="63">
        <v>-28614.025999999998</v>
      </c>
      <c r="F12" s="3"/>
      <c r="G12" s="3"/>
    </row>
    <row r="13" spans="1:7" s="2" customFormat="1" ht="8.4499999999999993" customHeight="1" x14ac:dyDescent="0.2">
      <c r="A13" s="51" t="s">
        <v>309</v>
      </c>
      <c r="B13" s="52" t="s">
        <v>76</v>
      </c>
      <c r="C13" s="63">
        <v>16954.055</v>
      </c>
      <c r="D13" s="63">
        <v>12929.813</v>
      </c>
      <c r="E13" s="63">
        <v>13761.085999999999</v>
      </c>
      <c r="F13" s="3"/>
      <c r="G13" s="3"/>
    </row>
    <row r="14" spans="1:7" s="2" customFormat="1" ht="8.4499999999999993" customHeight="1" x14ac:dyDescent="0.2">
      <c r="A14" s="51" t="s">
        <v>310</v>
      </c>
      <c r="B14" s="52" t="s">
        <v>77</v>
      </c>
      <c r="C14" s="63">
        <v>-476216.929</v>
      </c>
      <c r="D14" s="63">
        <v>-166866.78099999999</v>
      </c>
      <c r="E14" s="63">
        <v>-336751.52499999997</v>
      </c>
      <c r="F14" s="3"/>
      <c r="G14" s="3"/>
    </row>
    <row r="15" spans="1:7" s="2" customFormat="1" ht="8.4499999999999993" customHeight="1" x14ac:dyDescent="0.2">
      <c r="A15" s="51" t="s">
        <v>311</v>
      </c>
      <c r="B15" s="52" t="s">
        <v>81</v>
      </c>
      <c r="C15" s="63">
        <v>94323.733000000007</v>
      </c>
      <c r="D15" s="63">
        <v>90517.319000000003</v>
      </c>
      <c r="E15" s="63">
        <v>71479.343000000008</v>
      </c>
      <c r="F15" s="3"/>
      <c r="G15" s="3"/>
    </row>
    <row r="16" spans="1:7" s="2" customFormat="1" ht="8.4499999999999993" customHeight="1" x14ac:dyDescent="0.2">
      <c r="A16" s="51" t="s">
        <v>312</v>
      </c>
      <c r="B16" s="52" t="s">
        <v>85</v>
      </c>
      <c r="C16" s="63">
        <v>3452.1080000000002</v>
      </c>
      <c r="D16" s="63">
        <v>3315.2109999999998</v>
      </c>
      <c r="E16" s="63">
        <v>2850.0890000000004</v>
      </c>
      <c r="F16" s="3"/>
      <c r="G16" s="3"/>
    </row>
    <row r="17" spans="1:7" s="2" customFormat="1" ht="8.4499999999999993" customHeight="1" x14ac:dyDescent="0.2">
      <c r="A17" s="51" t="s">
        <v>313</v>
      </c>
      <c r="B17" s="52" t="s">
        <v>83</v>
      </c>
      <c r="C17" s="63">
        <v>-7441.2309999999998</v>
      </c>
      <c r="D17" s="63">
        <v>-1821.799</v>
      </c>
      <c r="E17" s="63">
        <v>60.32300000000032</v>
      </c>
      <c r="F17" s="3"/>
      <c r="G17" s="3"/>
    </row>
    <row r="18" spans="1:7" s="2" customFormat="1" ht="8.4499999999999993" customHeight="1" x14ac:dyDescent="0.2">
      <c r="A18" s="51" t="s">
        <v>314</v>
      </c>
      <c r="B18" s="52" t="s">
        <v>876</v>
      </c>
      <c r="C18" s="63">
        <v>100511.20800000001</v>
      </c>
      <c r="D18" s="63">
        <v>78414.524000000005</v>
      </c>
      <c r="E18" s="63">
        <v>20759.231999999989</v>
      </c>
      <c r="F18" s="3"/>
      <c r="G18" s="3"/>
    </row>
    <row r="19" spans="1:7" s="2" customFormat="1" ht="8.4499999999999993" customHeight="1" x14ac:dyDescent="0.2">
      <c r="A19" s="51" t="s">
        <v>315</v>
      </c>
      <c r="B19" s="52" t="s">
        <v>86</v>
      </c>
      <c r="C19" s="63">
        <v>-190033.34700000001</v>
      </c>
      <c r="D19" s="63">
        <v>-259826.11599999998</v>
      </c>
      <c r="E19" s="63">
        <v>-166139.50799999997</v>
      </c>
      <c r="F19" s="3"/>
      <c r="G19" s="3"/>
    </row>
    <row r="20" spans="1:7" s="2" customFormat="1" ht="8.4499999999999993" customHeight="1" x14ac:dyDescent="0.2">
      <c r="A20" s="51" t="s">
        <v>316</v>
      </c>
      <c r="B20" s="52" t="s">
        <v>211</v>
      </c>
      <c r="C20" s="63">
        <v>782.30499999999984</v>
      </c>
      <c r="D20" s="63">
        <v>2912.5709999999999</v>
      </c>
      <c r="E20" s="63">
        <v>1839.0120000000002</v>
      </c>
      <c r="F20" s="3"/>
      <c r="G20" s="3"/>
    </row>
    <row r="21" spans="1:7" s="2" customFormat="1" ht="8.4499999999999993" customHeight="1" x14ac:dyDescent="0.2">
      <c r="A21" s="51" t="s">
        <v>317</v>
      </c>
      <c r="B21" s="52" t="s">
        <v>47</v>
      </c>
      <c r="C21" s="63">
        <v>0</v>
      </c>
      <c r="D21" s="63">
        <v>0</v>
      </c>
      <c r="E21" s="63">
        <v>0</v>
      </c>
      <c r="F21" s="3"/>
      <c r="G21" s="3"/>
    </row>
    <row r="22" spans="1:7" s="2" customFormat="1" ht="8.4499999999999993" customHeight="1" x14ac:dyDescent="0.2">
      <c r="A22" s="51" t="s">
        <v>835</v>
      </c>
      <c r="B22" s="52" t="s">
        <v>877</v>
      </c>
      <c r="C22" s="63">
        <v>0</v>
      </c>
      <c r="D22" s="63">
        <v>0</v>
      </c>
      <c r="E22" s="63">
        <v>0</v>
      </c>
      <c r="F22" s="3"/>
      <c r="G22" s="3"/>
    </row>
    <row r="23" spans="1:7" s="2" customFormat="1" ht="8.4499999999999993" customHeight="1" x14ac:dyDescent="0.2">
      <c r="A23" s="51" t="s">
        <v>318</v>
      </c>
      <c r="B23" s="52" t="s">
        <v>139</v>
      </c>
      <c r="C23" s="63">
        <v>0</v>
      </c>
      <c r="D23" s="63">
        <v>0</v>
      </c>
      <c r="E23" s="63">
        <v>0</v>
      </c>
      <c r="F23" s="3"/>
      <c r="G23" s="3"/>
    </row>
    <row r="24" spans="1:7" s="2" customFormat="1" ht="8.4499999999999993" customHeight="1" x14ac:dyDescent="0.2">
      <c r="A24" s="51" t="s">
        <v>319</v>
      </c>
      <c r="B24" s="52" t="s">
        <v>106</v>
      </c>
      <c r="C24" s="63">
        <v>42.585000000000001</v>
      </c>
      <c r="D24" s="63">
        <v>224.17399999999998</v>
      </c>
      <c r="E24" s="63">
        <v>-730.89400000000001</v>
      </c>
      <c r="F24" s="3"/>
      <c r="G24" s="3"/>
    </row>
    <row r="25" spans="1:7" s="2" customFormat="1" ht="8.4499999999999993" customHeight="1" x14ac:dyDescent="0.2">
      <c r="A25" s="51" t="s">
        <v>320</v>
      </c>
      <c r="B25" s="52" t="s">
        <v>34</v>
      </c>
      <c r="C25" s="63">
        <v>0</v>
      </c>
      <c r="D25" s="63">
        <v>0</v>
      </c>
      <c r="E25" s="63">
        <v>0</v>
      </c>
      <c r="F25" s="3"/>
      <c r="G25" s="3"/>
    </row>
    <row r="26" spans="1:7" s="2" customFormat="1" ht="8.4499999999999993" customHeight="1" x14ac:dyDescent="0.2">
      <c r="A26" s="51" t="s">
        <v>321</v>
      </c>
      <c r="B26" s="52" t="s">
        <v>39</v>
      </c>
      <c r="C26" s="63">
        <v>-516.07299999999998</v>
      </c>
      <c r="D26" s="63">
        <v>-2.9000000000000001E-2</v>
      </c>
      <c r="E26" s="63">
        <v>0</v>
      </c>
      <c r="F26" s="3"/>
      <c r="G26" s="3"/>
    </row>
    <row r="27" spans="1:7" s="2" customFormat="1" ht="8.4499999999999993" customHeight="1" x14ac:dyDescent="0.2">
      <c r="A27" s="51" t="s">
        <v>322</v>
      </c>
      <c r="B27" s="52" t="s">
        <v>64</v>
      </c>
      <c r="C27" s="63">
        <v>-188.86100000000002</v>
      </c>
      <c r="D27" s="63">
        <v>19.364000000000001</v>
      </c>
      <c r="E27" s="63">
        <v>6.101</v>
      </c>
      <c r="F27" s="3"/>
      <c r="G27" s="3"/>
    </row>
    <row r="28" spans="1:7" s="2" customFormat="1" ht="8.4499999999999993" customHeight="1" x14ac:dyDescent="0.2">
      <c r="A28" s="51" t="s">
        <v>323</v>
      </c>
      <c r="B28" s="52" t="s">
        <v>66</v>
      </c>
      <c r="C28" s="63">
        <v>1412.471</v>
      </c>
      <c r="D28" s="63">
        <v>153.48199999999997</v>
      </c>
      <c r="E28" s="63">
        <v>702.16199999999992</v>
      </c>
      <c r="F28" s="3"/>
      <c r="G28" s="3"/>
    </row>
    <row r="29" spans="1:7" s="2" customFormat="1" ht="8.4499999999999993" customHeight="1" x14ac:dyDescent="0.2">
      <c r="A29" s="51" t="s">
        <v>324</v>
      </c>
      <c r="B29" s="52" t="s">
        <v>63</v>
      </c>
      <c r="C29" s="63">
        <v>-406.52299999999997</v>
      </c>
      <c r="D29" s="63">
        <v>2539.2840000000001</v>
      </c>
      <c r="E29" s="63">
        <v>1115.3230000000001</v>
      </c>
      <c r="F29" s="3"/>
      <c r="G29" s="3"/>
    </row>
    <row r="30" spans="1:7" s="2" customFormat="1" ht="8.4499999999999993" customHeight="1" x14ac:dyDescent="0.2">
      <c r="A30" s="51" t="s">
        <v>325</v>
      </c>
      <c r="B30" s="52" t="s">
        <v>127</v>
      </c>
      <c r="C30" s="63">
        <v>51.447000000000003</v>
      </c>
      <c r="D30" s="63">
        <v>14.73</v>
      </c>
      <c r="E30" s="63">
        <v>0.84199999999999997</v>
      </c>
      <c r="F30" s="3"/>
      <c r="G30" s="3"/>
    </row>
    <row r="31" spans="1:7" s="2" customFormat="1" ht="8.4499999999999993" customHeight="1" x14ac:dyDescent="0.2">
      <c r="A31" s="51" t="s">
        <v>326</v>
      </c>
      <c r="B31" s="52" t="s">
        <v>122</v>
      </c>
      <c r="C31" s="63">
        <v>473.09100000000001</v>
      </c>
      <c r="D31" s="63">
        <v>245.64600000000002</v>
      </c>
      <c r="E31" s="63">
        <v>159.434</v>
      </c>
      <c r="F31" s="3"/>
      <c r="G31" s="3"/>
    </row>
    <row r="32" spans="1:7" s="2" customFormat="1" ht="8.4499999999999993" customHeight="1" x14ac:dyDescent="0.2">
      <c r="A32" s="51" t="s">
        <v>327</v>
      </c>
      <c r="B32" s="52" t="s">
        <v>197</v>
      </c>
      <c r="C32" s="63">
        <v>29.378</v>
      </c>
      <c r="D32" s="63">
        <v>29.32</v>
      </c>
      <c r="E32" s="63">
        <v>-2.069</v>
      </c>
      <c r="F32" s="3"/>
      <c r="G32" s="3"/>
    </row>
    <row r="33" spans="1:7" s="2" customFormat="1" ht="8.4499999999999993" customHeight="1" x14ac:dyDescent="0.2">
      <c r="A33" s="51" t="s">
        <v>328</v>
      </c>
      <c r="B33" s="52" t="s">
        <v>166</v>
      </c>
      <c r="C33" s="63" t="s">
        <v>1057</v>
      </c>
      <c r="D33" s="63" t="s">
        <v>1057</v>
      </c>
      <c r="E33" s="63" t="s">
        <v>1057</v>
      </c>
      <c r="F33" s="3"/>
      <c r="G33" s="3"/>
    </row>
    <row r="34" spans="1:7" s="2" customFormat="1" ht="8.4499999999999993" customHeight="1" x14ac:dyDescent="0.2">
      <c r="A34" s="51" t="s">
        <v>329</v>
      </c>
      <c r="B34" s="52" t="s">
        <v>181</v>
      </c>
      <c r="C34" s="63">
        <v>687.29899999999998</v>
      </c>
      <c r="D34" s="63">
        <v>914.34199999999998</v>
      </c>
      <c r="E34" s="63">
        <v>14.157999999999999</v>
      </c>
      <c r="F34" s="3"/>
      <c r="G34" s="3"/>
    </row>
    <row r="35" spans="1:7" s="2" customFormat="1" ht="8.4499999999999993" customHeight="1" x14ac:dyDescent="0.2">
      <c r="A35" s="51" t="s">
        <v>330</v>
      </c>
      <c r="B35" s="52" t="s">
        <v>203</v>
      </c>
      <c r="C35" s="63">
        <v>237.23099999999999</v>
      </c>
      <c r="D35" s="63">
        <v>3.8479999999999999</v>
      </c>
      <c r="E35" s="63">
        <v>-30240.294999999998</v>
      </c>
      <c r="F35" s="3"/>
      <c r="G35" s="3"/>
    </row>
    <row r="36" spans="1:7" s="2" customFormat="1" ht="8.4499999999999993" customHeight="1" x14ac:dyDescent="0.2">
      <c r="A36" s="51" t="s">
        <v>331</v>
      </c>
      <c r="B36" s="52" t="s">
        <v>204</v>
      </c>
      <c r="C36" s="63">
        <v>0.9</v>
      </c>
      <c r="D36" s="63">
        <v>3.234</v>
      </c>
      <c r="E36" s="63">
        <v>3.6269999999999998</v>
      </c>
      <c r="F36" s="3"/>
      <c r="G36" s="3"/>
    </row>
    <row r="37" spans="1:7" s="2" customFormat="1" ht="8.4499999999999993" customHeight="1" x14ac:dyDescent="0.2">
      <c r="A37" s="51" t="s">
        <v>837</v>
      </c>
      <c r="B37" s="52" t="s">
        <v>878</v>
      </c>
      <c r="C37" s="63">
        <v>0</v>
      </c>
      <c r="D37" s="63">
        <v>10.614999999999998</v>
      </c>
      <c r="E37" s="63">
        <v>19.388000000000002</v>
      </c>
      <c r="F37" s="3"/>
      <c r="G37" s="3"/>
    </row>
    <row r="38" spans="1:7" s="2" customFormat="1" ht="8.4499999999999993" customHeight="1" x14ac:dyDescent="0.2">
      <c r="A38" s="51" t="s">
        <v>332</v>
      </c>
      <c r="B38" s="52" t="s">
        <v>90</v>
      </c>
      <c r="C38" s="63">
        <v>-556330.679</v>
      </c>
      <c r="D38" s="63">
        <v>-709856.10399999993</v>
      </c>
      <c r="E38" s="63">
        <v>-533751.96299999999</v>
      </c>
      <c r="F38" s="3"/>
      <c r="G38" s="3"/>
    </row>
    <row r="39" spans="1:7" s="2" customFormat="1" ht="8.4499999999999993" customHeight="1" x14ac:dyDescent="0.2">
      <c r="A39" s="51" t="s">
        <v>333</v>
      </c>
      <c r="B39" s="52" t="s">
        <v>87</v>
      </c>
      <c r="C39" s="63">
        <v>-124078.18700000001</v>
      </c>
      <c r="D39" s="63">
        <v>-118280.50899999999</v>
      </c>
      <c r="E39" s="63">
        <v>-78636.308999999994</v>
      </c>
      <c r="F39" s="3"/>
      <c r="G39" s="3"/>
    </row>
    <row r="40" spans="1:7" s="2" customFormat="1" ht="8.4499999999999993" customHeight="1" x14ac:dyDescent="0.2">
      <c r="A40" s="51" t="s">
        <v>334</v>
      </c>
      <c r="B40" s="52" t="s">
        <v>93</v>
      </c>
      <c r="C40" s="63">
        <v>17753.458999999999</v>
      </c>
      <c r="D40" s="63">
        <v>4014.0890000000009</v>
      </c>
      <c r="E40" s="63">
        <v>9382.1829999999991</v>
      </c>
      <c r="F40" s="3"/>
      <c r="G40" s="3"/>
    </row>
    <row r="41" spans="1:7" s="2" customFormat="1" ht="8.4499999999999993" customHeight="1" x14ac:dyDescent="0.2">
      <c r="A41" s="51" t="s">
        <v>335</v>
      </c>
      <c r="B41" s="52" t="s">
        <v>92</v>
      </c>
      <c r="C41" s="63">
        <v>-151636.67899999997</v>
      </c>
      <c r="D41" s="63">
        <v>-233325.666</v>
      </c>
      <c r="E41" s="63">
        <v>20101.906000000003</v>
      </c>
      <c r="F41" s="3"/>
      <c r="G41" s="3"/>
    </row>
    <row r="42" spans="1:7" s="2" customFormat="1" ht="8.4499999999999993" customHeight="1" x14ac:dyDescent="0.2">
      <c r="A42" s="51" t="s">
        <v>336</v>
      </c>
      <c r="B42" s="52" t="s">
        <v>88</v>
      </c>
      <c r="C42" s="63">
        <v>-154895.109</v>
      </c>
      <c r="D42" s="63">
        <v>-110065.11900000001</v>
      </c>
      <c r="E42" s="63">
        <v>21619.502000000037</v>
      </c>
      <c r="F42" s="3"/>
      <c r="G42" s="3"/>
    </row>
    <row r="43" spans="1:7" s="2" customFormat="1" ht="8.4499999999999993" customHeight="1" x14ac:dyDescent="0.2">
      <c r="A43" s="51" t="s">
        <v>337</v>
      </c>
      <c r="B43" s="52" t="s">
        <v>94</v>
      </c>
      <c r="C43" s="63">
        <v>-9677.9969999999994</v>
      </c>
      <c r="D43" s="63">
        <v>-6847.9570000000003</v>
      </c>
      <c r="E43" s="63">
        <v>-4615.6190000000006</v>
      </c>
      <c r="F43" s="3"/>
      <c r="G43" s="3"/>
    </row>
    <row r="44" spans="1:7" s="2" customFormat="1" ht="8.4499999999999993" customHeight="1" x14ac:dyDescent="0.2">
      <c r="A44" s="51" t="s">
        <v>338</v>
      </c>
      <c r="B44" s="52" t="s">
        <v>89</v>
      </c>
      <c r="C44" s="63">
        <v>89538.010000000009</v>
      </c>
      <c r="D44" s="63">
        <v>131234.91399999999</v>
      </c>
      <c r="E44" s="63">
        <v>203296.50699999998</v>
      </c>
      <c r="F44" s="3"/>
      <c r="G44" s="3"/>
    </row>
    <row r="45" spans="1:7" s="2" customFormat="1" ht="8.4499999999999993" customHeight="1" x14ac:dyDescent="0.2">
      <c r="A45" s="51" t="s">
        <v>339</v>
      </c>
      <c r="B45" s="52" t="s">
        <v>95</v>
      </c>
      <c r="C45" s="63">
        <v>-1620283.8079999997</v>
      </c>
      <c r="D45" s="63">
        <v>-1426459.9279999998</v>
      </c>
      <c r="E45" s="63">
        <v>-1193103.0299999998</v>
      </c>
      <c r="F45" s="3"/>
      <c r="G45" s="3"/>
    </row>
    <row r="46" spans="1:7" s="2" customFormat="1" ht="8.4499999999999993" customHeight="1" x14ac:dyDescent="0.2">
      <c r="A46" s="51" t="s">
        <v>340</v>
      </c>
      <c r="B46" s="52" t="s">
        <v>96</v>
      </c>
      <c r="C46" s="63">
        <v>5528.8209999999999</v>
      </c>
      <c r="D46" s="63">
        <v>3462.527</v>
      </c>
      <c r="E46" s="63">
        <v>1359.1290000000001</v>
      </c>
      <c r="F46" s="3"/>
      <c r="G46" s="3"/>
    </row>
    <row r="47" spans="1:7" s="2" customFormat="1" ht="8.4499999999999993" customHeight="1" x14ac:dyDescent="0.2">
      <c r="A47" s="51" t="s">
        <v>341</v>
      </c>
      <c r="B47" s="52" t="s">
        <v>98</v>
      </c>
      <c r="C47" s="63">
        <v>-229577.71099999998</v>
      </c>
      <c r="D47" s="63">
        <v>-247098.473</v>
      </c>
      <c r="E47" s="63">
        <v>-49563.209000000032</v>
      </c>
      <c r="F47" s="3"/>
      <c r="G47" s="3"/>
    </row>
    <row r="48" spans="1:7" s="2" customFormat="1" ht="8.4499999999999993" customHeight="1" x14ac:dyDescent="0.2">
      <c r="A48" s="51" t="s">
        <v>342</v>
      </c>
      <c r="B48" s="52" t="s">
        <v>51</v>
      </c>
      <c r="C48" s="63">
        <v>343.31699999999995</v>
      </c>
      <c r="D48" s="63">
        <v>296.73599999999999</v>
      </c>
      <c r="E48" s="63">
        <v>189.90299999999999</v>
      </c>
      <c r="F48" s="3"/>
      <c r="G48" s="3"/>
    </row>
    <row r="49" spans="1:7" s="2" customFormat="1" ht="8.4499999999999993" customHeight="1" x14ac:dyDescent="0.2">
      <c r="A49" s="51" t="s">
        <v>343</v>
      </c>
      <c r="B49" s="52" t="s">
        <v>97</v>
      </c>
      <c r="C49" s="63">
        <v>32671.557000000001</v>
      </c>
      <c r="D49" s="63">
        <v>29026.960000000003</v>
      </c>
      <c r="E49" s="63">
        <v>30135.427</v>
      </c>
      <c r="F49" s="3"/>
      <c r="G49" s="3"/>
    </row>
    <row r="50" spans="1:7" s="2" customFormat="1" ht="8.4499999999999993" customHeight="1" x14ac:dyDescent="0.2">
      <c r="A50" s="51" t="s">
        <v>879</v>
      </c>
      <c r="B50" s="52" t="s">
        <v>880</v>
      </c>
      <c r="C50" s="63">
        <v>0</v>
      </c>
      <c r="D50" s="63">
        <v>117.91500000000001</v>
      </c>
      <c r="E50" s="63">
        <v>100.35</v>
      </c>
      <c r="F50" s="3"/>
      <c r="G50" s="3"/>
    </row>
    <row r="51" spans="1:7" s="2" customFormat="1" ht="8.4499999999999993" customHeight="1" x14ac:dyDescent="0.2">
      <c r="A51" s="51" t="s">
        <v>344</v>
      </c>
      <c r="B51" s="52" t="s">
        <v>208</v>
      </c>
      <c r="C51" s="63">
        <v>1161.114</v>
      </c>
      <c r="D51" s="63">
        <v>1067.6689999999999</v>
      </c>
      <c r="E51" s="63">
        <v>1480.56</v>
      </c>
      <c r="F51" s="3"/>
      <c r="G51" s="3"/>
    </row>
    <row r="52" spans="1:7" s="2" customFormat="1" ht="8.4499999999999993" customHeight="1" x14ac:dyDescent="0.2">
      <c r="A52" s="51" t="s">
        <v>345</v>
      </c>
      <c r="B52" s="52" t="s">
        <v>105</v>
      </c>
      <c r="C52" s="63">
        <v>-63472.853999999992</v>
      </c>
      <c r="D52" s="63">
        <v>-3867.4040000000023</v>
      </c>
      <c r="E52" s="63">
        <v>10488.591999999999</v>
      </c>
      <c r="F52" s="3"/>
      <c r="G52" s="3"/>
    </row>
    <row r="53" spans="1:7" s="2" customFormat="1" ht="8.4499999999999993" customHeight="1" x14ac:dyDescent="0.2">
      <c r="A53" s="51" t="s">
        <v>346</v>
      </c>
      <c r="B53" s="52" t="s">
        <v>108</v>
      </c>
      <c r="C53" s="63">
        <v>-1729.8710000000001</v>
      </c>
      <c r="D53" s="63">
        <v>-1906.1049999999998</v>
      </c>
      <c r="E53" s="63">
        <v>-6205.4579999999996</v>
      </c>
      <c r="F53" s="3"/>
      <c r="G53" s="3"/>
    </row>
    <row r="54" spans="1:7" s="2" customFormat="1" ht="8.4499999999999993" customHeight="1" x14ac:dyDescent="0.2">
      <c r="A54" s="51" t="s">
        <v>347</v>
      </c>
      <c r="B54" s="52" t="s">
        <v>114</v>
      </c>
      <c r="C54" s="63" t="s">
        <v>1057</v>
      </c>
      <c r="D54" s="63">
        <v>415.25</v>
      </c>
      <c r="E54" s="63">
        <v>0</v>
      </c>
      <c r="F54" s="3"/>
      <c r="G54" s="3"/>
    </row>
    <row r="55" spans="1:7" s="2" customFormat="1" ht="8.4499999999999993" customHeight="1" x14ac:dyDescent="0.2">
      <c r="A55" s="51" t="s">
        <v>348</v>
      </c>
      <c r="B55" s="52" t="s">
        <v>117</v>
      </c>
      <c r="C55" s="63">
        <v>26028.358999999997</v>
      </c>
      <c r="D55" s="63">
        <v>32249.651000000002</v>
      </c>
      <c r="E55" s="63">
        <v>13416.718999999997</v>
      </c>
      <c r="F55" s="3"/>
      <c r="G55" s="3"/>
    </row>
    <row r="56" spans="1:7" s="2" customFormat="1" ht="8.4499999999999993" customHeight="1" x14ac:dyDescent="0.2">
      <c r="A56" s="51" t="s">
        <v>349</v>
      </c>
      <c r="B56" s="52" t="s">
        <v>109</v>
      </c>
      <c r="C56" s="63">
        <v>38995.396999999997</v>
      </c>
      <c r="D56" s="63">
        <v>15865.638000000001</v>
      </c>
      <c r="E56" s="63">
        <v>3281.8829999999998</v>
      </c>
      <c r="F56" s="3"/>
      <c r="G56" s="3"/>
    </row>
    <row r="57" spans="1:7" s="2" customFormat="1" ht="8.4499999999999993" customHeight="1" x14ac:dyDescent="0.2">
      <c r="A57" s="51" t="s">
        <v>350</v>
      </c>
      <c r="B57" s="52" t="s">
        <v>113</v>
      </c>
      <c r="C57" s="63">
        <v>585.37099999999998</v>
      </c>
      <c r="D57" s="63">
        <v>451.92299999999994</v>
      </c>
      <c r="E57" s="63">
        <v>669.6869999999999</v>
      </c>
      <c r="F57" s="3"/>
      <c r="G57" s="3"/>
    </row>
    <row r="58" spans="1:7" s="2" customFormat="1" ht="8.4499999999999993" customHeight="1" x14ac:dyDescent="0.2">
      <c r="A58" s="51" t="s">
        <v>351</v>
      </c>
      <c r="B58" s="52" t="s">
        <v>118</v>
      </c>
      <c r="C58" s="63">
        <v>22559.120999999999</v>
      </c>
      <c r="D58" s="63">
        <v>20711.909</v>
      </c>
      <c r="E58" s="63">
        <v>29613.228999999999</v>
      </c>
      <c r="F58" s="3"/>
      <c r="G58" s="3"/>
    </row>
    <row r="59" spans="1:7" s="2" customFormat="1" ht="8.4499999999999993" customHeight="1" x14ac:dyDescent="0.2">
      <c r="A59" s="51" t="s">
        <v>352</v>
      </c>
      <c r="B59" s="52" t="s">
        <v>111</v>
      </c>
      <c r="C59" s="63">
        <v>53.097999999999999</v>
      </c>
      <c r="D59" s="63">
        <v>91.15</v>
      </c>
      <c r="E59" s="63">
        <v>143.06799999999998</v>
      </c>
      <c r="F59" s="3"/>
      <c r="G59" s="3"/>
    </row>
    <row r="60" spans="1:7" s="2" customFormat="1" ht="8.4499999999999993" customHeight="1" x14ac:dyDescent="0.2">
      <c r="A60" s="51" t="s">
        <v>353</v>
      </c>
      <c r="B60" s="52" t="s">
        <v>115</v>
      </c>
      <c r="C60" s="63">
        <v>25648.229999999996</v>
      </c>
      <c r="D60" s="63">
        <v>-1591.2329999999929</v>
      </c>
      <c r="E60" s="63">
        <v>26775.481</v>
      </c>
      <c r="F60" s="3"/>
      <c r="G60" s="3"/>
    </row>
    <row r="61" spans="1:7" s="2" customFormat="1" ht="8.4499999999999993" customHeight="1" x14ac:dyDescent="0.2">
      <c r="A61" s="51" t="s">
        <v>354</v>
      </c>
      <c r="B61" s="52" t="s">
        <v>116</v>
      </c>
      <c r="C61" s="63">
        <v>39641.036999999997</v>
      </c>
      <c r="D61" s="63">
        <v>36446.091</v>
      </c>
      <c r="E61" s="63">
        <v>36013.497000000003</v>
      </c>
      <c r="F61" s="3"/>
      <c r="G61" s="3"/>
    </row>
    <row r="62" spans="1:7" s="2" customFormat="1" ht="8.4499999999999993" customHeight="1" x14ac:dyDescent="0.2">
      <c r="A62" s="51" t="s">
        <v>355</v>
      </c>
      <c r="B62" s="52" t="s">
        <v>126</v>
      </c>
      <c r="C62" s="63">
        <v>24954.805</v>
      </c>
      <c r="D62" s="63">
        <v>25739.208999999999</v>
      </c>
      <c r="E62" s="63">
        <v>19560.29</v>
      </c>
      <c r="F62" s="3"/>
      <c r="G62" s="3"/>
    </row>
    <row r="63" spans="1:7" s="2" customFormat="1" ht="8.4499999999999993" customHeight="1" x14ac:dyDescent="0.2">
      <c r="A63" s="51" t="s">
        <v>356</v>
      </c>
      <c r="B63" s="52" t="s">
        <v>121</v>
      </c>
      <c r="C63" s="63">
        <v>-3381.0610000000006</v>
      </c>
      <c r="D63" s="63">
        <v>-1589.7510000000002</v>
      </c>
      <c r="E63" s="63">
        <v>-4976.8050000000003</v>
      </c>
      <c r="F63" s="3"/>
      <c r="G63" s="3"/>
    </row>
    <row r="64" spans="1:7" s="2" customFormat="1" ht="8.4499999999999993" customHeight="1" x14ac:dyDescent="0.2">
      <c r="A64" s="51" t="s">
        <v>357</v>
      </c>
      <c r="B64" s="52" t="s">
        <v>135</v>
      </c>
      <c r="C64" s="63">
        <v>-45441.376000000004</v>
      </c>
      <c r="D64" s="63">
        <v>-61592.167000000001</v>
      </c>
      <c r="E64" s="63">
        <v>-45019.106999999996</v>
      </c>
      <c r="F64" s="3"/>
      <c r="G64" s="3"/>
    </row>
    <row r="65" spans="1:7" s="2" customFormat="1" ht="8.4499999999999993" customHeight="1" x14ac:dyDescent="0.2">
      <c r="A65" s="51" t="s">
        <v>358</v>
      </c>
      <c r="B65" s="52" t="s">
        <v>133</v>
      </c>
      <c r="C65" s="63">
        <v>554.13499999999999</v>
      </c>
      <c r="D65" s="63">
        <v>-187.58300000000008</v>
      </c>
      <c r="E65" s="63">
        <v>-3799.5590000000002</v>
      </c>
      <c r="F65" s="3"/>
      <c r="G65" s="3"/>
    </row>
    <row r="66" spans="1:7" s="2" customFormat="1" ht="8.4499999999999993" customHeight="1" x14ac:dyDescent="0.2">
      <c r="A66" s="51" t="s">
        <v>359</v>
      </c>
      <c r="B66" s="52" t="s">
        <v>132</v>
      </c>
      <c r="C66" s="63">
        <v>756.42200000000003</v>
      </c>
      <c r="D66" s="63">
        <v>4762.6259999999993</v>
      </c>
      <c r="E66" s="63">
        <v>1077.626</v>
      </c>
      <c r="F66" s="3"/>
      <c r="G66" s="3"/>
    </row>
    <row r="67" spans="1:7" s="2" customFormat="1" ht="8.4499999999999993" customHeight="1" x14ac:dyDescent="0.2">
      <c r="A67" s="51" t="s">
        <v>360</v>
      </c>
      <c r="B67" s="52" t="s">
        <v>123</v>
      </c>
      <c r="C67" s="63">
        <v>1176.625</v>
      </c>
      <c r="D67" s="63">
        <v>1792.5120000000002</v>
      </c>
      <c r="E67" s="63">
        <v>3145.6979999999994</v>
      </c>
      <c r="F67" s="3"/>
      <c r="G67" s="3"/>
    </row>
    <row r="68" spans="1:7" s="2" customFormat="1" ht="8.4499999999999993" customHeight="1" x14ac:dyDescent="0.2">
      <c r="A68" s="51" t="s">
        <v>361</v>
      </c>
      <c r="B68" s="52" t="s">
        <v>130</v>
      </c>
      <c r="C68" s="63">
        <v>6247.9759999999987</v>
      </c>
      <c r="D68" s="63">
        <v>36829.143999999993</v>
      </c>
      <c r="E68" s="63">
        <v>-8852.8129999999983</v>
      </c>
      <c r="F68" s="3"/>
      <c r="G68" s="3"/>
    </row>
    <row r="69" spans="1:7" s="2" customFormat="1" ht="8.4499999999999993" customHeight="1" x14ac:dyDescent="0.2">
      <c r="A69" s="51" t="s">
        <v>362</v>
      </c>
      <c r="B69" s="52" t="s">
        <v>119</v>
      </c>
      <c r="C69" s="63">
        <v>526272.87100000004</v>
      </c>
      <c r="D69" s="63">
        <v>515809.1</v>
      </c>
      <c r="E69" s="63">
        <v>443031.163</v>
      </c>
      <c r="F69" s="3"/>
      <c r="G69" s="3"/>
    </row>
    <row r="70" spans="1:7" s="2" customFormat="1" ht="8.4499999999999993" customHeight="1" x14ac:dyDescent="0.2">
      <c r="A70" s="51" t="s">
        <v>363</v>
      </c>
      <c r="B70" s="52" t="s">
        <v>131</v>
      </c>
      <c r="C70" s="63">
        <v>-1980.5690000000013</v>
      </c>
      <c r="D70" s="63">
        <v>-3614.5859999999993</v>
      </c>
      <c r="E70" s="63">
        <v>5191.6540000000005</v>
      </c>
      <c r="F70" s="3"/>
      <c r="G70" s="3"/>
    </row>
    <row r="71" spans="1:7" s="2" customFormat="1" ht="8.4499999999999993" customHeight="1" x14ac:dyDescent="0.2">
      <c r="A71" s="51" t="s">
        <v>364</v>
      </c>
      <c r="B71" s="52" t="s">
        <v>128</v>
      </c>
      <c r="C71" s="63">
        <v>-5791.2950000000019</v>
      </c>
      <c r="D71" s="63">
        <v>-976.53300000000127</v>
      </c>
      <c r="E71" s="63">
        <v>5356.8009999999995</v>
      </c>
      <c r="F71" s="3"/>
      <c r="G71" s="3"/>
    </row>
    <row r="72" spans="1:7" s="2" customFormat="1" ht="8.4499999999999993" customHeight="1" x14ac:dyDescent="0.2">
      <c r="A72" s="51" t="s">
        <v>365</v>
      </c>
      <c r="B72" s="52" t="s">
        <v>212</v>
      </c>
      <c r="C72" s="63">
        <v>0</v>
      </c>
      <c r="D72" s="63">
        <v>0</v>
      </c>
      <c r="E72" s="63">
        <v>0</v>
      </c>
      <c r="F72" s="3"/>
      <c r="G72" s="3"/>
    </row>
    <row r="73" spans="1:7" s="2" customFormat="1" ht="8.4499999999999993" customHeight="1" x14ac:dyDescent="0.2">
      <c r="A73" s="51" t="s">
        <v>366</v>
      </c>
      <c r="B73" s="52" t="s">
        <v>209</v>
      </c>
      <c r="C73" s="63">
        <v>377.32299999999998</v>
      </c>
      <c r="D73" s="63">
        <v>751.93100000000004</v>
      </c>
      <c r="E73" s="63">
        <v>249.83099999999999</v>
      </c>
      <c r="F73" s="3"/>
      <c r="G73" s="3"/>
    </row>
    <row r="74" spans="1:7" s="2" customFormat="1" ht="8.4499999999999993" customHeight="1" x14ac:dyDescent="0.2">
      <c r="A74" s="51" t="s">
        <v>367</v>
      </c>
      <c r="B74" s="52" t="s">
        <v>134</v>
      </c>
      <c r="C74" s="63">
        <v>158548.41999999998</v>
      </c>
      <c r="D74" s="63">
        <v>230049.55799999999</v>
      </c>
      <c r="E74" s="63">
        <v>192065.45500000002</v>
      </c>
      <c r="F74" s="3"/>
      <c r="G74" s="3"/>
    </row>
    <row r="75" spans="1:7" s="2" customFormat="1" ht="8.4499999999999993" customHeight="1" x14ac:dyDescent="0.2">
      <c r="A75" s="51" t="s">
        <v>368</v>
      </c>
      <c r="B75" s="52" t="s">
        <v>65</v>
      </c>
      <c r="C75" s="63">
        <v>0</v>
      </c>
      <c r="D75" s="63">
        <v>0</v>
      </c>
      <c r="E75" s="63">
        <v>-0.38700000000000001</v>
      </c>
      <c r="F75" s="3"/>
      <c r="G75" s="3"/>
    </row>
    <row r="76" spans="1:7" s="2" customFormat="1" ht="8.4499999999999993" customHeight="1" x14ac:dyDescent="0.2">
      <c r="A76" s="51" t="s">
        <v>369</v>
      </c>
      <c r="B76" s="52" t="s">
        <v>136</v>
      </c>
      <c r="C76" s="63">
        <v>145657.72199999998</v>
      </c>
      <c r="D76" s="63">
        <v>162443.58000000002</v>
      </c>
      <c r="E76" s="63">
        <v>164068.514</v>
      </c>
      <c r="F76" s="3"/>
      <c r="G76" s="3"/>
    </row>
    <row r="77" spans="1:7" s="2" customFormat="1" ht="8.4499999999999993" customHeight="1" x14ac:dyDescent="0.2">
      <c r="A77" s="51" t="s">
        <v>370</v>
      </c>
      <c r="B77" s="52" t="s">
        <v>881</v>
      </c>
      <c r="C77" s="63">
        <v>-3470.9950000000008</v>
      </c>
      <c r="D77" s="63">
        <v>-486.9330000000009</v>
      </c>
      <c r="E77" s="63">
        <v>1831.7289999999994</v>
      </c>
      <c r="F77" s="3"/>
      <c r="G77" s="3"/>
    </row>
    <row r="78" spans="1:7" s="2" customFormat="1" ht="8.4499999999999993" customHeight="1" x14ac:dyDescent="0.2">
      <c r="A78" s="51" t="s">
        <v>371</v>
      </c>
      <c r="B78" s="52" t="s">
        <v>125</v>
      </c>
      <c r="C78" s="63">
        <v>3344.3030000000003</v>
      </c>
      <c r="D78" s="63">
        <v>599.48599999999999</v>
      </c>
      <c r="E78" s="63">
        <v>166.11099999999999</v>
      </c>
      <c r="F78" s="3"/>
      <c r="G78" s="3"/>
    </row>
    <row r="79" spans="1:7" s="2" customFormat="1" ht="8.4499999999999993" customHeight="1" x14ac:dyDescent="0.2">
      <c r="A79" s="51" t="s">
        <v>372</v>
      </c>
      <c r="B79" s="52" t="s">
        <v>129</v>
      </c>
      <c r="C79" s="63">
        <v>0</v>
      </c>
      <c r="D79" s="63">
        <v>0</v>
      </c>
      <c r="E79" s="63">
        <v>14.593</v>
      </c>
      <c r="F79" s="3"/>
      <c r="G79" s="3"/>
    </row>
    <row r="80" spans="1:7" s="2" customFormat="1" ht="8.4499999999999993" customHeight="1" x14ac:dyDescent="0.2">
      <c r="A80" s="51" t="s">
        <v>373</v>
      </c>
      <c r="B80" s="52" t="s">
        <v>120</v>
      </c>
      <c r="C80" s="63">
        <v>1325.3709999999999</v>
      </c>
      <c r="D80" s="63">
        <v>2032.4509999999998</v>
      </c>
      <c r="E80" s="63">
        <v>1172.6149999999998</v>
      </c>
      <c r="F80" s="3"/>
      <c r="G80" s="3"/>
    </row>
    <row r="81" spans="1:7" s="2" customFormat="1" ht="8.4499999999999993" customHeight="1" x14ac:dyDescent="0.2">
      <c r="A81" s="51" t="s">
        <v>374</v>
      </c>
      <c r="B81" s="52" t="s">
        <v>124</v>
      </c>
      <c r="C81" s="63">
        <v>-5852.4189999999999</v>
      </c>
      <c r="D81" s="63">
        <v>-4199.9979999999996</v>
      </c>
      <c r="E81" s="63">
        <v>-7734.03</v>
      </c>
      <c r="F81" s="3"/>
      <c r="G81" s="3"/>
    </row>
    <row r="82" spans="1:7" s="2" customFormat="1" ht="8.4499999999999993" customHeight="1" x14ac:dyDescent="0.2">
      <c r="A82" s="51" t="s">
        <v>375</v>
      </c>
      <c r="B82" s="52" t="s">
        <v>137</v>
      </c>
      <c r="C82" s="63">
        <v>-20726.473000000002</v>
      </c>
      <c r="D82" s="63">
        <v>-24666.053</v>
      </c>
      <c r="E82" s="63">
        <v>-7591.1579999999994</v>
      </c>
      <c r="F82" s="3"/>
      <c r="G82" s="3"/>
    </row>
    <row r="83" spans="1:7" s="2" customFormat="1" ht="8.4499999999999993" customHeight="1" x14ac:dyDescent="0.2">
      <c r="A83" s="51" t="s">
        <v>882</v>
      </c>
      <c r="B83" s="52" t="s">
        <v>883</v>
      </c>
      <c r="C83" s="63">
        <v>0</v>
      </c>
      <c r="D83" s="63">
        <v>0</v>
      </c>
      <c r="E83" s="63">
        <v>0</v>
      </c>
      <c r="F83" s="3"/>
      <c r="G83" s="3"/>
    </row>
    <row r="84" spans="1:7" s="2" customFormat="1" ht="8.4499999999999993" customHeight="1" x14ac:dyDescent="0.2">
      <c r="A84" s="157" t="s">
        <v>376</v>
      </c>
      <c r="B84" s="158" t="s">
        <v>144</v>
      </c>
      <c r="C84" s="63">
        <v>-174.85299999999998</v>
      </c>
      <c r="D84" s="63">
        <v>1023.838</v>
      </c>
      <c r="E84" s="63">
        <v>-53.60499999999999</v>
      </c>
      <c r="F84" s="3"/>
      <c r="G84" s="3"/>
    </row>
    <row r="85" spans="1:7" ht="8.4499999999999993" customHeight="1" x14ac:dyDescent="0.2">
      <c r="A85" s="157" t="s">
        <v>377</v>
      </c>
      <c r="B85" s="158" t="s">
        <v>141</v>
      </c>
      <c r="C85" s="63">
        <v>-70.71100000000024</v>
      </c>
      <c r="D85" s="63">
        <v>5096.3490000000002</v>
      </c>
      <c r="E85" s="63">
        <v>7170.268</v>
      </c>
    </row>
    <row r="86" spans="1:7" ht="8.4499999999999993" customHeight="1" x14ac:dyDescent="0.2">
      <c r="A86" s="51" t="s">
        <v>378</v>
      </c>
      <c r="B86" s="52" t="s">
        <v>138</v>
      </c>
      <c r="C86" s="63">
        <v>1079.5609999999999</v>
      </c>
      <c r="D86" s="63">
        <v>9813.0929999999989</v>
      </c>
      <c r="E86" s="63">
        <v>4812.5360000000001</v>
      </c>
    </row>
    <row r="87" spans="1:7" s="2" customFormat="1" ht="8.25" customHeight="1" x14ac:dyDescent="0.2">
      <c r="A87" s="51" t="s">
        <v>379</v>
      </c>
      <c r="B87" s="52" t="s">
        <v>140</v>
      </c>
      <c r="C87" s="63">
        <v>-476905.78099999996</v>
      </c>
      <c r="D87" s="63">
        <v>-923617.16599999997</v>
      </c>
      <c r="E87" s="63">
        <v>-1043067.5559999999</v>
      </c>
      <c r="F87" s="3"/>
      <c r="G87" s="3"/>
    </row>
    <row r="88" spans="1:7" ht="2.25" customHeight="1" x14ac:dyDescent="0.2">
      <c r="A88" s="157"/>
      <c r="B88" s="158"/>
      <c r="C88" s="289"/>
      <c r="D88" s="289"/>
      <c r="E88" s="289"/>
    </row>
    <row r="89" spans="1:7" ht="9" customHeight="1" x14ac:dyDescent="0.2">
      <c r="E89" s="16" t="s">
        <v>490</v>
      </c>
    </row>
    <row r="90" spans="1:7" ht="9" customHeight="1" x14ac:dyDescent="0.2"/>
    <row r="91" spans="1:7" ht="9" customHeight="1" x14ac:dyDescent="0.2"/>
    <row r="92" spans="1:7" ht="9" customHeight="1" x14ac:dyDescent="0.2"/>
    <row r="93" spans="1:7" ht="9" customHeight="1" x14ac:dyDescent="0.2"/>
    <row r="94" spans="1:7" ht="9" customHeight="1" x14ac:dyDescent="0.2"/>
    <row r="95" spans="1:7" ht="9" customHeight="1" x14ac:dyDescent="0.2"/>
    <row r="96" spans="1:7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</sheetData>
  <mergeCells count="3">
    <mergeCell ref="A1:E1"/>
    <mergeCell ref="A2:C2"/>
    <mergeCell ref="F1:G1"/>
  </mergeCells>
  <conditionalFormatting sqref="A5:E86 A2:B4 C2:E2 C4:E87">
    <cfRule type="cellIs" dxfId="621" priority="145" operator="between">
      <formula>0.001</formula>
      <formula>0.499</formula>
    </cfRule>
  </conditionalFormatting>
  <conditionalFormatting sqref="E27">
    <cfRule type="cellIs" dxfId="620" priority="143" operator="between">
      <formula>0.001</formula>
      <formula>0.499</formula>
    </cfRule>
  </conditionalFormatting>
  <conditionalFormatting sqref="D33">
    <cfRule type="cellIs" dxfId="619" priority="142" operator="between">
      <formula>0.001</formula>
      <formula>0.499</formula>
    </cfRule>
  </conditionalFormatting>
  <conditionalFormatting sqref="C33">
    <cfRule type="cellIs" dxfId="618" priority="141" operator="between">
      <formula>0.001</formula>
      <formula>0.499</formula>
    </cfRule>
  </conditionalFormatting>
  <conditionalFormatting sqref="C36">
    <cfRule type="cellIs" dxfId="617" priority="140" operator="between">
      <formula>0.001</formula>
      <formula>0.499</formula>
    </cfRule>
  </conditionalFormatting>
  <conditionalFormatting sqref="E50">
    <cfRule type="cellIs" dxfId="616" priority="139" operator="between">
      <formula>0.001</formula>
      <formula>0.499</formula>
    </cfRule>
  </conditionalFormatting>
  <conditionalFormatting sqref="A86:E86">
    <cfRule type="cellIs" dxfId="615" priority="138" operator="between">
      <formula>0.001</formula>
      <formula>0.499</formula>
    </cfRule>
  </conditionalFormatting>
  <conditionalFormatting sqref="C86:E86">
    <cfRule type="cellIs" dxfId="614" priority="137" stopIfTrue="1" operator="between">
      <formula>0.499</formula>
      <formula>0.599</formula>
    </cfRule>
  </conditionalFormatting>
  <conditionalFormatting sqref="A87:E87">
    <cfRule type="cellIs" dxfId="613" priority="136" operator="between">
      <formula>0.001</formula>
      <formula>0.499</formula>
    </cfRule>
  </conditionalFormatting>
  <conditionalFormatting sqref="C87:E87">
    <cfRule type="cellIs" dxfId="612" priority="135" stopIfTrue="1" operator="between">
      <formula>0.499</formula>
      <formula>0.599</formula>
    </cfRule>
  </conditionalFormatting>
  <conditionalFormatting sqref="C5:E87">
    <cfRule type="cellIs" dxfId="611" priority="134" operator="between">
      <formula>0.001</formula>
      <formula>0.499</formula>
    </cfRule>
  </conditionalFormatting>
  <conditionalFormatting sqref="C21:E23">
    <cfRule type="cellIs" dxfId="610" priority="133" operator="between">
      <formula>0.001</formula>
      <formula>0.499</formula>
    </cfRule>
  </conditionalFormatting>
  <conditionalFormatting sqref="C21:E23">
    <cfRule type="cellIs" dxfId="609" priority="132" operator="between">
      <formula>0.001</formula>
      <formula>0.499</formula>
    </cfRule>
  </conditionalFormatting>
  <conditionalFormatting sqref="C21:E23">
    <cfRule type="cellIs" dxfId="608" priority="131" stopIfTrue="1" operator="between">
      <formula>0.499</formula>
      <formula>0.599</formula>
    </cfRule>
  </conditionalFormatting>
  <conditionalFormatting sqref="C21:E23">
    <cfRule type="cellIs" dxfId="607" priority="130" operator="between">
      <formula>0.001</formula>
      <formula>0.499</formula>
    </cfRule>
  </conditionalFormatting>
  <conditionalFormatting sqref="C21:E23">
    <cfRule type="cellIs" dxfId="606" priority="129" stopIfTrue="1" operator="between">
      <formula>0.499</formula>
      <formula>0.599</formula>
    </cfRule>
  </conditionalFormatting>
  <conditionalFormatting sqref="C21:E23">
    <cfRule type="cellIs" dxfId="605" priority="128" operator="between">
      <formula>0.001</formula>
      <formula>0.499</formula>
    </cfRule>
  </conditionalFormatting>
  <conditionalFormatting sqref="C21:E23">
    <cfRule type="cellIs" dxfId="604" priority="127" stopIfTrue="1" operator="between">
      <formula>0.499</formula>
      <formula>0.599</formula>
    </cfRule>
  </conditionalFormatting>
  <conditionalFormatting sqref="C21:E23">
    <cfRule type="cellIs" dxfId="603" priority="126" operator="between">
      <formula>0.001</formula>
      <formula>0.499</formula>
    </cfRule>
  </conditionalFormatting>
  <conditionalFormatting sqref="C21:E23">
    <cfRule type="cellIs" dxfId="602" priority="125" operator="between">
      <formula>0.001</formula>
      <formula>0.499</formula>
    </cfRule>
  </conditionalFormatting>
  <conditionalFormatting sqref="C21:E23">
    <cfRule type="cellIs" dxfId="601" priority="124" operator="between">
      <formula>0.001</formula>
      <formula>0.499</formula>
    </cfRule>
  </conditionalFormatting>
  <conditionalFormatting sqref="C21:E23">
    <cfRule type="cellIs" dxfId="600" priority="123" operator="between">
      <formula>0.001</formula>
      <formula>0.499</formula>
    </cfRule>
  </conditionalFormatting>
  <conditionalFormatting sqref="C21:E23">
    <cfRule type="cellIs" dxfId="599" priority="122" operator="between">
      <formula>0.001</formula>
      <formula>0.499</formula>
    </cfRule>
  </conditionalFormatting>
  <conditionalFormatting sqref="C27:E27">
    <cfRule type="cellIs" dxfId="598" priority="121" operator="between">
      <formula>0.001</formula>
      <formula>0.499</formula>
    </cfRule>
  </conditionalFormatting>
  <conditionalFormatting sqref="C27:E27">
    <cfRule type="cellIs" dxfId="597" priority="120" operator="between">
      <formula>0.001</formula>
      <formula>0.499</formula>
    </cfRule>
  </conditionalFormatting>
  <conditionalFormatting sqref="C27:E27">
    <cfRule type="cellIs" dxfId="596" priority="119" stopIfTrue="1" operator="between">
      <formula>0.499</formula>
      <formula>0.599</formula>
    </cfRule>
  </conditionalFormatting>
  <conditionalFormatting sqref="C27:E27">
    <cfRule type="cellIs" dxfId="595" priority="118" operator="between">
      <formula>0.001</formula>
      <formula>0.499</formula>
    </cfRule>
  </conditionalFormatting>
  <conditionalFormatting sqref="C27:E27">
    <cfRule type="cellIs" dxfId="594" priority="117" stopIfTrue="1" operator="between">
      <formula>0.499</formula>
      <formula>0.599</formula>
    </cfRule>
  </conditionalFormatting>
  <conditionalFormatting sqref="C27:E27">
    <cfRule type="cellIs" dxfId="593" priority="116" operator="between">
      <formula>0.001</formula>
      <formula>0.499</formula>
    </cfRule>
  </conditionalFormatting>
  <conditionalFormatting sqref="C27:E27">
    <cfRule type="cellIs" dxfId="592" priority="115" stopIfTrue="1" operator="between">
      <formula>0.499</formula>
      <formula>0.599</formula>
    </cfRule>
  </conditionalFormatting>
  <conditionalFormatting sqref="C27:E27">
    <cfRule type="cellIs" dxfId="591" priority="114" operator="between">
      <formula>0.001</formula>
      <formula>0.499</formula>
    </cfRule>
  </conditionalFormatting>
  <conditionalFormatting sqref="C27:E27">
    <cfRule type="cellIs" dxfId="590" priority="113" operator="between">
      <formula>0.001</formula>
      <formula>0.499</formula>
    </cfRule>
  </conditionalFormatting>
  <conditionalFormatting sqref="C27:E27">
    <cfRule type="cellIs" dxfId="589" priority="112" operator="between">
      <formula>0.001</formula>
      <formula>0.499</formula>
    </cfRule>
  </conditionalFormatting>
  <conditionalFormatting sqref="C27:E27">
    <cfRule type="cellIs" dxfId="588" priority="111" operator="between">
      <formula>0.001</formula>
      <formula>0.499</formula>
    </cfRule>
  </conditionalFormatting>
  <conditionalFormatting sqref="C27:E27">
    <cfRule type="cellIs" dxfId="587" priority="110" operator="between">
      <formula>0.001</formula>
      <formula>0.499</formula>
    </cfRule>
  </conditionalFormatting>
  <conditionalFormatting sqref="C30:E30">
    <cfRule type="cellIs" dxfId="586" priority="109" operator="between">
      <formula>0.001</formula>
      <formula>0.499</formula>
    </cfRule>
  </conditionalFormatting>
  <conditionalFormatting sqref="C30:E30">
    <cfRule type="cellIs" dxfId="585" priority="108" operator="between">
      <formula>0.001</formula>
      <formula>0.499</formula>
    </cfRule>
  </conditionalFormatting>
  <conditionalFormatting sqref="C30:E30">
    <cfRule type="cellIs" dxfId="584" priority="107" stopIfTrue="1" operator="between">
      <formula>0.499</formula>
      <formula>0.599</formula>
    </cfRule>
  </conditionalFormatting>
  <conditionalFormatting sqref="C30:E30">
    <cfRule type="cellIs" dxfId="583" priority="106" operator="between">
      <formula>0.001</formula>
      <formula>0.499</formula>
    </cfRule>
  </conditionalFormatting>
  <conditionalFormatting sqref="C30:E30">
    <cfRule type="cellIs" dxfId="582" priority="105" stopIfTrue="1" operator="between">
      <formula>0.499</formula>
      <formula>0.599</formula>
    </cfRule>
  </conditionalFormatting>
  <conditionalFormatting sqref="C30:E30">
    <cfRule type="cellIs" dxfId="581" priority="104" operator="between">
      <formula>0.001</formula>
      <formula>0.499</formula>
    </cfRule>
  </conditionalFormatting>
  <conditionalFormatting sqref="C30:E30">
    <cfRule type="cellIs" dxfId="580" priority="103" stopIfTrue="1" operator="between">
      <formula>0.499</formula>
      <formula>0.599</formula>
    </cfRule>
  </conditionalFormatting>
  <conditionalFormatting sqref="C30:E30">
    <cfRule type="cellIs" dxfId="579" priority="102" operator="between">
      <formula>0.001</formula>
      <formula>0.499</formula>
    </cfRule>
  </conditionalFormatting>
  <conditionalFormatting sqref="C30:E30">
    <cfRule type="cellIs" dxfId="578" priority="101" operator="between">
      <formula>0.001</formula>
      <formula>0.499</formula>
    </cfRule>
  </conditionalFormatting>
  <conditionalFormatting sqref="C30:E30">
    <cfRule type="cellIs" dxfId="577" priority="100" operator="between">
      <formula>0.001</formula>
      <formula>0.499</formula>
    </cfRule>
  </conditionalFormatting>
  <conditionalFormatting sqref="C30:E30">
    <cfRule type="cellIs" dxfId="576" priority="99" operator="between">
      <formula>0.001</formula>
      <formula>0.499</formula>
    </cfRule>
  </conditionalFormatting>
  <conditionalFormatting sqref="C30:E30">
    <cfRule type="cellIs" dxfId="575" priority="98" operator="between">
      <formula>0.001</formula>
      <formula>0.499</formula>
    </cfRule>
  </conditionalFormatting>
  <conditionalFormatting sqref="C33:E33">
    <cfRule type="cellIs" dxfId="574" priority="97" operator="between">
      <formula>0.001</formula>
      <formula>0.499</formula>
    </cfRule>
  </conditionalFormatting>
  <conditionalFormatting sqref="C33:E33">
    <cfRule type="cellIs" dxfId="573" priority="96" operator="between">
      <formula>0.001</formula>
      <formula>0.499</formula>
    </cfRule>
  </conditionalFormatting>
  <conditionalFormatting sqref="C33:E33">
    <cfRule type="cellIs" dxfId="572" priority="95" stopIfTrue="1" operator="between">
      <formula>0.499</formula>
      <formula>0.599</formula>
    </cfRule>
  </conditionalFormatting>
  <conditionalFormatting sqref="C33:E33">
    <cfRule type="cellIs" dxfId="571" priority="94" operator="between">
      <formula>0.001</formula>
      <formula>0.499</formula>
    </cfRule>
  </conditionalFormatting>
  <conditionalFormatting sqref="C33:E33">
    <cfRule type="cellIs" dxfId="570" priority="93" stopIfTrue="1" operator="between">
      <formula>0.499</formula>
      <formula>0.599</formula>
    </cfRule>
  </conditionalFormatting>
  <conditionalFormatting sqref="C33:E33">
    <cfRule type="cellIs" dxfId="569" priority="92" operator="between">
      <formula>0.001</formula>
      <formula>0.499</formula>
    </cfRule>
  </conditionalFormatting>
  <conditionalFormatting sqref="C33:E33">
    <cfRule type="cellIs" dxfId="568" priority="91" stopIfTrue="1" operator="between">
      <formula>0.499</formula>
      <formula>0.599</formula>
    </cfRule>
  </conditionalFormatting>
  <conditionalFormatting sqref="C33:E33">
    <cfRule type="cellIs" dxfId="567" priority="90" operator="between">
      <formula>0.001</formula>
      <formula>0.499</formula>
    </cfRule>
  </conditionalFormatting>
  <conditionalFormatting sqref="C33:E33">
    <cfRule type="cellIs" dxfId="566" priority="89" operator="between">
      <formula>0.001</formula>
      <formula>0.499</formula>
    </cfRule>
  </conditionalFormatting>
  <conditionalFormatting sqref="C33:E33">
    <cfRule type="cellIs" dxfId="565" priority="88" operator="between">
      <formula>0.001</formula>
      <formula>0.499</formula>
    </cfRule>
  </conditionalFormatting>
  <conditionalFormatting sqref="C33:E33">
    <cfRule type="cellIs" dxfId="564" priority="87" operator="between">
      <formula>0.001</formula>
      <formula>0.499</formula>
    </cfRule>
  </conditionalFormatting>
  <conditionalFormatting sqref="C33:E33">
    <cfRule type="cellIs" dxfId="563" priority="86" operator="between">
      <formula>0.001</formula>
      <formula>0.499</formula>
    </cfRule>
  </conditionalFormatting>
  <conditionalFormatting sqref="C5:E87">
    <cfRule type="cellIs" dxfId="562" priority="85" operator="between">
      <formula>0.001</formula>
      <formula>0.499</formula>
    </cfRule>
  </conditionalFormatting>
  <conditionalFormatting sqref="E5:E87">
    <cfRule type="cellIs" dxfId="561" priority="84" operator="between">
      <formula>0.001</formula>
      <formula>0.499</formula>
    </cfRule>
  </conditionalFormatting>
  <conditionalFormatting sqref="E21:E23">
    <cfRule type="cellIs" dxfId="560" priority="83" operator="between">
      <formula>0.001</formula>
      <formula>0.499</formula>
    </cfRule>
  </conditionalFormatting>
  <conditionalFormatting sqref="E6:E87">
    <cfRule type="cellIs" dxfId="559" priority="82" operator="between">
      <formula>0.001</formula>
      <formula>0.499</formula>
    </cfRule>
  </conditionalFormatting>
  <conditionalFormatting sqref="E5:E87">
    <cfRule type="cellIs" dxfId="558" priority="81" operator="between">
      <formula>0.001</formula>
      <formula>0.499</formula>
    </cfRule>
  </conditionalFormatting>
  <conditionalFormatting sqref="E5:E87">
    <cfRule type="cellIs" dxfId="557" priority="80" stopIfTrue="1" operator="between">
      <formula>0.499</formula>
      <formula>0.599</formula>
    </cfRule>
  </conditionalFormatting>
  <conditionalFormatting sqref="E5:E87">
    <cfRule type="cellIs" dxfId="556" priority="79" operator="between">
      <formula>0.001</formula>
      <formula>0.499</formula>
    </cfRule>
  </conditionalFormatting>
  <conditionalFormatting sqref="E5:E87">
    <cfRule type="cellIs" dxfId="555" priority="78" operator="between">
      <formula>0.001</formula>
      <formula>0.499</formula>
    </cfRule>
  </conditionalFormatting>
  <conditionalFormatting sqref="E5:E87">
    <cfRule type="cellIs" dxfId="554" priority="77" operator="between">
      <formula>0.001</formula>
      <formula>0.499</formula>
    </cfRule>
  </conditionalFormatting>
  <conditionalFormatting sqref="E5:E87">
    <cfRule type="cellIs" dxfId="553" priority="76" operator="between">
      <formula>0.001</formula>
      <formula>0.499</formula>
    </cfRule>
  </conditionalFormatting>
  <conditionalFormatting sqref="E5:E87">
    <cfRule type="cellIs" dxfId="552" priority="75" stopIfTrue="1" operator="between">
      <formula>0.499</formula>
      <formula>0.599</formula>
    </cfRule>
  </conditionalFormatting>
  <conditionalFormatting sqref="E5:E87">
    <cfRule type="cellIs" dxfId="551" priority="74" operator="between">
      <formula>0.001</formula>
      <formula>0.499</formula>
    </cfRule>
  </conditionalFormatting>
  <conditionalFormatting sqref="E5:E87">
    <cfRule type="cellIs" dxfId="550" priority="73" stopIfTrue="1" operator="between">
      <formula>0.499</formula>
      <formula>0.599</formula>
    </cfRule>
  </conditionalFormatting>
  <conditionalFormatting sqref="E5:E87">
    <cfRule type="cellIs" dxfId="549" priority="72" operator="between">
      <formula>0.001</formula>
      <formula>0.499</formula>
    </cfRule>
  </conditionalFormatting>
  <conditionalFormatting sqref="E5:E87">
    <cfRule type="cellIs" dxfId="548" priority="71" stopIfTrue="1" operator="between">
      <formula>0.499</formula>
      <formula>0.599</formula>
    </cfRule>
  </conditionalFormatting>
  <conditionalFormatting sqref="E5:E87">
    <cfRule type="cellIs" dxfId="547" priority="70" operator="between">
      <formula>0.001</formula>
      <formula>0.499</formula>
    </cfRule>
  </conditionalFormatting>
  <conditionalFormatting sqref="E5:E87">
    <cfRule type="cellIs" dxfId="546" priority="69" operator="between">
      <formula>0.001</formula>
      <formula>0.499</formula>
    </cfRule>
  </conditionalFormatting>
  <conditionalFormatting sqref="E5:E87">
    <cfRule type="cellIs" dxfId="545" priority="68" operator="between">
      <formula>0.001</formula>
      <formula>0.499</formula>
    </cfRule>
  </conditionalFormatting>
  <conditionalFormatting sqref="E5:E87">
    <cfRule type="cellIs" dxfId="544" priority="67" operator="between">
      <formula>0.001</formula>
      <formula>0.499</formula>
    </cfRule>
  </conditionalFormatting>
  <conditionalFormatting sqref="E5:E87">
    <cfRule type="cellIs" dxfId="543" priority="66" operator="between">
      <formula>0.001</formula>
      <formula>0.499</formula>
    </cfRule>
  </conditionalFormatting>
  <conditionalFormatting sqref="E21:E23">
    <cfRule type="cellIs" dxfId="542" priority="65" operator="between">
      <formula>0.001</formula>
      <formula>0.499</formula>
    </cfRule>
  </conditionalFormatting>
  <conditionalFormatting sqref="E21:E23">
    <cfRule type="cellIs" dxfId="541" priority="64" stopIfTrue="1" operator="between">
      <formula>0.499</formula>
      <formula>0.599</formula>
    </cfRule>
  </conditionalFormatting>
  <conditionalFormatting sqref="E21:E23">
    <cfRule type="cellIs" dxfId="540" priority="63" operator="between">
      <formula>0.001</formula>
      <formula>0.499</formula>
    </cfRule>
  </conditionalFormatting>
  <conditionalFormatting sqref="E21:E23">
    <cfRule type="cellIs" dxfId="539" priority="62" operator="between">
      <formula>0.001</formula>
      <formula>0.499</formula>
    </cfRule>
  </conditionalFormatting>
  <conditionalFormatting sqref="E21:E23">
    <cfRule type="cellIs" dxfId="538" priority="61" operator="between">
      <formula>0.001</formula>
      <formula>0.499</formula>
    </cfRule>
  </conditionalFormatting>
  <conditionalFormatting sqref="E21:E23">
    <cfRule type="cellIs" dxfId="537" priority="60" operator="between">
      <formula>0.001</formula>
      <formula>0.499</formula>
    </cfRule>
  </conditionalFormatting>
  <conditionalFormatting sqref="E21:E23">
    <cfRule type="cellIs" dxfId="536" priority="59" stopIfTrue="1" operator="between">
      <formula>0.499</formula>
      <formula>0.599</formula>
    </cfRule>
  </conditionalFormatting>
  <conditionalFormatting sqref="E21:E23">
    <cfRule type="cellIs" dxfId="535" priority="58" operator="between">
      <formula>0.001</formula>
      <formula>0.499</formula>
    </cfRule>
  </conditionalFormatting>
  <conditionalFormatting sqref="E21:E23">
    <cfRule type="cellIs" dxfId="534" priority="57" stopIfTrue="1" operator="between">
      <formula>0.499</formula>
      <formula>0.599</formula>
    </cfRule>
  </conditionalFormatting>
  <conditionalFormatting sqref="E21:E23">
    <cfRule type="cellIs" dxfId="533" priority="56" operator="between">
      <formula>0.001</formula>
      <formula>0.499</formula>
    </cfRule>
  </conditionalFormatting>
  <conditionalFormatting sqref="E21:E23">
    <cfRule type="cellIs" dxfId="532" priority="55" stopIfTrue="1" operator="between">
      <formula>0.499</formula>
      <formula>0.599</formula>
    </cfRule>
  </conditionalFormatting>
  <conditionalFormatting sqref="E21:E23">
    <cfRule type="cellIs" dxfId="531" priority="54" operator="between">
      <formula>0.001</formula>
      <formula>0.499</formula>
    </cfRule>
  </conditionalFormatting>
  <conditionalFormatting sqref="E21:E23">
    <cfRule type="cellIs" dxfId="530" priority="53" operator="between">
      <formula>0.001</formula>
      <formula>0.499</formula>
    </cfRule>
  </conditionalFormatting>
  <conditionalFormatting sqref="E21:E23">
    <cfRule type="cellIs" dxfId="529" priority="52" operator="between">
      <formula>0.001</formula>
      <formula>0.499</formula>
    </cfRule>
  </conditionalFormatting>
  <conditionalFormatting sqref="E21:E23">
    <cfRule type="cellIs" dxfId="528" priority="51" operator="between">
      <formula>0.001</formula>
      <formula>0.499</formula>
    </cfRule>
  </conditionalFormatting>
  <conditionalFormatting sqref="E21:E23">
    <cfRule type="cellIs" dxfId="527" priority="50" operator="between">
      <formula>0.001</formula>
      <formula>0.499</formula>
    </cfRule>
  </conditionalFormatting>
  <conditionalFormatting sqref="E27">
    <cfRule type="cellIs" dxfId="526" priority="49" operator="between">
      <formula>0.001</formula>
      <formula>0.499</formula>
    </cfRule>
  </conditionalFormatting>
  <conditionalFormatting sqref="E27">
    <cfRule type="cellIs" dxfId="525" priority="48" stopIfTrue="1" operator="between">
      <formula>0.499</formula>
      <formula>0.599</formula>
    </cfRule>
  </conditionalFormatting>
  <conditionalFormatting sqref="E27">
    <cfRule type="cellIs" dxfId="524" priority="47" operator="between">
      <formula>0.001</formula>
      <formula>0.499</formula>
    </cfRule>
  </conditionalFormatting>
  <conditionalFormatting sqref="E27">
    <cfRule type="cellIs" dxfId="523" priority="46" operator="between">
      <formula>0.001</formula>
      <formula>0.499</formula>
    </cfRule>
  </conditionalFormatting>
  <conditionalFormatting sqref="E27">
    <cfRule type="cellIs" dxfId="522" priority="45" operator="between">
      <formula>0.001</formula>
      <formula>0.499</formula>
    </cfRule>
  </conditionalFormatting>
  <conditionalFormatting sqref="E27">
    <cfRule type="cellIs" dxfId="521" priority="44" operator="between">
      <formula>0.001</formula>
      <formula>0.499</formula>
    </cfRule>
  </conditionalFormatting>
  <conditionalFormatting sqref="E27">
    <cfRule type="cellIs" dxfId="520" priority="43" stopIfTrue="1" operator="between">
      <formula>0.499</formula>
      <formula>0.599</formula>
    </cfRule>
  </conditionalFormatting>
  <conditionalFormatting sqref="E27">
    <cfRule type="cellIs" dxfId="519" priority="42" operator="between">
      <formula>0.001</formula>
      <formula>0.499</formula>
    </cfRule>
  </conditionalFormatting>
  <conditionalFormatting sqref="E27">
    <cfRule type="cellIs" dxfId="518" priority="41" stopIfTrue="1" operator="between">
      <formula>0.499</formula>
      <formula>0.599</formula>
    </cfRule>
  </conditionalFormatting>
  <conditionalFormatting sqref="E27">
    <cfRule type="cellIs" dxfId="517" priority="40" operator="between">
      <formula>0.001</formula>
      <formula>0.499</formula>
    </cfRule>
  </conditionalFormatting>
  <conditionalFormatting sqref="E27">
    <cfRule type="cellIs" dxfId="516" priority="39" stopIfTrue="1" operator="between">
      <formula>0.499</formula>
      <formula>0.599</formula>
    </cfRule>
  </conditionalFormatting>
  <conditionalFormatting sqref="E27">
    <cfRule type="cellIs" dxfId="515" priority="38" operator="between">
      <formula>0.001</formula>
      <formula>0.499</formula>
    </cfRule>
  </conditionalFormatting>
  <conditionalFormatting sqref="E27">
    <cfRule type="cellIs" dxfId="514" priority="37" operator="between">
      <formula>0.001</formula>
      <formula>0.499</formula>
    </cfRule>
  </conditionalFormatting>
  <conditionalFormatting sqref="E27">
    <cfRule type="cellIs" dxfId="513" priority="36" operator="between">
      <formula>0.001</formula>
      <formula>0.499</formula>
    </cfRule>
  </conditionalFormatting>
  <conditionalFormatting sqref="E27">
    <cfRule type="cellIs" dxfId="512" priority="35" operator="between">
      <formula>0.001</formula>
      <formula>0.499</formula>
    </cfRule>
  </conditionalFormatting>
  <conditionalFormatting sqref="E27">
    <cfRule type="cellIs" dxfId="511" priority="34" operator="between">
      <formula>0.001</formula>
      <formula>0.499</formula>
    </cfRule>
  </conditionalFormatting>
  <conditionalFormatting sqref="E30">
    <cfRule type="cellIs" dxfId="510" priority="33" operator="between">
      <formula>0.001</formula>
      <formula>0.499</formula>
    </cfRule>
  </conditionalFormatting>
  <conditionalFormatting sqref="E30">
    <cfRule type="cellIs" dxfId="509" priority="32" stopIfTrue="1" operator="between">
      <formula>0.499</formula>
      <formula>0.599</formula>
    </cfRule>
  </conditionalFormatting>
  <conditionalFormatting sqref="E30">
    <cfRule type="cellIs" dxfId="508" priority="31" operator="between">
      <formula>0.001</formula>
      <formula>0.499</formula>
    </cfRule>
  </conditionalFormatting>
  <conditionalFormatting sqref="E30">
    <cfRule type="cellIs" dxfId="507" priority="30" operator="between">
      <formula>0.001</formula>
      <formula>0.499</formula>
    </cfRule>
  </conditionalFormatting>
  <conditionalFormatting sqref="E30">
    <cfRule type="cellIs" dxfId="506" priority="29" operator="between">
      <formula>0.001</formula>
      <formula>0.499</formula>
    </cfRule>
  </conditionalFormatting>
  <conditionalFormatting sqref="E30">
    <cfRule type="cellIs" dxfId="505" priority="28" operator="between">
      <formula>0.001</formula>
      <formula>0.499</formula>
    </cfRule>
  </conditionalFormatting>
  <conditionalFormatting sqref="E30">
    <cfRule type="cellIs" dxfId="504" priority="27" stopIfTrue="1" operator="between">
      <formula>0.499</formula>
      <formula>0.599</formula>
    </cfRule>
  </conditionalFormatting>
  <conditionalFormatting sqref="E30">
    <cfRule type="cellIs" dxfId="503" priority="26" operator="between">
      <formula>0.001</formula>
      <formula>0.499</formula>
    </cfRule>
  </conditionalFormatting>
  <conditionalFormatting sqref="E30">
    <cfRule type="cellIs" dxfId="502" priority="25" stopIfTrue="1" operator="between">
      <formula>0.499</formula>
      <formula>0.599</formula>
    </cfRule>
  </conditionalFormatting>
  <conditionalFormatting sqref="E30">
    <cfRule type="cellIs" dxfId="501" priority="24" operator="between">
      <formula>0.001</formula>
      <formula>0.499</formula>
    </cfRule>
  </conditionalFormatting>
  <conditionalFormatting sqref="E30">
    <cfRule type="cellIs" dxfId="500" priority="23" stopIfTrue="1" operator="between">
      <formula>0.499</formula>
      <formula>0.599</formula>
    </cfRule>
  </conditionalFormatting>
  <conditionalFormatting sqref="E30">
    <cfRule type="cellIs" dxfId="499" priority="22" operator="between">
      <formula>0.001</formula>
      <formula>0.499</formula>
    </cfRule>
  </conditionalFormatting>
  <conditionalFormatting sqref="E30">
    <cfRule type="cellIs" dxfId="498" priority="21" operator="between">
      <formula>0.001</formula>
      <formula>0.499</formula>
    </cfRule>
  </conditionalFormatting>
  <conditionalFormatting sqref="E30">
    <cfRule type="cellIs" dxfId="497" priority="20" operator="between">
      <formula>0.001</formula>
      <formula>0.499</formula>
    </cfRule>
  </conditionalFormatting>
  <conditionalFormatting sqref="E30">
    <cfRule type="cellIs" dxfId="496" priority="19" operator="between">
      <formula>0.001</formula>
      <formula>0.499</formula>
    </cfRule>
  </conditionalFormatting>
  <conditionalFormatting sqref="E30">
    <cfRule type="cellIs" dxfId="495" priority="18" operator="between">
      <formula>0.001</formula>
      <formula>0.499</formula>
    </cfRule>
  </conditionalFormatting>
  <conditionalFormatting sqref="E33">
    <cfRule type="cellIs" dxfId="494" priority="17" operator="between">
      <formula>0.001</formula>
      <formula>0.499</formula>
    </cfRule>
  </conditionalFormatting>
  <conditionalFormatting sqref="E33">
    <cfRule type="cellIs" dxfId="493" priority="16" stopIfTrue="1" operator="between">
      <formula>0.499</formula>
      <formula>0.599</formula>
    </cfRule>
  </conditionalFormatting>
  <conditionalFormatting sqref="E33">
    <cfRule type="cellIs" dxfId="492" priority="15" operator="between">
      <formula>0.001</formula>
      <formula>0.499</formula>
    </cfRule>
  </conditionalFormatting>
  <conditionalFormatting sqref="E33">
    <cfRule type="cellIs" dxfId="491" priority="14" operator="between">
      <formula>0.001</formula>
      <formula>0.499</formula>
    </cfRule>
  </conditionalFormatting>
  <conditionalFormatting sqref="E33">
    <cfRule type="cellIs" dxfId="490" priority="13" operator="between">
      <formula>0.001</formula>
      <formula>0.499</formula>
    </cfRule>
  </conditionalFormatting>
  <conditionalFormatting sqref="E33">
    <cfRule type="cellIs" dxfId="489" priority="12" operator="between">
      <formula>0.001</formula>
      <formula>0.499</formula>
    </cfRule>
  </conditionalFormatting>
  <conditionalFormatting sqref="E33">
    <cfRule type="cellIs" dxfId="488" priority="11" stopIfTrue="1" operator="between">
      <formula>0.499</formula>
      <formula>0.599</formula>
    </cfRule>
  </conditionalFormatting>
  <conditionalFormatting sqref="E33">
    <cfRule type="cellIs" dxfId="487" priority="10" operator="between">
      <formula>0.001</formula>
      <formula>0.499</formula>
    </cfRule>
  </conditionalFormatting>
  <conditionalFormatting sqref="E33">
    <cfRule type="cellIs" dxfId="486" priority="9" stopIfTrue="1" operator="between">
      <formula>0.499</formula>
      <formula>0.599</formula>
    </cfRule>
  </conditionalFormatting>
  <conditionalFormatting sqref="E33">
    <cfRule type="cellIs" dxfId="485" priority="8" operator="between">
      <formula>0.001</formula>
      <formula>0.499</formula>
    </cfRule>
  </conditionalFormatting>
  <conditionalFormatting sqref="E33">
    <cfRule type="cellIs" dxfId="484" priority="7" stopIfTrue="1" operator="between">
      <formula>0.499</formula>
      <formula>0.599</formula>
    </cfRule>
  </conditionalFormatting>
  <conditionalFormatting sqref="E33">
    <cfRule type="cellIs" dxfId="483" priority="6" operator="between">
      <formula>0.001</formula>
      <formula>0.499</formula>
    </cfRule>
  </conditionalFormatting>
  <conditionalFormatting sqref="E33">
    <cfRule type="cellIs" dxfId="482" priority="5" operator="between">
      <formula>0.001</formula>
      <formula>0.499</formula>
    </cfRule>
  </conditionalFormatting>
  <conditionalFormatting sqref="E33">
    <cfRule type="cellIs" dxfId="481" priority="4" operator="between">
      <formula>0.001</formula>
      <formula>0.499</formula>
    </cfRule>
  </conditionalFormatting>
  <conditionalFormatting sqref="E33">
    <cfRule type="cellIs" dxfId="480" priority="3" operator="between">
      <formula>0.001</formula>
      <formula>0.499</formula>
    </cfRule>
  </conditionalFormatting>
  <conditionalFormatting sqref="E33">
    <cfRule type="cellIs" dxfId="479" priority="2" operator="between">
      <formula>0.001</formula>
      <formula>0.499</formula>
    </cfRule>
  </conditionalFormatting>
  <conditionalFormatting sqref="E5:E87">
    <cfRule type="cellIs" dxfId="478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/>
  <dimension ref="A1:IV424"/>
  <sheetViews>
    <sheetView showGridLines="0" workbookViewId="0">
      <selection sqref="A1:E1"/>
    </sheetView>
  </sheetViews>
  <sheetFormatPr defaultColWidth="9.140625" defaultRowHeight="9" x14ac:dyDescent="0.2"/>
  <cols>
    <col min="1" max="1" width="6.7109375" style="3" customWidth="1"/>
    <col min="2" max="2" width="41" style="11" customWidth="1"/>
    <col min="3" max="5" width="12.7109375" style="3" customWidth="1"/>
    <col min="6" max="16384" width="9.140625" style="3"/>
  </cols>
  <sheetData>
    <row r="1" spans="1:256" s="65" customFormat="1" ht="36" customHeight="1" x14ac:dyDescent="0.2">
      <c r="A1" s="448" t="s">
        <v>976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48"/>
      <c r="AR1" s="448"/>
      <c r="AS1" s="448"/>
      <c r="AT1" s="448"/>
      <c r="AU1" s="448"/>
      <c r="AV1" s="448"/>
      <c r="AW1" s="448"/>
      <c r="AX1" s="448"/>
      <c r="AY1" s="448"/>
      <c r="AZ1" s="448"/>
      <c r="BA1" s="448"/>
      <c r="BB1" s="448"/>
      <c r="BC1" s="448"/>
      <c r="BD1" s="448"/>
      <c r="BE1" s="448"/>
      <c r="BF1" s="448"/>
      <c r="BG1" s="448"/>
      <c r="BH1" s="448"/>
      <c r="BI1" s="448"/>
      <c r="BJ1" s="448"/>
      <c r="BK1" s="448"/>
      <c r="BL1" s="448"/>
      <c r="BM1" s="448"/>
      <c r="BN1" s="448"/>
      <c r="BO1" s="448"/>
      <c r="BP1" s="448"/>
      <c r="BQ1" s="448"/>
      <c r="BR1" s="448"/>
      <c r="BS1" s="448"/>
      <c r="BT1" s="448"/>
      <c r="BU1" s="448"/>
      <c r="BV1" s="448"/>
      <c r="BW1" s="448"/>
      <c r="BX1" s="448"/>
      <c r="BY1" s="448"/>
      <c r="BZ1" s="448"/>
      <c r="CA1" s="448"/>
      <c r="CB1" s="448"/>
      <c r="CC1" s="448"/>
      <c r="CD1" s="448"/>
      <c r="CE1" s="448"/>
      <c r="CF1" s="448"/>
      <c r="CG1" s="448"/>
      <c r="CH1" s="448"/>
      <c r="CI1" s="448"/>
      <c r="CJ1" s="448"/>
      <c r="CK1" s="448"/>
      <c r="CL1" s="448"/>
      <c r="CM1" s="448"/>
      <c r="CN1" s="448"/>
      <c r="CO1" s="448"/>
      <c r="CP1" s="448"/>
      <c r="CQ1" s="448"/>
      <c r="CR1" s="448"/>
      <c r="CS1" s="448"/>
      <c r="CT1" s="448"/>
      <c r="CU1" s="448"/>
      <c r="CV1" s="448"/>
      <c r="CW1" s="448"/>
      <c r="CX1" s="448"/>
      <c r="CY1" s="448"/>
      <c r="CZ1" s="448"/>
      <c r="DA1" s="448"/>
      <c r="DB1" s="448"/>
      <c r="DC1" s="448"/>
      <c r="DD1" s="448"/>
      <c r="DE1" s="448"/>
      <c r="DF1" s="448"/>
      <c r="DG1" s="448"/>
      <c r="DH1" s="448"/>
      <c r="DI1" s="448"/>
      <c r="DJ1" s="448"/>
      <c r="DK1" s="448"/>
      <c r="DL1" s="448"/>
      <c r="DM1" s="448"/>
      <c r="DN1" s="448"/>
      <c r="DO1" s="448"/>
      <c r="DP1" s="448"/>
      <c r="DQ1" s="448"/>
      <c r="DR1" s="448"/>
      <c r="DS1" s="448"/>
      <c r="DT1" s="448"/>
      <c r="DU1" s="448"/>
      <c r="DV1" s="448"/>
      <c r="DW1" s="448"/>
      <c r="DX1" s="448"/>
      <c r="DY1" s="448"/>
      <c r="DZ1" s="448"/>
      <c r="EA1" s="448"/>
      <c r="EB1" s="448"/>
      <c r="EC1" s="448"/>
      <c r="ED1" s="448"/>
      <c r="EE1" s="448"/>
      <c r="EF1" s="448"/>
      <c r="EG1" s="448"/>
      <c r="EH1" s="448"/>
      <c r="EI1" s="448"/>
      <c r="EJ1" s="448"/>
      <c r="EK1" s="448"/>
      <c r="EL1" s="448"/>
      <c r="EM1" s="448"/>
      <c r="EN1" s="448"/>
      <c r="EO1" s="448"/>
      <c r="EP1" s="448"/>
      <c r="EQ1" s="448"/>
      <c r="ER1" s="448"/>
      <c r="ES1" s="448"/>
      <c r="ET1" s="448"/>
      <c r="EU1" s="448"/>
      <c r="EV1" s="448"/>
      <c r="EW1" s="448"/>
      <c r="EX1" s="448"/>
      <c r="EY1" s="448"/>
      <c r="EZ1" s="448"/>
      <c r="FA1" s="448"/>
      <c r="FB1" s="448"/>
      <c r="FC1" s="448"/>
      <c r="FD1" s="448"/>
      <c r="FE1" s="448"/>
      <c r="FF1" s="448"/>
      <c r="FG1" s="448"/>
      <c r="FH1" s="448"/>
      <c r="FI1" s="448"/>
      <c r="FJ1" s="448"/>
      <c r="FK1" s="448"/>
      <c r="FL1" s="448"/>
      <c r="FM1" s="448"/>
      <c r="FN1" s="448"/>
      <c r="FO1" s="448"/>
      <c r="FP1" s="448"/>
      <c r="FQ1" s="448"/>
      <c r="FR1" s="448"/>
      <c r="FS1" s="448"/>
      <c r="FT1" s="448"/>
      <c r="FU1" s="448"/>
      <c r="FV1" s="448"/>
      <c r="FW1" s="448"/>
      <c r="FX1" s="448"/>
      <c r="FY1" s="448"/>
      <c r="FZ1" s="448"/>
      <c r="GA1" s="448"/>
      <c r="GB1" s="448"/>
      <c r="GC1" s="448"/>
      <c r="GD1" s="448"/>
      <c r="GE1" s="448"/>
      <c r="GF1" s="448"/>
      <c r="GG1" s="448"/>
      <c r="GH1" s="448"/>
      <c r="GI1" s="448"/>
      <c r="GJ1" s="448"/>
      <c r="GK1" s="448"/>
      <c r="GL1" s="448"/>
      <c r="GM1" s="448"/>
      <c r="GN1" s="448"/>
      <c r="GO1" s="448"/>
      <c r="GP1" s="448"/>
      <c r="GQ1" s="448"/>
      <c r="GR1" s="448"/>
      <c r="GS1" s="448"/>
      <c r="GT1" s="448"/>
      <c r="GU1" s="448"/>
      <c r="GV1" s="448"/>
      <c r="GW1" s="448"/>
      <c r="GX1" s="448"/>
      <c r="GY1" s="448"/>
      <c r="GZ1" s="448"/>
      <c r="HA1" s="448"/>
      <c r="HB1" s="448"/>
      <c r="HC1" s="448"/>
      <c r="HD1" s="448"/>
      <c r="HE1" s="448"/>
      <c r="HF1" s="448"/>
      <c r="HG1" s="448"/>
      <c r="HH1" s="448"/>
      <c r="HI1" s="448"/>
      <c r="HJ1" s="448"/>
      <c r="HK1" s="448"/>
      <c r="HL1" s="448"/>
      <c r="HM1" s="448"/>
      <c r="HN1" s="448"/>
      <c r="HO1" s="448"/>
      <c r="HP1" s="448"/>
      <c r="HQ1" s="448"/>
      <c r="HR1" s="448"/>
      <c r="HS1" s="448"/>
      <c r="HT1" s="448"/>
      <c r="HU1" s="448"/>
      <c r="HV1" s="448"/>
      <c r="HW1" s="448"/>
      <c r="HX1" s="448"/>
      <c r="HY1" s="448"/>
      <c r="HZ1" s="448"/>
      <c r="IA1" s="448"/>
      <c r="IB1" s="448"/>
      <c r="IC1" s="448"/>
      <c r="ID1" s="448"/>
      <c r="IE1" s="448"/>
      <c r="IF1" s="448"/>
      <c r="IG1" s="448"/>
      <c r="IH1" s="448"/>
      <c r="II1" s="448"/>
      <c r="IJ1" s="448"/>
      <c r="IK1" s="448"/>
      <c r="IL1" s="448"/>
      <c r="IM1" s="448"/>
      <c r="IN1" s="448"/>
      <c r="IO1" s="448"/>
      <c r="IP1" s="448"/>
      <c r="IQ1" s="448"/>
      <c r="IR1" s="448"/>
      <c r="IS1" s="448"/>
      <c r="IT1" s="448"/>
      <c r="IU1" s="448"/>
      <c r="IV1" s="288"/>
    </row>
    <row r="2" spans="1:256" ht="8.65" customHeight="1" x14ac:dyDescent="0.2">
      <c r="A2" s="446" t="s">
        <v>475</v>
      </c>
      <c r="B2" s="446"/>
      <c r="C2" s="446"/>
      <c r="D2" s="2"/>
      <c r="E2" s="2"/>
    </row>
    <row r="3" spans="1:256" ht="20.100000000000001" customHeight="1" x14ac:dyDescent="0.2">
      <c r="A3" s="47" t="s">
        <v>761</v>
      </c>
      <c r="B3" s="48" t="s">
        <v>219</v>
      </c>
      <c r="C3" s="236">
        <v>2018</v>
      </c>
      <c r="D3" s="248">
        <v>2019</v>
      </c>
      <c r="E3" s="360">
        <v>2020</v>
      </c>
    </row>
    <row r="4" spans="1:256" ht="4.9000000000000004" customHeight="1" x14ac:dyDescent="0.2">
      <c r="A4" s="9"/>
      <c r="B4" s="9"/>
      <c r="C4" s="9"/>
      <c r="D4" s="9"/>
      <c r="E4" s="9"/>
    </row>
    <row r="5" spans="1:256" s="2" customFormat="1" ht="8.25" customHeight="1" x14ac:dyDescent="0.2">
      <c r="A5" s="51" t="s">
        <v>884</v>
      </c>
      <c r="B5" s="52" t="s">
        <v>885</v>
      </c>
      <c r="C5" s="63">
        <v>0</v>
      </c>
      <c r="D5" s="63" t="s">
        <v>1057</v>
      </c>
      <c r="E5" s="63">
        <v>0</v>
      </c>
    </row>
    <row r="6" spans="1:256" s="2" customFormat="1" ht="8.25" customHeight="1" x14ac:dyDescent="0.2">
      <c r="A6" s="51" t="s">
        <v>380</v>
      </c>
      <c r="B6" s="52" t="s">
        <v>143</v>
      </c>
      <c r="C6" s="63">
        <v>7002.9709999999905</v>
      </c>
      <c r="D6" s="63">
        <v>4483.0960000000196</v>
      </c>
      <c r="E6" s="63">
        <v>30795.42300000001</v>
      </c>
      <c r="F6" s="356"/>
    </row>
    <row r="7" spans="1:256" s="2" customFormat="1" ht="8.25" customHeight="1" x14ac:dyDescent="0.2">
      <c r="A7" s="51" t="s">
        <v>381</v>
      </c>
      <c r="B7" s="52" t="s">
        <v>886</v>
      </c>
      <c r="C7" s="63">
        <v>3105.6590000000001</v>
      </c>
      <c r="D7" s="63">
        <v>1610.4110000000001</v>
      </c>
      <c r="E7" s="63">
        <v>2130.0629999999996</v>
      </c>
      <c r="F7" s="356"/>
    </row>
    <row r="8" spans="1:256" s="2" customFormat="1" ht="8.25" customHeight="1" x14ac:dyDescent="0.2">
      <c r="A8" s="51" t="s">
        <v>382</v>
      </c>
      <c r="B8" s="52" t="s">
        <v>145</v>
      </c>
      <c r="C8" s="63">
        <v>-3015.395999999997</v>
      </c>
      <c r="D8" s="63">
        <v>6373.4529999999977</v>
      </c>
      <c r="E8" s="63">
        <v>11670.727999999999</v>
      </c>
      <c r="F8" s="356"/>
    </row>
    <row r="9" spans="1:256" s="2" customFormat="1" ht="8.25" customHeight="1" x14ac:dyDescent="0.2">
      <c r="A9" s="51" t="s">
        <v>383</v>
      </c>
      <c r="B9" s="52" t="s">
        <v>146</v>
      </c>
      <c r="C9" s="63">
        <v>8138.134</v>
      </c>
      <c r="D9" s="63">
        <v>11007.973</v>
      </c>
      <c r="E9" s="63">
        <v>11434.256000000001</v>
      </c>
      <c r="F9" s="356"/>
    </row>
    <row r="10" spans="1:256" s="2" customFormat="1" ht="8.25" customHeight="1" x14ac:dyDescent="0.2">
      <c r="A10" s="51" t="s">
        <v>384</v>
      </c>
      <c r="B10" s="52" t="s">
        <v>142</v>
      </c>
      <c r="C10" s="63">
        <v>-1776846.8369999998</v>
      </c>
      <c r="D10" s="63">
        <v>-1634094.7439999999</v>
      </c>
      <c r="E10" s="63">
        <v>-1762391.496</v>
      </c>
      <c r="F10" s="356"/>
    </row>
    <row r="11" spans="1:256" s="2" customFormat="1" ht="8.25" customHeight="1" x14ac:dyDescent="0.2">
      <c r="A11" s="51" t="s">
        <v>385</v>
      </c>
      <c r="B11" s="52" t="s">
        <v>160</v>
      </c>
      <c r="C11" s="63">
        <v>0</v>
      </c>
      <c r="D11" s="63">
        <v>0</v>
      </c>
      <c r="E11" s="63">
        <v>0</v>
      </c>
      <c r="F11" s="356"/>
    </row>
    <row r="12" spans="1:256" s="2" customFormat="1" ht="17.45" customHeight="1" x14ac:dyDescent="0.2">
      <c r="A12" s="51" t="s">
        <v>386</v>
      </c>
      <c r="B12" s="52" t="s">
        <v>925</v>
      </c>
      <c r="C12" s="63">
        <v>5613.3640000000014</v>
      </c>
      <c r="D12" s="63">
        <v>14747.798999999999</v>
      </c>
      <c r="E12" s="63">
        <v>-9130.025999999998</v>
      </c>
      <c r="F12" s="356"/>
    </row>
    <row r="13" spans="1:256" s="2" customFormat="1" ht="17.45" customHeight="1" x14ac:dyDescent="0.2">
      <c r="A13" s="51" t="s">
        <v>387</v>
      </c>
      <c r="B13" s="52" t="s">
        <v>161</v>
      </c>
      <c r="C13" s="63">
        <v>30126.984</v>
      </c>
      <c r="D13" s="63">
        <v>16147.175000000001</v>
      </c>
      <c r="E13" s="63">
        <v>14471.554</v>
      </c>
      <c r="F13" s="356"/>
    </row>
    <row r="14" spans="1:256" s="2" customFormat="1" ht="17.45" customHeight="1" x14ac:dyDescent="0.2">
      <c r="A14" s="51" t="s">
        <v>451</v>
      </c>
      <c r="B14" s="52" t="s">
        <v>887</v>
      </c>
      <c r="C14" s="63">
        <v>0</v>
      </c>
      <c r="D14" s="63">
        <v>0</v>
      </c>
      <c r="E14" s="63">
        <v>0</v>
      </c>
      <c r="F14" s="356"/>
    </row>
    <row r="15" spans="1:256" s="2" customFormat="1" ht="17.45" customHeight="1" x14ac:dyDescent="0.2">
      <c r="A15" s="51" t="s">
        <v>388</v>
      </c>
      <c r="B15" s="52" t="s">
        <v>926</v>
      </c>
      <c r="C15" s="63">
        <v>0</v>
      </c>
      <c r="D15" s="63">
        <v>0</v>
      </c>
      <c r="E15" s="63">
        <v>0</v>
      </c>
      <c r="F15" s="356"/>
    </row>
    <row r="16" spans="1:256" s="2" customFormat="1" ht="17.45" customHeight="1" x14ac:dyDescent="0.2">
      <c r="A16" s="51" t="s">
        <v>888</v>
      </c>
      <c r="B16" s="52" t="s">
        <v>889</v>
      </c>
      <c r="C16" s="63">
        <v>0</v>
      </c>
      <c r="D16" s="63">
        <v>0</v>
      </c>
      <c r="E16" s="63">
        <v>0</v>
      </c>
      <c r="F16" s="356"/>
    </row>
    <row r="17" spans="1:6" s="2" customFormat="1" ht="8.25" customHeight="1" x14ac:dyDescent="0.2">
      <c r="A17" s="51" t="s">
        <v>890</v>
      </c>
      <c r="B17" s="52" t="s">
        <v>891</v>
      </c>
      <c r="C17" s="63" t="s">
        <v>1057</v>
      </c>
      <c r="D17" s="63">
        <v>-3.6999999999999998E-2</v>
      </c>
      <c r="E17" s="63">
        <v>0</v>
      </c>
      <c r="F17" s="356"/>
    </row>
    <row r="18" spans="1:6" s="2" customFormat="1" ht="8.25" customHeight="1" x14ac:dyDescent="0.2">
      <c r="A18" s="51" t="s">
        <v>389</v>
      </c>
      <c r="B18" s="52" t="s">
        <v>147</v>
      </c>
      <c r="C18" s="63">
        <v>8242.8209999999999</v>
      </c>
      <c r="D18" s="63">
        <v>5881.598</v>
      </c>
      <c r="E18" s="63">
        <v>4084.8170000000009</v>
      </c>
      <c r="F18" s="356"/>
    </row>
    <row r="19" spans="1:6" s="2" customFormat="1" ht="8.25" customHeight="1" x14ac:dyDescent="0.2">
      <c r="A19" s="51" t="s">
        <v>390</v>
      </c>
      <c r="B19" s="52" t="s">
        <v>150</v>
      </c>
      <c r="C19" s="63">
        <v>-1175.8039999999999</v>
      </c>
      <c r="D19" s="63">
        <v>-2505.625</v>
      </c>
      <c r="E19" s="63">
        <v>-2816.498</v>
      </c>
      <c r="F19" s="356"/>
    </row>
    <row r="20" spans="1:6" s="2" customFormat="1" ht="8.25" customHeight="1" x14ac:dyDescent="0.2">
      <c r="A20" s="51" t="s">
        <v>391</v>
      </c>
      <c r="B20" s="52" t="s">
        <v>152</v>
      </c>
      <c r="C20" s="63">
        <v>-126868.40700000001</v>
      </c>
      <c r="D20" s="63">
        <v>-138360.402</v>
      </c>
      <c r="E20" s="63">
        <v>-123859.38700000002</v>
      </c>
      <c r="F20" s="356"/>
    </row>
    <row r="21" spans="1:6" s="2" customFormat="1" ht="8.25" customHeight="1" x14ac:dyDescent="0.2">
      <c r="A21" s="51" t="s">
        <v>392</v>
      </c>
      <c r="B21" s="52" t="s">
        <v>157</v>
      </c>
      <c r="C21" s="63">
        <v>-41184.913999999997</v>
      </c>
      <c r="D21" s="63">
        <v>-9298.9199999999983</v>
      </c>
      <c r="E21" s="63">
        <v>1316.0760000000009</v>
      </c>
      <c r="F21" s="356"/>
    </row>
    <row r="22" spans="1:6" s="2" customFormat="1" ht="8.25" customHeight="1" x14ac:dyDescent="0.2">
      <c r="A22" s="51" t="s">
        <v>393</v>
      </c>
      <c r="B22" s="52" t="s">
        <v>148</v>
      </c>
      <c r="C22" s="63">
        <v>-7028.7089999999989</v>
      </c>
      <c r="D22" s="63">
        <v>-10024.952000000005</v>
      </c>
      <c r="E22" s="63">
        <v>5420.3040000000001</v>
      </c>
      <c r="F22" s="356"/>
    </row>
    <row r="23" spans="1:6" s="2" customFormat="1" ht="8.25" customHeight="1" x14ac:dyDescent="0.2">
      <c r="A23" s="51" t="s">
        <v>394</v>
      </c>
      <c r="B23" s="52" t="s">
        <v>155</v>
      </c>
      <c r="C23" s="63">
        <v>0</v>
      </c>
      <c r="D23" s="63">
        <v>0</v>
      </c>
      <c r="E23" s="63">
        <v>0</v>
      </c>
      <c r="F23" s="356"/>
    </row>
    <row r="24" spans="1:6" s="2" customFormat="1" ht="8.25" customHeight="1" x14ac:dyDescent="0.2">
      <c r="A24" s="51" t="s">
        <v>395</v>
      </c>
      <c r="B24" s="52" t="s">
        <v>149</v>
      </c>
      <c r="C24" s="63">
        <v>1437.2849999999999</v>
      </c>
      <c r="D24" s="63">
        <v>2575.9859999999999</v>
      </c>
      <c r="E24" s="63">
        <v>1529.7049999999999</v>
      </c>
      <c r="F24" s="356"/>
    </row>
    <row r="25" spans="1:6" s="2" customFormat="1" ht="8.25" customHeight="1" x14ac:dyDescent="0.2">
      <c r="A25" s="51" t="s">
        <v>396</v>
      </c>
      <c r="B25" s="52" t="s">
        <v>153</v>
      </c>
      <c r="C25" s="63">
        <v>-122139.098</v>
      </c>
      <c r="D25" s="63">
        <v>-233833.01500000001</v>
      </c>
      <c r="E25" s="63">
        <v>-385290.62799999991</v>
      </c>
      <c r="F25" s="356"/>
    </row>
    <row r="26" spans="1:6" s="2" customFormat="1" ht="8.25" customHeight="1" x14ac:dyDescent="0.2">
      <c r="A26" s="51" t="s">
        <v>397</v>
      </c>
      <c r="B26" s="52" t="s">
        <v>99</v>
      </c>
      <c r="C26" s="63">
        <v>5780.4879999999994</v>
      </c>
      <c r="D26" s="63">
        <v>3282.8270000000011</v>
      </c>
      <c r="E26" s="63">
        <v>5623.920000000001</v>
      </c>
      <c r="F26" s="356"/>
    </row>
    <row r="27" spans="1:6" s="2" customFormat="1" ht="8.25" customHeight="1" x14ac:dyDescent="0.2">
      <c r="A27" s="51" t="s">
        <v>398</v>
      </c>
      <c r="B27" s="52" t="s">
        <v>100</v>
      </c>
      <c r="C27" s="63">
        <v>240.595</v>
      </c>
      <c r="D27" s="63">
        <v>151.44899999999998</v>
      </c>
      <c r="E27" s="63">
        <v>173.238</v>
      </c>
      <c r="F27" s="356"/>
    </row>
    <row r="28" spans="1:6" s="2" customFormat="1" ht="8.25" customHeight="1" x14ac:dyDescent="0.2">
      <c r="A28" s="51" t="s">
        <v>399</v>
      </c>
      <c r="B28" s="52" t="s">
        <v>69</v>
      </c>
      <c r="C28" s="63">
        <v>1774376.5279999999</v>
      </c>
      <c r="D28" s="63">
        <v>1526538.9989999998</v>
      </c>
      <c r="E28" s="63">
        <v>1132261.0530000001</v>
      </c>
      <c r="F28" s="356"/>
    </row>
    <row r="29" spans="1:6" s="2" customFormat="1" ht="8.25" customHeight="1" x14ac:dyDescent="0.2">
      <c r="A29" s="51" t="s">
        <v>400</v>
      </c>
      <c r="B29" s="52" t="s">
        <v>35</v>
      </c>
      <c r="C29" s="63">
        <v>-2876.3990000000003</v>
      </c>
      <c r="D29" s="63">
        <v>-1570.751</v>
      </c>
      <c r="E29" s="63">
        <v>-790.41000000000008</v>
      </c>
      <c r="F29" s="356"/>
    </row>
    <row r="30" spans="1:6" s="2" customFormat="1" ht="8.25" customHeight="1" x14ac:dyDescent="0.2">
      <c r="A30" s="51" t="s">
        <v>401</v>
      </c>
      <c r="B30" s="52" t="s">
        <v>49</v>
      </c>
      <c r="C30" s="63">
        <v>-220528.38900000002</v>
      </c>
      <c r="D30" s="63">
        <v>-217356.16200000007</v>
      </c>
      <c r="E30" s="63">
        <v>-97563.412000000011</v>
      </c>
      <c r="F30" s="356"/>
    </row>
    <row r="31" spans="1:6" s="2" customFormat="1" ht="8.25" customHeight="1" x14ac:dyDescent="0.2">
      <c r="A31" s="51" t="s">
        <v>402</v>
      </c>
      <c r="B31" s="52" t="s">
        <v>54</v>
      </c>
      <c r="C31" s="63">
        <v>21126.618000000002</v>
      </c>
      <c r="D31" s="63">
        <v>29374.739999999998</v>
      </c>
      <c r="E31" s="63">
        <v>20640.149999999998</v>
      </c>
      <c r="F31" s="356"/>
    </row>
    <row r="32" spans="1:6" s="2" customFormat="1" ht="8.25" customHeight="1" x14ac:dyDescent="0.2">
      <c r="A32" s="51" t="s">
        <v>403</v>
      </c>
      <c r="B32" s="52" t="s">
        <v>162</v>
      </c>
      <c r="C32" s="63">
        <v>178278.82699999999</v>
      </c>
      <c r="D32" s="63">
        <v>204079.30900000004</v>
      </c>
      <c r="E32" s="63">
        <v>233415.91800000001</v>
      </c>
      <c r="F32" s="356"/>
    </row>
    <row r="33" spans="1:6" s="2" customFormat="1" ht="8.25" customHeight="1" x14ac:dyDescent="0.2">
      <c r="A33" s="51" t="s">
        <v>404</v>
      </c>
      <c r="B33" s="52" t="s">
        <v>164</v>
      </c>
      <c r="C33" s="63">
        <v>5260.3819999999996</v>
      </c>
      <c r="D33" s="63">
        <v>6699.3209999999999</v>
      </c>
      <c r="E33" s="63">
        <v>1998.3330000000001</v>
      </c>
      <c r="F33" s="356"/>
    </row>
    <row r="34" spans="1:6" s="2" customFormat="1" ht="8.25" customHeight="1" x14ac:dyDescent="0.2">
      <c r="A34" s="51" t="s">
        <v>405</v>
      </c>
      <c r="B34" s="52" t="s">
        <v>163</v>
      </c>
      <c r="C34" s="63">
        <v>-1091556.5689999999</v>
      </c>
      <c r="D34" s="63">
        <v>-899529.23499999999</v>
      </c>
      <c r="E34" s="63">
        <v>-335482.41599999997</v>
      </c>
      <c r="F34" s="356"/>
    </row>
    <row r="35" spans="1:6" s="2" customFormat="1" ht="8.25" customHeight="1" x14ac:dyDescent="0.2">
      <c r="A35" s="51" t="s">
        <v>406</v>
      </c>
      <c r="B35" s="52" t="s">
        <v>206</v>
      </c>
      <c r="C35" s="63">
        <v>15.797000000000001</v>
      </c>
      <c r="D35" s="63">
        <v>17.72</v>
      </c>
      <c r="E35" s="63">
        <v>12.122</v>
      </c>
      <c r="F35" s="356"/>
    </row>
    <row r="36" spans="1:6" s="2" customFormat="1" ht="8.25" customHeight="1" x14ac:dyDescent="0.2">
      <c r="A36" s="51" t="s">
        <v>407</v>
      </c>
      <c r="B36" s="52" t="s">
        <v>10</v>
      </c>
      <c r="C36" s="63">
        <v>0</v>
      </c>
      <c r="D36" s="63">
        <v>0</v>
      </c>
      <c r="E36" s="63">
        <v>0.69100000000000006</v>
      </c>
      <c r="F36" s="356"/>
    </row>
    <row r="37" spans="1:6" s="2" customFormat="1" ht="8.25" customHeight="1" x14ac:dyDescent="0.2">
      <c r="A37" s="51" t="s">
        <v>408</v>
      </c>
      <c r="B37" s="52" t="s">
        <v>171</v>
      </c>
      <c r="C37" s="63">
        <v>-53.430999999999997</v>
      </c>
      <c r="D37" s="63">
        <v>-25.370999999999999</v>
      </c>
      <c r="E37" s="63">
        <v>0</v>
      </c>
      <c r="F37" s="356"/>
    </row>
    <row r="38" spans="1:6" s="2" customFormat="1" ht="8.25" customHeight="1" x14ac:dyDescent="0.2">
      <c r="A38" s="51" t="s">
        <v>409</v>
      </c>
      <c r="B38" s="52" t="s">
        <v>110</v>
      </c>
      <c r="C38" s="63">
        <v>166.256</v>
      </c>
      <c r="D38" s="63">
        <v>249.53800000000001</v>
      </c>
      <c r="E38" s="63">
        <v>345.05099999999999</v>
      </c>
      <c r="F38" s="356"/>
    </row>
    <row r="39" spans="1:6" s="2" customFormat="1" ht="8.25" customHeight="1" x14ac:dyDescent="0.2">
      <c r="A39" s="51" t="s">
        <v>839</v>
      </c>
      <c r="B39" s="52" t="s">
        <v>838</v>
      </c>
      <c r="C39" s="63">
        <v>5.5389999999999997</v>
      </c>
      <c r="D39" s="63">
        <v>-5.931</v>
      </c>
      <c r="E39" s="63">
        <v>39.929000000000002</v>
      </c>
      <c r="F39" s="356"/>
    </row>
    <row r="40" spans="1:6" s="2" customFormat="1" ht="8.25" customHeight="1" x14ac:dyDescent="0.2">
      <c r="A40" s="51" t="s">
        <v>949</v>
      </c>
      <c r="B40" s="52" t="s">
        <v>956</v>
      </c>
      <c r="C40" s="63">
        <v>6716.9669999999996</v>
      </c>
      <c r="D40" s="63">
        <v>6698.6820000000007</v>
      </c>
      <c r="E40" s="63">
        <v>6445.7739999999994</v>
      </c>
      <c r="F40" s="356"/>
    </row>
    <row r="41" spans="1:6" s="2" customFormat="1" ht="8.25" customHeight="1" x14ac:dyDescent="0.2">
      <c r="A41" s="51" t="s">
        <v>410</v>
      </c>
      <c r="B41" s="52" t="s">
        <v>892</v>
      </c>
      <c r="C41" s="63">
        <v>18.364000000000001</v>
      </c>
      <c r="D41" s="63">
        <v>0</v>
      </c>
      <c r="E41" s="63">
        <v>0.98399999999999999</v>
      </c>
      <c r="F41" s="356"/>
    </row>
    <row r="42" spans="1:6" s="2" customFormat="1" ht="8.25" customHeight="1" x14ac:dyDescent="0.2">
      <c r="A42" s="51" t="s">
        <v>411</v>
      </c>
      <c r="B42" s="52" t="s">
        <v>893</v>
      </c>
      <c r="C42" s="63">
        <v>-155.57399999999996</v>
      </c>
      <c r="D42" s="63">
        <v>87.456999999999994</v>
      </c>
      <c r="E42" s="63">
        <v>830.24600000000009</v>
      </c>
      <c r="F42" s="356"/>
    </row>
    <row r="43" spans="1:6" s="2" customFormat="1" ht="8.25" customHeight="1" x14ac:dyDescent="0.2">
      <c r="A43" s="51" t="s">
        <v>953</v>
      </c>
      <c r="B43" s="52" t="s">
        <v>957</v>
      </c>
      <c r="C43" s="63">
        <v>1147.9549999999999</v>
      </c>
      <c r="D43" s="63">
        <v>1415.171</v>
      </c>
      <c r="E43" s="63">
        <v>3594.6219999999998</v>
      </c>
      <c r="F43" s="356"/>
    </row>
    <row r="44" spans="1:6" s="2" customFormat="1" ht="8.25" customHeight="1" x14ac:dyDescent="0.2">
      <c r="A44" s="51" t="s">
        <v>412</v>
      </c>
      <c r="B44" s="52" t="s">
        <v>154</v>
      </c>
      <c r="C44" s="63">
        <v>14.75</v>
      </c>
      <c r="D44" s="63">
        <v>52.77</v>
      </c>
      <c r="E44" s="63">
        <v>-143.24799999999999</v>
      </c>
      <c r="F44" s="356"/>
    </row>
    <row r="45" spans="1:6" s="2" customFormat="1" ht="8.25" customHeight="1" x14ac:dyDescent="0.2">
      <c r="A45" s="51" t="s">
        <v>413</v>
      </c>
      <c r="B45" s="52" t="s">
        <v>178</v>
      </c>
      <c r="C45" s="63">
        <v>59156.231</v>
      </c>
      <c r="D45" s="63">
        <v>48529.696000000004</v>
      </c>
      <c r="E45" s="63">
        <v>49106.981</v>
      </c>
      <c r="F45" s="356"/>
    </row>
    <row r="46" spans="1:6" s="2" customFormat="1" ht="8.25" customHeight="1" x14ac:dyDescent="0.2">
      <c r="A46" s="51" t="s">
        <v>414</v>
      </c>
      <c r="B46" s="52" t="s">
        <v>201</v>
      </c>
      <c r="C46" s="63">
        <v>90.244</v>
      </c>
      <c r="D46" s="63">
        <v>47.444000000000003</v>
      </c>
      <c r="E46" s="63">
        <v>22.116</v>
      </c>
      <c r="F46" s="356"/>
    </row>
    <row r="47" spans="1:6" s="2" customFormat="1" ht="8.25" customHeight="1" x14ac:dyDescent="0.2">
      <c r="A47" s="51" t="s">
        <v>1048</v>
      </c>
      <c r="B47" s="52" t="s">
        <v>1056</v>
      </c>
      <c r="C47" s="63">
        <v>0</v>
      </c>
      <c r="D47" s="63" t="s">
        <v>1057</v>
      </c>
      <c r="E47" s="63">
        <v>0</v>
      </c>
      <c r="F47" s="356"/>
    </row>
    <row r="48" spans="1:6" s="2" customFormat="1" ht="8.25" customHeight="1" x14ac:dyDescent="0.2">
      <c r="A48" s="51" t="s">
        <v>415</v>
      </c>
      <c r="B48" s="52" t="s">
        <v>175</v>
      </c>
      <c r="C48" s="63">
        <v>28652.58</v>
      </c>
      <c r="D48" s="63">
        <v>7993.5650000000023</v>
      </c>
      <c r="E48" s="63">
        <v>30345.157000000003</v>
      </c>
      <c r="F48" s="356"/>
    </row>
    <row r="49" spans="1:6" s="2" customFormat="1" ht="8.25" customHeight="1" x14ac:dyDescent="0.2">
      <c r="A49" s="51" t="s">
        <v>416</v>
      </c>
      <c r="B49" s="52" t="s">
        <v>174</v>
      </c>
      <c r="C49" s="63">
        <v>331.76499999999999</v>
      </c>
      <c r="D49" s="63">
        <v>138.48800000000006</v>
      </c>
      <c r="E49" s="63">
        <v>749.00300000000004</v>
      </c>
      <c r="F49" s="356"/>
    </row>
    <row r="50" spans="1:6" s="2" customFormat="1" ht="8.25" customHeight="1" x14ac:dyDescent="0.2">
      <c r="A50" s="51" t="s">
        <v>417</v>
      </c>
      <c r="B50" s="52" t="s">
        <v>210</v>
      </c>
      <c r="C50" s="63">
        <v>6636.6560000000009</v>
      </c>
      <c r="D50" s="63">
        <v>8490.0299999999988</v>
      </c>
      <c r="E50" s="63">
        <v>-4799.4550000000017</v>
      </c>
      <c r="F50" s="356"/>
    </row>
    <row r="51" spans="1:6" s="2" customFormat="1" ht="8.25" customHeight="1" x14ac:dyDescent="0.2">
      <c r="A51" s="51" t="s">
        <v>418</v>
      </c>
      <c r="B51" s="52" t="s">
        <v>167</v>
      </c>
      <c r="C51" s="63">
        <v>-29.586999999999989</v>
      </c>
      <c r="D51" s="63">
        <v>3829.623</v>
      </c>
      <c r="E51" s="63">
        <v>2318.3579999999997</v>
      </c>
      <c r="F51" s="356"/>
    </row>
    <row r="52" spans="1:6" s="2" customFormat="1" ht="8.25" customHeight="1" x14ac:dyDescent="0.2">
      <c r="A52" s="51" t="s">
        <v>419</v>
      </c>
      <c r="B52" s="52" t="s">
        <v>170</v>
      </c>
      <c r="C52" s="63">
        <v>15159.123999999996</v>
      </c>
      <c r="D52" s="63">
        <v>23189.96699999999</v>
      </c>
      <c r="E52" s="63">
        <v>37927.455999999991</v>
      </c>
      <c r="F52" s="356"/>
    </row>
    <row r="53" spans="1:6" s="2" customFormat="1" ht="8.25" customHeight="1" x14ac:dyDescent="0.2">
      <c r="A53" s="51" t="s">
        <v>420</v>
      </c>
      <c r="B53" s="52" t="s">
        <v>180</v>
      </c>
      <c r="C53" s="63">
        <v>16545.259999999998</v>
      </c>
      <c r="D53" s="63">
        <v>18799.308999999997</v>
      </c>
      <c r="E53" s="63">
        <v>12957.984999999999</v>
      </c>
      <c r="F53" s="356"/>
    </row>
    <row r="54" spans="1:6" s="2" customFormat="1" ht="8.25" customHeight="1" x14ac:dyDescent="0.2">
      <c r="A54" s="51" t="s">
        <v>421</v>
      </c>
      <c r="B54" s="52" t="s">
        <v>176</v>
      </c>
      <c r="C54" s="63">
        <v>259.39800000000002</v>
      </c>
      <c r="D54" s="63">
        <v>566.08699999999999</v>
      </c>
      <c r="E54" s="63">
        <v>311.26299999999998</v>
      </c>
      <c r="F54" s="356"/>
    </row>
    <row r="55" spans="1:6" s="2" customFormat="1" ht="8.25" customHeight="1" x14ac:dyDescent="0.2">
      <c r="A55" s="51" t="s">
        <v>422</v>
      </c>
      <c r="B55" s="52" t="s">
        <v>112</v>
      </c>
      <c r="C55" s="63">
        <v>-3118.4979999999996</v>
      </c>
      <c r="D55" s="63">
        <v>-5086.7460000000001</v>
      </c>
      <c r="E55" s="63">
        <v>-5333.9040000000005</v>
      </c>
      <c r="F55" s="356"/>
    </row>
    <row r="56" spans="1:6" s="2" customFormat="1" ht="8.25" customHeight="1" x14ac:dyDescent="0.2">
      <c r="A56" s="51" t="s">
        <v>423</v>
      </c>
      <c r="B56" s="52" t="s">
        <v>894</v>
      </c>
      <c r="C56" s="63">
        <v>-6904.9259999999995</v>
      </c>
      <c r="D56" s="63">
        <v>-26101.873</v>
      </c>
      <c r="E56" s="63">
        <v>-11244.550999999999</v>
      </c>
      <c r="F56" s="356"/>
    </row>
    <row r="57" spans="1:6" s="2" customFormat="1" ht="8.25" customHeight="1" x14ac:dyDescent="0.2">
      <c r="A57" s="51" t="s">
        <v>424</v>
      </c>
      <c r="B57" s="52" t="s">
        <v>168</v>
      </c>
      <c r="C57" s="63">
        <v>12847.938</v>
      </c>
      <c r="D57" s="63">
        <v>10891.08</v>
      </c>
      <c r="E57" s="63">
        <v>6390.4839999999995</v>
      </c>
      <c r="F57" s="356"/>
    </row>
    <row r="58" spans="1:6" s="2" customFormat="1" ht="8.25" customHeight="1" x14ac:dyDescent="0.2">
      <c r="A58" s="51" t="s">
        <v>952</v>
      </c>
      <c r="B58" s="52" t="s">
        <v>958</v>
      </c>
      <c r="C58" s="63">
        <v>4.7990000000000004</v>
      </c>
      <c r="D58" s="63" t="s">
        <v>1057</v>
      </c>
      <c r="E58" s="63">
        <v>15.577</v>
      </c>
      <c r="F58" s="356"/>
    </row>
    <row r="59" spans="1:6" s="2" customFormat="1" ht="8.25" customHeight="1" x14ac:dyDescent="0.2">
      <c r="A59" s="51" t="s">
        <v>425</v>
      </c>
      <c r="B59" s="52" t="s">
        <v>169</v>
      </c>
      <c r="C59" s="63">
        <v>-121878.08700000006</v>
      </c>
      <c r="D59" s="63">
        <v>-114196.63800000004</v>
      </c>
      <c r="E59" s="63">
        <v>-104599.04599999997</v>
      </c>
      <c r="F59" s="356"/>
    </row>
    <row r="60" spans="1:6" s="2" customFormat="1" ht="8.25" customHeight="1" x14ac:dyDescent="0.2">
      <c r="A60" s="51" t="s">
        <v>426</v>
      </c>
      <c r="B60" s="52" t="s">
        <v>37</v>
      </c>
      <c r="C60" s="63">
        <v>276256.06300000002</v>
      </c>
      <c r="D60" s="63">
        <v>336041.87299999996</v>
      </c>
      <c r="E60" s="63">
        <v>332049.91299999994</v>
      </c>
      <c r="F60" s="356"/>
    </row>
    <row r="61" spans="1:6" s="2" customFormat="1" ht="8.25" customHeight="1" x14ac:dyDescent="0.2">
      <c r="A61" s="51" t="s">
        <v>427</v>
      </c>
      <c r="B61" s="52" t="s">
        <v>177</v>
      </c>
      <c r="C61" s="63">
        <v>-6264.2609999999995</v>
      </c>
      <c r="D61" s="63">
        <v>-8987.5840000000007</v>
      </c>
      <c r="E61" s="63">
        <v>-8462.5079999999998</v>
      </c>
      <c r="F61" s="356"/>
    </row>
    <row r="62" spans="1:6" s="2" customFormat="1" ht="8.25" customHeight="1" x14ac:dyDescent="0.2">
      <c r="A62" s="51" t="s">
        <v>428</v>
      </c>
      <c r="B62" s="52" t="s">
        <v>185</v>
      </c>
      <c r="C62" s="63">
        <v>-118289.716</v>
      </c>
      <c r="D62" s="63">
        <v>-142094.62800000003</v>
      </c>
      <c r="E62" s="63">
        <v>-122366.72999999998</v>
      </c>
      <c r="F62" s="356"/>
    </row>
    <row r="63" spans="1:6" s="2" customFormat="1" ht="8.25" customHeight="1" x14ac:dyDescent="0.2">
      <c r="A63" s="51" t="s">
        <v>429</v>
      </c>
      <c r="B63" s="52" t="s">
        <v>193</v>
      </c>
      <c r="C63" s="63">
        <v>-150278.43199999997</v>
      </c>
      <c r="D63" s="63">
        <v>-190165.92300000001</v>
      </c>
      <c r="E63" s="63">
        <v>-195404.62899999999</v>
      </c>
      <c r="F63" s="356"/>
    </row>
    <row r="64" spans="1:6" s="2" customFormat="1" ht="8.25" customHeight="1" x14ac:dyDescent="0.2">
      <c r="A64" s="51" t="s">
        <v>430</v>
      </c>
      <c r="B64" s="52" t="s">
        <v>186</v>
      </c>
      <c r="C64" s="63">
        <v>-14.623000000000001</v>
      </c>
      <c r="D64" s="63">
        <v>-44.76</v>
      </c>
      <c r="E64" s="63">
        <v>238.67400000000004</v>
      </c>
      <c r="F64" s="356"/>
    </row>
    <row r="65" spans="1:7" s="2" customFormat="1" ht="8.25" customHeight="1" x14ac:dyDescent="0.2">
      <c r="A65" s="51" t="s">
        <v>431</v>
      </c>
      <c r="B65" s="52" t="s">
        <v>194</v>
      </c>
      <c r="C65" s="63">
        <v>-9849.7899999999991</v>
      </c>
      <c r="D65" s="63">
        <v>-17044.021999999997</v>
      </c>
      <c r="E65" s="63">
        <v>-8362.0740000000005</v>
      </c>
      <c r="F65" s="356"/>
    </row>
    <row r="66" spans="1:7" s="2" customFormat="1" ht="8.25" customHeight="1" x14ac:dyDescent="0.2">
      <c r="A66" s="51" t="s">
        <v>432</v>
      </c>
      <c r="B66" s="52" t="s">
        <v>91</v>
      </c>
      <c r="C66" s="63">
        <v>0</v>
      </c>
      <c r="D66" s="63">
        <v>0</v>
      </c>
      <c r="E66" s="63">
        <v>0</v>
      </c>
      <c r="F66" s="356"/>
    </row>
    <row r="67" spans="1:7" s="2" customFormat="1" ht="8.25" customHeight="1" x14ac:dyDescent="0.2">
      <c r="A67" s="51" t="s">
        <v>433</v>
      </c>
      <c r="B67" s="52" t="s">
        <v>156</v>
      </c>
      <c r="C67" s="63">
        <v>6847.2390000000005</v>
      </c>
      <c r="D67" s="63">
        <v>12526.713</v>
      </c>
      <c r="E67" s="63">
        <v>5158.1469999999999</v>
      </c>
      <c r="F67" s="356"/>
    </row>
    <row r="68" spans="1:7" s="2" customFormat="1" ht="8.25" customHeight="1" x14ac:dyDescent="0.2">
      <c r="A68" s="51" t="s">
        <v>434</v>
      </c>
      <c r="B68" s="52" t="s">
        <v>183</v>
      </c>
      <c r="C68" s="63">
        <v>0</v>
      </c>
      <c r="D68" s="63" t="s">
        <v>1057</v>
      </c>
      <c r="E68" s="63" t="s">
        <v>1057</v>
      </c>
      <c r="F68" s="356"/>
    </row>
    <row r="69" spans="1:7" s="2" customFormat="1" ht="8.25" customHeight="1" x14ac:dyDescent="0.2">
      <c r="A69" s="51" t="s">
        <v>435</v>
      </c>
      <c r="B69" s="52" t="s">
        <v>188</v>
      </c>
      <c r="C69" s="63">
        <v>3812.2929999999997</v>
      </c>
      <c r="D69" s="63">
        <v>3343.1480000000001</v>
      </c>
      <c r="E69" s="63">
        <v>2853.6149999999998</v>
      </c>
      <c r="F69" s="356"/>
    </row>
    <row r="70" spans="1:7" s="2" customFormat="1" ht="8.25" customHeight="1" x14ac:dyDescent="0.2">
      <c r="A70" s="51" t="s">
        <v>436</v>
      </c>
      <c r="B70" s="52" t="s">
        <v>184</v>
      </c>
      <c r="C70" s="63">
        <v>347.3149999999996</v>
      </c>
      <c r="D70" s="63">
        <v>25771.416999999998</v>
      </c>
      <c r="E70" s="63">
        <v>7544.2420000000002</v>
      </c>
      <c r="F70" s="356"/>
    </row>
    <row r="71" spans="1:7" s="2" customFormat="1" ht="8.25" customHeight="1" x14ac:dyDescent="0.2">
      <c r="A71" s="51" t="s">
        <v>437</v>
      </c>
      <c r="B71" s="52" t="s">
        <v>187</v>
      </c>
      <c r="C71" s="63">
        <v>0</v>
      </c>
      <c r="D71" s="63">
        <v>-0.80500000000000005</v>
      </c>
      <c r="E71" s="63">
        <v>0</v>
      </c>
      <c r="F71" s="356"/>
    </row>
    <row r="72" spans="1:7" s="2" customFormat="1" ht="8.25" customHeight="1" x14ac:dyDescent="0.2">
      <c r="A72" s="51" t="s">
        <v>895</v>
      </c>
      <c r="B72" s="52" t="s">
        <v>896</v>
      </c>
      <c r="C72" s="63">
        <v>3.9380000000000002</v>
      </c>
      <c r="D72" s="63">
        <v>2.996</v>
      </c>
      <c r="E72" s="63">
        <v>0</v>
      </c>
      <c r="F72" s="356"/>
    </row>
    <row r="73" spans="1:7" s="2" customFormat="1" ht="8.25" customHeight="1" x14ac:dyDescent="0.2">
      <c r="A73" s="51" t="s">
        <v>438</v>
      </c>
      <c r="B73" s="52" t="s">
        <v>897</v>
      </c>
      <c r="C73" s="63">
        <v>-48683.421000000002</v>
      </c>
      <c r="D73" s="63">
        <v>-38574.284</v>
      </c>
      <c r="E73" s="63">
        <v>-16171.656999999999</v>
      </c>
      <c r="F73" s="356"/>
    </row>
    <row r="74" spans="1:7" s="2" customFormat="1" ht="8.25" customHeight="1" x14ac:dyDescent="0.2">
      <c r="A74" s="51" t="s">
        <v>439</v>
      </c>
      <c r="B74" s="52" t="s">
        <v>190</v>
      </c>
      <c r="C74" s="63">
        <v>183935.32</v>
      </c>
      <c r="D74" s="63">
        <v>67608.856</v>
      </c>
      <c r="E74" s="63">
        <v>51593.940999999999</v>
      </c>
      <c r="F74" s="356"/>
    </row>
    <row r="75" spans="1:7" s="2" customFormat="1" ht="8.25" customHeight="1" x14ac:dyDescent="0.2">
      <c r="A75" s="51" t="s">
        <v>440</v>
      </c>
      <c r="B75" s="52" t="s">
        <v>189</v>
      </c>
      <c r="C75" s="63">
        <v>-1764.0509999999999</v>
      </c>
      <c r="D75" s="63">
        <v>-1139.57</v>
      </c>
      <c r="E75" s="63">
        <v>9454.9110000000001</v>
      </c>
      <c r="F75" s="356"/>
    </row>
    <row r="76" spans="1:7" s="2" customFormat="1" ht="8.25" customHeight="1" x14ac:dyDescent="0.2">
      <c r="A76" s="51" t="s">
        <v>441</v>
      </c>
      <c r="B76" s="52" t="s">
        <v>191</v>
      </c>
      <c r="C76" s="63">
        <v>-443034.85100000002</v>
      </c>
      <c r="D76" s="63">
        <v>-406082.85600000003</v>
      </c>
      <c r="E76" s="63">
        <v>-173805.745</v>
      </c>
      <c r="F76" s="356"/>
    </row>
    <row r="77" spans="1:7" s="2" customFormat="1" ht="8.25" customHeight="1" x14ac:dyDescent="0.2">
      <c r="A77" s="51" t="s">
        <v>442</v>
      </c>
      <c r="B77" s="52" t="s">
        <v>192</v>
      </c>
      <c r="C77" s="63">
        <v>0</v>
      </c>
      <c r="D77" s="63">
        <v>3.8719999999999999</v>
      </c>
      <c r="E77" s="63">
        <v>0</v>
      </c>
      <c r="F77" s="356"/>
    </row>
    <row r="78" spans="1:7" ht="8.25" customHeight="1" x14ac:dyDescent="0.2">
      <c r="A78" s="51" t="s">
        <v>443</v>
      </c>
      <c r="B78" s="52" t="s">
        <v>195</v>
      </c>
      <c r="C78" s="63">
        <v>-219411.61300000001</v>
      </c>
      <c r="D78" s="63">
        <v>-240291.22699999998</v>
      </c>
      <c r="E78" s="63">
        <v>-175157.52900000001</v>
      </c>
      <c r="F78" s="356"/>
      <c r="G78" s="2"/>
    </row>
    <row r="79" spans="1:7" ht="8.25" customHeight="1" x14ac:dyDescent="0.2">
      <c r="A79" s="51" t="s">
        <v>444</v>
      </c>
      <c r="B79" s="52" t="s">
        <v>196</v>
      </c>
      <c r="C79" s="63">
        <v>-20243.883999999998</v>
      </c>
      <c r="D79" s="63">
        <v>-15896.925000000001</v>
      </c>
      <c r="E79" s="63">
        <v>-13603.261000000002</v>
      </c>
      <c r="F79" s="356"/>
      <c r="G79" s="2"/>
    </row>
    <row r="80" spans="1:7" ht="8.25" customHeight="1" x14ac:dyDescent="0.2">
      <c r="A80" s="51" t="s">
        <v>445</v>
      </c>
      <c r="B80" s="52" t="s">
        <v>199</v>
      </c>
      <c r="C80" s="63">
        <v>-110065.155</v>
      </c>
      <c r="D80" s="63">
        <v>-117313.27800000001</v>
      </c>
      <c r="E80" s="63">
        <v>-39963.928999999996</v>
      </c>
      <c r="F80" s="356"/>
      <c r="G80" s="2"/>
    </row>
    <row r="81" spans="1:7" ht="8.25" customHeight="1" x14ac:dyDescent="0.2">
      <c r="A81" s="51" t="s">
        <v>446</v>
      </c>
      <c r="B81" s="52" t="s">
        <v>200</v>
      </c>
      <c r="C81" s="63">
        <v>1810.6429999999996</v>
      </c>
      <c r="D81" s="63">
        <v>-2445.4470000000001</v>
      </c>
      <c r="E81" s="63">
        <v>-1296.4100000000003</v>
      </c>
      <c r="F81" s="356"/>
      <c r="G81" s="2"/>
    </row>
    <row r="82" spans="1:7" ht="8.25" customHeight="1" x14ac:dyDescent="0.2">
      <c r="A82" s="51" t="s">
        <v>898</v>
      </c>
      <c r="B82" s="52" t="s">
        <v>899</v>
      </c>
      <c r="C82" s="63">
        <v>16.7</v>
      </c>
      <c r="D82" s="63" t="s">
        <v>1057</v>
      </c>
      <c r="E82" s="63">
        <v>13.744</v>
      </c>
      <c r="F82" s="356"/>
      <c r="G82" s="2"/>
    </row>
    <row r="83" spans="1:7" ht="8.25" customHeight="1" x14ac:dyDescent="0.2">
      <c r="A83" s="51" t="s">
        <v>447</v>
      </c>
      <c r="B83" s="52" t="s">
        <v>202</v>
      </c>
      <c r="C83" s="63">
        <v>-7458.4060000000009</v>
      </c>
      <c r="D83" s="63">
        <v>-18528.379999999997</v>
      </c>
      <c r="E83" s="63">
        <v>-18911.608</v>
      </c>
      <c r="F83" s="356"/>
      <c r="G83" s="2"/>
    </row>
    <row r="84" spans="1:7" ht="8.25" customHeight="1" x14ac:dyDescent="0.2">
      <c r="A84" s="51" t="s">
        <v>448</v>
      </c>
      <c r="B84" s="52" t="s">
        <v>205</v>
      </c>
      <c r="C84" s="63">
        <v>-290125.34000000003</v>
      </c>
      <c r="D84" s="63">
        <v>-311955.77299999999</v>
      </c>
      <c r="E84" s="63">
        <v>-278739.85500000004</v>
      </c>
      <c r="F84" s="356"/>
      <c r="G84" s="2"/>
    </row>
    <row r="85" spans="1:7" ht="8.25" customHeight="1" x14ac:dyDescent="0.2">
      <c r="A85" s="51" t="s">
        <v>449</v>
      </c>
      <c r="B85" s="52" t="s">
        <v>214</v>
      </c>
      <c r="C85" s="63">
        <v>1576.5050000000001</v>
      </c>
      <c r="D85" s="63">
        <v>1046.549</v>
      </c>
      <c r="E85" s="63">
        <v>313.77300000000002</v>
      </c>
      <c r="F85" s="356"/>
      <c r="G85" s="356"/>
    </row>
    <row r="86" spans="1:7" ht="8.25" customHeight="1" x14ac:dyDescent="0.2">
      <c r="A86" s="51" t="s">
        <v>450</v>
      </c>
      <c r="B86" s="52" t="s">
        <v>215</v>
      </c>
      <c r="C86" s="63">
        <v>-1053.7159999999999</v>
      </c>
      <c r="D86" s="63">
        <v>-2518.4790000000003</v>
      </c>
      <c r="E86" s="63">
        <v>-3566.34</v>
      </c>
      <c r="F86" s="356"/>
      <c r="G86" s="2"/>
    </row>
    <row r="87" spans="1:7" ht="3" customHeight="1" thickBot="1" x14ac:dyDescent="0.25">
      <c r="A87" s="73"/>
      <c r="B87" s="151"/>
      <c r="C87" s="156"/>
      <c r="D87" s="156"/>
      <c r="E87" s="156"/>
    </row>
    <row r="88" spans="1:7" ht="8.4499999999999993" customHeight="1" thickTop="1" x14ac:dyDescent="0.2">
      <c r="A88" s="447" t="s">
        <v>836</v>
      </c>
      <c r="B88" s="447"/>
      <c r="C88" s="447"/>
      <c r="D88" s="447"/>
      <c r="E88" s="447"/>
    </row>
    <row r="89" spans="1:7" ht="9" customHeight="1" x14ac:dyDescent="0.2"/>
    <row r="90" spans="1:7" ht="9" customHeight="1" x14ac:dyDescent="0.2"/>
    <row r="91" spans="1:7" ht="9" customHeight="1" x14ac:dyDescent="0.2"/>
    <row r="92" spans="1:7" ht="9" customHeight="1" x14ac:dyDescent="0.2"/>
    <row r="93" spans="1:7" ht="9" customHeight="1" x14ac:dyDescent="0.2"/>
    <row r="94" spans="1:7" ht="9" customHeight="1" x14ac:dyDescent="0.2"/>
    <row r="95" spans="1:7" ht="9" customHeight="1" x14ac:dyDescent="0.2"/>
    <row r="96" spans="1:7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</sheetData>
  <mergeCells count="53">
    <mergeCell ref="AT1:AX1"/>
    <mergeCell ref="A1:E1"/>
    <mergeCell ref="A2:C2"/>
    <mergeCell ref="A88:E88"/>
    <mergeCell ref="F1:J1"/>
    <mergeCell ref="K1:O1"/>
    <mergeCell ref="P1:T1"/>
    <mergeCell ref="U1:Y1"/>
    <mergeCell ref="Z1:AD1"/>
    <mergeCell ref="AE1:AI1"/>
    <mergeCell ref="AJ1:AN1"/>
    <mergeCell ref="AO1:AS1"/>
    <mergeCell ref="DB1:DF1"/>
    <mergeCell ref="AY1:BC1"/>
    <mergeCell ref="BD1:BH1"/>
    <mergeCell ref="BI1:BM1"/>
    <mergeCell ref="BN1:BR1"/>
    <mergeCell ref="BS1:BW1"/>
    <mergeCell ref="BX1:CB1"/>
    <mergeCell ref="CC1:CG1"/>
    <mergeCell ref="CH1:CL1"/>
    <mergeCell ref="CM1:CQ1"/>
    <mergeCell ref="CR1:CV1"/>
    <mergeCell ref="CW1:DA1"/>
    <mergeCell ref="FJ1:FN1"/>
    <mergeCell ref="DG1:DK1"/>
    <mergeCell ref="DL1:DP1"/>
    <mergeCell ref="DQ1:DU1"/>
    <mergeCell ref="DV1:DZ1"/>
    <mergeCell ref="EA1:EE1"/>
    <mergeCell ref="EF1:EJ1"/>
    <mergeCell ref="EK1:EO1"/>
    <mergeCell ref="EP1:ET1"/>
    <mergeCell ref="EU1:EY1"/>
    <mergeCell ref="EZ1:FD1"/>
    <mergeCell ref="FE1:FI1"/>
    <mergeCell ref="HR1:HV1"/>
    <mergeCell ref="FO1:FS1"/>
    <mergeCell ref="FT1:FX1"/>
    <mergeCell ref="FY1:GC1"/>
    <mergeCell ref="GD1:GH1"/>
    <mergeCell ref="GI1:GM1"/>
    <mergeCell ref="GN1:GR1"/>
    <mergeCell ref="GS1:GW1"/>
    <mergeCell ref="GX1:HB1"/>
    <mergeCell ref="HC1:HG1"/>
    <mergeCell ref="HH1:HL1"/>
    <mergeCell ref="HM1:HQ1"/>
    <mergeCell ref="HW1:IA1"/>
    <mergeCell ref="IB1:IF1"/>
    <mergeCell ref="IG1:IK1"/>
    <mergeCell ref="IL1:IP1"/>
    <mergeCell ref="IQ1:IU1"/>
  </mergeCells>
  <conditionalFormatting sqref="C2:E2 C4:E4 A2:B4 A5:E86">
    <cfRule type="cellIs" dxfId="477" priority="144" operator="between">
      <formula>0.001</formula>
      <formula>0.499</formula>
    </cfRule>
  </conditionalFormatting>
  <conditionalFormatting sqref="C5:E86">
    <cfRule type="cellIs" dxfId="476" priority="142" stopIfTrue="1" operator="between">
      <formula>0.499</formula>
      <formula>0.599</formula>
    </cfRule>
  </conditionalFormatting>
  <conditionalFormatting sqref="C35">
    <cfRule type="cellIs" dxfId="475" priority="141" operator="between">
      <formula>0.001</formula>
      <formula>0.499</formula>
    </cfRule>
  </conditionalFormatting>
  <conditionalFormatting sqref="C53">
    <cfRule type="cellIs" dxfId="474" priority="140" operator="between">
      <formula>0.001</formula>
      <formula>0.499</formula>
    </cfRule>
  </conditionalFormatting>
  <conditionalFormatting sqref="C81">
    <cfRule type="cellIs" dxfId="473" priority="139" operator="between">
      <formula>0.001</formula>
      <formula>0.499</formula>
    </cfRule>
  </conditionalFormatting>
  <conditionalFormatting sqref="E23">
    <cfRule type="cellIs" dxfId="472" priority="138" operator="between">
      <formula>0.001</formula>
      <formula>0.499</formula>
    </cfRule>
  </conditionalFormatting>
  <conditionalFormatting sqref="E23">
    <cfRule type="cellIs" dxfId="471" priority="137" operator="between">
      <formula>0.001</formula>
      <formula>0.499</formula>
    </cfRule>
  </conditionalFormatting>
  <conditionalFormatting sqref="A4:E4">
    <cfRule type="cellIs" dxfId="470" priority="136" operator="between">
      <formula>0.001</formula>
      <formula>0.499</formula>
    </cfRule>
  </conditionalFormatting>
  <conditionalFormatting sqref="C5:E86">
    <cfRule type="cellIs" dxfId="469" priority="135" operator="between">
      <formula>0.001</formula>
      <formula>0.499</formula>
    </cfRule>
  </conditionalFormatting>
  <conditionalFormatting sqref="C5:E86">
    <cfRule type="cellIs" dxfId="468" priority="134" operator="between">
      <formula>0.001</formula>
      <formula>0.499</formula>
    </cfRule>
  </conditionalFormatting>
  <conditionalFormatting sqref="C5:E86">
    <cfRule type="cellIs" dxfId="467" priority="133" operator="between">
      <formula>0.001</formula>
      <formula>0.499</formula>
    </cfRule>
  </conditionalFormatting>
  <conditionalFormatting sqref="C5:E86">
    <cfRule type="cellIs" dxfId="466" priority="132" operator="between">
      <formula>0.001</formula>
      <formula>0.499</formula>
    </cfRule>
  </conditionalFormatting>
  <conditionalFormatting sqref="C5:E86">
    <cfRule type="cellIs" dxfId="465" priority="131" stopIfTrue="1" operator="between">
      <formula>0.499</formula>
      <formula>0.599</formula>
    </cfRule>
  </conditionalFormatting>
  <conditionalFormatting sqref="C5:E86">
    <cfRule type="cellIs" dxfId="464" priority="130" operator="between">
      <formula>0.001</formula>
      <formula>0.499</formula>
    </cfRule>
  </conditionalFormatting>
  <conditionalFormatting sqref="C5:E86">
    <cfRule type="cellIs" dxfId="463" priority="129" stopIfTrue="1" operator="between">
      <formula>0.499</formula>
      <formula>0.599</formula>
    </cfRule>
  </conditionalFormatting>
  <conditionalFormatting sqref="C5:E86">
    <cfRule type="cellIs" dxfId="462" priority="128" operator="between">
      <formula>0.001</formula>
      <formula>0.499</formula>
    </cfRule>
  </conditionalFormatting>
  <conditionalFormatting sqref="C5:E86">
    <cfRule type="cellIs" dxfId="461" priority="127" stopIfTrue="1" operator="between">
      <formula>0.499</formula>
      <formula>0.599</formula>
    </cfRule>
  </conditionalFormatting>
  <conditionalFormatting sqref="C5:E86">
    <cfRule type="cellIs" dxfId="460" priority="126" operator="between">
      <formula>0.001</formula>
      <formula>0.499</formula>
    </cfRule>
  </conditionalFormatting>
  <conditionalFormatting sqref="C5:E86">
    <cfRule type="cellIs" dxfId="459" priority="125" operator="between">
      <formula>0.001</formula>
      <formula>0.499</formula>
    </cfRule>
  </conditionalFormatting>
  <conditionalFormatting sqref="C5:E86">
    <cfRule type="cellIs" dxfId="458" priority="124" operator="between">
      <formula>0.001</formula>
      <formula>0.499</formula>
    </cfRule>
  </conditionalFormatting>
  <conditionalFormatting sqref="C5:E86">
    <cfRule type="cellIs" dxfId="457" priority="123" operator="between">
      <formula>0.001</formula>
      <formula>0.499</formula>
    </cfRule>
  </conditionalFormatting>
  <conditionalFormatting sqref="C5:E86">
    <cfRule type="cellIs" dxfId="456" priority="122" operator="between">
      <formula>0.001</formula>
      <formula>0.499</formula>
    </cfRule>
  </conditionalFormatting>
  <conditionalFormatting sqref="C11:E11">
    <cfRule type="cellIs" dxfId="455" priority="121" operator="between">
      <formula>0.001</formula>
      <formula>0.499</formula>
    </cfRule>
  </conditionalFormatting>
  <conditionalFormatting sqref="C11:E11">
    <cfRule type="cellIs" dxfId="454" priority="120" operator="between">
      <formula>0.001</formula>
      <formula>0.499</formula>
    </cfRule>
  </conditionalFormatting>
  <conditionalFormatting sqref="C11:E11">
    <cfRule type="cellIs" dxfId="453" priority="119" stopIfTrue="1" operator="between">
      <formula>0.499</formula>
      <formula>0.599</formula>
    </cfRule>
  </conditionalFormatting>
  <conditionalFormatting sqref="C11:E11">
    <cfRule type="cellIs" dxfId="452" priority="118" operator="between">
      <formula>0.001</formula>
      <formula>0.499</formula>
    </cfRule>
  </conditionalFormatting>
  <conditionalFormatting sqref="C11:E11">
    <cfRule type="cellIs" dxfId="451" priority="117" stopIfTrue="1" operator="between">
      <formula>0.499</formula>
      <formula>0.599</formula>
    </cfRule>
  </conditionalFormatting>
  <conditionalFormatting sqref="C11:E11">
    <cfRule type="cellIs" dxfId="450" priority="116" operator="between">
      <formula>0.001</formula>
      <formula>0.499</formula>
    </cfRule>
  </conditionalFormatting>
  <conditionalFormatting sqref="C11:E11">
    <cfRule type="cellIs" dxfId="449" priority="115" stopIfTrue="1" operator="between">
      <formula>0.499</formula>
      <formula>0.599</formula>
    </cfRule>
  </conditionalFormatting>
  <conditionalFormatting sqref="C11:E11">
    <cfRule type="cellIs" dxfId="448" priority="114" operator="between">
      <formula>0.001</formula>
      <formula>0.499</formula>
    </cfRule>
  </conditionalFormatting>
  <conditionalFormatting sqref="C11:E11">
    <cfRule type="cellIs" dxfId="447" priority="113" operator="between">
      <formula>0.001</formula>
      <formula>0.499</formula>
    </cfRule>
  </conditionalFormatting>
  <conditionalFormatting sqref="C11:E11">
    <cfRule type="cellIs" dxfId="446" priority="112" operator="between">
      <formula>0.001</formula>
      <formula>0.499</formula>
    </cfRule>
  </conditionalFormatting>
  <conditionalFormatting sqref="C11:E11">
    <cfRule type="cellIs" dxfId="445" priority="111" operator="between">
      <formula>0.001</formula>
      <formula>0.499</formula>
    </cfRule>
  </conditionalFormatting>
  <conditionalFormatting sqref="C11:E11">
    <cfRule type="cellIs" dxfId="444" priority="110" operator="between">
      <formula>0.001</formula>
      <formula>0.499</formula>
    </cfRule>
  </conditionalFormatting>
  <conditionalFormatting sqref="C14:E16">
    <cfRule type="cellIs" dxfId="443" priority="109" operator="between">
      <formula>0.001</formula>
      <formula>0.499</formula>
    </cfRule>
  </conditionalFormatting>
  <conditionalFormatting sqref="C14:E16">
    <cfRule type="cellIs" dxfId="442" priority="108" operator="between">
      <formula>0.001</formula>
      <formula>0.499</formula>
    </cfRule>
  </conditionalFormatting>
  <conditionalFormatting sqref="C14:E16">
    <cfRule type="cellIs" dxfId="441" priority="107" stopIfTrue="1" operator="between">
      <formula>0.499</formula>
      <formula>0.599</formula>
    </cfRule>
  </conditionalFormatting>
  <conditionalFormatting sqref="C14:E16">
    <cfRule type="cellIs" dxfId="440" priority="106" operator="between">
      <formula>0.001</formula>
      <formula>0.499</formula>
    </cfRule>
  </conditionalFormatting>
  <conditionalFormatting sqref="C14:E16">
    <cfRule type="cellIs" dxfId="439" priority="105" stopIfTrue="1" operator="between">
      <formula>0.499</formula>
      <formula>0.599</formula>
    </cfRule>
  </conditionalFormatting>
  <conditionalFormatting sqref="C14:E16">
    <cfRule type="cellIs" dxfId="438" priority="104" operator="between">
      <formula>0.001</formula>
      <formula>0.499</formula>
    </cfRule>
  </conditionalFormatting>
  <conditionalFormatting sqref="C14:E16">
    <cfRule type="cellIs" dxfId="437" priority="103" stopIfTrue="1" operator="between">
      <formula>0.499</formula>
      <formula>0.599</formula>
    </cfRule>
  </conditionalFormatting>
  <conditionalFormatting sqref="C14:E16">
    <cfRule type="cellIs" dxfId="436" priority="102" operator="between">
      <formula>0.001</formula>
      <formula>0.499</formula>
    </cfRule>
  </conditionalFormatting>
  <conditionalFormatting sqref="C14:E16">
    <cfRule type="cellIs" dxfId="435" priority="101" operator="between">
      <formula>0.001</formula>
      <formula>0.499</formula>
    </cfRule>
  </conditionalFormatting>
  <conditionalFormatting sqref="C14:E16">
    <cfRule type="cellIs" dxfId="434" priority="100" operator="between">
      <formula>0.001</formula>
      <formula>0.499</formula>
    </cfRule>
  </conditionalFormatting>
  <conditionalFormatting sqref="C14:E16">
    <cfRule type="cellIs" dxfId="433" priority="99" operator="between">
      <formula>0.001</formula>
      <formula>0.499</formula>
    </cfRule>
  </conditionalFormatting>
  <conditionalFormatting sqref="C14:E16">
    <cfRule type="cellIs" dxfId="432" priority="98" operator="between">
      <formula>0.001</formula>
      <formula>0.499</formula>
    </cfRule>
  </conditionalFormatting>
  <conditionalFormatting sqref="C65:E65">
    <cfRule type="cellIs" dxfId="431" priority="97" operator="between">
      <formula>0.001</formula>
      <formula>0.499</formula>
    </cfRule>
  </conditionalFormatting>
  <conditionalFormatting sqref="C65:E65">
    <cfRule type="cellIs" dxfId="430" priority="96" operator="between">
      <formula>0.001</formula>
      <formula>0.499</formula>
    </cfRule>
  </conditionalFormatting>
  <conditionalFormatting sqref="C65:E65">
    <cfRule type="cellIs" dxfId="429" priority="95" stopIfTrue="1" operator="between">
      <formula>0.499</formula>
      <formula>0.599</formula>
    </cfRule>
  </conditionalFormatting>
  <conditionalFormatting sqref="C65:E65">
    <cfRule type="cellIs" dxfId="428" priority="94" operator="between">
      <formula>0.001</formula>
      <formula>0.499</formula>
    </cfRule>
  </conditionalFormatting>
  <conditionalFormatting sqref="C65:E65">
    <cfRule type="cellIs" dxfId="427" priority="93" stopIfTrue="1" operator="between">
      <formula>0.499</formula>
      <formula>0.599</formula>
    </cfRule>
  </conditionalFormatting>
  <conditionalFormatting sqref="C65:E65">
    <cfRule type="cellIs" dxfId="426" priority="92" operator="between">
      <formula>0.001</formula>
      <formula>0.499</formula>
    </cfRule>
  </conditionalFormatting>
  <conditionalFormatting sqref="C65:E65">
    <cfRule type="cellIs" dxfId="425" priority="91" stopIfTrue="1" operator="between">
      <formula>0.499</formula>
      <formula>0.599</formula>
    </cfRule>
  </conditionalFormatting>
  <conditionalFormatting sqref="C65:E65">
    <cfRule type="cellIs" dxfId="424" priority="90" operator="between">
      <formula>0.001</formula>
      <formula>0.499</formula>
    </cfRule>
  </conditionalFormatting>
  <conditionalFormatting sqref="C65:E65">
    <cfRule type="cellIs" dxfId="423" priority="89" operator="between">
      <formula>0.001</formula>
      <formula>0.499</formula>
    </cfRule>
  </conditionalFormatting>
  <conditionalFormatting sqref="C65:E65">
    <cfRule type="cellIs" dxfId="422" priority="88" operator="between">
      <formula>0.001</formula>
      <formula>0.499</formula>
    </cfRule>
  </conditionalFormatting>
  <conditionalFormatting sqref="C65:E65">
    <cfRule type="cellIs" dxfId="421" priority="87" operator="between">
      <formula>0.001</formula>
      <formula>0.499</formula>
    </cfRule>
  </conditionalFormatting>
  <conditionalFormatting sqref="C65:E65">
    <cfRule type="cellIs" dxfId="420" priority="86" operator="between">
      <formula>0.001</formula>
      <formula>0.499</formula>
    </cfRule>
  </conditionalFormatting>
  <conditionalFormatting sqref="C71:E71">
    <cfRule type="cellIs" dxfId="419" priority="85" operator="between">
      <formula>0.001</formula>
      <formula>0.499</formula>
    </cfRule>
  </conditionalFormatting>
  <conditionalFormatting sqref="C71:E71">
    <cfRule type="cellIs" dxfId="418" priority="84" operator="between">
      <formula>0.001</formula>
      <formula>0.499</formula>
    </cfRule>
  </conditionalFormatting>
  <conditionalFormatting sqref="C71:E71">
    <cfRule type="cellIs" dxfId="417" priority="83" stopIfTrue="1" operator="between">
      <formula>0.499</formula>
      <formula>0.599</formula>
    </cfRule>
  </conditionalFormatting>
  <conditionalFormatting sqref="C71:E71">
    <cfRule type="cellIs" dxfId="416" priority="82" operator="between">
      <formula>0.001</formula>
      <formula>0.499</formula>
    </cfRule>
  </conditionalFormatting>
  <conditionalFormatting sqref="C71:E71">
    <cfRule type="cellIs" dxfId="415" priority="81" stopIfTrue="1" operator="between">
      <formula>0.499</formula>
      <formula>0.599</formula>
    </cfRule>
  </conditionalFormatting>
  <conditionalFormatting sqref="C71:E71">
    <cfRule type="cellIs" dxfId="414" priority="80" operator="between">
      <formula>0.001</formula>
      <formula>0.499</formula>
    </cfRule>
  </conditionalFormatting>
  <conditionalFormatting sqref="C71:E71">
    <cfRule type="cellIs" dxfId="413" priority="79" stopIfTrue="1" operator="between">
      <formula>0.499</formula>
      <formula>0.599</formula>
    </cfRule>
  </conditionalFormatting>
  <conditionalFormatting sqref="C71:E71">
    <cfRule type="cellIs" dxfId="412" priority="78" operator="between">
      <formula>0.001</formula>
      <formula>0.499</formula>
    </cfRule>
  </conditionalFormatting>
  <conditionalFormatting sqref="C71:E71">
    <cfRule type="cellIs" dxfId="411" priority="77" operator="between">
      <formula>0.001</formula>
      <formula>0.499</formula>
    </cfRule>
  </conditionalFormatting>
  <conditionalFormatting sqref="C71:E71">
    <cfRule type="cellIs" dxfId="410" priority="76" operator="between">
      <formula>0.001</formula>
      <formula>0.499</formula>
    </cfRule>
  </conditionalFormatting>
  <conditionalFormatting sqref="C71:E71">
    <cfRule type="cellIs" dxfId="409" priority="75" operator="between">
      <formula>0.001</formula>
      <formula>0.499</formula>
    </cfRule>
  </conditionalFormatting>
  <conditionalFormatting sqref="C71:E71">
    <cfRule type="cellIs" dxfId="408" priority="74" operator="between">
      <formula>0.001</formula>
      <formula>0.499</formula>
    </cfRule>
  </conditionalFormatting>
  <conditionalFormatting sqref="C76:E76">
    <cfRule type="cellIs" dxfId="407" priority="73" operator="between">
      <formula>0.001</formula>
      <formula>0.499</formula>
    </cfRule>
  </conditionalFormatting>
  <conditionalFormatting sqref="C76:E76">
    <cfRule type="cellIs" dxfId="406" priority="72" operator="between">
      <formula>0.001</formula>
      <formula>0.499</formula>
    </cfRule>
  </conditionalFormatting>
  <conditionalFormatting sqref="C76:E76">
    <cfRule type="cellIs" dxfId="405" priority="71" stopIfTrue="1" operator="between">
      <formula>0.499</formula>
      <formula>0.599</formula>
    </cfRule>
  </conditionalFormatting>
  <conditionalFormatting sqref="C76:E76">
    <cfRule type="cellIs" dxfId="404" priority="70" operator="between">
      <formula>0.001</formula>
      <formula>0.499</formula>
    </cfRule>
  </conditionalFormatting>
  <conditionalFormatting sqref="C76:E76">
    <cfRule type="cellIs" dxfId="403" priority="69" stopIfTrue="1" operator="between">
      <formula>0.499</formula>
      <formula>0.599</formula>
    </cfRule>
  </conditionalFormatting>
  <conditionalFormatting sqref="C76:E76">
    <cfRule type="cellIs" dxfId="402" priority="68" operator="between">
      <formula>0.001</formula>
      <formula>0.499</formula>
    </cfRule>
  </conditionalFormatting>
  <conditionalFormatting sqref="C76:E76">
    <cfRule type="cellIs" dxfId="401" priority="67" stopIfTrue="1" operator="between">
      <formula>0.499</formula>
      <formula>0.599</formula>
    </cfRule>
  </conditionalFormatting>
  <conditionalFormatting sqref="C76:E76">
    <cfRule type="cellIs" dxfId="400" priority="66" operator="between">
      <formula>0.001</formula>
      <formula>0.499</formula>
    </cfRule>
  </conditionalFormatting>
  <conditionalFormatting sqref="C76:E76">
    <cfRule type="cellIs" dxfId="399" priority="65" operator="between">
      <formula>0.001</formula>
      <formula>0.499</formula>
    </cfRule>
  </conditionalFormatting>
  <conditionalFormatting sqref="C76:E76">
    <cfRule type="cellIs" dxfId="398" priority="64" operator="between">
      <formula>0.001</formula>
      <formula>0.499</formula>
    </cfRule>
  </conditionalFormatting>
  <conditionalFormatting sqref="C76:E76">
    <cfRule type="cellIs" dxfId="397" priority="63" operator="between">
      <formula>0.001</formula>
      <formula>0.499</formula>
    </cfRule>
  </conditionalFormatting>
  <conditionalFormatting sqref="C76:E76">
    <cfRule type="cellIs" dxfId="396" priority="62" operator="between">
      <formula>0.001</formula>
      <formula>0.499</formula>
    </cfRule>
  </conditionalFormatting>
  <conditionalFormatting sqref="E5:E86">
    <cfRule type="cellIs" dxfId="395" priority="61" operator="between">
      <formula>0.001</formula>
      <formula>0.499</formula>
    </cfRule>
  </conditionalFormatting>
  <conditionalFormatting sqref="E11">
    <cfRule type="cellIs" dxfId="394" priority="60" operator="between">
      <formula>0.001</formula>
      <formula>0.499</formula>
    </cfRule>
  </conditionalFormatting>
  <conditionalFormatting sqref="E11">
    <cfRule type="cellIs" dxfId="393" priority="59" operator="between">
      <formula>0.001</formula>
      <formula>0.499</formula>
    </cfRule>
  </conditionalFormatting>
  <conditionalFormatting sqref="E11">
    <cfRule type="cellIs" dxfId="392" priority="58" stopIfTrue="1" operator="between">
      <formula>0.499</formula>
      <formula>0.599</formula>
    </cfRule>
  </conditionalFormatting>
  <conditionalFormatting sqref="E11">
    <cfRule type="cellIs" dxfId="391" priority="57" operator="between">
      <formula>0.001</formula>
      <formula>0.499</formula>
    </cfRule>
  </conditionalFormatting>
  <conditionalFormatting sqref="E11">
    <cfRule type="cellIs" dxfId="390" priority="56" stopIfTrue="1" operator="between">
      <formula>0.499</formula>
      <formula>0.599</formula>
    </cfRule>
  </conditionalFormatting>
  <conditionalFormatting sqref="E11">
    <cfRule type="cellIs" dxfId="389" priority="55" operator="between">
      <formula>0.001</formula>
      <formula>0.499</formula>
    </cfRule>
  </conditionalFormatting>
  <conditionalFormatting sqref="E11">
    <cfRule type="cellIs" dxfId="388" priority="54" stopIfTrue="1" operator="between">
      <formula>0.499</formula>
      <formula>0.599</formula>
    </cfRule>
  </conditionalFormatting>
  <conditionalFormatting sqref="E11">
    <cfRule type="cellIs" dxfId="387" priority="53" operator="between">
      <formula>0.001</formula>
      <formula>0.499</formula>
    </cfRule>
  </conditionalFormatting>
  <conditionalFormatting sqref="E11">
    <cfRule type="cellIs" dxfId="386" priority="52" operator="between">
      <formula>0.001</formula>
      <formula>0.499</formula>
    </cfRule>
  </conditionalFormatting>
  <conditionalFormatting sqref="E11">
    <cfRule type="cellIs" dxfId="385" priority="51" operator="between">
      <formula>0.001</formula>
      <formula>0.499</formula>
    </cfRule>
  </conditionalFormatting>
  <conditionalFormatting sqref="E11">
    <cfRule type="cellIs" dxfId="384" priority="50" operator="between">
      <formula>0.001</formula>
      <formula>0.499</formula>
    </cfRule>
  </conditionalFormatting>
  <conditionalFormatting sqref="E11">
    <cfRule type="cellIs" dxfId="383" priority="49" operator="between">
      <formula>0.001</formula>
      <formula>0.499</formula>
    </cfRule>
  </conditionalFormatting>
  <conditionalFormatting sqref="E14:E16">
    <cfRule type="cellIs" dxfId="382" priority="48" operator="between">
      <formula>0.001</formula>
      <formula>0.499</formula>
    </cfRule>
  </conditionalFormatting>
  <conditionalFormatting sqref="E14:E16">
    <cfRule type="cellIs" dxfId="381" priority="47" operator="between">
      <formula>0.001</formula>
      <formula>0.499</formula>
    </cfRule>
  </conditionalFormatting>
  <conditionalFormatting sqref="E14:E16">
    <cfRule type="cellIs" dxfId="380" priority="46" stopIfTrue="1" operator="between">
      <formula>0.499</formula>
      <formula>0.599</formula>
    </cfRule>
  </conditionalFormatting>
  <conditionalFormatting sqref="E14:E16">
    <cfRule type="cellIs" dxfId="379" priority="45" operator="between">
      <formula>0.001</formula>
      <formula>0.499</formula>
    </cfRule>
  </conditionalFormatting>
  <conditionalFormatting sqref="E14:E16">
    <cfRule type="cellIs" dxfId="378" priority="44" stopIfTrue="1" operator="between">
      <formula>0.499</formula>
      <formula>0.599</formula>
    </cfRule>
  </conditionalFormatting>
  <conditionalFormatting sqref="E14:E16">
    <cfRule type="cellIs" dxfId="377" priority="43" operator="between">
      <formula>0.001</formula>
      <formula>0.499</formula>
    </cfRule>
  </conditionalFormatting>
  <conditionalFormatting sqref="E14:E16">
    <cfRule type="cellIs" dxfId="376" priority="42" stopIfTrue="1" operator="between">
      <formula>0.499</formula>
      <formula>0.599</formula>
    </cfRule>
  </conditionalFormatting>
  <conditionalFormatting sqref="E14:E16">
    <cfRule type="cellIs" dxfId="375" priority="41" operator="between">
      <formula>0.001</formula>
      <formula>0.499</formula>
    </cfRule>
  </conditionalFormatting>
  <conditionalFormatting sqref="E14:E16">
    <cfRule type="cellIs" dxfId="374" priority="40" operator="between">
      <formula>0.001</formula>
      <formula>0.499</formula>
    </cfRule>
  </conditionalFormatting>
  <conditionalFormatting sqref="E14:E16">
    <cfRule type="cellIs" dxfId="373" priority="39" operator="between">
      <formula>0.001</formula>
      <formula>0.499</formula>
    </cfRule>
  </conditionalFormatting>
  <conditionalFormatting sqref="E14:E16">
    <cfRule type="cellIs" dxfId="372" priority="38" operator="between">
      <formula>0.001</formula>
      <formula>0.499</formula>
    </cfRule>
  </conditionalFormatting>
  <conditionalFormatting sqref="E14:E16">
    <cfRule type="cellIs" dxfId="371" priority="37" operator="between">
      <formula>0.001</formula>
      <formula>0.499</formula>
    </cfRule>
  </conditionalFormatting>
  <conditionalFormatting sqref="E65">
    <cfRule type="cellIs" dxfId="370" priority="36" operator="between">
      <formula>0.001</formula>
      <formula>0.499</formula>
    </cfRule>
  </conditionalFormatting>
  <conditionalFormatting sqref="E65">
    <cfRule type="cellIs" dxfId="369" priority="35" operator="between">
      <formula>0.001</formula>
      <formula>0.499</formula>
    </cfRule>
  </conditionalFormatting>
  <conditionalFormatting sqref="E65">
    <cfRule type="cellIs" dxfId="368" priority="34" stopIfTrue="1" operator="between">
      <formula>0.499</formula>
      <formula>0.599</formula>
    </cfRule>
  </conditionalFormatting>
  <conditionalFormatting sqref="E65">
    <cfRule type="cellIs" dxfId="367" priority="33" operator="between">
      <formula>0.001</formula>
      <formula>0.499</formula>
    </cfRule>
  </conditionalFormatting>
  <conditionalFormatting sqref="E65">
    <cfRule type="cellIs" dxfId="366" priority="32" stopIfTrue="1" operator="between">
      <formula>0.499</formula>
      <formula>0.599</formula>
    </cfRule>
  </conditionalFormatting>
  <conditionalFormatting sqref="E65">
    <cfRule type="cellIs" dxfId="365" priority="31" operator="between">
      <formula>0.001</formula>
      <formula>0.499</formula>
    </cfRule>
  </conditionalFormatting>
  <conditionalFormatting sqref="E65">
    <cfRule type="cellIs" dxfId="364" priority="30" stopIfTrue="1" operator="between">
      <formula>0.499</formula>
      <formula>0.599</formula>
    </cfRule>
  </conditionalFormatting>
  <conditionalFormatting sqref="E65">
    <cfRule type="cellIs" dxfId="363" priority="29" operator="between">
      <formula>0.001</formula>
      <formula>0.499</formula>
    </cfRule>
  </conditionalFormatting>
  <conditionalFormatting sqref="E65">
    <cfRule type="cellIs" dxfId="362" priority="28" operator="between">
      <formula>0.001</formula>
      <formula>0.499</formula>
    </cfRule>
  </conditionalFormatting>
  <conditionalFormatting sqref="E65">
    <cfRule type="cellIs" dxfId="361" priority="27" operator="between">
      <formula>0.001</formula>
      <formula>0.499</formula>
    </cfRule>
  </conditionalFormatting>
  <conditionalFormatting sqref="E65">
    <cfRule type="cellIs" dxfId="360" priority="26" operator="between">
      <formula>0.001</formula>
      <formula>0.499</formula>
    </cfRule>
  </conditionalFormatting>
  <conditionalFormatting sqref="E65">
    <cfRule type="cellIs" dxfId="359" priority="25" operator="between">
      <formula>0.001</formula>
      <formula>0.499</formula>
    </cfRule>
  </conditionalFormatting>
  <conditionalFormatting sqref="E71">
    <cfRule type="cellIs" dxfId="358" priority="24" operator="between">
      <formula>0.001</formula>
      <formula>0.499</formula>
    </cfRule>
  </conditionalFormatting>
  <conditionalFormatting sqref="E71">
    <cfRule type="cellIs" dxfId="357" priority="23" operator="between">
      <formula>0.001</formula>
      <formula>0.499</formula>
    </cfRule>
  </conditionalFormatting>
  <conditionalFormatting sqref="E71">
    <cfRule type="cellIs" dxfId="356" priority="22" stopIfTrue="1" operator="between">
      <formula>0.499</formula>
      <formula>0.599</formula>
    </cfRule>
  </conditionalFormatting>
  <conditionalFormatting sqref="E71">
    <cfRule type="cellIs" dxfId="355" priority="21" operator="between">
      <formula>0.001</formula>
      <formula>0.499</formula>
    </cfRule>
  </conditionalFormatting>
  <conditionalFormatting sqref="E71">
    <cfRule type="cellIs" dxfId="354" priority="20" stopIfTrue="1" operator="between">
      <formula>0.499</formula>
      <formula>0.599</formula>
    </cfRule>
  </conditionalFormatting>
  <conditionalFormatting sqref="E71">
    <cfRule type="cellIs" dxfId="353" priority="19" operator="between">
      <formula>0.001</formula>
      <formula>0.499</formula>
    </cfRule>
  </conditionalFormatting>
  <conditionalFormatting sqref="E71">
    <cfRule type="cellIs" dxfId="352" priority="18" stopIfTrue="1" operator="between">
      <formula>0.499</formula>
      <formula>0.599</formula>
    </cfRule>
  </conditionalFormatting>
  <conditionalFormatting sqref="E71">
    <cfRule type="cellIs" dxfId="351" priority="17" operator="between">
      <formula>0.001</formula>
      <formula>0.499</formula>
    </cfRule>
  </conditionalFormatting>
  <conditionalFormatting sqref="E71">
    <cfRule type="cellIs" dxfId="350" priority="16" operator="between">
      <formula>0.001</formula>
      <formula>0.499</formula>
    </cfRule>
  </conditionalFormatting>
  <conditionalFormatting sqref="E71">
    <cfRule type="cellIs" dxfId="349" priority="15" operator="between">
      <formula>0.001</formula>
      <formula>0.499</formula>
    </cfRule>
  </conditionalFormatting>
  <conditionalFormatting sqref="E71">
    <cfRule type="cellIs" dxfId="348" priority="14" operator="between">
      <formula>0.001</formula>
      <formula>0.499</formula>
    </cfRule>
  </conditionalFormatting>
  <conditionalFormatting sqref="E71">
    <cfRule type="cellIs" dxfId="347" priority="13" operator="between">
      <formula>0.001</formula>
      <formula>0.499</formula>
    </cfRule>
  </conditionalFormatting>
  <conditionalFormatting sqref="E76">
    <cfRule type="cellIs" dxfId="346" priority="12" operator="between">
      <formula>0.001</formula>
      <formula>0.499</formula>
    </cfRule>
  </conditionalFormatting>
  <conditionalFormatting sqref="E76">
    <cfRule type="cellIs" dxfId="345" priority="11" operator="between">
      <formula>0.001</formula>
      <formula>0.499</formula>
    </cfRule>
  </conditionalFormatting>
  <conditionalFormatting sqref="E76">
    <cfRule type="cellIs" dxfId="344" priority="10" stopIfTrue="1" operator="between">
      <formula>0.499</formula>
      <formula>0.599</formula>
    </cfRule>
  </conditionalFormatting>
  <conditionalFormatting sqref="E76">
    <cfRule type="cellIs" dxfId="343" priority="9" operator="between">
      <formula>0.001</formula>
      <formula>0.499</formula>
    </cfRule>
  </conditionalFormatting>
  <conditionalFormatting sqref="E76">
    <cfRule type="cellIs" dxfId="342" priority="8" stopIfTrue="1" operator="between">
      <formula>0.499</formula>
      <formula>0.599</formula>
    </cfRule>
  </conditionalFormatting>
  <conditionalFormatting sqref="E76">
    <cfRule type="cellIs" dxfId="341" priority="7" operator="between">
      <formula>0.001</formula>
      <formula>0.499</formula>
    </cfRule>
  </conditionalFormatting>
  <conditionalFormatting sqref="E76">
    <cfRule type="cellIs" dxfId="340" priority="6" stopIfTrue="1" operator="between">
      <formula>0.499</formula>
      <formula>0.599</formula>
    </cfRule>
  </conditionalFormatting>
  <conditionalFormatting sqref="E76">
    <cfRule type="cellIs" dxfId="339" priority="5" operator="between">
      <formula>0.001</formula>
      <formula>0.499</formula>
    </cfRule>
  </conditionalFormatting>
  <conditionalFormatting sqref="E76">
    <cfRule type="cellIs" dxfId="338" priority="4" operator="between">
      <formula>0.001</formula>
      <formula>0.499</formula>
    </cfRule>
  </conditionalFormatting>
  <conditionalFormatting sqref="E76">
    <cfRule type="cellIs" dxfId="337" priority="3" operator="between">
      <formula>0.001</formula>
      <formula>0.499</formula>
    </cfRule>
  </conditionalFormatting>
  <conditionalFormatting sqref="E76">
    <cfRule type="cellIs" dxfId="336" priority="2" operator="between">
      <formula>0.001</formula>
      <formula>0.499</formula>
    </cfRule>
  </conditionalFormatting>
  <conditionalFormatting sqref="E76">
    <cfRule type="cellIs" dxfId="335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E27"/>
  <sheetViews>
    <sheetView showGridLines="0" workbookViewId="0">
      <selection sqref="A1:E1"/>
    </sheetView>
  </sheetViews>
  <sheetFormatPr defaultColWidth="9.140625" defaultRowHeight="9" x14ac:dyDescent="0.2"/>
  <cols>
    <col min="1" max="1" width="5.7109375" style="3" customWidth="1"/>
    <col min="2" max="2" width="34.7109375" style="3" customWidth="1"/>
    <col min="3" max="5" width="12.7109375" style="6" customWidth="1"/>
    <col min="6" max="16384" width="9.140625" style="3"/>
  </cols>
  <sheetData>
    <row r="1" spans="1:5" s="55" customFormat="1" ht="36" customHeight="1" x14ac:dyDescent="0.2">
      <c r="A1" s="448" t="s">
        <v>977</v>
      </c>
      <c r="B1" s="448"/>
      <c r="C1" s="448"/>
      <c r="D1" s="448"/>
      <c r="E1" s="448"/>
    </row>
    <row r="2" spans="1:5" ht="9" customHeight="1" x14ac:dyDescent="0.2">
      <c r="A2" s="446" t="s">
        <v>475</v>
      </c>
      <c r="B2" s="446"/>
      <c r="C2" s="2"/>
      <c r="D2" s="2"/>
      <c r="E2" s="2"/>
    </row>
    <row r="3" spans="1:5" s="5" customFormat="1" ht="30" customHeight="1" x14ac:dyDescent="0.2">
      <c r="A3" s="213" t="s">
        <v>938</v>
      </c>
      <c r="B3" s="46" t="s">
        <v>452</v>
      </c>
      <c r="C3" s="236" t="e">
        <f>#REF!</f>
        <v>#REF!</v>
      </c>
      <c r="D3" s="248" t="e">
        <f>#REF!</f>
        <v>#REF!</v>
      </c>
      <c r="E3" s="360" t="e">
        <f>#REF!</f>
        <v>#REF!</v>
      </c>
    </row>
    <row r="4" spans="1:5" s="12" customFormat="1" ht="4.9000000000000004" customHeight="1" x14ac:dyDescent="0.2">
      <c r="A4" s="9"/>
      <c r="B4" s="9"/>
      <c r="C4" s="9"/>
      <c r="D4" s="9"/>
      <c r="E4" s="9"/>
    </row>
    <row r="5" spans="1:5" s="41" customFormat="1" ht="9.9499999999999993" customHeight="1" x14ac:dyDescent="0.2">
      <c r="A5" s="444" t="s">
        <v>216</v>
      </c>
      <c r="B5" s="444"/>
      <c r="C5" s="353">
        <v>57849991.618000001</v>
      </c>
      <c r="D5" s="353">
        <v>59902809.943999991</v>
      </c>
      <c r="E5" s="353">
        <v>53757392.563999996</v>
      </c>
    </row>
    <row r="6" spans="1:5" s="41" customFormat="1" ht="5.0999999999999996" customHeight="1" x14ac:dyDescent="0.2">
      <c r="C6" s="68"/>
      <c r="D6" s="68"/>
      <c r="E6" s="68"/>
    </row>
    <row r="7" spans="1:5" s="2" customFormat="1" ht="9.9499999999999993" customHeight="1" x14ac:dyDescent="0.2">
      <c r="A7" s="70">
        <v>1</v>
      </c>
      <c r="B7" s="141" t="s">
        <v>453</v>
      </c>
      <c r="C7" s="75">
        <v>3862976.037</v>
      </c>
      <c r="D7" s="75">
        <v>3960980.0559999994</v>
      </c>
      <c r="E7" s="75">
        <v>3913480.818</v>
      </c>
    </row>
    <row r="8" spans="1:5" s="2" customFormat="1" ht="9.9499999999999993" customHeight="1" x14ac:dyDescent="0.2">
      <c r="A8" s="105">
        <v>2</v>
      </c>
      <c r="B8" s="142" t="s">
        <v>454</v>
      </c>
      <c r="C8" s="75">
        <v>2678797.1929999995</v>
      </c>
      <c r="D8" s="75">
        <v>2727781.4879999999</v>
      </c>
      <c r="E8" s="75">
        <v>2867039.99</v>
      </c>
    </row>
    <row r="9" spans="1:5" s="2" customFormat="1" ht="9.9499999999999993" customHeight="1" x14ac:dyDescent="0.2">
      <c r="A9" s="105">
        <v>3</v>
      </c>
      <c r="B9" s="142" t="s">
        <v>824</v>
      </c>
      <c r="C9" s="75">
        <v>3951758.8030000003</v>
      </c>
      <c r="D9" s="75">
        <v>3650442.0439999998</v>
      </c>
      <c r="E9" s="75">
        <v>2476216.3629999999</v>
      </c>
    </row>
    <row r="10" spans="1:5" s="2" customFormat="1" ht="9.9499999999999993" customHeight="1" x14ac:dyDescent="0.2">
      <c r="A10" s="105">
        <v>4</v>
      </c>
      <c r="B10" s="142" t="s">
        <v>455</v>
      </c>
      <c r="C10" s="75">
        <v>2895506.6190000004</v>
      </c>
      <c r="D10" s="75">
        <v>3386733.4809999997</v>
      </c>
      <c r="E10" s="75">
        <v>3265204.4939999999</v>
      </c>
    </row>
    <row r="11" spans="1:5" s="2" customFormat="1" ht="9.9499999999999993" customHeight="1" x14ac:dyDescent="0.2">
      <c r="A11" s="105">
        <v>5</v>
      </c>
      <c r="B11" s="142" t="s">
        <v>827</v>
      </c>
      <c r="C11" s="75">
        <v>4244337.4270000001</v>
      </c>
      <c r="D11" s="75">
        <v>4171739.8470000001</v>
      </c>
      <c r="E11" s="75">
        <v>3822416.673</v>
      </c>
    </row>
    <row r="12" spans="1:5" s="2" customFormat="1" ht="9.9499999999999993" customHeight="1" x14ac:dyDescent="0.2">
      <c r="A12" s="105">
        <v>6</v>
      </c>
      <c r="B12" s="142" t="s">
        <v>830</v>
      </c>
      <c r="C12" s="75">
        <v>281629.13300000003</v>
      </c>
      <c r="D12" s="75">
        <v>315910.174</v>
      </c>
      <c r="E12" s="75">
        <v>248905.52000000002</v>
      </c>
    </row>
    <row r="13" spans="1:5" s="2" customFormat="1" ht="9.9499999999999993" customHeight="1" x14ac:dyDescent="0.2">
      <c r="A13" s="105">
        <v>7</v>
      </c>
      <c r="B13" s="142" t="s">
        <v>831</v>
      </c>
      <c r="C13" s="75">
        <v>1714971.7719999999</v>
      </c>
      <c r="D13" s="75">
        <v>1763788.1169999999</v>
      </c>
      <c r="E13" s="75">
        <v>1658238.375</v>
      </c>
    </row>
    <row r="14" spans="1:5" s="2" customFormat="1" ht="9.9499999999999993" customHeight="1" x14ac:dyDescent="0.2">
      <c r="A14" s="105">
        <v>8</v>
      </c>
      <c r="B14" s="142" t="s">
        <v>829</v>
      </c>
      <c r="C14" s="75">
        <v>2682909.5129999998</v>
      </c>
      <c r="D14" s="75">
        <v>2661624.3080000002</v>
      </c>
      <c r="E14" s="75">
        <v>2303589.5419999999</v>
      </c>
    </row>
    <row r="15" spans="1:5" s="2" customFormat="1" ht="9.9499999999999993" customHeight="1" x14ac:dyDescent="0.2">
      <c r="A15" s="105">
        <v>9</v>
      </c>
      <c r="B15" s="142" t="s">
        <v>828</v>
      </c>
      <c r="C15" s="75">
        <v>2125150.0990000004</v>
      </c>
      <c r="D15" s="75">
        <v>2086514.088</v>
      </c>
      <c r="E15" s="75">
        <v>2069771.54</v>
      </c>
    </row>
    <row r="16" spans="1:5" s="2" customFormat="1" ht="9.9499999999999993" customHeight="1" x14ac:dyDescent="0.2">
      <c r="A16" s="105">
        <v>10</v>
      </c>
      <c r="B16" s="142" t="s">
        <v>456</v>
      </c>
      <c r="C16" s="75">
        <v>3188195.6590000005</v>
      </c>
      <c r="D16" s="75">
        <v>3128087.858</v>
      </c>
      <c r="E16" s="75">
        <v>2583200.031</v>
      </c>
    </row>
    <row r="17" spans="1:5" ht="9.9499999999999993" customHeight="1" x14ac:dyDescent="0.2">
      <c r="A17" s="105">
        <v>11</v>
      </c>
      <c r="B17" s="142" t="s">
        <v>457</v>
      </c>
      <c r="C17" s="75">
        <v>1952200.202</v>
      </c>
      <c r="D17" s="75">
        <v>1841582.9239999999</v>
      </c>
      <c r="E17" s="75">
        <v>1538207.3489999999</v>
      </c>
    </row>
    <row r="18" spans="1:5" ht="9.9499999999999993" customHeight="1" x14ac:dyDescent="0.2">
      <c r="A18" s="105">
        <v>12</v>
      </c>
      <c r="B18" s="142" t="s">
        <v>832</v>
      </c>
      <c r="C18" s="75">
        <v>2636017.1720000003</v>
      </c>
      <c r="D18" s="75">
        <v>2571928.8020000001</v>
      </c>
      <c r="E18" s="75">
        <v>2321215.443</v>
      </c>
    </row>
    <row r="19" spans="1:5" ht="9.9499999999999993" customHeight="1" x14ac:dyDescent="0.2">
      <c r="A19" s="105">
        <v>13</v>
      </c>
      <c r="B19" s="142" t="s">
        <v>826</v>
      </c>
      <c r="C19" s="75">
        <v>4589422.1310000001</v>
      </c>
      <c r="D19" s="75">
        <v>4443953.8</v>
      </c>
      <c r="E19" s="75">
        <v>4086388.1319999998</v>
      </c>
    </row>
    <row r="20" spans="1:5" ht="9.9499999999999993" customHeight="1" x14ac:dyDescent="0.2">
      <c r="A20" s="105">
        <v>14</v>
      </c>
      <c r="B20" s="142" t="s">
        <v>823</v>
      </c>
      <c r="C20" s="75">
        <v>8258649.0559999999</v>
      </c>
      <c r="D20" s="75">
        <v>8332136.7459999993</v>
      </c>
      <c r="E20" s="75">
        <v>7891497.6530000009</v>
      </c>
    </row>
    <row r="21" spans="1:5" ht="9.9499999999999993" customHeight="1" x14ac:dyDescent="0.2">
      <c r="A21" s="105">
        <v>15</v>
      </c>
      <c r="B21" s="142" t="s">
        <v>825</v>
      </c>
      <c r="C21" s="75">
        <v>8235579.9680000003</v>
      </c>
      <c r="D21" s="75">
        <v>9800396.2200000007</v>
      </c>
      <c r="E21" s="75">
        <v>7970175.2249999996</v>
      </c>
    </row>
    <row r="22" spans="1:5" ht="9.9499999999999993" customHeight="1" x14ac:dyDescent="0.2">
      <c r="A22" s="105">
        <v>16</v>
      </c>
      <c r="B22" s="142" t="s">
        <v>841</v>
      </c>
      <c r="C22" s="75">
        <v>1400579.7220000001</v>
      </c>
      <c r="D22" s="75">
        <v>1745999.7579999999</v>
      </c>
      <c r="E22" s="75">
        <v>1709958.6540000001</v>
      </c>
    </row>
    <row r="23" spans="1:5" ht="9.9499999999999993" customHeight="1" x14ac:dyDescent="0.2">
      <c r="A23" s="105">
        <v>17</v>
      </c>
      <c r="B23" s="142" t="s">
        <v>833</v>
      </c>
      <c r="C23" s="75">
        <v>3151311.1119999997</v>
      </c>
      <c r="D23" s="75">
        <v>3313210.2329999995</v>
      </c>
      <c r="E23" s="75">
        <v>3031886.7620000001</v>
      </c>
    </row>
    <row r="24" spans="1:5" ht="4.9000000000000004" customHeight="1" thickBot="1" x14ac:dyDescent="0.25">
      <c r="A24" s="66"/>
      <c r="B24" s="66"/>
      <c r="C24" s="67"/>
      <c r="D24" s="67"/>
      <c r="E24" s="67"/>
    </row>
    <row r="25" spans="1:5" ht="9.75" thickTop="1" x14ac:dyDescent="0.2">
      <c r="A25" s="149" t="s">
        <v>836</v>
      </c>
    </row>
    <row r="27" spans="1:5" x14ac:dyDescent="0.2">
      <c r="C27" s="135"/>
      <c r="D27" s="135"/>
      <c r="E27" s="135"/>
    </row>
  </sheetData>
  <customSheetViews>
    <customSheetView guid="{10D4A194-E69E-47B8-BC89-10EE67B00DD3}" showPageBreaks="1" showGridLines="0" zeroValues="0" printArea="1" showRuler="0">
      <selection activeCell="A5" sqref="A5:IV5"/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</customSheetViews>
  <mergeCells count="3">
    <mergeCell ref="A5:B5"/>
    <mergeCell ref="A2:B2"/>
    <mergeCell ref="A1:E1"/>
  </mergeCells>
  <phoneticPr fontId="3" type="noConversion"/>
  <pageMargins left="0.78740157480314965" right="0.78740157480314965" top="0.78740157480314965" bottom="0.78740157480314965" header="0" footer="0"/>
  <pageSetup paperSize="9" orientation="portrait" horizontalDpi="300" verticalDpi="300" r:id="rId2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1"/>
  <dimension ref="A1:E25"/>
  <sheetViews>
    <sheetView showGridLines="0" workbookViewId="0">
      <selection sqref="A1:E1"/>
    </sheetView>
  </sheetViews>
  <sheetFormatPr defaultColWidth="9.140625" defaultRowHeight="9" x14ac:dyDescent="0.2"/>
  <cols>
    <col min="1" max="1" width="5.7109375" style="3" customWidth="1"/>
    <col min="2" max="2" width="34.7109375" style="3" customWidth="1"/>
    <col min="3" max="5" width="12.7109375" style="6" customWidth="1"/>
    <col min="6" max="16384" width="9.140625" style="3"/>
  </cols>
  <sheetData>
    <row r="1" spans="1:5" s="55" customFormat="1" ht="36" customHeight="1" x14ac:dyDescent="0.2">
      <c r="A1" s="448" t="s">
        <v>978</v>
      </c>
      <c r="B1" s="448"/>
      <c r="C1" s="448"/>
      <c r="D1" s="448"/>
      <c r="E1" s="448"/>
    </row>
    <row r="2" spans="1:5" ht="9" customHeight="1" x14ac:dyDescent="0.2">
      <c r="A2" s="446" t="s">
        <v>475</v>
      </c>
      <c r="B2" s="446"/>
      <c r="C2" s="2"/>
      <c r="D2" s="2"/>
      <c r="E2" s="2"/>
    </row>
    <row r="3" spans="1:5" s="5" customFormat="1" ht="30" customHeight="1" x14ac:dyDescent="0.2">
      <c r="A3" s="45" t="s">
        <v>938</v>
      </c>
      <c r="B3" s="46" t="s">
        <v>452</v>
      </c>
      <c r="C3" s="236">
        <v>2018</v>
      </c>
      <c r="D3" s="248">
        <v>2019</v>
      </c>
      <c r="E3" s="360">
        <v>2020</v>
      </c>
    </row>
    <row r="4" spans="1:5" s="12" customFormat="1" ht="4.9000000000000004" customHeight="1" x14ac:dyDescent="0.2">
      <c r="A4" s="9"/>
      <c r="B4" s="9"/>
      <c r="C4" s="9"/>
      <c r="D4" s="9"/>
      <c r="E4" s="9"/>
    </row>
    <row r="5" spans="1:5" s="41" customFormat="1" ht="9.9499999999999993" customHeight="1" x14ac:dyDescent="0.2">
      <c r="A5" s="444" t="s">
        <v>216</v>
      </c>
      <c r="B5" s="444"/>
      <c r="C5" s="353">
        <v>75439246.300000012</v>
      </c>
      <c r="D5" s="353">
        <v>79977128.344999999</v>
      </c>
      <c r="E5" s="353">
        <v>68145567.972000003</v>
      </c>
    </row>
    <row r="6" spans="1:5" s="41" customFormat="1" ht="5.0999999999999996" customHeight="1" x14ac:dyDescent="0.2">
      <c r="C6" s="68"/>
      <c r="D6" s="68"/>
      <c r="E6" s="68"/>
    </row>
    <row r="7" spans="1:5" s="2" customFormat="1" ht="9.9499999999999993" customHeight="1" x14ac:dyDescent="0.2">
      <c r="A7" s="70">
        <v>1</v>
      </c>
      <c r="B7" s="141" t="s">
        <v>453</v>
      </c>
      <c r="C7" s="75">
        <v>7880892.1490000002</v>
      </c>
      <c r="D7" s="75">
        <v>7885680.4819999998</v>
      </c>
      <c r="E7" s="75">
        <v>7484040.7680000002</v>
      </c>
    </row>
    <row r="8" spans="1:5" s="2" customFormat="1" ht="9.9499999999999993" customHeight="1" x14ac:dyDescent="0.2">
      <c r="A8" s="105">
        <v>2</v>
      </c>
      <c r="B8" s="142" t="s">
        <v>454</v>
      </c>
      <c r="C8" s="84">
        <v>2977585.7079999996</v>
      </c>
      <c r="D8" s="75">
        <v>3147670.0619999999</v>
      </c>
      <c r="E8" s="75">
        <v>3083597.3829999999</v>
      </c>
    </row>
    <row r="9" spans="1:5" s="2" customFormat="1" ht="9.9499999999999993" customHeight="1" x14ac:dyDescent="0.2">
      <c r="A9" s="105">
        <v>3</v>
      </c>
      <c r="B9" s="142" t="s">
        <v>824</v>
      </c>
      <c r="C9" s="84">
        <v>9052848.8670000006</v>
      </c>
      <c r="D9" s="75">
        <v>9096949.8720000014</v>
      </c>
      <c r="E9" s="75">
        <v>5888687.6180000007</v>
      </c>
    </row>
    <row r="10" spans="1:5" s="2" customFormat="1" ht="9.9499999999999993" customHeight="1" x14ac:dyDescent="0.2">
      <c r="A10" s="105">
        <v>4</v>
      </c>
      <c r="B10" s="142" t="s">
        <v>455</v>
      </c>
      <c r="C10" s="84">
        <v>7694628.3150000013</v>
      </c>
      <c r="D10" s="75">
        <v>8273833.1040000012</v>
      </c>
      <c r="E10" s="75">
        <v>8340318.1449999996</v>
      </c>
    </row>
    <row r="11" spans="1:5" s="2" customFormat="1" ht="9.9499999999999993" customHeight="1" x14ac:dyDescent="0.2">
      <c r="A11" s="105">
        <v>5</v>
      </c>
      <c r="B11" s="142" t="s">
        <v>827</v>
      </c>
      <c r="C11" s="84">
        <v>4541521.5860000001</v>
      </c>
      <c r="D11" s="75">
        <v>4544314.3199999994</v>
      </c>
      <c r="E11" s="75">
        <v>4160504.8229999999</v>
      </c>
    </row>
    <row r="12" spans="1:5" s="2" customFormat="1" ht="9.9499999999999993" customHeight="1" x14ac:dyDescent="0.2">
      <c r="A12" s="105">
        <v>6</v>
      </c>
      <c r="B12" s="142" t="s">
        <v>830</v>
      </c>
      <c r="C12" s="84">
        <v>830770.18</v>
      </c>
      <c r="D12" s="75">
        <v>792010.72900000005</v>
      </c>
      <c r="E12" s="75">
        <v>568586.37599999993</v>
      </c>
    </row>
    <row r="13" spans="1:5" s="2" customFormat="1" ht="9.9499999999999993" customHeight="1" x14ac:dyDescent="0.2">
      <c r="A13" s="105">
        <v>7</v>
      </c>
      <c r="B13" s="142" t="s">
        <v>831</v>
      </c>
      <c r="C13" s="84">
        <v>1007630.603</v>
      </c>
      <c r="D13" s="75">
        <v>1035370.749</v>
      </c>
      <c r="E13" s="75">
        <v>911384.90300000005</v>
      </c>
    </row>
    <row r="14" spans="1:5" s="2" customFormat="1" ht="9.9499999999999993" customHeight="1" x14ac:dyDescent="0.2">
      <c r="A14" s="105">
        <v>8</v>
      </c>
      <c r="B14" s="142" t="s">
        <v>829</v>
      </c>
      <c r="C14" s="84">
        <v>1403359.6339999998</v>
      </c>
      <c r="D14" s="75">
        <v>1361786.7400000002</v>
      </c>
      <c r="E14" s="75">
        <v>1199874.4710000001</v>
      </c>
    </row>
    <row r="15" spans="1:5" s="2" customFormat="1" ht="9.9499999999999993" customHeight="1" x14ac:dyDescent="0.2">
      <c r="A15" s="105">
        <v>9</v>
      </c>
      <c r="B15" s="142" t="s">
        <v>828</v>
      </c>
      <c r="C15" s="84">
        <v>2119683.031</v>
      </c>
      <c r="D15" s="75">
        <v>2094285.4549999998</v>
      </c>
      <c r="E15" s="75">
        <v>1995034.595</v>
      </c>
    </row>
    <row r="16" spans="1:5" s="2" customFormat="1" ht="9.9499999999999993" customHeight="1" x14ac:dyDescent="0.2">
      <c r="A16" s="105">
        <v>10</v>
      </c>
      <c r="B16" s="142" t="s">
        <v>456</v>
      </c>
      <c r="C16" s="84">
        <v>2218447.8629999999</v>
      </c>
      <c r="D16" s="75">
        <v>2348817.753</v>
      </c>
      <c r="E16" s="75">
        <v>1786194.7169999999</v>
      </c>
    </row>
    <row r="17" spans="1:5" ht="9.9499999999999993" customHeight="1" x14ac:dyDescent="0.2">
      <c r="A17" s="105">
        <v>11</v>
      </c>
      <c r="B17" s="142" t="s">
        <v>457</v>
      </c>
      <c r="C17" s="84">
        <v>812632.36100000003</v>
      </c>
      <c r="D17" s="75">
        <v>841612.48199999996</v>
      </c>
      <c r="E17" s="75">
        <v>659160.375</v>
      </c>
    </row>
    <row r="18" spans="1:5" ht="9.9499999999999993" customHeight="1" x14ac:dyDescent="0.2">
      <c r="A18" s="105">
        <v>12</v>
      </c>
      <c r="B18" s="142" t="s">
        <v>832</v>
      </c>
      <c r="C18" s="84">
        <v>1047990.0680000001</v>
      </c>
      <c r="D18" s="75">
        <v>1114742.0360000001</v>
      </c>
      <c r="E18" s="75">
        <v>1087292.9479999999</v>
      </c>
    </row>
    <row r="19" spans="1:5" ht="9.9499999999999993" customHeight="1" x14ac:dyDescent="0.2">
      <c r="A19" s="105">
        <v>13</v>
      </c>
      <c r="B19" s="142" t="s">
        <v>826</v>
      </c>
      <c r="C19" s="84">
        <v>6079681.8370000003</v>
      </c>
      <c r="D19" s="75">
        <v>5908101.262000002</v>
      </c>
      <c r="E19" s="75">
        <v>5251007.7369999997</v>
      </c>
    </row>
    <row r="20" spans="1:5" ht="9.9499999999999993" customHeight="1" x14ac:dyDescent="0.2">
      <c r="A20" s="105">
        <v>14</v>
      </c>
      <c r="B20" s="142" t="s">
        <v>823</v>
      </c>
      <c r="C20" s="84">
        <v>13356444.982999999</v>
      </c>
      <c r="D20" s="75">
        <v>14296336.233000001</v>
      </c>
      <c r="E20" s="75">
        <v>13206775.209000001</v>
      </c>
    </row>
    <row r="21" spans="1:5" ht="9.9499999999999993" customHeight="1" x14ac:dyDescent="0.2">
      <c r="A21" s="105">
        <v>15</v>
      </c>
      <c r="B21" s="142" t="s">
        <v>825</v>
      </c>
      <c r="C21" s="84">
        <v>10269975.700999999</v>
      </c>
      <c r="D21" s="75">
        <v>12767708.751000002</v>
      </c>
      <c r="E21" s="75">
        <v>8410896.1940000001</v>
      </c>
    </row>
    <row r="22" spans="1:5" ht="9.9499999999999993" customHeight="1" x14ac:dyDescent="0.2">
      <c r="A22" s="105">
        <v>16</v>
      </c>
      <c r="B22" s="142" t="s">
        <v>841</v>
      </c>
      <c r="C22" s="84">
        <v>1760395.3339999998</v>
      </c>
      <c r="D22" s="75">
        <v>1889556.4570000002</v>
      </c>
      <c r="E22" s="75">
        <v>1755415.5090000001</v>
      </c>
    </row>
    <row r="23" spans="1:5" ht="9.9499999999999993" customHeight="1" x14ac:dyDescent="0.2">
      <c r="A23" s="105">
        <v>17</v>
      </c>
      <c r="B23" s="142" t="s">
        <v>833</v>
      </c>
      <c r="C23" s="84">
        <v>2384758.08</v>
      </c>
      <c r="D23" s="75">
        <v>2578351.858</v>
      </c>
      <c r="E23" s="75">
        <v>2356796.2009999999</v>
      </c>
    </row>
    <row r="24" spans="1:5" ht="4.9000000000000004" customHeight="1" thickBot="1" x14ac:dyDescent="0.25">
      <c r="A24" s="66"/>
      <c r="B24" s="66"/>
      <c r="C24" s="67"/>
      <c r="D24" s="67"/>
      <c r="E24" s="67"/>
    </row>
    <row r="25" spans="1:5" ht="9.75" thickTop="1" x14ac:dyDescent="0.2">
      <c r="A25" s="149" t="s">
        <v>836</v>
      </c>
    </row>
  </sheetData>
  <mergeCells count="3">
    <mergeCell ref="A1:E1"/>
    <mergeCell ref="A2:B2"/>
    <mergeCell ref="A5:B5"/>
  </mergeCell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2"/>
  <dimension ref="A1:E25"/>
  <sheetViews>
    <sheetView showGridLines="0" workbookViewId="0">
      <selection sqref="A1:E1"/>
    </sheetView>
  </sheetViews>
  <sheetFormatPr defaultColWidth="9.140625" defaultRowHeight="9" x14ac:dyDescent="0.2"/>
  <cols>
    <col min="1" max="1" width="5.7109375" style="3" customWidth="1"/>
    <col min="2" max="2" width="34.7109375" style="3" customWidth="1"/>
    <col min="3" max="5" width="12.7109375" style="6" customWidth="1"/>
    <col min="6" max="16384" width="9.140625" style="3"/>
  </cols>
  <sheetData>
    <row r="1" spans="1:5" s="55" customFormat="1" ht="36" customHeight="1" x14ac:dyDescent="0.2">
      <c r="A1" s="448" t="s">
        <v>981</v>
      </c>
      <c r="B1" s="448"/>
      <c r="C1" s="448"/>
      <c r="D1" s="448"/>
      <c r="E1" s="448"/>
    </row>
    <row r="2" spans="1:5" ht="9" customHeight="1" x14ac:dyDescent="0.2">
      <c r="A2" s="446" t="s">
        <v>475</v>
      </c>
      <c r="B2" s="446"/>
      <c r="C2" s="2"/>
      <c r="D2" s="2"/>
      <c r="E2" s="2"/>
    </row>
    <row r="3" spans="1:5" s="5" customFormat="1" ht="30" customHeight="1" x14ac:dyDescent="0.2">
      <c r="A3" s="45" t="s">
        <v>938</v>
      </c>
      <c r="B3" s="46" t="s">
        <v>452</v>
      </c>
      <c r="C3" s="236">
        <v>2018</v>
      </c>
      <c r="D3" s="248">
        <v>2019</v>
      </c>
      <c r="E3" s="360">
        <v>2020</v>
      </c>
    </row>
    <row r="4" spans="1:5" s="12" customFormat="1" ht="4.9000000000000004" customHeight="1" x14ac:dyDescent="0.2">
      <c r="A4" s="9"/>
      <c r="B4" s="9"/>
      <c r="C4" s="9"/>
      <c r="D4" s="9"/>
      <c r="E4" s="9"/>
    </row>
    <row r="5" spans="1:5" s="41" customFormat="1" ht="9.9499999999999993" customHeight="1" x14ac:dyDescent="0.2">
      <c r="A5" s="444" t="s">
        <v>216</v>
      </c>
      <c r="B5" s="444"/>
      <c r="C5" s="353">
        <v>-17589254.682000011</v>
      </c>
      <c r="D5" s="353">
        <v>-20074318.401000023</v>
      </c>
      <c r="E5" s="353">
        <v>-14388175.408</v>
      </c>
    </row>
    <row r="6" spans="1:5" s="41" customFormat="1" ht="5.0999999999999996" customHeight="1" x14ac:dyDescent="0.2">
      <c r="C6" s="134"/>
      <c r="D6" s="134"/>
      <c r="E6" s="134"/>
    </row>
    <row r="7" spans="1:5" s="2" customFormat="1" ht="9.9499999999999993" customHeight="1" x14ac:dyDescent="0.2">
      <c r="A7" s="70">
        <v>1</v>
      </c>
      <c r="B7" s="141" t="s">
        <v>453</v>
      </c>
      <c r="C7" s="63">
        <v>-4017916.1119999997</v>
      </c>
      <c r="D7" s="63">
        <v>-3924700.4260000004</v>
      </c>
      <c r="E7" s="63">
        <v>-3570559.95</v>
      </c>
    </row>
    <row r="8" spans="1:5" s="2" customFormat="1" ht="9.9499999999999993" customHeight="1" x14ac:dyDescent="0.2">
      <c r="A8" s="105">
        <v>2</v>
      </c>
      <c r="B8" s="142" t="s">
        <v>454</v>
      </c>
      <c r="C8" s="64">
        <v>-298788.51500000013</v>
      </c>
      <c r="D8" s="64">
        <v>-419888.57400000002</v>
      </c>
      <c r="E8" s="64">
        <v>-216557.39299999969</v>
      </c>
    </row>
    <row r="9" spans="1:5" s="2" customFormat="1" ht="9.9499999999999993" customHeight="1" x14ac:dyDescent="0.2">
      <c r="A9" s="105">
        <v>3</v>
      </c>
      <c r="B9" s="142" t="s">
        <v>824</v>
      </c>
      <c r="C9" s="64">
        <v>-5101090.0640000002</v>
      </c>
      <c r="D9" s="64">
        <v>-5446507.8280000016</v>
      </c>
      <c r="E9" s="64">
        <v>-3412471.2550000008</v>
      </c>
    </row>
    <row r="10" spans="1:5" s="2" customFormat="1" ht="9.9499999999999993" customHeight="1" x14ac:dyDescent="0.2">
      <c r="A10" s="105">
        <v>4</v>
      </c>
      <c r="B10" s="142" t="s">
        <v>455</v>
      </c>
      <c r="C10" s="64">
        <v>-4799121.6960000005</v>
      </c>
      <c r="D10" s="64">
        <v>-4887099.6230000015</v>
      </c>
      <c r="E10" s="64">
        <v>-5075113.6509999996</v>
      </c>
    </row>
    <row r="11" spans="1:5" s="2" customFormat="1" ht="9.9499999999999993" customHeight="1" x14ac:dyDescent="0.2">
      <c r="A11" s="105">
        <v>5</v>
      </c>
      <c r="B11" s="142" t="s">
        <v>827</v>
      </c>
      <c r="C11" s="64">
        <v>-297184.15899999999</v>
      </c>
      <c r="D11" s="64">
        <v>-372574.4729999993</v>
      </c>
      <c r="E11" s="64">
        <v>-338088.14999999991</v>
      </c>
    </row>
    <row r="12" spans="1:5" s="2" customFormat="1" ht="9.9499999999999993" customHeight="1" x14ac:dyDescent="0.2">
      <c r="A12" s="105">
        <v>6</v>
      </c>
      <c r="B12" s="142" t="s">
        <v>830</v>
      </c>
      <c r="C12" s="64">
        <v>-549141.04700000002</v>
      </c>
      <c r="D12" s="64">
        <v>-476100.55500000005</v>
      </c>
      <c r="E12" s="64">
        <v>-319680.85599999991</v>
      </c>
    </row>
    <row r="13" spans="1:5" s="2" customFormat="1" ht="9.9499999999999993" customHeight="1" x14ac:dyDescent="0.2">
      <c r="A13" s="105">
        <v>7</v>
      </c>
      <c r="B13" s="142" t="s">
        <v>831</v>
      </c>
      <c r="C13" s="64">
        <v>707341.16899999988</v>
      </c>
      <c r="D13" s="64">
        <v>728417.3679999999</v>
      </c>
      <c r="E13" s="64">
        <v>746853.47199999995</v>
      </c>
    </row>
    <row r="14" spans="1:5" s="2" customFormat="1" ht="9.9499999999999993" customHeight="1" x14ac:dyDescent="0.2">
      <c r="A14" s="105">
        <v>8</v>
      </c>
      <c r="B14" s="142" t="s">
        <v>829</v>
      </c>
      <c r="C14" s="64">
        <v>1279549.879</v>
      </c>
      <c r="D14" s="64">
        <v>1299837.568</v>
      </c>
      <c r="E14" s="64">
        <v>1103715.0709999998</v>
      </c>
    </row>
    <row r="15" spans="1:5" s="2" customFormat="1" ht="9.9499999999999993" customHeight="1" x14ac:dyDescent="0.2">
      <c r="A15" s="105">
        <v>9</v>
      </c>
      <c r="B15" s="142" t="s">
        <v>828</v>
      </c>
      <c r="C15" s="64">
        <v>5467.0680000004359</v>
      </c>
      <c r="D15" s="64">
        <v>-7771.3669999998529</v>
      </c>
      <c r="E15" s="64">
        <v>74736.945000000065</v>
      </c>
    </row>
    <row r="16" spans="1:5" s="2" customFormat="1" ht="9.9499999999999993" customHeight="1" x14ac:dyDescent="0.2">
      <c r="A16" s="105">
        <v>10</v>
      </c>
      <c r="B16" s="142" t="s">
        <v>456</v>
      </c>
      <c r="C16" s="64">
        <v>969747.79600000056</v>
      </c>
      <c r="D16" s="64">
        <v>779270.10499999998</v>
      </c>
      <c r="E16" s="64">
        <v>797005.31400000001</v>
      </c>
    </row>
    <row r="17" spans="1:5" ht="9.9499999999999993" customHeight="1" x14ac:dyDescent="0.2">
      <c r="A17" s="105">
        <v>11</v>
      </c>
      <c r="B17" s="142" t="s">
        <v>457</v>
      </c>
      <c r="C17" s="64">
        <v>1139567.841</v>
      </c>
      <c r="D17" s="64">
        <v>999970.44199999992</v>
      </c>
      <c r="E17" s="64">
        <v>879046.97399999993</v>
      </c>
    </row>
    <row r="18" spans="1:5" ht="9.9499999999999993" customHeight="1" x14ac:dyDescent="0.2">
      <c r="A18" s="105">
        <v>12</v>
      </c>
      <c r="B18" s="142" t="s">
        <v>832</v>
      </c>
      <c r="C18" s="64">
        <v>1588027.1040000003</v>
      </c>
      <c r="D18" s="64">
        <v>1457186.7660000001</v>
      </c>
      <c r="E18" s="64">
        <v>1233922.4950000001</v>
      </c>
    </row>
    <row r="19" spans="1:5" ht="9.9499999999999993" customHeight="1" x14ac:dyDescent="0.2">
      <c r="A19" s="105">
        <v>13</v>
      </c>
      <c r="B19" s="142" t="s">
        <v>826</v>
      </c>
      <c r="C19" s="64">
        <v>-1490259.7060000002</v>
      </c>
      <c r="D19" s="64">
        <v>-1464147.4620000022</v>
      </c>
      <c r="E19" s="64">
        <v>-1164619.605</v>
      </c>
    </row>
    <row r="20" spans="1:5" ht="9.9499999999999993" customHeight="1" x14ac:dyDescent="0.2">
      <c r="A20" s="105">
        <v>14</v>
      </c>
      <c r="B20" s="142" t="s">
        <v>823</v>
      </c>
      <c r="C20" s="64">
        <v>-5097795.9269999992</v>
      </c>
      <c r="D20" s="64">
        <v>-5964199.4870000016</v>
      </c>
      <c r="E20" s="64">
        <v>-5315277.5559999999</v>
      </c>
    </row>
    <row r="21" spans="1:5" ht="9.9499999999999993" customHeight="1" x14ac:dyDescent="0.2">
      <c r="A21" s="105">
        <v>15</v>
      </c>
      <c r="B21" s="142" t="s">
        <v>825</v>
      </c>
      <c r="C21" s="64">
        <v>-2034395.7329999991</v>
      </c>
      <c r="D21" s="64">
        <v>-2967312.5310000014</v>
      </c>
      <c r="E21" s="64">
        <v>-440720.96900000051</v>
      </c>
    </row>
    <row r="22" spans="1:5" ht="9.9499999999999993" customHeight="1" x14ac:dyDescent="0.2">
      <c r="A22" s="105">
        <v>16</v>
      </c>
      <c r="B22" s="142" t="s">
        <v>841</v>
      </c>
      <c r="C22" s="64">
        <v>-359815.61199999973</v>
      </c>
      <c r="D22" s="64">
        <v>-143556.69900000026</v>
      </c>
      <c r="E22" s="64">
        <v>-45456.854999999981</v>
      </c>
    </row>
    <row r="23" spans="1:5" ht="9.9499999999999993" customHeight="1" x14ac:dyDescent="0.2">
      <c r="A23" s="105">
        <v>17</v>
      </c>
      <c r="B23" s="142" t="s">
        <v>833</v>
      </c>
      <c r="C23" s="64">
        <v>766553.03199999966</v>
      </c>
      <c r="D23" s="64">
        <v>734858.37499999953</v>
      </c>
      <c r="E23" s="64">
        <v>675090.56100000022</v>
      </c>
    </row>
    <row r="24" spans="1:5" ht="4.9000000000000004" customHeight="1" thickBot="1" x14ac:dyDescent="0.25">
      <c r="A24" s="66"/>
      <c r="B24" s="66"/>
      <c r="C24" s="67"/>
      <c r="D24" s="67"/>
      <c r="E24" s="67"/>
    </row>
    <row r="25" spans="1:5" ht="9.75" thickTop="1" x14ac:dyDescent="0.2">
      <c r="A25" s="149" t="s">
        <v>836</v>
      </c>
    </row>
  </sheetData>
  <mergeCells count="3">
    <mergeCell ref="A1:E1"/>
    <mergeCell ref="A2:B2"/>
    <mergeCell ref="A5:B5"/>
  </mergeCell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3"/>
  <dimension ref="A1:E25"/>
  <sheetViews>
    <sheetView showGridLines="0" workbookViewId="0">
      <selection sqref="A1:E1"/>
    </sheetView>
  </sheetViews>
  <sheetFormatPr defaultColWidth="9.140625" defaultRowHeight="9" x14ac:dyDescent="0.2"/>
  <cols>
    <col min="1" max="1" width="5.7109375" style="3" customWidth="1"/>
    <col min="2" max="2" width="34.7109375" style="3" customWidth="1"/>
    <col min="3" max="5" width="12.7109375" style="6" customWidth="1"/>
    <col min="6" max="16384" width="9.140625" style="3"/>
  </cols>
  <sheetData>
    <row r="1" spans="1:5" s="55" customFormat="1" ht="36" customHeight="1" x14ac:dyDescent="0.2">
      <c r="A1" s="448" t="s">
        <v>982</v>
      </c>
      <c r="B1" s="448"/>
      <c r="C1" s="448"/>
      <c r="D1" s="448"/>
      <c r="E1" s="448"/>
    </row>
    <row r="2" spans="1:5" ht="9" customHeight="1" x14ac:dyDescent="0.2">
      <c r="A2" s="446" t="s">
        <v>475</v>
      </c>
      <c r="B2" s="446"/>
      <c r="C2" s="2"/>
      <c r="D2" s="2"/>
      <c r="E2" s="2"/>
    </row>
    <row r="3" spans="1:5" s="5" customFormat="1" ht="30" customHeight="1" x14ac:dyDescent="0.2">
      <c r="A3" s="45" t="s">
        <v>938</v>
      </c>
      <c r="B3" s="46" t="s">
        <v>452</v>
      </c>
      <c r="C3" s="236">
        <v>2018</v>
      </c>
      <c r="D3" s="248">
        <v>2019</v>
      </c>
      <c r="E3" s="360">
        <v>2020</v>
      </c>
    </row>
    <row r="4" spans="1:5" s="12" customFormat="1" ht="4.9000000000000004" customHeight="1" x14ac:dyDescent="0.2">
      <c r="A4" s="9"/>
      <c r="B4" s="9"/>
      <c r="C4" s="9"/>
      <c r="D4" s="9"/>
      <c r="E4" s="9"/>
    </row>
    <row r="5" spans="1:5" s="41" customFormat="1" ht="9.9499999999999993" customHeight="1" x14ac:dyDescent="0.2">
      <c r="A5" s="444" t="s">
        <v>216</v>
      </c>
      <c r="B5" s="444"/>
      <c r="C5" s="353">
        <v>40380055.585000001</v>
      </c>
      <c r="D5" s="353">
        <v>42367434.485999994</v>
      </c>
      <c r="E5" s="353">
        <v>38369912.649000004</v>
      </c>
    </row>
    <row r="6" spans="1:5" s="41" customFormat="1" ht="5.0999999999999996" customHeight="1" x14ac:dyDescent="0.2">
      <c r="C6" s="68"/>
      <c r="D6" s="68"/>
      <c r="E6" s="68"/>
    </row>
    <row r="7" spans="1:5" s="2" customFormat="1" ht="9.9499999999999993" customHeight="1" x14ac:dyDescent="0.2">
      <c r="A7" s="70">
        <v>1</v>
      </c>
      <c r="B7" s="141" t="s">
        <v>453</v>
      </c>
      <c r="C7" s="75">
        <v>2720726.8009999981</v>
      </c>
      <c r="D7" s="75">
        <v>2767608.3910000003</v>
      </c>
      <c r="E7" s="75">
        <v>2740171.7889999999</v>
      </c>
    </row>
    <row r="8" spans="1:5" s="2" customFormat="1" ht="9.9499999999999993" customHeight="1" x14ac:dyDescent="0.2">
      <c r="A8" s="105">
        <v>2</v>
      </c>
      <c r="B8" s="142" t="s">
        <v>454</v>
      </c>
      <c r="C8" s="75">
        <v>1571944.0879999981</v>
      </c>
      <c r="D8" s="75">
        <v>1598177.3490000004</v>
      </c>
      <c r="E8" s="75">
        <v>1717380.1980000001</v>
      </c>
    </row>
    <row r="9" spans="1:5" s="2" customFormat="1" ht="9.9499999999999993" customHeight="1" x14ac:dyDescent="0.2">
      <c r="A9" s="105">
        <v>3</v>
      </c>
      <c r="B9" s="142" t="s">
        <v>824</v>
      </c>
      <c r="C9" s="75">
        <v>1993842.3029999998</v>
      </c>
      <c r="D9" s="75">
        <v>1881608.0800000005</v>
      </c>
      <c r="E9" s="75">
        <v>1207581.763</v>
      </c>
    </row>
    <row r="10" spans="1:5" s="2" customFormat="1" ht="9.9499999999999993" customHeight="1" x14ac:dyDescent="0.2">
      <c r="A10" s="105">
        <v>4</v>
      </c>
      <c r="B10" s="142" t="s">
        <v>455</v>
      </c>
      <c r="C10" s="75">
        <v>1747655.5820000004</v>
      </c>
      <c r="D10" s="75">
        <v>2060531.3029999989</v>
      </c>
      <c r="E10" s="75">
        <v>2091700.0079999999</v>
      </c>
    </row>
    <row r="11" spans="1:5" s="2" customFormat="1" ht="9.9499999999999993" customHeight="1" x14ac:dyDescent="0.2">
      <c r="A11" s="105">
        <v>5</v>
      </c>
      <c r="B11" s="142" t="s">
        <v>827</v>
      </c>
      <c r="C11" s="75">
        <v>3239534.3329999987</v>
      </c>
      <c r="D11" s="75">
        <v>3190031.6209999961</v>
      </c>
      <c r="E11" s="75">
        <v>2920233.3149999999</v>
      </c>
    </row>
    <row r="12" spans="1:5" s="2" customFormat="1" ht="9.9499999999999993" customHeight="1" x14ac:dyDescent="0.2">
      <c r="A12" s="105">
        <v>6</v>
      </c>
      <c r="B12" s="142" t="s">
        <v>830</v>
      </c>
      <c r="C12" s="75">
        <v>210884.7</v>
      </c>
      <c r="D12" s="75">
        <v>223583.39599999989</v>
      </c>
      <c r="E12" s="75">
        <v>166481.50200000001</v>
      </c>
    </row>
    <row r="13" spans="1:5" s="2" customFormat="1" ht="9.9499999999999993" customHeight="1" x14ac:dyDescent="0.2">
      <c r="A13" s="105">
        <v>7</v>
      </c>
      <c r="B13" s="142" t="s">
        <v>831</v>
      </c>
      <c r="C13" s="75">
        <v>1038078.5049999993</v>
      </c>
      <c r="D13" s="75">
        <v>1090787.9779999994</v>
      </c>
      <c r="E13" s="75">
        <v>1019736.268</v>
      </c>
    </row>
    <row r="14" spans="1:5" s="2" customFormat="1" ht="9.9499999999999993" customHeight="1" x14ac:dyDescent="0.2">
      <c r="A14" s="105">
        <v>8</v>
      </c>
      <c r="B14" s="142" t="s">
        <v>829</v>
      </c>
      <c r="C14" s="75">
        <v>1725917.7660000017</v>
      </c>
      <c r="D14" s="75">
        <v>1699388.0669999993</v>
      </c>
      <c r="E14" s="75">
        <v>1469171.8259999999</v>
      </c>
    </row>
    <row r="15" spans="1:5" s="2" customFormat="1" ht="9.9499999999999993" customHeight="1" x14ac:dyDescent="0.2">
      <c r="A15" s="105">
        <v>9</v>
      </c>
      <c r="B15" s="142" t="s">
        <v>828</v>
      </c>
      <c r="C15" s="75">
        <v>1338046.9839999997</v>
      </c>
      <c r="D15" s="75">
        <v>1280343.9100000011</v>
      </c>
      <c r="E15" s="75">
        <v>1317668.8130000001</v>
      </c>
    </row>
    <row r="16" spans="1:5" s="2" customFormat="1" ht="9.9499999999999993" customHeight="1" x14ac:dyDescent="0.2">
      <c r="A16" s="105">
        <v>10</v>
      </c>
      <c r="B16" s="142" t="s">
        <v>456</v>
      </c>
      <c r="C16" s="75">
        <v>2636704.2710000025</v>
      </c>
      <c r="D16" s="75">
        <v>2573141.4050000045</v>
      </c>
      <c r="E16" s="75">
        <v>2110448.4819999998</v>
      </c>
    </row>
    <row r="17" spans="1:5" ht="9.9499999999999993" customHeight="1" x14ac:dyDescent="0.2">
      <c r="A17" s="105">
        <v>11</v>
      </c>
      <c r="B17" s="142" t="s">
        <v>457</v>
      </c>
      <c r="C17" s="75">
        <v>1549474.878999999</v>
      </c>
      <c r="D17" s="75">
        <v>1452723.0730000001</v>
      </c>
      <c r="E17" s="75">
        <v>1247727.5</v>
      </c>
    </row>
    <row r="18" spans="1:5" ht="9.9499999999999993" customHeight="1" x14ac:dyDescent="0.2">
      <c r="A18" s="105">
        <v>12</v>
      </c>
      <c r="B18" s="142" t="s">
        <v>832</v>
      </c>
      <c r="C18" s="75">
        <v>1826937.8699999999</v>
      </c>
      <c r="D18" s="75">
        <v>1738963.753999999</v>
      </c>
      <c r="E18" s="75">
        <v>1595882.14</v>
      </c>
    </row>
    <row r="19" spans="1:5" ht="9.9499999999999993" customHeight="1" x14ac:dyDescent="0.2">
      <c r="A19" s="105">
        <v>13</v>
      </c>
      <c r="B19" s="142" t="s">
        <v>826</v>
      </c>
      <c r="C19" s="75">
        <v>3301908.1559999995</v>
      </c>
      <c r="D19" s="75">
        <v>3193377.6060000015</v>
      </c>
      <c r="E19" s="75">
        <v>2999228.2859999998</v>
      </c>
    </row>
    <row r="20" spans="1:5" ht="9.9499999999999993" customHeight="1" x14ac:dyDescent="0.2">
      <c r="A20" s="105">
        <v>14</v>
      </c>
      <c r="B20" s="142" t="s">
        <v>823</v>
      </c>
      <c r="C20" s="75">
        <v>5307438.7130000032</v>
      </c>
      <c r="D20" s="75">
        <v>5690518.8670000238</v>
      </c>
      <c r="E20" s="75">
        <v>5541574.9390000002</v>
      </c>
    </row>
    <row r="21" spans="1:5" ht="9.9499999999999993" customHeight="1" x14ac:dyDescent="0.2">
      <c r="A21" s="105">
        <v>15</v>
      </c>
      <c r="B21" s="142" t="s">
        <v>825</v>
      </c>
      <c r="C21" s="75">
        <v>6696039.2430000026</v>
      </c>
      <c r="D21" s="75">
        <v>7994603.0620000008</v>
      </c>
      <c r="E21" s="75">
        <v>6461511.2209999999</v>
      </c>
    </row>
    <row r="22" spans="1:5" ht="9.9499999999999993" customHeight="1" x14ac:dyDescent="0.2">
      <c r="A22" s="105">
        <v>16</v>
      </c>
      <c r="B22" s="142" t="s">
        <v>841</v>
      </c>
      <c r="C22" s="75">
        <v>981574.78900000011</v>
      </c>
      <c r="D22" s="75">
        <v>1252609.0510000004</v>
      </c>
      <c r="E22" s="75">
        <v>1299858.2120000001</v>
      </c>
    </row>
    <row r="23" spans="1:5" ht="9.9499999999999993" customHeight="1" x14ac:dyDescent="0.2">
      <c r="A23" s="105">
        <v>17</v>
      </c>
      <c r="B23" s="142" t="s">
        <v>833</v>
      </c>
      <c r="C23" s="75">
        <v>2493346.6020000023</v>
      </c>
      <c r="D23" s="75">
        <v>2679437.5729999989</v>
      </c>
      <c r="E23" s="75">
        <v>2463556.3870000001</v>
      </c>
    </row>
    <row r="24" spans="1:5" ht="4.9000000000000004" customHeight="1" thickBot="1" x14ac:dyDescent="0.25">
      <c r="A24" s="66"/>
      <c r="B24" s="66"/>
      <c r="C24" s="67"/>
      <c r="D24" s="67"/>
      <c r="E24" s="67"/>
    </row>
    <row r="25" spans="1:5" ht="9.75" thickTop="1" x14ac:dyDescent="0.2">
      <c r="A25" s="149" t="s">
        <v>836</v>
      </c>
    </row>
  </sheetData>
  <mergeCells count="3">
    <mergeCell ref="A1:E1"/>
    <mergeCell ref="A2:B2"/>
    <mergeCell ref="A5:B5"/>
  </mergeCell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4"/>
  <dimension ref="A1:F25"/>
  <sheetViews>
    <sheetView showGridLines="0" workbookViewId="0">
      <selection sqref="A1:E1"/>
    </sheetView>
  </sheetViews>
  <sheetFormatPr defaultColWidth="9.140625" defaultRowHeight="9" x14ac:dyDescent="0.2"/>
  <cols>
    <col min="1" max="1" width="5.7109375" style="3" customWidth="1"/>
    <col min="2" max="2" width="34.7109375" style="3" customWidth="1"/>
    <col min="3" max="5" width="12.7109375" style="6" customWidth="1"/>
    <col min="6" max="16384" width="9.140625" style="3"/>
  </cols>
  <sheetData>
    <row r="1" spans="1:6" s="55" customFormat="1" ht="36" customHeight="1" x14ac:dyDescent="0.2">
      <c r="A1" s="448" t="s">
        <v>983</v>
      </c>
      <c r="B1" s="448"/>
      <c r="C1" s="448"/>
      <c r="D1" s="448"/>
      <c r="E1" s="448"/>
    </row>
    <row r="2" spans="1:6" ht="9" customHeight="1" x14ac:dyDescent="0.2">
      <c r="A2" s="446" t="s">
        <v>475</v>
      </c>
      <c r="B2" s="446"/>
      <c r="C2" s="2"/>
      <c r="D2" s="2"/>
      <c r="E2" s="2"/>
    </row>
    <row r="3" spans="1:6" s="5" customFormat="1" ht="30" customHeight="1" x14ac:dyDescent="0.2">
      <c r="A3" s="45" t="s">
        <v>938</v>
      </c>
      <c r="B3" s="46" t="s">
        <v>452</v>
      </c>
      <c r="C3" s="236">
        <v>2018</v>
      </c>
      <c r="D3" s="248">
        <v>2019</v>
      </c>
      <c r="E3" s="360">
        <v>2020</v>
      </c>
    </row>
    <row r="4" spans="1:6" s="12" customFormat="1" ht="4.9000000000000004" customHeight="1" x14ac:dyDescent="0.2">
      <c r="A4" s="9"/>
      <c r="B4" s="9"/>
      <c r="C4" s="9"/>
      <c r="D4" s="9"/>
      <c r="E4" s="9"/>
    </row>
    <row r="5" spans="1:6" s="41" customFormat="1" ht="9.9499999999999993" customHeight="1" x14ac:dyDescent="0.2">
      <c r="A5" s="444" t="s">
        <v>216</v>
      </c>
      <c r="B5" s="444"/>
      <c r="C5" s="353">
        <v>55388405.055000052</v>
      </c>
      <c r="D5" s="353">
        <v>58990485.996999979</v>
      </c>
      <c r="E5" s="353">
        <v>50887907.802999996</v>
      </c>
      <c r="F5" s="364"/>
    </row>
    <row r="6" spans="1:6" s="41" customFormat="1" ht="5.0999999999999996" customHeight="1" x14ac:dyDescent="0.2">
      <c r="C6" s="68"/>
      <c r="D6" s="68"/>
      <c r="E6" s="68"/>
    </row>
    <row r="7" spans="1:6" s="2" customFormat="1" ht="9.9499999999999993" customHeight="1" x14ac:dyDescent="0.2">
      <c r="A7" s="70">
        <v>1</v>
      </c>
      <c r="B7" s="141" t="s">
        <v>453</v>
      </c>
      <c r="C7" s="75">
        <v>5733040.7550000167</v>
      </c>
      <c r="D7" s="75">
        <v>5780407.1099999966</v>
      </c>
      <c r="E7" s="75">
        <v>5555652.835</v>
      </c>
    </row>
    <row r="8" spans="1:6" s="2" customFormat="1" ht="9.9499999999999993" customHeight="1" x14ac:dyDescent="0.2">
      <c r="A8" s="105">
        <v>2</v>
      </c>
      <c r="B8" s="142" t="s">
        <v>454</v>
      </c>
      <c r="C8" s="75">
        <v>2590526.7240000027</v>
      </c>
      <c r="D8" s="75">
        <v>2729054.1129999962</v>
      </c>
      <c r="E8" s="75">
        <v>2691255.4589999998</v>
      </c>
    </row>
    <row r="9" spans="1:6" s="2" customFormat="1" ht="9.9499999999999993" customHeight="1" x14ac:dyDescent="0.2">
      <c r="A9" s="105">
        <v>3</v>
      </c>
      <c r="B9" s="142" t="s">
        <v>824</v>
      </c>
      <c r="C9" s="75">
        <v>1882130.3439999998</v>
      </c>
      <c r="D9" s="75">
        <v>1966548.1449999998</v>
      </c>
      <c r="E9" s="75">
        <v>1157507.7350000001</v>
      </c>
    </row>
    <row r="10" spans="1:6" s="2" customFormat="1" ht="9.9499999999999993" customHeight="1" x14ac:dyDescent="0.2">
      <c r="A10" s="105">
        <v>4</v>
      </c>
      <c r="B10" s="142" t="s">
        <v>455</v>
      </c>
      <c r="C10" s="75">
        <v>6258939.1390000153</v>
      </c>
      <c r="D10" s="75">
        <v>6646143.1780000096</v>
      </c>
      <c r="E10" s="75">
        <v>6764936.6789999995</v>
      </c>
    </row>
    <row r="11" spans="1:6" s="2" customFormat="1" ht="9.9499999999999993" customHeight="1" x14ac:dyDescent="0.2">
      <c r="A11" s="105">
        <v>5</v>
      </c>
      <c r="B11" s="142" t="s">
        <v>827</v>
      </c>
      <c r="C11" s="75">
        <v>3731603.6100000022</v>
      </c>
      <c r="D11" s="75">
        <v>3673780.1140000015</v>
      </c>
      <c r="E11" s="75">
        <v>3382056.4649999999</v>
      </c>
    </row>
    <row r="12" spans="1:6" s="2" customFormat="1" ht="9.9499999999999993" customHeight="1" x14ac:dyDescent="0.2">
      <c r="A12" s="105">
        <v>6</v>
      </c>
      <c r="B12" s="142" t="s">
        <v>830</v>
      </c>
      <c r="C12" s="75">
        <v>607140.30000000028</v>
      </c>
      <c r="D12" s="75">
        <v>614235.84399999958</v>
      </c>
      <c r="E12" s="75">
        <v>436776.15299999999</v>
      </c>
    </row>
    <row r="13" spans="1:6" s="2" customFormat="1" ht="9.9499999999999993" customHeight="1" x14ac:dyDescent="0.2">
      <c r="A13" s="105">
        <v>7</v>
      </c>
      <c r="B13" s="142" t="s">
        <v>831</v>
      </c>
      <c r="C13" s="75">
        <v>744500.04999999958</v>
      </c>
      <c r="D13" s="75">
        <v>730069.95500000007</v>
      </c>
      <c r="E13" s="75">
        <v>708219.47900000005</v>
      </c>
    </row>
    <row r="14" spans="1:6" s="2" customFormat="1" ht="9.9499999999999993" customHeight="1" x14ac:dyDescent="0.2">
      <c r="A14" s="105">
        <v>8</v>
      </c>
      <c r="B14" s="142" t="s">
        <v>829</v>
      </c>
      <c r="C14" s="75">
        <v>1236143.1290000002</v>
      </c>
      <c r="D14" s="75">
        <v>1210944.6930000009</v>
      </c>
      <c r="E14" s="75">
        <v>1070257.584</v>
      </c>
    </row>
    <row r="15" spans="1:6" s="2" customFormat="1" ht="9.9499999999999993" customHeight="1" x14ac:dyDescent="0.2">
      <c r="A15" s="105">
        <v>9</v>
      </c>
      <c r="B15" s="142" t="s">
        <v>828</v>
      </c>
      <c r="C15" s="75">
        <v>1197560.0730000001</v>
      </c>
      <c r="D15" s="75">
        <v>1183843.0280000013</v>
      </c>
      <c r="E15" s="75">
        <v>980507.35100000002</v>
      </c>
    </row>
    <row r="16" spans="1:6" s="2" customFormat="1" ht="9.9499999999999993" customHeight="1" x14ac:dyDescent="0.2">
      <c r="A16" s="105">
        <v>10</v>
      </c>
      <c r="B16" s="142" t="s">
        <v>456</v>
      </c>
      <c r="C16" s="75">
        <v>1881403.3949999972</v>
      </c>
      <c r="D16" s="75">
        <v>1942697.6290000004</v>
      </c>
      <c r="E16" s="75">
        <v>1461154.6229999999</v>
      </c>
    </row>
    <row r="17" spans="1:5" ht="9.9499999999999993" customHeight="1" x14ac:dyDescent="0.2">
      <c r="A17" s="105">
        <v>11</v>
      </c>
      <c r="B17" s="142" t="s">
        <v>457</v>
      </c>
      <c r="C17" s="75">
        <v>588374.83599999954</v>
      </c>
      <c r="D17" s="75">
        <v>615739.41599999997</v>
      </c>
      <c r="E17" s="75">
        <v>497551.58799999999</v>
      </c>
    </row>
    <row r="18" spans="1:5" ht="9.9499999999999993" customHeight="1" x14ac:dyDescent="0.2">
      <c r="A18" s="105">
        <v>12</v>
      </c>
      <c r="B18" s="142" t="s">
        <v>832</v>
      </c>
      <c r="C18" s="75">
        <v>889646.41500000062</v>
      </c>
      <c r="D18" s="75">
        <v>924155.05799999984</v>
      </c>
      <c r="E18" s="75">
        <v>921773.45299999998</v>
      </c>
    </row>
    <row r="19" spans="1:5" ht="9.9499999999999993" customHeight="1" x14ac:dyDescent="0.2">
      <c r="A19" s="105">
        <v>13</v>
      </c>
      <c r="B19" s="142" t="s">
        <v>826</v>
      </c>
      <c r="C19" s="75">
        <v>4726344.3969999934</v>
      </c>
      <c r="D19" s="75">
        <v>4595695.4150000028</v>
      </c>
      <c r="E19" s="75">
        <v>4111395.1329999999</v>
      </c>
    </row>
    <row r="20" spans="1:5" ht="9.9499999999999993" customHeight="1" x14ac:dyDescent="0.2">
      <c r="A20" s="105">
        <v>14</v>
      </c>
      <c r="B20" s="142" t="s">
        <v>823</v>
      </c>
      <c r="C20" s="75">
        <v>10711021.41900003</v>
      </c>
      <c r="D20" s="75">
        <v>11139303.125999976</v>
      </c>
      <c r="E20" s="75">
        <v>10236973.514</v>
      </c>
    </row>
    <row r="21" spans="1:5" ht="9.9499999999999993" customHeight="1" x14ac:dyDescent="0.2">
      <c r="A21" s="105">
        <v>15</v>
      </c>
      <c r="B21" s="142" t="s">
        <v>825</v>
      </c>
      <c r="C21" s="75">
        <v>9070074.0919999946</v>
      </c>
      <c r="D21" s="75">
        <v>11449343.262</v>
      </c>
      <c r="E21" s="75">
        <v>7385605.852</v>
      </c>
    </row>
    <row r="22" spans="1:5" ht="9.9499999999999993" customHeight="1" x14ac:dyDescent="0.2">
      <c r="A22" s="105">
        <v>16</v>
      </c>
      <c r="B22" s="142" t="s">
        <v>841</v>
      </c>
      <c r="C22" s="75">
        <v>1505778.514999999</v>
      </c>
      <c r="D22" s="75">
        <v>1610573.9469999995</v>
      </c>
      <c r="E22" s="75">
        <v>1516481.24</v>
      </c>
    </row>
    <row r="23" spans="1:5" ht="9.9499999999999993" customHeight="1" x14ac:dyDescent="0.2">
      <c r="A23" s="105">
        <v>17</v>
      </c>
      <c r="B23" s="142" t="s">
        <v>833</v>
      </c>
      <c r="C23" s="75">
        <v>2034177.8620000009</v>
      </c>
      <c r="D23" s="75">
        <v>2177951.963999996</v>
      </c>
      <c r="E23" s="75">
        <v>2009802.66</v>
      </c>
    </row>
    <row r="24" spans="1:5" ht="4.9000000000000004" customHeight="1" thickBot="1" x14ac:dyDescent="0.25">
      <c r="A24" s="66"/>
      <c r="B24" s="66"/>
      <c r="C24" s="67"/>
      <c r="D24" s="67"/>
      <c r="E24" s="67"/>
    </row>
    <row r="25" spans="1:5" ht="9.75" thickTop="1" x14ac:dyDescent="0.2">
      <c r="A25" s="149" t="s">
        <v>836</v>
      </c>
    </row>
  </sheetData>
  <mergeCells count="3">
    <mergeCell ref="A1:E1"/>
    <mergeCell ref="A2:B2"/>
    <mergeCell ref="A5:B5"/>
  </mergeCell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5"/>
  <dimension ref="A1:E25"/>
  <sheetViews>
    <sheetView showGridLines="0" workbookViewId="0">
      <selection sqref="A1:E1"/>
    </sheetView>
  </sheetViews>
  <sheetFormatPr defaultColWidth="9.140625" defaultRowHeight="9" x14ac:dyDescent="0.2"/>
  <cols>
    <col min="1" max="1" width="5.7109375" style="3" customWidth="1"/>
    <col min="2" max="2" width="34.7109375" style="3" customWidth="1"/>
    <col min="3" max="5" width="12.7109375" style="6" customWidth="1"/>
    <col min="6" max="16384" width="9.140625" style="3"/>
  </cols>
  <sheetData>
    <row r="1" spans="1:5" s="55" customFormat="1" ht="36" customHeight="1" x14ac:dyDescent="0.2">
      <c r="A1" s="448" t="s">
        <v>984</v>
      </c>
      <c r="B1" s="448"/>
      <c r="C1" s="448"/>
      <c r="D1" s="448"/>
      <c r="E1" s="448"/>
    </row>
    <row r="2" spans="1:5" ht="9" customHeight="1" x14ac:dyDescent="0.2">
      <c r="A2" s="446" t="s">
        <v>475</v>
      </c>
      <c r="B2" s="446"/>
      <c r="C2" s="2"/>
      <c r="D2" s="2"/>
      <c r="E2" s="2"/>
    </row>
    <row r="3" spans="1:5" s="5" customFormat="1" ht="30" customHeight="1" x14ac:dyDescent="0.2">
      <c r="A3" s="45" t="s">
        <v>938</v>
      </c>
      <c r="B3" s="46" t="s">
        <v>452</v>
      </c>
      <c r="C3" s="236">
        <v>2018</v>
      </c>
      <c r="D3" s="248">
        <v>2019</v>
      </c>
      <c r="E3" s="360">
        <v>2020</v>
      </c>
    </row>
    <row r="4" spans="1:5" s="12" customFormat="1" ht="4.9000000000000004" customHeight="1" x14ac:dyDescent="0.2">
      <c r="A4" s="9"/>
      <c r="B4" s="9"/>
      <c r="C4" s="9"/>
      <c r="D4" s="9"/>
      <c r="E4" s="9"/>
    </row>
    <row r="5" spans="1:5" s="41" customFormat="1" ht="9.9499999999999993" customHeight="1" x14ac:dyDescent="0.2">
      <c r="A5" s="444" t="s">
        <v>216</v>
      </c>
      <c r="B5" s="444"/>
      <c r="C5" s="353">
        <v>-15008349.469999999</v>
      </c>
      <c r="D5" s="353">
        <v>-16623051.511000007</v>
      </c>
      <c r="E5" s="353">
        <v>-12517995.153999992</v>
      </c>
    </row>
    <row r="6" spans="1:5" s="41" customFormat="1" ht="5.0999999999999996" customHeight="1" x14ac:dyDescent="0.2">
      <c r="C6" s="134"/>
      <c r="D6" s="134"/>
      <c r="E6" s="134"/>
    </row>
    <row r="7" spans="1:5" s="2" customFormat="1" ht="9.9499999999999993" customHeight="1" x14ac:dyDescent="0.2">
      <c r="A7" s="70">
        <v>1</v>
      </c>
      <c r="B7" s="141" t="s">
        <v>453</v>
      </c>
      <c r="C7" s="63">
        <v>-3012313.9540000185</v>
      </c>
      <c r="D7" s="63">
        <v>-3012798.7189999963</v>
      </c>
      <c r="E7" s="63">
        <v>-2815481.0460000001</v>
      </c>
    </row>
    <row r="8" spans="1:5" s="2" customFormat="1" ht="9.9499999999999993" customHeight="1" x14ac:dyDescent="0.2">
      <c r="A8" s="105">
        <v>2</v>
      </c>
      <c r="B8" s="142" t="s">
        <v>454</v>
      </c>
      <c r="C8" s="63">
        <v>-1018582.6360000046</v>
      </c>
      <c r="D8" s="63">
        <v>-1130876.7639999958</v>
      </c>
      <c r="E8" s="63">
        <v>-973875.26099999971</v>
      </c>
    </row>
    <row r="9" spans="1:5" s="2" customFormat="1" ht="9.9499999999999993" customHeight="1" x14ac:dyDescent="0.2">
      <c r="A9" s="105">
        <v>3</v>
      </c>
      <c r="B9" s="142" t="s">
        <v>824</v>
      </c>
      <c r="C9" s="63">
        <v>111711.95900000003</v>
      </c>
      <c r="D9" s="63">
        <v>-84940.064999999246</v>
      </c>
      <c r="E9" s="63">
        <v>50074.027999999933</v>
      </c>
    </row>
    <row r="10" spans="1:5" s="2" customFormat="1" ht="9.9499999999999993" customHeight="1" x14ac:dyDescent="0.2">
      <c r="A10" s="105">
        <v>4</v>
      </c>
      <c r="B10" s="142" t="s">
        <v>455</v>
      </c>
      <c r="C10" s="63">
        <v>-4511283.5570000149</v>
      </c>
      <c r="D10" s="63">
        <v>-4585611.8750000112</v>
      </c>
      <c r="E10" s="63">
        <v>-4673236.6710000001</v>
      </c>
    </row>
    <row r="11" spans="1:5" s="2" customFormat="1" ht="9.9499999999999993" customHeight="1" x14ac:dyDescent="0.2">
      <c r="A11" s="105">
        <v>5</v>
      </c>
      <c r="B11" s="142" t="s">
        <v>827</v>
      </c>
      <c r="C11" s="63">
        <v>-492069.27700000349</v>
      </c>
      <c r="D11" s="63">
        <v>-483748.49300000537</v>
      </c>
      <c r="E11" s="63">
        <v>-461823.14999999991</v>
      </c>
    </row>
    <row r="12" spans="1:5" s="2" customFormat="1" ht="9.9499999999999993" customHeight="1" x14ac:dyDescent="0.2">
      <c r="A12" s="105">
        <v>6</v>
      </c>
      <c r="B12" s="142" t="s">
        <v>830</v>
      </c>
      <c r="C12" s="63">
        <v>-396255.60000000027</v>
      </c>
      <c r="D12" s="63">
        <v>-390652.44799999968</v>
      </c>
      <c r="E12" s="63">
        <v>-270294.65099999995</v>
      </c>
    </row>
    <row r="13" spans="1:5" s="2" customFormat="1" ht="9.9499999999999993" customHeight="1" x14ac:dyDescent="0.2">
      <c r="A13" s="105">
        <v>7</v>
      </c>
      <c r="B13" s="142" t="s">
        <v>831</v>
      </c>
      <c r="C13" s="63">
        <v>293578.45499999973</v>
      </c>
      <c r="D13" s="63">
        <v>360718.02299999935</v>
      </c>
      <c r="E13" s="63">
        <v>311516.78899999999</v>
      </c>
    </row>
    <row r="14" spans="1:5" s="2" customFormat="1" ht="9.9499999999999993" customHeight="1" x14ac:dyDescent="0.2">
      <c r="A14" s="105">
        <v>8</v>
      </c>
      <c r="B14" s="142" t="s">
        <v>829</v>
      </c>
      <c r="C14" s="63">
        <v>489774.6370000015</v>
      </c>
      <c r="D14" s="63">
        <v>488443.37399999844</v>
      </c>
      <c r="E14" s="63">
        <v>398914.24199999985</v>
      </c>
    </row>
    <row r="15" spans="1:5" s="2" customFormat="1" ht="9.9499999999999993" customHeight="1" x14ac:dyDescent="0.2">
      <c r="A15" s="105">
        <v>9</v>
      </c>
      <c r="B15" s="142" t="s">
        <v>828</v>
      </c>
      <c r="C15" s="63">
        <v>140486.91099999961</v>
      </c>
      <c r="D15" s="63">
        <v>96500.88199999975</v>
      </c>
      <c r="E15" s="63">
        <v>337161.46200000006</v>
      </c>
    </row>
    <row r="16" spans="1:5" s="2" customFormat="1" ht="9.9499999999999993" customHeight="1" x14ac:dyDescent="0.2">
      <c r="A16" s="105">
        <v>10</v>
      </c>
      <c r="B16" s="142" t="s">
        <v>456</v>
      </c>
      <c r="C16" s="63">
        <v>755300.87600000529</v>
      </c>
      <c r="D16" s="63">
        <v>630443.77600000403</v>
      </c>
      <c r="E16" s="63">
        <v>649293.85899999994</v>
      </c>
    </row>
    <row r="17" spans="1:5" ht="9.9499999999999993" customHeight="1" x14ac:dyDescent="0.2">
      <c r="A17" s="105">
        <v>11</v>
      </c>
      <c r="B17" s="142" t="s">
        <v>457</v>
      </c>
      <c r="C17" s="63">
        <v>961100.04299999948</v>
      </c>
      <c r="D17" s="63">
        <v>836983.65700000012</v>
      </c>
      <c r="E17" s="63">
        <v>750175.91200000001</v>
      </c>
    </row>
    <row r="18" spans="1:5" ht="9.9499999999999993" customHeight="1" x14ac:dyDescent="0.2">
      <c r="A18" s="105">
        <v>12</v>
      </c>
      <c r="B18" s="142" t="s">
        <v>832</v>
      </c>
      <c r="C18" s="63">
        <v>937291.45499999926</v>
      </c>
      <c r="D18" s="63">
        <v>814808.69599999918</v>
      </c>
      <c r="E18" s="63">
        <v>674108.68699999992</v>
      </c>
    </row>
    <row r="19" spans="1:5" ht="9.9499999999999993" customHeight="1" x14ac:dyDescent="0.2">
      <c r="A19" s="105">
        <v>13</v>
      </c>
      <c r="B19" s="142" t="s">
        <v>826</v>
      </c>
      <c r="C19" s="63">
        <v>-1424436.2409999939</v>
      </c>
      <c r="D19" s="63">
        <v>-1402317.8090000013</v>
      </c>
      <c r="E19" s="63">
        <v>-1112166.8470000001</v>
      </c>
    </row>
    <row r="20" spans="1:5" ht="9.9499999999999993" customHeight="1" x14ac:dyDescent="0.2">
      <c r="A20" s="105">
        <v>14</v>
      </c>
      <c r="B20" s="142" t="s">
        <v>823</v>
      </c>
      <c r="C20" s="63">
        <v>-5403582.7060000263</v>
      </c>
      <c r="D20" s="63">
        <v>-5448784.2589999521</v>
      </c>
      <c r="E20" s="63">
        <v>-4695398.5750000002</v>
      </c>
    </row>
    <row r="21" spans="1:5" ht="9.9499999999999993" customHeight="1" x14ac:dyDescent="0.2">
      <c r="A21" s="105">
        <v>15</v>
      </c>
      <c r="B21" s="142" t="s">
        <v>825</v>
      </c>
      <c r="C21" s="63">
        <v>-2374034.848999992</v>
      </c>
      <c r="D21" s="63">
        <v>-3454740.1999999993</v>
      </c>
      <c r="E21" s="63">
        <v>-924094.63100000005</v>
      </c>
    </row>
    <row r="22" spans="1:5" ht="9.9499999999999993" customHeight="1" x14ac:dyDescent="0.2">
      <c r="A22" s="105">
        <v>16</v>
      </c>
      <c r="B22" s="142" t="s">
        <v>841</v>
      </c>
      <c r="C22" s="63">
        <v>-524203.72599999886</v>
      </c>
      <c r="D22" s="63">
        <v>-357964.89599999902</v>
      </c>
      <c r="E22" s="63">
        <v>-216623.02799999993</v>
      </c>
    </row>
    <row r="23" spans="1:5" ht="9.9499999999999993" customHeight="1" x14ac:dyDescent="0.2">
      <c r="A23" s="105">
        <v>17</v>
      </c>
      <c r="B23" s="142" t="s">
        <v>833</v>
      </c>
      <c r="C23" s="63">
        <v>459168.74000000139</v>
      </c>
      <c r="D23" s="63">
        <v>501485.60900000297</v>
      </c>
      <c r="E23" s="63">
        <v>453753.72700000019</v>
      </c>
    </row>
    <row r="24" spans="1:5" ht="4.9000000000000004" customHeight="1" thickBot="1" x14ac:dyDescent="0.25">
      <c r="A24" s="66"/>
      <c r="B24" s="66"/>
      <c r="C24" s="67"/>
      <c r="D24" s="67"/>
      <c r="E24" s="67"/>
    </row>
    <row r="25" spans="1:5" ht="9.75" thickTop="1" x14ac:dyDescent="0.2">
      <c r="A25" s="149" t="s">
        <v>836</v>
      </c>
    </row>
  </sheetData>
  <mergeCells count="3">
    <mergeCell ref="A1:E1"/>
    <mergeCell ref="A2:B2"/>
    <mergeCell ref="A5:B5"/>
  </mergeCell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6"/>
  <dimension ref="A1:E25"/>
  <sheetViews>
    <sheetView showGridLines="0" workbookViewId="0">
      <selection sqref="A1:E1"/>
    </sheetView>
  </sheetViews>
  <sheetFormatPr defaultColWidth="9.140625" defaultRowHeight="9" x14ac:dyDescent="0.2"/>
  <cols>
    <col min="1" max="1" width="5.7109375" style="3" customWidth="1"/>
    <col min="2" max="2" width="34.7109375" style="3" customWidth="1"/>
    <col min="3" max="5" width="12.7109375" style="6" customWidth="1"/>
    <col min="6" max="16384" width="9.140625" style="3"/>
  </cols>
  <sheetData>
    <row r="1" spans="1:5" s="55" customFormat="1" ht="36" customHeight="1" x14ac:dyDescent="0.2">
      <c r="A1" s="448" t="s">
        <v>985</v>
      </c>
      <c r="B1" s="448"/>
      <c r="C1" s="448"/>
      <c r="D1" s="448"/>
      <c r="E1" s="448"/>
    </row>
    <row r="2" spans="1:5" ht="9" customHeight="1" x14ac:dyDescent="0.2">
      <c r="A2" s="446" t="s">
        <v>475</v>
      </c>
      <c r="B2" s="446"/>
      <c r="C2" s="2"/>
      <c r="D2" s="2"/>
      <c r="E2" s="2"/>
    </row>
    <row r="3" spans="1:5" s="5" customFormat="1" ht="30" customHeight="1" x14ac:dyDescent="0.2">
      <c r="A3" s="45" t="s">
        <v>938</v>
      </c>
      <c r="B3" s="46" t="s">
        <v>452</v>
      </c>
      <c r="C3" s="236">
        <v>2018</v>
      </c>
      <c r="D3" s="248">
        <v>2019</v>
      </c>
      <c r="E3" s="360">
        <v>2020</v>
      </c>
    </row>
    <row r="4" spans="1:5" s="12" customFormat="1" ht="4.9000000000000004" customHeight="1" x14ac:dyDescent="0.2">
      <c r="A4" s="9"/>
      <c r="B4" s="9"/>
      <c r="C4" s="9"/>
      <c r="D4" s="9"/>
      <c r="E4" s="9"/>
    </row>
    <row r="5" spans="1:5" s="41" customFormat="1" ht="9.9499999999999993" customHeight="1" x14ac:dyDescent="0.2">
      <c r="A5" s="444" t="s">
        <v>216</v>
      </c>
      <c r="B5" s="444"/>
      <c r="C5" s="353">
        <v>17469936.032999996</v>
      </c>
      <c r="D5" s="353">
        <v>17535375.457999982</v>
      </c>
      <c r="E5" s="353">
        <v>15387479.914999999</v>
      </c>
    </row>
    <row r="6" spans="1:5" s="41" customFormat="1" ht="5.0999999999999996" customHeight="1" x14ac:dyDescent="0.2">
      <c r="C6" s="68"/>
      <c r="D6" s="68"/>
      <c r="E6" s="68"/>
    </row>
    <row r="7" spans="1:5" s="2" customFormat="1" ht="9.9499999999999993" customHeight="1" x14ac:dyDescent="0.2">
      <c r="A7" s="70">
        <v>1</v>
      </c>
      <c r="B7" s="141" t="s">
        <v>453</v>
      </c>
      <c r="C7" s="75">
        <v>1142249.2360000003</v>
      </c>
      <c r="D7" s="75">
        <v>1193371.6649999996</v>
      </c>
      <c r="E7" s="75">
        <v>1173309.0290000001</v>
      </c>
    </row>
    <row r="8" spans="1:5" s="2" customFormat="1" ht="9.9499999999999993" customHeight="1" x14ac:dyDescent="0.2">
      <c r="A8" s="105">
        <v>2</v>
      </c>
      <c r="B8" s="142" t="s">
        <v>454</v>
      </c>
      <c r="C8" s="75">
        <v>1106853.1049999995</v>
      </c>
      <c r="D8" s="75">
        <v>1129604.1390000009</v>
      </c>
      <c r="E8" s="75">
        <v>1149659.7919999999</v>
      </c>
    </row>
    <row r="9" spans="1:5" s="2" customFormat="1" ht="9.9499999999999993" customHeight="1" x14ac:dyDescent="0.2">
      <c r="A9" s="105">
        <v>3</v>
      </c>
      <c r="B9" s="142" t="s">
        <v>824</v>
      </c>
      <c r="C9" s="75">
        <v>1957916.4999999984</v>
      </c>
      <c r="D9" s="75">
        <v>1768833.9639999997</v>
      </c>
      <c r="E9" s="75">
        <v>1268634.6000000001</v>
      </c>
    </row>
    <row r="10" spans="1:5" s="2" customFormat="1" ht="9.9499999999999993" customHeight="1" x14ac:dyDescent="0.2">
      <c r="A10" s="105">
        <v>4</v>
      </c>
      <c r="B10" s="142" t="s">
        <v>455</v>
      </c>
      <c r="C10" s="75">
        <v>1147851.0370000007</v>
      </c>
      <c r="D10" s="75">
        <v>1326202.1780000005</v>
      </c>
      <c r="E10" s="75">
        <v>1173504.486</v>
      </c>
    </row>
    <row r="11" spans="1:5" s="2" customFormat="1" ht="9.9499999999999993" customHeight="1" x14ac:dyDescent="0.2">
      <c r="A11" s="105">
        <v>5</v>
      </c>
      <c r="B11" s="142" t="s">
        <v>827</v>
      </c>
      <c r="C11" s="75">
        <v>1004803.093999999</v>
      </c>
      <c r="D11" s="75">
        <v>981708.2260000013</v>
      </c>
      <c r="E11" s="75">
        <v>902183.35800000001</v>
      </c>
    </row>
    <row r="12" spans="1:5" s="2" customFormat="1" ht="9.9499999999999993" customHeight="1" x14ac:dyDescent="0.2">
      <c r="A12" s="105">
        <v>6</v>
      </c>
      <c r="B12" s="142" t="s">
        <v>830</v>
      </c>
      <c r="C12" s="75">
        <v>70744.432999999946</v>
      </c>
      <c r="D12" s="75">
        <v>92326.777999999918</v>
      </c>
      <c r="E12" s="75">
        <v>82424.017999999996</v>
      </c>
    </row>
    <row r="13" spans="1:5" s="2" customFormat="1" ht="9.9499999999999993" customHeight="1" x14ac:dyDescent="0.2">
      <c r="A13" s="105">
        <v>7</v>
      </c>
      <c r="B13" s="142" t="s">
        <v>831</v>
      </c>
      <c r="C13" s="75">
        <v>676893.26700000127</v>
      </c>
      <c r="D13" s="75">
        <v>673000.13900000183</v>
      </c>
      <c r="E13" s="75">
        <v>638502.10699999996</v>
      </c>
    </row>
    <row r="14" spans="1:5" s="2" customFormat="1" ht="9.9499999999999993" customHeight="1" x14ac:dyDescent="0.2">
      <c r="A14" s="105">
        <v>8</v>
      </c>
      <c r="B14" s="142" t="s">
        <v>829</v>
      </c>
      <c r="C14" s="75">
        <v>956991.74700000021</v>
      </c>
      <c r="D14" s="75">
        <v>962236.2410000012</v>
      </c>
      <c r="E14" s="75">
        <v>834417.71600000001</v>
      </c>
    </row>
    <row r="15" spans="1:5" s="2" customFormat="1" ht="9.9499999999999993" customHeight="1" x14ac:dyDescent="0.2">
      <c r="A15" s="105">
        <v>9</v>
      </c>
      <c r="B15" s="142" t="s">
        <v>828</v>
      </c>
      <c r="C15" s="75">
        <v>787103.11500000057</v>
      </c>
      <c r="D15" s="75">
        <v>806170.17799999914</v>
      </c>
      <c r="E15" s="75">
        <v>752102.72699999996</v>
      </c>
    </row>
    <row r="16" spans="1:5" s="2" customFormat="1" ht="9.9499999999999993" customHeight="1" x14ac:dyDescent="0.2">
      <c r="A16" s="105">
        <v>10</v>
      </c>
      <c r="B16" s="142" t="s">
        <v>456</v>
      </c>
      <c r="C16" s="75">
        <v>551491.38800000167</v>
      </c>
      <c r="D16" s="75">
        <v>554946.45299999905</v>
      </c>
      <c r="E16" s="75">
        <v>472751.549</v>
      </c>
    </row>
    <row r="17" spans="1:5" ht="9.9499999999999993" customHeight="1" x14ac:dyDescent="0.2">
      <c r="A17" s="105">
        <v>11</v>
      </c>
      <c r="B17" s="142" t="s">
        <v>457</v>
      </c>
      <c r="C17" s="75">
        <v>402725.32299999986</v>
      </c>
      <c r="D17" s="75">
        <v>388859.85100000072</v>
      </c>
      <c r="E17" s="75">
        <v>290479.84899999999</v>
      </c>
    </row>
    <row r="18" spans="1:5" ht="9.9499999999999993" customHeight="1" x14ac:dyDescent="0.2">
      <c r="A18" s="105">
        <v>12</v>
      </c>
      <c r="B18" s="142" t="s">
        <v>832</v>
      </c>
      <c r="C18" s="75">
        <v>809079.30200000212</v>
      </c>
      <c r="D18" s="75">
        <v>832965.04800000088</v>
      </c>
      <c r="E18" s="75">
        <v>725333.30299999996</v>
      </c>
    </row>
    <row r="19" spans="1:5" ht="9.9499999999999993" customHeight="1" x14ac:dyDescent="0.2">
      <c r="A19" s="105">
        <v>13</v>
      </c>
      <c r="B19" s="142" t="s">
        <v>826</v>
      </c>
      <c r="C19" s="75">
        <v>1287513.9749999996</v>
      </c>
      <c r="D19" s="75">
        <v>1250576.1940000034</v>
      </c>
      <c r="E19" s="75">
        <v>1087159.8459999999</v>
      </c>
    </row>
    <row r="20" spans="1:5" ht="9.9499999999999993" customHeight="1" x14ac:dyDescent="0.2">
      <c r="A20" s="105">
        <v>14</v>
      </c>
      <c r="B20" s="142" t="s">
        <v>823</v>
      </c>
      <c r="C20" s="75">
        <v>2951210.3429999971</v>
      </c>
      <c r="D20" s="75">
        <v>2641617.8790000086</v>
      </c>
      <c r="E20" s="75">
        <v>2349922.7140000002</v>
      </c>
    </row>
    <row r="21" spans="1:5" ht="9.9499999999999993" customHeight="1" x14ac:dyDescent="0.2">
      <c r="A21" s="105">
        <v>15</v>
      </c>
      <c r="B21" s="142" t="s">
        <v>825</v>
      </c>
      <c r="C21" s="75">
        <v>1539540.7250000003</v>
      </c>
      <c r="D21" s="75">
        <v>1805793.1580000001</v>
      </c>
      <c r="E21" s="75">
        <v>1508664.004</v>
      </c>
    </row>
    <row r="22" spans="1:5" ht="9.9499999999999993" customHeight="1" x14ac:dyDescent="0.2">
      <c r="A22" s="105">
        <v>16</v>
      </c>
      <c r="B22" s="142" t="s">
        <v>841</v>
      </c>
      <c r="C22" s="75">
        <v>419004.93300000043</v>
      </c>
      <c r="D22" s="75">
        <v>493390.7070000004</v>
      </c>
      <c r="E22" s="75">
        <v>410100.44199999998</v>
      </c>
    </row>
    <row r="23" spans="1:5" ht="9.9499999999999993" customHeight="1" x14ac:dyDescent="0.2">
      <c r="A23" s="105">
        <v>17</v>
      </c>
      <c r="B23" s="142" t="s">
        <v>833</v>
      </c>
      <c r="C23" s="75">
        <v>657964.51000000141</v>
      </c>
      <c r="D23" s="75">
        <v>633772.65999999852</v>
      </c>
      <c r="E23" s="75">
        <v>568330.375</v>
      </c>
    </row>
    <row r="24" spans="1:5" ht="4.9000000000000004" customHeight="1" thickBot="1" x14ac:dyDescent="0.25">
      <c r="A24" s="66"/>
      <c r="B24" s="66"/>
      <c r="C24" s="67"/>
      <c r="D24" s="67"/>
      <c r="E24" s="67"/>
    </row>
    <row r="25" spans="1:5" ht="9.75" thickTop="1" x14ac:dyDescent="0.2">
      <c r="A25" s="149" t="s">
        <v>836</v>
      </c>
    </row>
  </sheetData>
  <mergeCells count="3">
    <mergeCell ref="A1:E1"/>
    <mergeCell ref="A2:B2"/>
    <mergeCell ref="A5:B5"/>
  </mergeCell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7"/>
  <dimension ref="A1:E25"/>
  <sheetViews>
    <sheetView showGridLines="0" workbookViewId="0">
      <selection sqref="A1:E1"/>
    </sheetView>
  </sheetViews>
  <sheetFormatPr defaultColWidth="9.140625" defaultRowHeight="9" x14ac:dyDescent="0.2"/>
  <cols>
    <col min="1" max="1" width="5.7109375" style="3" customWidth="1"/>
    <col min="2" max="2" width="34.7109375" style="3" customWidth="1"/>
    <col min="3" max="5" width="12.7109375" style="6" customWidth="1"/>
    <col min="6" max="16384" width="9.140625" style="3"/>
  </cols>
  <sheetData>
    <row r="1" spans="1:5" s="55" customFormat="1" ht="36" customHeight="1" x14ac:dyDescent="0.2">
      <c r="A1" s="448" t="s">
        <v>986</v>
      </c>
      <c r="B1" s="448"/>
      <c r="C1" s="448"/>
      <c r="D1" s="448"/>
      <c r="E1" s="448"/>
    </row>
    <row r="2" spans="1:5" ht="9" customHeight="1" x14ac:dyDescent="0.2">
      <c r="A2" s="446" t="s">
        <v>475</v>
      </c>
      <c r="B2" s="446"/>
      <c r="C2" s="2"/>
      <c r="D2" s="2"/>
      <c r="E2" s="2"/>
    </row>
    <row r="3" spans="1:5" s="5" customFormat="1" ht="30" customHeight="1" x14ac:dyDescent="0.2">
      <c r="A3" s="45" t="s">
        <v>938</v>
      </c>
      <c r="B3" s="46" t="s">
        <v>452</v>
      </c>
      <c r="C3" s="236">
        <v>2018</v>
      </c>
      <c r="D3" s="248">
        <v>2019</v>
      </c>
      <c r="E3" s="360">
        <v>2020</v>
      </c>
    </row>
    <row r="4" spans="1:5" s="12" customFormat="1" ht="4.9000000000000004" customHeight="1" x14ac:dyDescent="0.2">
      <c r="A4" s="9"/>
      <c r="B4" s="9"/>
      <c r="C4" s="9"/>
      <c r="D4" s="9"/>
      <c r="E4" s="9"/>
    </row>
    <row r="5" spans="1:5" s="41" customFormat="1" ht="9.9499999999999993" customHeight="1" x14ac:dyDescent="0.2">
      <c r="A5" s="444" t="s">
        <v>216</v>
      </c>
      <c r="B5" s="444"/>
      <c r="C5" s="353">
        <v>20050841.245000008</v>
      </c>
      <c r="D5" s="353">
        <v>20986642.348000005</v>
      </c>
      <c r="E5" s="353">
        <v>17257660.169000003</v>
      </c>
    </row>
    <row r="6" spans="1:5" s="41" customFormat="1" ht="5.0999999999999996" customHeight="1" x14ac:dyDescent="0.2">
      <c r="C6" s="68"/>
      <c r="D6" s="68"/>
      <c r="E6" s="68"/>
    </row>
    <row r="7" spans="1:5" s="2" customFormat="1" ht="9.9499999999999993" customHeight="1" x14ac:dyDescent="0.2">
      <c r="A7" s="70">
        <v>1</v>
      </c>
      <c r="B7" s="141" t="s">
        <v>453</v>
      </c>
      <c r="C7" s="75">
        <v>2147851.3940000022</v>
      </c>
      <c r="D7" s="75">
        <v>2105273.3720000018</v>
      </c>
      <c r="E7" s="75">
        <v>1928387.933</v>
      </c>
    </row>
    <row r="8" spans="1:5" s="2" customFormat="1" ht="9.9499999999999993" customHeight="1" x14ac:dyDescent="0.2">
      <c r="A8" s="105">
        <v>2</v>
      </c>
      <c r="B8" s="142" t="s">
        <v>454</v>
      </c>
      <c r="C8" s="75">
        <v>387058.98400000005</v>
      </c>
      <c r="D8" s="75">
        <v>418615.94899999938</v>
      </c>
      <c r="E8" s="75">
        <v>392341.924</v>
      </c>
    </row>
    <row r="9" spans="1:5" s="2" customFormat="1" ht="9.9499999999999993" customHeight="1" x14ac:dyDescent="0.2">
      <c r="A9" s="105">
        <v>3</v>
      </c>
      <c r="B9" s="142" t="s">
        <v>824</v>
      </c>
      <c r="C9" s="75">
        <v>7170718.5230000028</v>
      </c>
      <c r="D9" s="75">
        <v>7130401.7270000027</v>
      </c>
      <c r="E9" s="75">
        <v>4731179.8830000004</v>
      </c>
    </row>
    <row r="10" spans="1:5" s="2" customFormat="1" ht="9.9499999999999993" customHeight="1" x14ac:dyDescent="0.2">
      <c r="A10" s="105">
        <v>4</v>
      </c>
      <c r="B10" s="142" t="s">
        <v>455</v>
      </c>
      <c r="C10" s="75">
        <v>1435689.1759999983</v>
      </c>
      <c r="D10" s="75">
        <v>1627689.9259999993</v>
      </c>
      <c r="E10" s="75">
        <v>1575381.466</v>
      </c>
    </row>
    <row r="11" spans="1:5" s="2" customFormat="1" ht="9.9499999999999993" customHeight="1" x14ac:dyDescent="0.2">
      <c r="A11" s="105">
        <v>5</v>
      </c>
      <c r="B11" s="142" t="s">
        <v>827</v>
      </c>
      <c r="C11" s="75">
        <v>809917.97600000096</v>
      </c>
      <c r="D11" s="75">
        <v>870534.2060000007</v>
      </c>
      <c r="E11" s="75">
        <v>778448.35800000001</v>
      </c>
    </row>
    <row r="12" spans="1:5" s="2" customFormat="1" ht="9.9499999999999993" customHeight="1" x14ac:dyDescent="0.2">
      <c r="A12" s="105">
        <v>6</v>
      </c>
      <c r="B12" s="142" t="s">
        <v>830</v>
      </c>
      <c r="C12" s="75">
        <v>223629.87999999998</v>
      </c>
      <c r="D12" s="75">
        <v>177774.88499999978</v>
      </c>
      <c r="E12" s="75">
        <v>131810.223</v>
      </c>
    </row>
    <row r="13" spans="1:5" s="2" customFormat="1" ht="9.9499999999999993" customHeight="1" x14ac:dyDescent="0.2">
      <c r="A13" s="105">
        <v>7</v>
      </c>
      <c r="B13" s="142" t="s">
        <v>831</v>
      </c>
      <c r="C13" s="75">
        <v>263130.55299999996</v>
      </c>
      <c r="D13" s="75">
        <v>305300.79399999994</v>
      </c>
      <c r="E13" s="75">
        <v>203165.424</v>
      </c>
    </row>
    <row r="14" spans="1:5" s="2" customFormat="1" ht="9.9499999999999993" customHeight="1" x14ac:dyDescent="0.2">
      <c r="A14" s="105">
        <v>8</v>
      </c>
      <c r="B14" s="142" t="s">
        <v>829</v>
      </c>
      <c r="C14" s="75">
        <v>167216.50500000015</v>
      </c>
      <c r="D14" s="75">
        <v>150842.0469999997</v>
      </c>
      <c r="E14" s="75">
        <v>129616.887</v>
      </c>
    </row>
    <row r="15" spans="1:5" s="2" customFormat="1" ht="10.5" customHeight="1" x14ac:dyDescent="0.2">
      <c r="A15" s="105">
        <v>9</v>
      </c>
      <c r="B15" s="142" t="s">
        <v>828</v>
      </c>
      <c r="C15" s="75">
        <v>922122.95800000045</v>
      </c>
      <c r="D15" s="75">
        <v>910442.42700000049</v>
      </c>
      <c r="E15" s="75">
        <v>1014527.2439999999</v>
      </c>
    </row>
    <row r="16" spans="1:5" s="2" customFormat="1" ht="9.9499999999999993" customHeight="1" x14ac:dyDescent="0.2">
      <c r="A16" s="105">
        <v>10</v>
      </c>
      <c r="B16" s="142" t="s">
        <v>456</v>
      </c>
      <c r="C16" s="75">
        <v>337044.46799999994</v>
      </c>
      <c r="D16" s="75">
        <v>406120.12399999943</v>
      </c>
      <c r="E16" s="75">
        <v>325040.09399999998</v>
      </c>
    </row>
    <row r="17" spans="1:5" ht="9.9499999999999993" customHeight="1" x14ac:dyDescent="0.2">
      <c r="A17" s="105">
        <v>11</v>
      </c>
      <c r="B17" s="142" t="s">
        <v>457</v>
      </c>
      <c r="C17" s="75">
        <v>224257.52499999999</v>
      </c>
      <c r="D17" s="75">
        <v>225873.06599999996</v>
      </c>
      <c r="E17" s="75">
        <v>161608.78700000001</v>
      </c>
    </row>
    <row r="18" spans="1:5" ht="9.9499999999999993" customHeight="1" x14ac:dyDescent="0.2">
      <c r="A18" s="105">
        <v>12</v>
      </c>
      <c r="B18" s="142" t="s">
        <v>832</v>
      </c>
      <c r="C18" s="75">
        <v>158343.65299999996</v>
      </c>
      <c r="D18" s="75">
        <v>190586.97799999997</v>
      </c>
      <c r="E18" s="75">
        <v>165519.495</v>
      </c>
    </row>
    <row r="19" spans="1:5" ht="9.9499999999999993" customHeight="1" x14ac:dyDescent="0.2">
      <c r="A19" s="105">
        <v>13</v>
      </c>
      <c r="B19" s="142" t="s">
        <v>826</v>
      </c>
      <c r="C19" s="75">
        <v>1353337.4400000004</v>
      </c>
      <c r="D19" s="75">
        <v>1312405.8470000003</v>
      </c>
      <c r="E19" s="75">
        <v>1139612.6040000001</v>
      </c>
    </row>
    <row r="20" spans="1:5" ht="9.9499999999999993" customHeight="1" x14ac:dyDescent="0.2">
      <c r="A20" s="105">
        <v>14</v>
      </c>
      <c r="B20" s="142" t="s">
        <v>823</v>
      </c>
      <c r="C20" s="75">
        <v>2645423.5639999919</v>
      </c>
      <c r="D20" s="75">
        <v>3157033.1070000073</v>
      </c>
      <c r="E20" s="75">
        <v>2969801.6949999998</v>
      </c>
    </row>
    <row r="21" spans="1:5" ht="9.9499999999999993" customHeight="1" x14ac:dyDescent="0.2">
      <c r="A21" s="105">
        <v>15</v>
      </c>
      <c r="B21" s="142" t="s">
        <v>825</v>
      </c>
      <c r="C21" s="75">
        <v>1199901.6090000009</v>
      </c>
      <c r="D21" s="75">
        <v>1318365.4889999991</v>
      </c>
      <c r="E21" s="75">
        <v>1025290.3419999999</v>
      </c>
    </row>
    <row r="22" spans="1:5" ht="9.9499999999999993" customHeight="1" x14ac:dyDescent="0.2">
      <c r="A22" s="105">
        <v>16</v>
      </c>
      <c r="B22" s="142" t="s">
        <v>841</v>
      </c>
      <c r="C22" s="75">
        <v>254616.81900000025</v>
      </c>
      <c r="D22" s="75">
        <v>278982.51000000018</v>
      </c>
      <c r="E22" s="75">
        <v>238934.269</v>
      </c>
    </row>
    <row r="23" spans="1:5" ht="9.9499999999999993" customHeight="1" x14ac:dyDescent="0.2">
      <c r="A23" s="105">
        <v>17</v>
      </c>
      <c r="B23" s="142" t="s">
        <v>833</v>
      </c>
      <c r="C23" s="75">
        <v>350580.21799999988</v>
      </c>
      <c r="D23" s="75">
        <v>400399.89400000009</v>
      </c>
      <c r="E23" s="75">
        <v>346993.54100000003</v>
      </c>
    </row>
    <row r="24" spans="1:5" ht="4.9000000000000004" customHeight="1" thickBot="1" x14ac:dyDescent="0.25">
      <c r="A24" s="66"/>
      <c r="B24" s="66"/>
      <c r="C24" s="67"/>
      <c r="D24" s="67"/>
      <c r="E24" s="67"/>
    </row>
    <row r="25" spans="1:5" ht="9.75" thickTop="1" x14ac:dyDescent="0.2">
      <c r="A25" s="149" t="s">
        <v>836</v>
      </c>
    </row>
  </sheetData>
  <mergeCells count="3">
    <mergeCell ref="A1:E1"/>
    <mergeCell ref="A2:B2"/>
    <mergeCell ref="A5:B5"/>
  </mergeCell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"/>
  <sheetViews>
    <sheetView showGridLines="0" workbookViewId="0">
      <selection sqref="A1:M1"/>
    </sheetView>
  </sheetViews>
  <sheetFormatPr defaultColWidth="8.85546875" defaultRowHeight="12.75" x14ac:dyDescent="0.2"/>
  <cols>
    <col min="1" max="1" width="6.5703125" style="311" customWidth="1"/>
    <col min="2" max="3" width="7.28515625" style="311" customWidth="1"/>
    <col min="4" max="4" width="9.42578125" style="311" customWidth="1"/>
    <col min="5" max="6" width="7.28515625" style="311" customWidth="1"/>
    <col min="7" max="7" width="9.42578125" style="311" customWidth="1"/>
    <col min="8" max="9" width="7.28515625" style="311" customWidth="1"/>
    <col min="10" max="10" width="9.42578125" style="311" customWidth="1"/>
    <col min="11" max="13" width="7.28515625" style="311" customWidth="1"/>
    <col min="14" max="16384" width="8.85546875" style="311"/>
  </cols>
  <sheetData>
    <row r="1" spans="1:14" ht="25.5" customHeight="1" x14ac:dyDescent="0.2">
      <c r="A1" s="435" t="s">
        <v>1016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327" t="s">
        <v>1043</v>
      </c>
    </row>
    <row r="2" spans="1:14" x14ac:dyDescent="0.2">
      <c r="A2" s="437" t="s">
        <v>760</v>
      </c>
      <c r="B2" s="440" t="s">
        <v>900</v>
      </c>
      <c r="C2" s="440"/>
      <c r="D2" s="440"/>
      <c r="E2" s="440" t="s">
        <v>901</v>
      </c>
      <c r="F2" s="440"/>
      <c r="G2" s="440"/>
      <c r="H2" s="440" t="s">
        <v>902</v>
      </c>
      <c r="I2" s="440"/>
      <c r="J2" s="440"/>
      <c r="K2" s="440" t="s">
        <v>217</v>
      </c>
      <c r="L2" s="440"/>
      <c r="M2" s="441"/>
    </row>
    <row r="3" spans="1:14" ht="27" x14ac:dyDescent="0.2">
      <c r="A3" s="438"/>
      <c r="B3" s="314" t="s">
        <v>757</v>
      </c>
      <c r="C3" s="314" t="s">
        <v>758</v>
      </c>
      <c r="D3" s="314" t="s">
        <v>759</v>
      </c>
      <c r="E3" s="314" t="s">
        <v>757</v>
      </c>
      <c r="F3" s="314" t="s">
        <v>758</v>
      </c>
      <c r="G3" s="314" t="s">
        <v>759</v>
      </c>
      <c r="H3" s="314" t="s">
        <v>757</v>
      </c>
      <c r="I3" s="314" t="s">
        <v>758</v>
      </c>
      <c r="J3" s="314" t="s">
        <v>759</v>
      </c>
      <c r="K3" s="314" t="s">
        <v>757</v>
      </c>
      <c r="L3" s="314" t="s">
        <v>758</v>
      </c>
      <c r="M3" s="313" t="s">
        <v>759</v>
      </c>
    </row>
    <row r="4" spans="1:14" x14ac:dyDescent="0.2">
      <c r="A4" s="439"/>
      <c r="B4" s="442" t="s">
        <v>491</v>
      </c>
      <c r="C4" s="442"/>
      <c r="D4" s="442"/>
      <c r="E4" s="442"/>
      <c r="F4" s="442"/>
      <c r="G4" s="442"/>
      <c r="H4" s="442"/>
      <c r="I4" s="442"/>
      <c r="J4" s="442"/>
      <c r="K4" s="442" t="s">
        <v>489</v>
      </c>
      <c r="L4" s="442"/>
      <c r="M4" s="443"/>
    </row>
    <row r="5" spans="1:14" ht="8.25" customHeight="1" x14ac:dyDescent="0.2">
      <c r="A5" s="328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</row>
    <row r="6" spans="1:14" ht="18" customHeight="1" x14ac:dyDescent="0.2">
      <c r="A6" s="310">
        <v>2018</v>
      </c>
      <c r="B6" s="329">
        <v>40380055.585000001</v>
      </c>
      <c r="C6" s="329">
        <v>17469936.032999996</v>
      </c>
      <c r="D6" s="330">
        <v>57849991.618000001</v>
      </c>
      <c r="E6" s="329">
        <v>55388405.055</v>
      </c>
      <c r="F6" s="329">
        <v>20050841.245000008</v>
      </c>
      <c r="G6" s="330">
        <v>75439246.300000012</v>
      </c>
      <c r="H6" s="329">
        <v>-15008349.469999999</v>
      </c>
      <c r="I6" s="329">
        <v>-2580905.2120000124</v>
      </c>
      <c r="J6" s="330">
        <v>-17589254.682000011</v>
      </c>
      <c r="K6" s="331">
        <v>72.903445305751461</v>
      </c>
      <c r="L6" s="331">
        <v>87.128194869910502</v>
      </c>
      <c r="M6" s="332">
        <v>76.684212071721063</v>
      </c>
    </row>
    <row r="7" spans="1:14" ht="18" customHeight="1" x14ac:dyDescent="0.2">
      <c r="A7" s="310">
        <v>2019</v>
      </c>
      <c r="B7" s="329">
        <v>42367434.485999994</v>
      </c>
      <c r="C7" s="329">
        <v>17535375.457999982</v>
      </c>
      <c r="D7" s="330">
        <v>59902809.943999976</v>
      </c>
      <c r="E7" s="329">
        <v>58990485.997000001</v>
      </c>
      <c r="F7" s="329">
        <v>20986642.348000005</v>
      </c>
      <c r="G7" s="330">
        <v>79977128.344999999</v>
      </c>
      <c r="H7" s="329">
        <v>-16623051.511000007</v>
      </c>
      <c r="I7" s="329">
        <v>-3451266.8900000229</v>
      </c>
      <c r="J7" s="330">
        <v>-20074318.401000023</v>
      </c>
      <c r="K7" s="331">
        <v>71.82079240397276</v>
      </c>
      <c r="L7" s="331">
        <v>83.55493540714518</v>
      </c>
      <c r="M7" s="332">
        <v>74.899925995836242</v>
      </c>
    </row>
    <row r="8" spans="1:14" ht="18" customHeight="1" x14ac:dyDescent="0.2">
      <c r="A8" s="310">
        <v>2020</v>
      </c>
      <c r="B8" s="329">
        <v>38369912.649000004</v>
      </c>
      <c r="C8" s="329">
        <v>15387479.914999999</v>
      </c>
      <c r="D8" s="330">
        <v>53757392.564000003</v>
      </c>
      <c r="E8" s="329">
        <v>50887907.802999996</v>
      </c>
      <c r="F8" s="329">
        <v>17257660.169000003</v>
      </c>
      <c r="G8" s="330">
        <v>68145567.972000003</v>
      </c>
      <c r="H8" s="329">
        <v>-12517995.153999992</v>
      </c>
      <c r="I8" s="329">
        <v>-1870180.2540000044</v>
      </c>
      <c r="J8" s="330">
        <v>-14388175.408</v>
      </c>
      <c r="K8" s="331">
        <v>75.400845319755874</v>
      </c>
      <c r="L8" s="331">
        <v>89.163187618218274</v>
      </c>
      <c r="M8" s="332">
        <v>78.886117122228853</v>
      </c>
    </row>
    <row r="9" spans="1:14" ht="7.5" customHeight="1" thickBot="1" x14ac:dyDescent="0.25">
      <c r="A9" s="333"/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</row>
    <row r="10" spans="1:14" ht="13.5" thickTop="1" x14ac:dyDescent="0.2">
      <c r="A10" s="334" t="s">
        <v>836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</row>
    <row r="12" spans="1:14" ht="26.25" customHeight="1" x14ac:dyDescent="0.2">
      <c r="A12" s="434" t="s">
        <v>1091</v>
      </c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</row>
  </sheetData>
  <mergeCells count="9">
    <mergeCell ref="A12:M12"/>
    <mergeCell ref="A1:M1"/>
    <mergeCell ref="A2:A4"/>
    <mergeCell ref="B2:D2"/>
    <mergeCell ref="E2:G2"/>
    <mergeCell ref="H2:J2"/>
    <mergeCell ref="K2:M2"/>
    <mergeCell ref="B4:J4"/>
    <mergeCell ref="K4:M4"/>
  </mergeCells>
  <hyperlinks>
    <hyperlink ref="N1" location="Indice!A1" display="&lt;&lt;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8"/>
  <dimension ref="A1:E25"/>
  <sheetViews>
    <sheetView showGridLines="0" workbookViewId="0">
      <selection sqref="A1:E1"/>
    </sheetView>
  </sheetViews>
  <sheetFormatPr defaultColWidth="9.140625" defaultRowHeight="9" x14ac:dyDescent="0.2"/>
  <cols>
    <col min="1" max="1" width="5.7109375" style="3" customWidth="1"/>
    <col min="2" max="2" width="34.7109375" style="3" customWidth="1"/>
    <col min="3" max="5" width="12.7109375" style="6" customWidth="1"/>
    <col min="6" max="16384" width="9.140625" style="3"/>
  </cols>
  <sheetData>
    <row r="1" spans="1:5" s="55" customFormat="1" ht="36" customHeight="1" x14ac:dyDescent="0.2">
      <c r="A1" s="448" t="s">
        <v>1017</v>
      </c>
      <c r="B1" s="450"/>
      <c r="C1" s="450"/>
      <c r="D1" s="450"/>
      <c r="E1" s="450"/>
    </row>
    <row r="2" spans="1:5" ht="9" customHeight="1" x14ac:dyDescent="0.2">
      <c r="A2" s="446" t="s">
        <v>475</v>
      </c>
      <c r="B2" s="446"/>
      <c r="C2" s="2"/>
      <c r="D2" s="2"/>
      <c r="E2" s="2"/>
    </row>
    <row r="3" spans="1:5" s="5" customFormat="1" ht="30" customHeight="1" x14ac:dyDescent="0.2">
      <c r="A3" s="45" t="s">
        <v>938</v>
      </c>
      <c r="B3" s="46" t="s">
        <v>452</v>
      </c>
      <c r="C3" s="236">
        <v>2018</v>
      </c>
      <c r="D3" s="248">
        <v>2019</v>
      </c>
      <c r="E3" s="360">
        <v>2020</v>
      </c>
    </row>
    <row r="4" spans="1:5" s="12" customFormat="1" ht="4.9000000000000004" customHeight="1" x14ac:dyDescent="0.2">
      <c r="A4" s="9"/>
      <c r="B4" s="9"/>
      <c r="C4" s="9"/>
      <c r="D4" s="9"/>
      <c r="E4" s="9"/>
    </row>
    <row r="5" spans="1:5" s="41" customFormat="1" ht="9.9499999999999993" customHeight="1" x14ac:dyDescent="0.2">
      <c r="A5" s="444" t="s">
        <v>216</v>
      </c>
      <c r="B5" s="444"/>
      <c r="C5" s="353">
        <v>-2580905.211999841</v>
      </c>
      <c r="D5" s="353">
        <v>-3451266.8899998032</v>
      </c>
      <c r="E5" s="353">
        <v>-1870180.2540000044</v>
      </c>
    </row>
    <row r="6" spans="1:5" s="41" customFormat="1" ht="5.0999999999999996" customHeight="1" x14ac:dyDescent="0.2">
      <c r="C6" s="134"/>
      <c r="D6" s="134"/>
      <c r="E6" s="134"/>
    </row>
    <row r="7" spans="1:5" s="2" customFormat="1" ht="9.9499999999999993" customHeight="1" x14ac:dyDescent="0.2">
      <c r="A7" s="70">
        <v>1</v>
      </c>
      <c r="B7" s="141" t="s">
        <v>453</v>
      </c>
      <c r="C7" s="63">
        <v>-1005602.1580000019</v>
      </c>
      <c r="D7" s="63">
        <v>-911901.70700000226</v>
      </c>
      <c r="E7" s="63">
        <v>-755078.90399999986</v>
      </c>
    </row>
    <row r="8" spans="1:5" s="2" customFormat="1" ht="9.9499999999999993" customHeight="1" x14ac:dyDescent="0.2">
      <c r="A8" s="105">
        <v>2</v>
      </c>
      <c r="B8" s="142" t="s">
        <v>454</v>
      </c>
      <c r="C8" s="63">
        <v>719794.12099999946</v>
      </c>
      <c r="D8" s="63">
        <v>710988.19000000157</v>
      </c>
      <c r="E8" s="63">
        <v>757317.8679999999</v>
      </c>
    </row>
    <row r="9" spans="1:5" s="2" customFormat="1" ht="9.9499999999999993" customHeight="1" x14ac:dyDescent="0.2">
      <c r="A9" s="105">
        <v>3</v>
      </c>
      <c r="B9" s="142" t="s">
        <v>824</v>
      </c>
      <c r="C9" s="63">
        <v>-5212802.0230000047</v>
      </c>
      <c r="D9" s="63">
        <v>-5361567.7630000031</v>
      </c>
      <c r="E9" s="63">
        <v>-3462545.2830000003</v>
      </c>
    </row>
    <row r="10" spans="1:5" s="2" customFormat="1" ht="9.9499999999999993" customHeight="1" x14ac:dyDescent="0.2">
      <c r="A10" s="105">
        <v>4</v>
      </c>
      <c r="B10" s="142" t="s">
        <v>455</v>
      </c>
      <c r="C10" s="63">
        <v>-287838.13899999764</v>
      </c>
      <c r="D10" s="63">
        <v>-301487.74799999874</v>
      </c>
      <c r="E10" s="63">
        <v>-401876.98</v>
      </c>
    </row>
    <row r="11" spans="1:5" s="2" customFormat="1" ht="9.9499999999999993" customHeight="1" x14ac:dyDescent="0.2">
      <c r="A11" s="105">
        <v>5</v>
      </c>
      <c r="B11" s="142" t="s">
        <v>827</v>
      </c>
      <c r="C11" s="63">
        <v>194885.11799999804</v>
      </c>
      <c r="D11" s="63">
        <v>111174.0200000006</v>
      </c>
      <c r="E11" s="63">
        <v>123735</v>
      </c>
    </row>
    <row r="12" spans="1:5" s="2" customFormat="1" ht="9.9499999999999993" customHeight="1" x14ac:dyDescent="0.2">
      <c r="A12" s="105">
        <v>6</v>
      </c>
      <c r="B12" s="142" t="s">
        <v>830</v>
      </c>
      <c r="C12" s="63">
        <v>-152885.44700000004</v>
      </c>
      <c r="D12" s="63">
        <v>-85448.106999999858</v>
      </c>
      <c r="E12" s="63">
        <v>-49386.205000000002</v>
      </c>
    </row>
    <row r="13" spans="1:5" s="2" customFormat="1" ht="9.9499999999999993" customHeight="1" x14ac:dyDescent="0.2">
      <c r="A13" s="105">
        <v>7</v>
      </c>
      <c r="B13" s="142" t="s">
        <v>831</v>
      </c>
      <c r="C13" s="63">
        <v>413762.71400000132</v>
      </c>
      <c r="D13" s="63">
        <v>367699.34500000189</v>
      </c>
      <c r="E13" s="63">
        <v>435336.68299999996</v>
      </c>
    </row>
    <row r="14" spans="1:5" s="2" customFormat="1" ht="9.9499999999999993" customHeight="1" x14ac:dyDescent="0.2">
      <c r="A14" s="105">
        <v>8</v>
      </c>
      <c r="B14" s="142" t="s">
        <v>829</v>
      </c>
      <c r="C14" s="63">
        <v>789775.24200000009</v>
      </c>
      <c r="D14" s="63">
        <v>811394.19400000153</v>
      </c>
      <c r="E14" s="63">
        <v>704800.82900000003</v>
      </c>
    </row>
    <row r="15" spans="1:5" s="2" customFormat="1" ht="9.9499999999999993" customHeight="1" x14ac:dyDescent="0.2">
      <c r="A15" s="105">
        <v>9</v>
      </c>
      <c r="B15" s="142" t="s">
        <v>828</v>
      </c>
      <c r="C15" s="63">
        <v>-135019.84299999988</v>
      </c>
      <c r="D15" s="63">
        <v>-104272.24900000135</v>
      </c>
      <c r="E15" s="63">
        <v>-262424.51699999999</v>
      </c>
    </row>
    <row r="16" spans="1:5" s="2" customFormat="1" ht="9.9499999999999993" customHeight="1" x14ac:dyDescent="0.2">
      <c r="A16" s="105">
        <v>10</v>
      </c>
      <c r="B16" s="142" t="s">
        <v>456</v>
      </c>
      <c r="C16" s="63">
        <v>214446.92000000173</v>
      </c>
      <c r="D16" s="63">
        <v>148826.32899999962</v>
      </c>
      <c r="E16" s="63">
        <v>147711.45500000002</v>
      </c>
    </row>
    <row r="17" spans="1:5" ht="9.9499999999999993" customHeight="1" x14ac:dyDescent="0.2">
      <c r="A17" s="105">
        <v>11</v>
      </c>
      <c r="B17" s="142" t="s">
        <v>457</v>
      </c>
      <c r="C17" s="63">
        <v>178467.79799999986</v>
      </c>
      <c r="D17" s="63">
        <v>162986.78500000076</v>
      </c>
      <c r="E17" s="63">
        <v>128871.06199999998</v>
      </c>
    </row>
    <row r="18" spans="1:5" ht="9.9499999999999993" customHeight="1" x14ac:dyDescent="0.2">
      <c r="A18" s="105">
        <v>12</v>
      </c>
      <c r="B18" s="142" t="s">
        <v>832</v>
      </c>
      <c r="C18" s="63">
        <v>650735.64900000219</v>
      </c>
      <c r="D18" s="63">
        <v>642378.07000000088</v>
      </c>
      <c r="E18" s="63">
        <v>559813.80799999996</v>
      </c>
    </row>
    <row r="19" spans="1:5" ht="9.9499999999999993" customHeight="1" x14ac:dyDescent="0.2">
      <c r="A19" s="105">
        <v>13</v>
      </c>
      <c r="B19" s="142" t="s">
        <v>826</v>
      </c>
      <c r="C19" s="63">
        <v>-65823.465000000782</v>
      </c>
      <c r="D19" s="63">
        <v>-61829.652999996906</v>
      </c>
      <c r="E19" s="63">
        <v>-52452.758000000147</v>
      </c>
    </row>
    <row r="20" spans="1:5" ht="9.9499999999999993" customHeight="1" x14ac:dyDescent="0.2">
      <c r="A20" s="105">
        <v>14</v>
      </c>
      <c r="B20" s="142" t="s">
        <v>823</v>
      </c>
      <c r="C20" s="63">
        <v>305786.77900000522</v>
      </c>
      <c r="D20" s="63">
        <v>-515415.22799999872</v>
      </c>
      <c r="E20" s="63">
        <v>-619878.98099999968</v>
      </c>
    </row>
    <row r="21" spans="1:5" ht="9.9499999999999993" customHeight="1" x14ac:dyDescent="0.2">
      <c r="A21" s="105">
        <v>15</v>
      </c>
      <c r="B21" s="142" t="s">
        <v>825</v>
      </c>
      <c r="C21" s="63">
        <v>339639.11599999946</v>
      </c>
      <c r="D21" s="63">
        <v>487427.66900000093</v>
      </c>
      <c r="E21" s="63">
        <v>483373.66200000001</v>
      </c>
    </row>
    <row r="22" spans="1:5" ht="9.9499999999999993" customHeight="1" x14ac:dyDescent="0.2">
      <c r="A22" s="105">
        <v>16</v>
      </c>
      <c r="B22" s="142" t="s">
        <v>841</v>
      </c>
      <c r="C22" s="63">
        <v>164388.11400000018</v>
      </c>
      <c r="D22" s="63">
        <v>214408.19700000022</v>
      </c>
      <c r="E22" s="63">
        <v>171166.17299999998</v>
      </c>
    </row>
    <row r="23" spans="1:5" ht="9.9499999999999993" customHeight="1" x14ac:dyDescent="0.2">
      <c r="A23" s="105">
        <v>17</v>
      </c>
      <c r="B23" s="142" t="s">
        <v>833</v>
      </c>
      <c r="C23" s="63">
        <v>307384.29200000153</v>
      </c>
      <c r="D23" s="63">
        <v>233372.76599999843</v>
      </c>
      <c r="E23" s="63">
        <v>221336.83399999997</v>
      </c>
    </row>
    <row r="24" spans="1:5" ht="4.9000000000000004" customHeight="1" thickBot="1" x14ac:dyDescent="0.25">
      <c r="A24" s="66"/>
      <c r="B24" s="66"/>
      <c r="C24" s="67"/>
      <c r="D24" s="67"/>
      <c r="E24" s="67"/>
    </row>
    <row r="25" spans="1:5" ht="9.75" thickTop="1" x14ac:dyDescent="0.2">
      <c r="A25" s="149" t="s">
        <v>836</v>
      </c>
    </row>
  </sheetData>
  <mergeCells count="3">
    <mergeCell ref="A1:E1"/>
    <mergeCell ref="A2:B2"/>
    <mergeCell ref="A5:B5"/>
  </mergeCells>
  <conditionalFormatting sqref="E1:F1">
    <cfRule type="cellIs" dxfId="334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19"/>
  <dimension ref="A1:H67"/>
  <sheetViews>
    <sheetView showGridLines="0" zoomScaleNormal="100" zoomScaleSheetLayoutView="10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8" width="9.140625" style="6"/>
    <col min="9" max="16384" width="9.140625" style="3"/>
  </cols>
  <sheetData>
    <row r="1" spans="1:8" s="55" customFormat="1" ht="36" customHeight="1" x14ac:dyDescent="0.2">
      <c r="A1" s="448" t="s">
        <v>1018</v>
      </c>
      <c r="B1" s="448"/>
      <c r="C1" s="448"/>
      <c r="D1" s="448"/>
      <c r="E1" s="448"/>
      <c r="F1" s="448"/>
      <c r="G1" s="448"/>
      <c r="H1" s="238"/>
    </row>
    <row r="2" spans="1:8" x14ac:dyDescent="0.2">
      <c r="A2" s="446" t="s">
        <v>475</v>
      </c>
      <c r="B2" s="446"/>
      <c r="C2" s="446"/>
      <c r="D2" s="446"/>
      <c r="E2" s="4"/>
      <c r="F2" s="4"/>
      <c r="G2" s="4"/>
    </row>
    <row r="3" spans="1:8" s="5" customFormat="1" ht="30" customHeight="1" x14ac:dyDescent="0.2">
      <c r="A3" s="452" t="s">
        <v>762</v>
      </c>
      <c r="B3" s="453"/>
      <c r="C3" s="148" t="s">
        <v>763</v>
      </c>
      <c r="D3" s="214" t="s">
        <v>939</v>
      </c>
      <c r="E3" s="236">
        <v>2018</v>
      </c>
      <c r="F3" s="248">
        <v>2019</v>
      </c>
      <c r="G3" s="360">
        <v>2020</v>
      </c>
      <c r="H3" s="239"/>
    </row>
    <row r="4" spans="1:8" s="12" customFormat="1" ht="4.5" customHeight="1" x14ac:dyDescent="0.2">
      <c r="A4" s="9"/>
      <c r="B4" s="9"/>
      <c r="C4" s="9"/>
      <c r="D4" s="9"/>
      <c r="E4" s="9"/>
      <c r="F4" s="9"/>
      <c r="G4" s="9"/>
      <c r="H4" s="240"/>
    </row>
    <row r="5" spans="1:8" s="41" customFormat="1" x14ac:dyDescent="0.2">
      <c r="A5" s="444" t="s">
        <v>216</v>
      </c>
      <c r="B5" s="444"/>
      <c r="C5" s="444"/>
      <c r="D5" s="444"/>
      <c r="E5" s="353" t="e">
        <f>#REF!</f>
        <v>#REF!</v>
      </c>
      <c r="F5" s="353" t="e">
        <f>#REF!</f>
        <v>#REF!</v>
      </c>
      <c r="G5" s="353" t="e">
        <f>#REF!</f>
        <v>#REF!</v>
      </c>
      <c r="H5" s="237"/>
    </row>
    <row r="6" spans="1:8" s="41" customFormat="1" ht="4.5" customHeight="1" x14ac:dyDescent="0.2">
      <c r="E6" s="68"/>
      <c r="F6" s="68"/>
      <c r="G6" s="68"/>
      <c r="H6" s="237"/>
    </row>
    <row r="7" spans="1:8" s="25" customFormat="1" ht="9" customHeight="1" x14ac:dyDescent="0.2">
      <c r="A7" s="69" t="s">
        <v>483</v>
      </c>
      <c r="B7" s="451" t="s">
        <v>523</v>
      </c>
      <c r="C7" s="451"/>
      <c r="D7" s="451"/>
      <c r="E7" s="74">
        <v>1644631.7759999998</v>
      </c>
      <c r="F7" s="74">
        <v>1676895.5169999998</v>
      </c>
      <c r="G7" s="74">
        <v>1525137.7289999998</v>
      </c>
      <c r="H7" s="23"/>
    </row>
    <row r="8" spans="1:8" s="2" customFormat="1" ht="8.65" customHeight="1" x14ac:dyDescent="0.2">
      <c r="A8" s="20"/>
      <c r="B8" s="29"/>
      <c r="C8" s="70" t="s">
        <v>524</v>
      </c>
      <c r="D8" s="71" t="s">
        <v>525</v>
      </c>
      <c r="E8" s="75">
        <v>193351.34899999999</v>
      </c>
      <c r="F8" s="75">
        <v>208072.389</v>
      </c>
      <c r="G8" s="75">
        <v>253043.40599999999</v>
      </c>
      <c r="H8" s="4"/>
    </row>
    <row r="9" spans="1:8" s="2" customFormat="1" ht="8.65" customHeight="1" x14ac:dyDescent="0.2">
      <c r="A9" s="20"/>
      <c r="B9" s="29"/>
      <c r="C9" s="70" t="s">
        <v>526</v>
      </c>
      <c r="D9" s="71" t="s">
        <v>527</v>
      </c>
      <c r="E9" s="75">
        <v>199095.32199999999</v>
      </c>
      <c r="F9" s="75">
        <v>192482.84299999999</v>
      </c>
      <c r="G9" s="75">
        <v>222124.68300000002</v>
      </c>
      <c r="H9" s="4"/>
    </row>
    <row r="10" spans="1:8" s="2" customFormat="1" ht="18" customHeight="1" x14ac:dyDescent="0.2">
      <c r="A10" s="29"/>
      <c r="B10" s="29"/>
      <c r="C10" s="70" t="s">
        <v>681</v>
      </c>
      <c r="D10" s="71" t="s">
        <v>769</v>
      </c>
      <c r="E10" s="75">
        <v>832466.65099999995</v>
      </c>
      <c r="F10" s="75">
        <v>826716.89500000002</v>
      </c>
      <c r="G10" s="75">
        <v>629666.98899999994</v>
      </c>
      <c r="H10" s="4"/>
    </row>
    <row r="11" spans="1:8" s="2" customFormat="1" ht="18" customHeight="1" x14ac:dyDescent="0.2">
      <c r="A11" s="29"/>
      <c r="B11" s="29"/>
      <c r="C11" s="70" t="s">
        <v>528</v>
      </c>
      <c r="D11" s="77" t="s">
        <v>768</v>
      </c>
      <c r="E11" s="75">
        <v>327623.78200000001</v>
      </c>
      <c r="F11" s="75">
        <v>345876.84500000003</v>
      </c>
      <c r="G11" s="75">
        <v>331564.36200000002</v>
      </c>
      <c r="H11" s="4"/>
    </row>
    <row r="12" spans="1:8" s="2" customFormat="1" ht="8.65" customHeight="1" x14ac:dyDescent="0.2">
      <c r="A12" s="29"/>
      <c r="B12" s="29"/>
      <c r="C12" s="20" t="s">
        <v>529</v>
      </c>
      <c r="D12" s="76" t="s">
        <v>766</v>
      </c>
      <c r="E12" s="75">
        <v>92094.671999999991</v>
      </c>
      <c r="F12" s="75">
        <v>103746.545</v>
      </c>
      <c r="G12" s="75">
        <v>88738.28899999999</v>
      </c>
      <c r="H12" s="4"/>
    </row>
    <row r="13" spans="1:8" s="25" customFormat="1" ht="9" customHeight="1" x14ac:dyDescent="0.2">
      <c r="A13" s="69" t="s">
        <v>476</v>
      </c>
      <c r="B13" s="451" t="s">
        <v>530</v>
      </c>
      <c r="C13" s="451"/>
      <c r="D13" s="451"/>
      <c r="E13" s="74">
        <v>1401644.44</v>
      </c>
      <c r="F13" s="74">
        <v>1512492.7560000003</v>
      </c>
      <c r="G13" s="74">
        <v>1585561.7189999998</v>
      </c>
      <c r="H13" s="23"/>
    </row>
    <row r="14" spans="1:8" s="2" customFormat="1" ht="8.65" customHeight="1" x14ac:dyDescent="0.2">
      <c r="A14" s="29"/>
      <c r="B14" s="29"/>
      <c r="C14" s="70" t="s">
        <v>532</v>
      </c>
      <c r="D14" s="71" t="s">
        <v>533</v>
      </c>
      <c r="E14" s="75">
        <v>78579.009999999995</v>
      </c>
      <c r="F14" s="75">
        <v>98160.495999999999</v>
      </c>
      <c r="G14" s="75">
        <v>108753.416</v>
      </c>
      <c r="H14" s="4"/>
    </row>
    <row r="15" spans="1:8" s="2" customFormat="1" ht="18" customHeight="1" x14ac:dyDescent="0.2">
      <c r="A15" s="29"/>
      <c r="B15" s="29"/>
      <c r="C15" s="70" t="s">
        <v>534</v>
      </c>
      <c r="D15" s="71" t="s">
        <v>535</v>
      </c>
      <c r="E15" s="75">
        <v>295844.09700000001</v>
      </c>
      <c r="F15" s="75">
        <v>334874.96000000002</v>
      </c>
      <c r="G15" s="75">
        <v>320699.47399999999</v>
      </c>
      <c r="H15" s="4"/>
    </row>
    <row r="16" spans="1:8" s="2" customFormat="1" ht="8.65" customHeight="1" x14ac:dyDescent="0.2">
      <c r="A16" s="29"/>
      <c r="B16" s="29"/>
      <c r="C16" s="70" t="s">
        <v>536</v>
      </c>
      <c r="D16" s="71" t="s">
        <v>537</v>
      </c>
      <c r="E16" s="75">
        <v>681485.42499999993</v>
      </c>
      <c r="F16" s="75">
        <v>745963.94799999997</v>
      </c>
      <c r="G16" s="75">
        <v>799836.90099999995</v>
      </c>
      <c r="H16" s="4"/>
    </row>
    <row r="17" spans="1:8" s="2" customFormat="1" ht="8.65" customHeight="1" x14ac:dyDescent="0.2">
      <c r="A17" s="29"/>
      <c r="B17" s="29"/>
      <c r="C17" s="70" t="s">
        <v>538</v>
      </c>
      <c r="D17" s="71" t="s">
        <v>539</v>
      </c>
      <c r="E17" s="75">
        <v>84096.854999999996</v>
      </c>
      <c r="F17" s="75">
        <v>93930.288</v>
      </c>
      <c r="G17" s="75">
        <v>98831.152999999991</v>
      </c>
      <c r="H17" s="4"/>
    </row>
    <row r="18" spans="1:8" ht="8.65" customHeight="1" x14ac:dyDescent="0.2">
      <c r="A18" s="29"/>
      <c r="B18" s="29"/>
      <c r="C18" s="70" t="s">
        <v>540</v>
      </c>
      <c r="D18" s="71" t="s">
        <v>541</v>
      </c>
      <c r="E18" s="75">
        <v>109721.84400000001</v>
      </c>
      <c r="F18" s="75">
        <v>95872.574999999997</v>
      </c>
      <c r="G18" s="75">
        <v>85553.362999999998</v>
      </c>
    </row>
    <row r="19" spans="1:8" s="2" customFormat="1" ht="18" customHeight="1" x14ac:dyDescent="0.2">
      <c r="A19" s="29"/>
      <c r="B19" s="29"/>
      <c r="C19" s="70" t="s">
        <v>468</v>
      </c>
      <c r="D19" s="71" t="s">
        <v>770</v>
      </c>
      <c r="E19" s="75">
        <v>63338.379000000001</v>
      </c>
      <c r="F19" s="75">
        <v>65262.259000000005</v>
      </c>
      <c r="G19" s="75">
        <v>58444.3</v>
      </c>
      <c r="H19" s="4"/>
    </row>
    <row r="20" spans="1:8" s="2" customFormat="1" ht="8.65" customHeight="1" x14ac:dyDescent="0.2">
      <c r="A20" s="29"/>
      <c r="B20" s="29"/>
      <c r="C20" s="70" t="s">
        <v>542</v>
      </c>
      <c r="D20" s="71" t="s">
        <v>814</v>
      </c>
      <c r="E20" s="75">
        <v>83024.25</v>
      </c>
      <c r="F20" s="75">
        <v>71517.498999999996</v>
      </c>
      <c r="G20" s="75">
        <v>103690.226</v>
      </c>
      <c r="H20" s="4"/>
    </row>
    <row r="21" spans="1:8" s="2" customFormat="1" ht="8.65" customHeight="1" x14ac:dyDescent="0.2">
      <c r="A21" s="29"/>
      <c r="B21" s="29"/>
      <c r="C21" s="70" t="s">
        <v>543</v>
      </c>
      <c r="D21" s="71" t="s">
        <v>842</v>
      </c>
      <c r="E21" s="75">
        <v>4356.3099999999995</v>
      </c>
      <c r="F21" s="75">
        <v>5938.2619999999997</v>
      </c>
      <c r="G21" s="75">
        <v>5540.8180000000002</v>
      </c>
      <c r="H21" s="4"/>
    </row>
    <row r="22" spans="1:8" s="2" customFormat="1" ht="8.4499999999999993" customHeight="1" x14ac:dyDescent="0.2">
      <c r="A22" s="29"/>
      <c r="B22" s="29"/>
      <c r="C22" s="20" t="s">
        <v>544</v>
      </c>
      <c r="D22" s="29" t="s">
        <v>767</v>
      </c>
      <c r="E22" s="75">
        <v>1198.27</v>
      </c>
      <c r="F22" s="75">
        <v>972.46899999999994</v>
      </c>
      <c r="G22" s="75">
        <v>4212.0680000000002</v>
      </c>
      <c r="H22" s="4"/>
    </row>
    <row r="23" spans="1:8" s="25" customFormat="1" ht="9" customHeight="1" x14ac:dyDescent="0.2">
      <c r="A23" s="69" t="s">
        <v>545</v>
      </c>
      <c r="B23" s="451" t="s">
        <v>546</v>
      </c>
      <c r="C23" s="451" t="s">
        <v>531</v>
      </c>
      <c r="D23" s="451" t="s">
        <v>531</v>
      </c>
      <c r="E23" s="74">
        <v>816699.821</v>
      </c>
      <c r="F23" s="74">
        <v>771591.78300000005</v>
      </c>
      <c r="G23" s="74">
        <v>802781.37</v>
      </c>
      <c r="H23" s="23"/>
    </row>
    <row r="24" spans="1:8" s="2" customFormat="1" ht="18" customHeight="1" x14ac:dyDescent="0.2">
      <c r="A24" s="29"/>
      <c r="B24" s="29"/>
      <c r="C24" s="20" t="s">
        <v>472</v>
      </c>
      <c r="D24" s="29" t="s">
        <v>821</v>
      </c>
      <c r="E24" s="75">
        <v>816699.821</v>
      </c>
      <c r="F24" s="75">
        <v>771591.78300000005</v>
      </c>
      <c r="G24" s="75">
        <v>802781.37</v>
      </c>
      <c r="H24" s="4"/>
    </row>
    <row r="25" spans="1:8" s="25" customFormat="1" ht="9" customHeight="1" x14ac:dyDescent="0.2">
      <c r="A25" s="69" t="s">
        <v>547</v>
      </c>
      <c r="B25" s="451" t="s">
        <v>548</v>
      </c>
      <c r="C25" s="451" t="s">
        <v>531</v>
      </c>
      <c r="D25" s="451" t="s">
        <v>531</v>
      </c>
      <c r="E25" s="74">
        <v>3266695.727</v>
      </c>
      <c r="F25" s="74">
        <v>3335588.4510000004</v>
      </c>
      <c r="G25" s="74">
        <v>3552839.9380000001</v>
      </c>
      <c r="H25" s="23"/>
    </row>
    <row r="26" spans="1:8" s="2" customFormat="1" ht="18" customHeight="1" x14ac:dyDescent="0.2">
      <c r="A26" s="30"/>
      <c r="B26" s="30"/>
      <c r="C26" s="70" t="s">
        <v>469</v>
      </c>
      <c r="D26" s="71" t="s">
        <v>771</v>
      </c>
      <c r="E26" s="75">
        <v>300965.63899999997</v>
      </c>
      <c r="F26" s="75">
        <v>289735.02100000001</v>
      </c>
      <c r="G26" s="75">
        <v>315827.43400000001</v>
      </c>
      <c r="H26" s="4"/>
    </row>
    <row r="27" spans="1:8" s="2" customFormat="1" ht="8.65" customHeight="1" x14ac:dyDescent="0.2">
      <c r="A27" s="30"/>
      <c r="B27" s="30"/>
      <c r="C27" s="70" t="s">
        <v>470</v>
      </c>
      <c r="D27" s="71" t="s">
        <v>772</v>
      </c>
      <c r="E27" s="75">
        <v>121910.35</v>
      </c>
      <c r="F27" s="75">
        <v>95325.486000000004</v>
      </c>
      <c r="G27" s="75">
        <v>96353.243000000002</v>
      </c>
      <c r="H27" s="4"/>
    </row>
    <row r="28" spans="1:8" ht="8.65" customHeight="1" x14ac:dyDescent="0.2">
      <c r="C28" s="70" t="s">
        <v>471</v>
      </c>
      <c r="D28" s="71" t="s">
        <v>549</v>
      </c>
      <c r="E28" s="75">
        <v>26608.451999999997</v>
      </c>
      <c r="F28" s="75">
        <v>30830.405999999999</v>
      </c>
      <c r="G28" s="75">
        <v>32854.182999999997</v>
      </c>
    </row>
    <row r="29" spans="1:8" ht="18" customHeight="1" x14ac:dyDescent="0.2">
      <c r="C29" s="70" t="s">
        <v>550</v>
      </c>
      <c r="D29" s="71" t="s">
        <v>773</v>
      </c>
      <c r="E29" s="75">
        <v>349690.234</v>
      </c>
      <c r="F29" s="75">
        <v>375832.652</v>
      </c>
      <c r="G29" s="75">
        <v>384866.39899999998</v>
      </c>
    </row>
    <row r="30" spans="1:8" ht="8.65" customHeight="1" x14ac:dyDescent="0.2">
      <c r="C30" s="70" t="s">
        <v>551</v>
      </c>
      <c r="D30" s="71" t="s">
        <v>815</v>
      </c>
      <c r="E30" s="75">
        <v>437024.61</v>
      </c>
      <c r="F30" s="75">
        <v>433206.75800000003</v>
      </c>
      <c r="G30" s="75">
        <v>466849.67699999997</v>
      </c>
    </row>
    <row r="31" spans="1:8" ht="8.65" customHeight="1" x14ac:dyDescent="0.2">
      <c r="C31" s="70" t="s">
        <v>499</v>
      </c>
      <c r="D31" s="71" t="s">
        <v>552</v>
      </c>
      <c r="E31" s="75">
        <v>194033.29</v>
      </c>
      <c r="F31" s="75">
        <v>204657.98200000002</v>
      </c>
      <c r="G31" s="75">
        <v>220453.52500000002</v>
      </c>
    </row>
    <row r="32" spans="1:8" ht="8.65" customHeight="1" x14ac:dyDescent="0.2">
      <c r="C32" s="70" t="s">
        <v>501</v>
      </c>
      <c r="D32" s="71" t="s">
        <v>553</v>
      </c>
      <c r="E32" s="75">
        <v>1090840.7320000001</v>
      </c>
      <c r="F32" s="75">
        <v>1135764.179</v>
      </c>
      <c r="G32" s="75">
        <v>1167695.4849999999</v>
      </c>
    </row>
    <row r="33" spans="1:8" ht="18" customHeight="1" x14ac:dyDescent="0.2">
      <c r="C33" s="70" t="s">
        <v>554</v>
      </c>
      <c r="D33" s="71" t="s">
        <v>774</v>
      </c>
      <c r="E33" s="75">
        <v>157723.886</v>
      </c>
      <c r="F33" s="75">
        <v>162429.00399999999</v>
      </c>
      <c r="G33" s="75">
        <v>182140.04399999999</v>
      </c>
    </row>
    <row r="34" spans="1:8" ht="8.65" customHeight="1" x14ac:dyDescent="0.2">
      <c r="C34" s="20" t="s">
        <v>555</v>
      </c>
      <c r="D34" s="29" t="s">
        <v>843</v>
      </c>
      <c r="E34" s="75">
        <v>587898.53399999999</v>
      </c>
      <c r="F34" s="75">
        <v>607806.96299999999</v>
      </c>
      <c r="G34" s="75">
        <v>685799.94799999997</v>
      </c>
    </row>
    <row r="35" spans="1:8" s="25" customFormat="1" ht="9" customHeight="1" x14ac:dyDescent="0.2">
      <c r="A35" s="69" t="s">
        <v>556</v>
      </c>
      <c r="B35" s="451" t="s">
        <v>557</v>
      </c>
      <c r="C35" s="451" t="s">
        <v>531</v>
      </c>
      <c r="D35" s="451" t="s">
        <v>531</v>
      </c>
      <c r="E35" s="74">
        <v>4773950.7820000006</v>
      </c>
      <c r="F35" s="74">
        <v>4441268.1169999996</v>
      </c>
      <c r="G35" s="74">
        <v>3141059.4589999998</v>
      </c>
      <c r="H35" s="23"/>
    </row>
    <row r="36" spans="1:8" ht="8.65" customHeight="1" x14ac:dyDescent="0.2">
      <c r="C36" s="70" t="s">
        <v>558</v>
      </c>
      <c r="D36" s="71" t="s">
        <v>775</v>
      </c>
      <c r="E36" s="75">
        <v>288324.91100000002</v>
      </c>
      <c r="F36" s="75">
        <v>311547.19400000002</v>
      </c>
      <c r="G36" s="75">
        <v>279142.58999999997</v>
      </c>
    </row>
    <row r="37" spans="1:8" ht="8.65" customHeight="1" x14ac:dyDescent="0.2">
      <c r="C37" s="70" t="s">
        <v>559</v>
      </c>
      <c r="D37" s="71" t="s">
        <v>560</v>
      </c>
      <c r="E37" s="75">
        <v>533867.06799999997</v>
      </c>
      <c r="F37" s="75">
        <v>479278.87899999996</v>
      </c>
      <c r="G37" s="75">
        <v>385700.50600000005</v>
      </c>
    </row>
    <row r="38" spans="1:8" ht="18" customHeight="1" x14ac:dyDescent="0.2">
      <c r="C38" s="20" t="s">
        <v>561</v>
      </c>
      <c r="D38" s="29" t="s">
        <v>776</v>
      </c>
      <c r="E38" s="75">
        <v>3951758.8030000003</v>
      </c>
      <c r="F38" s="75">
        <v>3650442.0439999998</v>
      </c>
      <c r="G38" s="75">
        <v>2476216.3629999999</v>
      </c>
    </row>
    <row r="39" spans="1:8" s="25" customFormat="1" ht="9" customHeight="1" x14ac:dyDescent="0.2">
      <c r="A39" s="69" t="s">
        <v>331</v>
      </c>
      <c r="B39" s="451" t="s">
        <v>562</v>
      </c>
      <c r="C39" s="451" t="s">
        <v>531</v>
      </c>
      <c r="D39" s="451" t="s">
        <v>531</v>
      </c>
      <c r="E39" s="74">
        <v>2895506.6189999995</v>
      </c>
      <c r="F39" s="74">
        <v>3386733.4810000001</v>
      </c>
      <c r="G39" s="74">
        <v>3265204.4940000004</v>
      </c>
      <c r="H39" s="23"/>
    </row>
    <row r="40" spans="1:8" ht="30" customHeight="1" x14ac:dyDescent="0.2">
      <c r="C40" s="70" t="s">
        <v>563</v>
      </c>
      <c r="D40" s="71" t="s">
        <v>844</v>
      </c>
      <c r="E40" s="75">
        <v>87838.406000000003</v>
      </c>
      <c r="F40" s="75">
        <v>100701.939</v>
      </c>
      <c r="G40" s="75">
        <v>91674.978999999992</v>
      </c>
    </row>
    <row r="41" spans="1:8" ht="8.65" customHeight="1" x14ac:dyDescent="0.2">
      <c r="C41" s="70" t="s">
        <v>564</v>
      </c>
      <c r="D41" s="71" t="s">
        <v>565</v>
      </c>
      <c r="E41" s="75">
        <v>777720.07799999998</v>
      </c>
      <c r="F41" s="75">
        <v>1043388.804</v>
      </c>
      <c r="G41" s="75">
        <v>823306.826</v>
      </c>
    </row>
    <row r="42" spans="1:8" ht="8.65" customHeight="1" x14ac:dyDescent="0.2">
      <c r="C42" s="70" t="s">
        <v>566</v>
      </c>
      <c r="D42" s="71" t="s">
        <v>567</v>
      </c>
      <c r="E42" s="75">
        <v>916783.95399999991</v>
      </c>
      <c r="F42" s="75">
        <v>1110491.162</v>
      </c>
      <c r="G42" s="75">
        <v>1213671.0900000001</v>
      </c>
    </row>
    <row r="43" spans="1:8" ht="8.65" customHeight="1" x14ac:dyDescent="0.2">
      <c r="C43" s="70" t="s">
        <v>503</v>
      </c>
      <c r="D43" s="71" t="s">
        <v>777</v>
      </c>
      <c r="E43" s="75">
        <v>105702.683</v>
      </c>
      <c r="F43" s="75">
        <v>108871.68399999999</v>
      </c>
      <c r="G43" s="75">
        <v>103732.44</v>
      </c>
    </row>
    <row r="44" spans="1:8" ht="8.65" customHeight="1" x14ac:dyDescent="0.2">
      <c r="C44" s="70" t="s">
        <v>568</v>
      </c>
      <c r="D44" s="71" t="s">
        <v>845</v>
      </c>
      <c r="E44" s="75">
        <v>197834.236</v>
      </c>
      <c r="F44" s="75">
        <v>188123.041</v>
      </c>
      <c r="G44" s="75">
        <v>195403.671</v>
      </c>
    </row>
    <row r="45" spans="1:8" ht="8.65" customHeight="1" x14ac:dyDescent="0.2">
      <c r="C45" s="70" t="s">
        <v>569</v>
      </c>
      <c r="D45" s="71" t="s">
        <v>816</v>
      </c>
      <c r="E45" s="75">
        <v>177737.777</v>
      </c>
      <c r="F45" s="75">
        <v>168927.88099999999</v>
      </c>
      <c r="G45" s="75">
        <v>158296.45199999999</v>
      </c>
    </row>
    <row r="46" spans="1:8" ht="8.65" customHeight="1" x14ac:dyDescent="0.2">
      <c r="C46" s="70" t="s">
        <v>570</v>
      </c>
      <c r="D46" s="71" t="s">
        <v>817</v>
      </c>
      <c r="E46" s="75">
        <v>160487.617</v>
      </c>
      <c r="F46" s="75">
        <v>168772.098</v>
      </c>
      <c r="G46" s="75">
        <v>182785.777</v>
      </c>
    </row>
    <row r="47" spans="1:8" ht="18" customHeight="1" x14ac:dyDescent="0.2">
      <c r="C47" s="70" t="s">
        <v>571</v>
      </c>
      <c r="D47" s="71" t="s">
        <v>778</v>
      </c>
      <c r="E47" s="75">
        <v>87807.023000000001</v>
      </c>
      <c r="F47" s="75">
        <v>90842.611000000004</v>
      </c>
      <c r="G47" s="75">
        <v>93979.157999999996</v>
      </c>
    </row>
    <row r="48" spans="1:8" ht="8.65" customHeight="1" x14ac:dyDescent="0.2">
      <c r="C48" s="70" t="s">
        <v>572</v>
      </c>
      <c r="D48" s="71" t="s">
        <v>818</v>
      </c>
      <c r="E48" s="75">
        <v>5078.6670000000004</v>
      </c>
      <c r="F48" s="75">
        <v>5202.1259999999993</v>
      </c>
      <c r="G48" s="75">
        <v>5856.9660000000003</v>
      </c>
    </row>
    <row r="49" spans="1:8" ht="8.65" customHeight="1" x14ac:dyDescent="0.2">
      <c r="C49" s="70" t="s">
        <v>573</v>
      </c>
      <c r="D49" s="71" t="s">
        <v>574</v>
      </c>
      <c r="E49" s="75">
        <v>7621.7719999999999</v>
      </c>
      <c r="F49" s="75">
        <v>8446.255000000001</v>
      </c>
      <c r="G49" s="75">
        <v>4282.5209999999997</v>
      </c>
    </row>
    <row r="50" spans="1:8" ht="8.65" customHeight="1" x14ac:dyDescent="0.2">
      <c r="C50" s="20" t="s">
        <v>575</v>
      </c>
      <c r="D50" s="29" t="s">
        <v>779</v>
      </c>
      <c r="E50" s="75">
        <v>370894.40600000002</v>
      </c>
      <c r="F50" s="75">
        <v>392965.88</v>
      </c>
      <c r="G50" s="75">
        <v>392214.614</v>
      </c>
    </row>
    <row r="51" spans="1:8" s="25" customFormat="1" ht="9" customHeight="1" x14ac:dyDescent="0.2">
      <c r="A51" s="69" t="s">
        <v>576</v>
      </c>
      <c r="B51" s="451" t="s">
        <v>803</v>
      </c>
      <c r="C51" s="451" t="s">
        <v>531</v>
      </c>
      <c r="D51" s="451" t="s">
        <v>531</v>
      </c>
      <c r="E51" s="74">
        <v>4244337.4270000001</v>
      </c>
      <c r="F51" s="74">
        <v>4171739.8470000001</v>
      </c>
      <c r="G51" s="74">
        <v>3822416.673</v>
      </c>
      <c r="H51" s="23"/>
    </row>
    <row r="52" spans="1:8" ht="8.65" customHeight="1" x14ac:dyDescent="0.2">
      <c r="C52" s="70" t="s">
        <v>577</v>
      </c>
      <c r="D52" s="71" t="s">
        <v>780</v>
      </c>
      <c r="E52" s="75">
        <v>3015054.1290000002</v>
      </c>
      <c r="F52" s="75">
        <v>2938617.2860000003</v>
      </c>
      <c r="G52" s="75">
        <v>2751920.3089999999</v>
      </c>
    </row>
    <row r="53" spans="1:8" ht="8.65" customHeight="1" x14ac:dyDescent="0.2">
      <c r="C53" s="20" t="s">
        <v>578</v>
      </c>
      <c r="D53" s="29" t="s">
        <v>579</v>
      </c>
      <c r="E53" s="75">
        <v>1229283.298</v>
      </c>
      <c r="F53" s="75">
        <v>1233122.561</v>
      </c>
      <c r="G53" s="75">
        <v>1070496.3640000001</v>
      </c>
    </row>
    <row r="54" spans="1:8" s="25" customFormat="1" ht="9" customHeight="1" x14ac:dyDescent="0.2">
      <c r="A54" s="69" t="s">
        <v>580</v>
      </c>
      <c r="B54" s="451" t="s">
        <v>581</v>
      </c>
      <c r="C54" s="451" t="s">
        <v>531</v>
      </c>
      <c r="D54" s="451" t="s">
        <v>531</v>
      </c>
      <c r="E54" s="74">
        <v>281629.13299999997</v>
      </c>
      <c r="F54" s="74">
        <v>315910.17400000006</v>
      </c>
      <c r="G54" s="74">
        <v>248905.52</v>
      </c>
      <c r="H54" s="23"/>
    </row>
    <row r="55" spans="1:8" ht="8.65" customHeight="1" x14ac:dyDescent="0.2">
      <c r="C55" s="70" t="s">
        <v>508</v>
      </c>
      <c r="D55" s="71" t="s">
        <v>846</v>
      </c>
      <c r="E55" s="75">
        <v>117287.789</v>
      </c>
      <c r="F55" s="75">
        <v>107583.682</v>
      </c>
      <c r="G55" s="75">
        <v>87162.782000000007</v>
      </c>
    </row>
    <row r="56" spans="1:8" ht="8.65" customHeight="1" x14ac:dyDescent="0.2">
      <c r="C56" s="70" t="s">
        <v>509</v>
      </c>
      <c r="D56" s="71" t="s">
        <v>819</v>
      </c>
      <c r="E56" s="75">
        <v>154942.32699999999</v>
      </c>
      <c r="F56" s="75">
        <v>198750.40000000002</v>
      </c>
      <c r="G56" s="75">
        <v>154992.34899999999</v>
      </c>
    </row>
    <row r="57" spans="1:8" ht="8.65" customHeight="1" x14ac:dyDescent="0.2">
      <c r="C57" s="20" t="s">
        <v>582</v>
      </c>
      <c r="D57" s="29" t="s">
        <v>781</v>
      </c>
      <c r="E57" s="75">
        <v>9399.0169999999998</v>
      </c>
      <c r="F57" s="75">
        <v>9576.0920000000006</v>
      </c>
      <c r="G57" s="75">
        <v>6750.3890000000001</v>
      </c>
    </row>
    <row r="58" spans="1:8" s="25" customFormat="1" ht="9" customHeight="1" x14ac:dyDescent="0.2">
      <c r="A58" s="69" t="s">
        <v>583</v>
      </c>
      <c r="B58" s="451" t="s">
        <v>584</v>
      </c>
      <c r="C58" s="451" t="s">
        <v>531</v>
      </c>
      <c r="D58" s="451" t="s">
        <v>531</v>
      </c>
      <c r="E58" s="74">
        <v>1714971.7719999999</v>
      </c>
      <c r="F58" s="74">
        <v>1763788.1169999999</v>
      </c>
      <c r="G58" s="74">
        <v>1658238.375</v>
      </c>
      <c r="H58" s="23"/>
    </row>
    <row r="59" spans="1:8" ht="8.65" customHeight="1" x14ac:dyDescent="0.2">
      <c r="C59" s="70" t="s">
        <v>585</v>
      </c>
      <c r="D59" s="71" t="s">
        <v>782</v>
      </c>
      <c r="E59" s="75">
        <v>649783.70799999998</v>
      </c>
      <c r="F59" s="75">
        <v>699594.64899999998</v>
      </c>
      <c r="G59" s="75">
        <v>642485.228</v>
      </c>
    </row>
    <row r="60" spans="1:8" ht="8.65" customHeight="1" x14ac:dyDescent="0.2">
      <c r="C60" s="70" t="s">
        <v>586</v>
      </c>
      <c r="D60" s="71" t="s">
        <v>587</v>
      </c>
      <c r="E60" s="75">
        <v>1064654.8</v>
      </c>
      <c r="F60" s="75">
        <v>1063721.436</v>
      </c>
      <c r="G60" s="75">
        <v>1015290.101</v>
      </c>
    </row>
    <row r="61" spans="1:8" ht="8.65" customHeight="1" x14ac:dyDescent="0.2">
      <c r="C61" s="20" t="s">
        <v>588</v>
      </c>
      <c r="D61" s="29" t="s">
        <v>589</v>
      </c>
      <c r="E61" s="75">
        <v>533.26400000000001</v>
      </c>
      <c r="F61" s="75">
        <v>472.03200000000004</v>
      </c>
      <c r="G61" s="75">
        <v>463.04600000000005</v>
      </c>
    </row>
    <row r="62" spans="1:8" s="25" customFormat="1" ht="9" customHeight="1" x14ac:dyDescent="0.2">
      <c r="A62" s="69" t="s">
        <v>590</v>
      </c>
      <c r="B62" s="451" t="s">
        <v>591</v>
      </c>
      <c r="C62" s="451" t="s">
        <v>531</v>
      </c>
      <c r="D62" s="451" t="s">
        <v>531</v>
      </c>
      <c r="E62" s="74">
        <v>2682909.5130000003</v>
      </c>
      <c r="F62" s="74">
        <v>2661624.3080000002</v>
      </c>
      <c r="G62" s="74">
        <v>2303589.5420000004</v>
      </c>
      <c r="H62" s="23"/>
    </row>
    <row r="63" spans="1:8" ht="30" customHeight="1" x14ac:dyDescent="0.2">
      <c r="C63" s="70" t="s">
        <v>592</v>
      </c>
      <c r="D63" s="71" t="s">
        <v>820</v>
      </c>
      <c r="E63" s="75">
        <v>673268.40700000001</v>
      </c>
      <c r="F63" s="75">
        <v>640053.946</v>
      </c>
      <c r="G63" s="75">
        <v>573784.96100000001</v>
      </c>
    </row>
    <row r="64" spans="1:8" ht="8.65" customHeight="1" x14ac:dyDescent="0.2">
      <c r="C64" s="70" t="s">
        <v>593</v>
      </c>
      <c r="D64" s="71" t="s">
        <v>594</v>
      </c>
      <c r="E64" s="75">
        <v>1954895.7990000001</v>
      </c>
      <c r="F64" s="75">
        <v>1961624.4390000002</v>
      </c>
      <c r="G64" s="75">
        <v>1681733.3190000001</v>
      </c>
    </row>
    <row r="65" spans="1:7" ht="8.65" customHeight="1" x14ac:dyDescent="0.2">
      <c r="C65" s="20" t="s">
        <v>595</v>
      </c>
      <c r="D65" s="29" t="s">
        <v>804</v>
      </c>
      <c r="E65" s="75">
        <v>54745.307000000001</v>
      </c>
      <c r="F65" s="75">
        <v>59945.923000000003</v>
      </c>
      <c r="G65" s="75">
        <v>48071.262000000002</v>
      </c>
    </row>
    <row r="66" spans="1:7" ht="4.5" customHeight="1" x14ac:dyDescent="0.2">
      <c r="A66" s="2"/>
      <c r="B66" s="151"/>
      <c r="C66" s="156"/>
      <c r="D66" s="156"/>
      <c r="E66" s="156"/>
      <c r="F66" s="156"/>
      <c r="G66" s="156"/>
    </row>
    <row r="67" spans="1:7" x14ac:dyDescent="0.2">
      <c r="G67" s="16" t="s">
        <v>490</v>
      </c>
    </row>
  </sheetData>
  <mergeCells count="14">
    <mergeCell ref="A1:G1"/>
    <mergeCell ref="A2:D2"/>
    <mergeCell ref="A3:B3"/>
    <mergeCell ref="A5:D5"/>
    <mergeCell ref="B7:D7"/>
    <mergeCell ref="B54:D54"/>
    <mergeCell ref="B58:D58"/>
    <mergeCell ref="B62:D62"/>
    <mergeCell ref="B13:D13"/>
    <mergeCell ref="B23:D23"/>
    <mergeCell ref="B25:D25"/>
    <mergeCell ref="B35:D35"/>
    <mergeCell ref="B39:D39"/>
    <mergeCell ref="B51:D51"/>
  </mergeCells>
  <conditionalFormatting sqref="E1:G2 E67:G65536 E4:G65">
    <cfRule type="cellIs" dxfId="333" priority="4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0"/>
  <dimension ref="A1:G66"/>
  <sheetViews>
    <sheetView showGridLines="0" zoomScaleNormal="100" zoomScaleSheetLayoutView="10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1019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30" customHeight="1" x14ac:dyDescent="0.2">
      <c r="A3" s="452" t="s">
        <v>762</v>
      </c>
      <c r="B3" s="453"/>
      <c r="C3" s="78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7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7" s="25" customFormat="1" ht="9" customHeight="1" x14ac:dyDescent="0.2">
      <c r="A5" s="69" t="s">
        <v>596</v>
      </c>
      <c r="B5" s="451" t="s">
        <v>597</v>
      </c>
      <c r="C5" s="451" t="s">
        <v>531</v>
      </c>
      <c r="D5" s="451" t="s">
        <v>531</v>
      </c>
      <c r="E5" s="74">
        <v>5313345.7580000004</v>
      </c>
      <c r="F5" s="74">
        <v>5214601.9460000005</v>
      </c>
      <c r="G5" s="74">
        <v>4652971.5710000005</v>
      </c>
    </row>
    <row r="6" spans="1:7" s="2" customFormat="1" ht="9" customHeight="1" x14ac:dyDescent="0.2">
      <c r="A6" s="3"/>
      <c r="B6" s="3"/>
      <c r="C6" s="70" t="s">
        <v>598</v>
      </c>
      <c r="D6" s="71" t="s">
        <v>599</v>
      </c>
      <c r="E6" s="75">
        <v>196.77199999999999</v>
      </c>
      <c r="F6" s="75">
        <v>207.642</v>
      </c>
      <c r="G6" s="75">
        <v>66.957999999999998</v>
      </c>
    </row>
    <row r="7" spans="1:7" s="2" customFormat="1" ht="9" customHeight="1" x14ac:dyDescent="0.2">
      <c r="A7" s="3"/>
      <c r="B7" s="3"/>
      <c r="C7" s="70" t="s">
        <v>511</v>
      </c>
      <c r="D7" s="71" t="s">
        <v>783</v>
      </c>
      <c r="E7" s="75">
        <v>67634.115000000005</v>
      </c>
      <c r="F7" s="75">
        <v>58413.899999999994</v>
      </c>
      <c r="G7" s="75">
        <v>41649.186999999998</v>
      </c>
    </row>
    <row r="8" spans="1:7" s="2" customFormat="1" ht="9" customHeight="1" x14ac:dyDescent="0.2">
      <c r="A8" s="3"/>
      <c r="B8" s="3"/>
      <c r="C8" s="70" t="s">
        <v>600</v>
      </c>
      <c r="D8" s="71" t="s">
        <v>601</v>
      </c>
      <c r="E8" s="75">
        <v>166312.519</v>
      </c>
      <c r="F8" s="75">
        <v>153809.74099999998</v>
      </c>
      <c r="G8" s="75">
        <v>148753.027</v>
      </c>
    </row>
    <row r="9" spans="1:7" s="2" customFormat="1" ht="9" customHeight="1" x14ac:dyDescent="0.2">
      <c r="A9" s="3"/>
      <c r="B9" s="3"/>
      <c r="C9" s="70" t="s">
        <v>514</v>
      </c>
      <c r="D9" s="71" t="s">
        <v>602</v>
      </c>
      <c r="E9" s="75">
        <v>7552.0919999999996</v>
      </c>
      <c r="F9" s="75">
        <v>7783.0470000000005</v>
      </c>
      <c r="G9" s="75">
        <v>7600.4259999999995</v>
      </c>
    </row>
    <row r="10" spans="1:7" s="2" customFormat="1" ht="19.899999999999999" customHeight="1" x14ac:dyDescent="0.2">
      <c r="A10" s="3"/>
      <c r="B10" s="3"/>
      <c r="C10" s="70" t="s">
        <v>603</v>
      </c>
      <c r="D10" s="71" t="s">
        <v>784</v>
      </c>
      <c r="E10" s="75">
        <v>84446.719000000012</v>
      </c>
      <c r="F10" s="75">
        <v>77164.581000000006</v>
      </c>
      <c r="G10" s="75">
        <v>66446.975000000006</v>
      </c>
    </row>
    <row r="11" spans="1:7" s="2" customFormat="1" ht="9" customHeight="1" x14ac:dyDescent="0.2">
      <c r="A11" s="3"/>
      <c r="B11" s="3"/>
      <c r="C11" s="70" t="s">
        <v>604</v>
      </c>
      <c r="D11" s="71" t="s">
        <v>785</v>
      </c>
      <c r="E11" s="75">
        <v>272603.52399999998</v>
      </c>
      <c r="F11" s="75">
        <v>276447.49900000001</v>
      </c>
      <c r="G11" s="75">
        <v>211723.62599999999</v>
      </c>
    </row>
    <row r="12" spans="1:7" s="2" customFormat="1" ht="9" customHeight="1" x14ac:dyDescent="0.2">
      <c r="A12" s="3"/>
      <c r="B12" s="3"/>
      <c r="C12" s="70" t="s">
        <v>605</v>
      </c>
      <c r="D12" s="71" t="s">
        <v>805</v>
      </c>
      <c r="E12" s="75">
        <v>238689.78700000001</v>
      </c>
      <c r="F12" s="75">
        <v>259531.696</v>
      </c>
      <c r="G12" s="75">
        <v>276307.712</v>
      </c>
    </row>
    <row r="13" spans="1:7" s="2" customFormat="1" ht="19.899999999999999" customHeight="1" x14ac:dyDescent="0.2">
      <c r="A13" s="3"/>
      <c r="B13" s="3"/>
      <c r="C13" s="70" t="s">
        <v>606</v>
      </c>
      <c r="D13" s="71" t="s">
        <v>786</v>
      </c>
      <c r="E13" s="75">
        <v>79681.437000000005</v>
      </c>
      <c r="F13" s="75">
        <v>79952.686000000002</v>
      </c>
      <c r="G13" s="75">
        <v>60568.520000000004</v>
      </c>
    </row>
    <row r="14" spans="1:7" s="2" customFormat="1" ht="19.899999999999999" customHeight="1" x14ac:dyDescent="0.2">
      <c r="A14" s="3"/>
      <c r="B14" s="3"/>
      <c r="C14" s="70" t="s">
        <v>607</v>
      </c>
      <c r="D14" s="71" t="s">
        <v>787</v>
      </c>
      <c r="E14" s="75">
        <v>110786.23699999999</v>
      </c>
      <c r="F14" s="75">
        <v>110147.048</v>
      </c>
      <c r="G14" s="75">
        <v>96201.64</v>
      </c>
    </row>
    <row r="15" spans="1:7" s="2" customFormat="1" ht="19.899999999999999" customHeight="1" x14ac:dyDescent="0.2">
      <c r="A15" s="3"/>
      <c r="B15" s="3"/>
      <c r="C15" s="70" t="s">
        <v>608</v>
      </c>
      <c r="D15" s="71" t="s">
        <v>806</v>
      </c>
      <c r="E15" s="75">
        <v>299000.57200000004</v>
      </c>
      <c r="F15" s="75">
        <v>286972.22699999996</v>
      </c>
      <c r="G15" s="75">
        <v>256752.22200000001</v>
      </c>
    </row>
    <row r="16" spans="1:7" s="2" customFormat="1" ht="9" customHeight="1" x14ac:dyDescent="0.2">
      <c r="A16" s="3"/>
      <c r="B16" s="3"/>
      <c r="C16" s="70" t="s">
        <v>609</v>
      </c>
      <c r="D16" s="71" t="s">
        <v>610</v>
      </c>
      <c r="E16" s="75">
        <v>133246.807</v>
      </c>
      <c r="F16" s="75">
        <v>132820.82800000001</v>
      </c>
      <c r="G16" s="75">
        <v>118345.463</v>
      </c>
    </row>
    <row r="17" spans="1:7" s="2" customFormat="1" ht="9" customHeight="1" x14ac:dyDescent="0.2">
      <c r="A17" s="3"/>
      <c r="B17" s="3"/>
      <c r="C17" s="70" t="s">
        <v>515</v>
      </c>
      <c r="D17" s="71" t="s">
        <v>611</v>
      </c>
      <c r="E17" s="75">
        <v>2216956.1340000001</v>
      </c>
      <c r="F17" s="75">
        <v>2143183.3340000003</v>
      </c>
      <c r="G17" s="75">
        <v>1840190.2790000001</v>
      </c>
    </row>
    <row r="18" spans="1:7" s="2" customFormat="1" ht="9" customHeight="1" x14ac:dyDescent="0.2">
      <c r="A18" s="3"/>
      <c r="B18" s="3"/>
      <c r="C18" s="70" t="s">
        <v>517</v>
      </c>
      <c r="D18" s="71" t="s">
        <v>847</v>
      </c>
      <c r="E18" s="75">
        <v>971239.52500000002</v>
      </c>
      <c r="F18" s="75">
        <v>984904.52400000009</v>
      </c>
      <c r="G18" s="75">
        <v>743009.75199999998</v>
      </c>
    </row>
    <row r="19" spans="1:7" s="2" customFormat="1" ht="9" customHeight="1" x14ac:dyDescent="0.2">
      <c r="A19" s="3"/>
      <c r="B19" s="3"/>
      <c r="C19" s="20" t="s">
        <v>519</v>
      </c>
      <c r="D19" s="29" t="s">
        <v>807</v>
      </c>
      <c r="E19" s="75">
        <v>664999.51799999992</v>
      </c>
      <c r="F19" s="75">
        <v>643263.19299999997</v>
      </c>
      <c r="G19" s="75">
        <v>785355.78399999999</v>
      </c>
    </row>
    <row r="20" spans="1:7" s="25" customFormat="1" ht="9" customHeight="1" x14ac:dyDescent="0.2">
      <c r="A20" s="69" t="s">
        <v>612</v>
      </c>
      <c r="B20" s="451" t="s">
        <v>613</v>
      </c>
      <c r="C20" s="451" t="s">
        <v>531</v>
      </c>
      <c r="D20" s="451" t="s">
        <v>531</v>
      </c>
      <c r="E20" s="74">
        <v>2012881.9750000001</v>
      </c>
      <c r="F20" s="74">
        <v>1910457.0509999997</v>
      </c>
      <c r="G20" s="74">
        <v>1596330.0380000002</v>
      </c>
    </row>
    <row r="21" spans="1:7" s="2" customFormat="1" ht="9" customHeight="1" x14ac:dyDescent="0.2">
      <c r="A21" s="3"/>
      <c r="B21" s="3"/>
      <c r="C21" s="70" t="s">
        <v>614</v>
      </c>
      <c r="D21" s="71" t="s">
        <v>615</v>
      </c>
      <c r="E21" s="75">
        <v>1952200.202</v>
      </c>
      <c r="F21" s="75">
        <v>1841582.9239999999</v>
      </c>
      <c r="G21" s="75">
        <v>1538207.3489999999</v>
      </c>
    </row>
    <row r="22" spans="1:7" s="2" customFormat="1" ht="9" customHeight="1" x14ac:dyDescent="0.2">
      <c r="A22" s="3"/>
      <c r="B22" s="3"/>
      <c r="C22" s="70" t="s">
        <v>616</v>
      </c>
      <c r="D22" s="71" t="s">
        <v>617</v>
      </c>
      <c r="E22" s="75">
        <v>47067.411</v>
      </c>
      <c r="F22" s="75">
        <v>55318.808999999994</v>
      </c>
      <c r="G22" s="75">
        <v>48070.141000000003</v>
      </c>
    </row>
    <row r="23" spans="1:7" s="2" customFormat="1" ht="9" customHeight="1" x14ac:dyDescent="0.2">
      <c r="A23" s="3"/>
      <c r="B23" s="3"/>
      <c r="C23" s="70" t="s">
        <v>618</v>
      </c>
      <c r="D23" s="71" t="s">
        <v>813</v>
      </c>
      <c r="E23" s="75">
        <v>7080.9369999999999</v>
      </c>
      <c r="F23" s="75">
        <v>8730.5650000000005</v>
      </c>
      <c r="G23" s="75">
        <v>6599.0460000000003</v>
      </c>
    </row>
    <row r="24" spans="1:7" s="2" customFormat="1" ht="9" customHeight="1" x14ac:dyDescent="0.2">
      <c r="A24" s="3"/>
      <c r="B24" s="3"/>
      <c r="C24" s="20" t="s">
        <v>619</v>
      </c>
      <c r="D24" s="29" t="s">
        <v>620</v>
      </c>
      <c r="E24" s="75">
        <v>6533.4250000000002</v>
      </c>
      <c r="F24" s="75">
        <v>4824.7530000000006</v>
      </c>
      <c r="G24" s="75">
        <v>3453.502</v>
      </c>
    </row>
    <row r="25" spans="1:7" s="25" customFormat="1" ht="9" customHeight="1" x14ac:dyDescent="0.2">
      <c r="A25" s="69" t="s">
        <v>621</v>
      </c>
      <c r="B25" s="451" t="s">
        <v>622</v>
      </c>
      <c r="C25" s="451" t="s">
        <v>531</v>
      </c>
      <c r="D25" s="451" t="s">
        <v>531</v>
      </c>
      <c r="E25" s="74">
        <v>1813825.193</v>
      </c>
      <c r="F25" s="74">
        <v>1781102.7290000001</v>
      </c>
      <c r="G25" s="74">
        <v>1656372.3470000001</v>
      </c>
    </row>
    <row r="26" spans="1:7" s="2" customFormat="1" ht="9" customHeight="1" x14ac:dyDescent="0.2">
      <c r="A26" s="3"/>
      <c r="B26" s="3"/>
      <c r="C26" s="70" t="s">
        <v>623</v>
      </c>
      <c r="D26" s="71" t="s">
        <v>808</v>
      </c>
      <c r="E26" s="75">
        <v>508492.34200000006</v>
      </c>
      <c r="F26" s="75">
        <v>516846.20699999999</v>
      </c>
      <c r="G26" s="75">
        <v>486040.92800000001</v>
      </c>
    </row>
    <row r="27" spans="1:7" s="2" customFormat="1" ht="9" customHeight="1" x14ac:dyDescent="0.2">
      <c r="A27" s="3"/>
      <c r="B27" s="3"/>
      <c r="C27" s="70" t="s">
        <v>624</v>
      </c>
      <c r="D27" s="71" t="s">
        <v>625</v>
      </c>
      <c r="E27" s="75">
        <v>730374.03099999996</v>
      </c>
      <c r="F27" s="75">
        <v>707743.60699999996</v>
      </c>
      <c r="G27" s="75">
        <v>661424.93500000006</v>
      </c>
    </row>
    <row r="28" spans="1:7" s="2" customFormat="1" ht="9" customHeight="1" x14ac:dyDescent="0.2">
      <c r="A28" s="3"/>
      <c r="B28" s="3"/>
      <c r="C28" s="20" t="s">
        <v>626</v>
      </c>
      <c r="D28" s="29" t="s">
        <v>627</v>
      </c>
      <c r="E28" s="75">
        <v>574958.81999999995</v>
      </c>
      <c r="F28" s="75">
        <v>556512.91500000004</v>
      </c>
      <c r="G28" s="75">
        <v>508906.484</v>
      </c>
    </row>
    <row r="29" spans="1:7" s="25" customFormat="1" ht="9" customHeight="1" x14ac:dyDescent="0.2">
      <c r="A29" s="69" t="s">
        <v>628</v>
      </c>
      <c r="B29" s="451" t="s">
        <v>629</v>
      </c>
      <c r="C29" s="451" t="s">
        <v>531</v>
      </c>
      <c r="D29" s="451" t="s">
        <v>531</v>
      </c>
      <c r="E29" s="74">
        <v>237118.40700000001</v>
      </c>
      <c r="F29" s="74">
        <v>296202.39600000001</v>
      </c>
      <c r="G29" s="74">
        <v>280146.53700000001</v>
      </c>
    </row>
    <row r="30" spans="1:7" s="2" customFormat="1" ht="19.899999999999999" customHeight="1" x14ac:dyDescent="0.2">
      <c r="A30" s="3"/>
      <c r="B30" s="3"/>
      <c r="C30" s="20" t="s">
        <v>630</v>
      </c>
      <c r="D30" s="29" t="s">
        <v>809</v>
      </c>
      <c r="E30" s="75">
        <v>237118.40700000001</v>
      </c>
      <c r="F30" s="75">
        <v>296202.39600000001</v>
      </c>
      <c r="G30" s="75">
        <v>280146.53700000001</v>
      </c>
    </row>
    <row r="31" spans="1:7" s="25" customFormat="1" ht="9" customHeight="1" x14ac:dyDescent="0.2">
      <c r="A31" s="69" t="s">
        <v>631</v>
      </c>
      <c r="B31" s="451" t="s">
        <v>632</v>
      </c>
      <c r="C31" s="451" t="s">
        <v>531</v>
      </c>
      <c r="D31" s="451" t="s">
        <v>531</v>
      </c>
      <c r="E31" s="74">
        <v>4589422.1310000001</v>
      </c>
      <c r="F31" s="74">
        <v>4443953.8</v>
      </c>
      <c r="G31" s="74">
        <v>4086388.1319999998</v>
      </c>
    </row>
    <row r="32" spans="1:7" s="2" customFormat="1" ht="9" customHeight="1" x14ac:dyDescent="0.2">
      <c r="A32" s="3"/>
      <c r="B32" s="3"/>
      <c r="C32" s="70" t="s">
        <v>633</v>
      </c>
      <c r="D32" s="71" t="s">
        <v>634</v>
      </c>
      <c r="E32" s="75">
        <v>1449078.0129999998</v>
      </c>
      <c r="F32" s="75">
        <v>1343233.9890000001</v>
      </c>
      <c r="G32" s="75">
        <v>1158128.7409999999</v>
      </c>
    </row>
    <row r="33" spans="1:7" s="2" customFormat="1" ht="9" customHeight="1" x14ac:dyDescent="0.2">
      <c r="A33" s="3"/>
      <c r="B33" s="3"/>
      <c r="C33" s="70" t="s">
        <v>635</v>
      </c>
      <c r="D33" s="71" t="s">
        <v>636</v>
      </c>
      <c r="E33" s="75">
        <v>1588254.7309999999</v>
      </c>
      <c r="F33" s="75">
        <v>1601708.7749999999</v>
      </c>
      <c r="G33" s="75">
        <v>1465072.0730000001</v>
      </c>
    </row>
    <row r="34" spans="1:7" s="2" customFormat="1" ht="9" customHeight="1" x14ac:dyDescent="0.2">
      <c r="A34" s="3"/>
      <c r="B34" s="3"/>
      <c r="C34" s="70" t="s">
        <v>637</v>
      </c>
      <c r="D34" s="71" t="s">
        <v>638</v>
      </c>
      <c r="E34" s="75">
        <v>212249.03899999999</v>
      </c>
      <c r="F34" s="75">
        <v>190534.45499999999</v>
      </c>
      <c r="G34" s="75">
        <v>198107.519</v>
      </c>
    </row>
    <row r="35" spans="1:7" s="2" customFormat="1" ht="9" customHeight="1" x14ac:dyDescent="0.2">
      <c r="A35" s="3"/>
      <c r="B35" s="3"/>
      <c r="C35" s="70" t="s">
        <v>639</v>
      </c>
      <c r="D35" s="71" t="s">
        <v>640</v>
      </c>
      <c r="E35" s="75">
        <v>2964.2750000000001</v>
      </c>
      <c r="F35" s="75">
        <v>1793.471</v>
      </c>
      <c r="G35" s="75">
        <v>916.13700000000006</v>
      </c>
    </row>
    <row r="36" spans="1:7" s="2" customFormat="1" ht="9" customHeight="1" x14ac:dyDescent="0.2">
      <c r="A36" s="3"/>
      <c r="B36" s="3"/>
      <c r="C36" s="70" t="s">
        <v>641</v>
      </c>
      <c r="D36" s="71" t="s">
        <v>642</v>
      </c>
      <c r="E36" s="75">
        <v>728884.08899999992</v>
      </c>
      <c r="F36" s="75">
        <v>688511.95099999988</v>
      </c>
      <c r="G36" s="75">
        <v>686176.152</v>
      </c>
    </row>
    <row r="37" spans="1:7" s="2" customFormat="1" ht="9" customHeight="1" x14ac:dyDescent="0.2">
      <c r="A37" s="3"/>
      <c r="B37" s="3"/>
      <c r="C37" s="70" t="s">
        <v>643</v>
      </c>
      <c r="D37" s="71" t="s">
        <v>644</v>
      </c>
      <c r="E37" s="75">
        <v>23969.198</v>
      </c>
      <c r="F37" s="75">
        <v>21957.613000000001</v>
      </c>
      <c r="G37" s="75">
        <v>18646.245999999999</v>
      </c>
    </row>
    <row r="38" spans="1:7" s="2" customFormat="1" ht="9" customHeight="1" x14ac:dyDescent="0.2">
      <c r="A38" s="3"/>
      <c r="B38" s="3"/>
      <c r="C38" s="70" t="s">
        <v>645</v>
      </c>
      <c r="D38" s="71" t="s">
        <v>646</v>
      </c>
      <c r="E38" s="75">
        <v>12338.433999999999</v>
      </c>
      <c r="F38" s="75">
        <v>9990.9779999999992</v>
      </c>
      <c r="G38" s="75">
        <v>10924.748</v>
      </c>
    </row>
    <row r="39" spans="1:7" s="2" customFormat="1" ht="9" customHeight="1" x14ac:dyDescent="0.2">
      <c r="A39" s="3"/>
      <c r="B39" s="3"/>
      <c r="C39" s="70" t="s">
        <v>647</v>
      </c>
      <c r="D39" s="71" t="s">
        <v>648</v>
      </c>
      <c r="E39" s="75">
        <v>14910.611999999999</v>
      </c>
      <c r="F39" s="75">
        <v>14810.072</v>
      </c>
      <c r="G39" s="75">
        <v>17914.343000000001</v>
      </c>
    </row>
    <row r="40" spans="1:7" s="2" customFormat="1" ht="9" customHeight="1" x14ac:dyDescent="0.2">
      <c r="A40" s="3"/>
      <c r="B40" s="3"/>
      <c r="C40" s="70" t="s">
        <v>649</v>
      </c>
      <c r="D40" s="71" t="s">
        <v>650</v>
      </c>
      <c r="E40" s="75">
        <v>2249.1350000000002</v>
      </c>
      <c r="F40" s="75">
        <v>2055.5129999999999</v>
      </c>
      <c r="G40" s="75">
        <v>1358.5639999999999</v>
      </c>
    </row>
    <row r="41" spans="1:7" s="2" customFormat="1" ht="9" customHeight="1" x14ac:dyDescent="0.2">
      <c r="A41" s="3"/>
      <c r="B41" s="3"/>
      <c r="C41" s="70" t="s">
        <v>651</v>
      </c>
      <c r="D41" s="71" t="s">
        <v>652</v>
      </c>
      <c r="E41" s="75">
        <v>203596.88700000002</v>
      </c>
      <c r="F41" s="75">
        <v>199673.53699999998</v>
      </c>
      <c r="G41" s="75">
        <v>198684.47899999999</v>
      </c>
    </row>
    <row r="42" spans="1:7" s="2" customFormat="1" ht="9" customHeight="1" x14ac:dyDescent="0.2">
      <c r="A42" s="3"/>
      <c r="B42" s="3"/>
      <c r="C42" s="20" t="s">
        <v>653</v>
      </c>
      <c r="D42" s="29" t="s">
        <v>654</v>
      </c>
      <c r="E42" s="75">
        <v>350927.71799999999</v>
      </c>
      <c r="F42" s="75">
        <v>369683.446</v>
      </c>
      <c r="G42" s="75">
        <v>330459.13</v>
      </c>
    </row>
    <row r="43" spans="1:7" s="25" customFormat="1" ht="9" customHeight="1" x14ac:dyDescent="0.2">
      <c r="A43" s="69" t="s">
        <v>655</v>
      </c>
      <c r="B43" s="451" t="s">
        <v>848</v>
      </c>
      <c r="C43" s="451" t="s">
        <v>531</v>
      </c>
      <c r="D43" s="451" t="s">
        <v>531</v>
      </c>
      <c r="E43" s="74">
        <v>8258649.0559999999</v>
      </c>
      <c r="F43" s="74">
        <v>8332136.7459999993</v>
      </c>
      <c r="G43" s="74">
        <v>7891497.6529999999</v>
      </c>
    </row>
    <row r="44" spans="1:7" s="2" customFormat="1" ht="19.899999999999999" customHeight="1" x14ac:dyDescent="0.2">
      <c r="A44" s="3"/>
      <c r="B44" s="3"/>
      <c r="C44" s="70" t="s">
        <v>656</v>
      </c>
      <c r="D44" s="71" t="s">
        <v>849</v>
      </c>
      <c r="E44" s="75">
        <v>3545549.716</v>
      </c>
      <c r="F44" s="75">
        <v>3603188.3499999996</v>
      </c>
      <c r="G44" s="75">
        <v>3521973.1059999997</v>
      </c>
    </row>
    <row r="45" spans="1:7" s="2" customFormat="1" ht="19.899999999999999" customHeight="1" x14ac:dyDescent="0.2">
      <c r="A45" s="3"/>
      <c r="B45" s="3"/>
      <c r="C45" s="20" t="s">
        <v>657</v>
      </c>
      <c r="D45" s="29" t="s">
        <v>850</v>
      </c>
      <c r="E45" s="75">
        <v>4713099.34</v>
      </c>
      <c r="F45" s="75">
        <v>4728948.3959999997</v>
      </c>
      <c r="G45" s="75">
        <v>4369524.5470000003</v>
      </c>
    </row>
    <row r="46" spans="1:7" s="25" customFormat="1" ht="9" customHeight="1" x14ac:dyDescent="0.2">
      <c r="A46" s="69" t="s">
        <v>658</v>
      </c>
      <c r="B46" s="451" t="s">
        <v>659</v>
      </c>
      <c r="C46" s="451" t="s">
        <v>531</v>
      </c>
      <c r="D46" s="451" t="s">
        <v>531</v>
      </c>
      <c r="E46" s="74">
        <v>8235579.9679999994</v>
      </c>
      <c r="F46" s="74">
        <v>9800396.2200000007</v>
      </c>
      <c r="G46" s="74">
        <v>7970175.2250000006</v>
      </c>
    </row>
    <row r="47" spans="1:7" s="2" customFormat="1" ht="9" customHeight="1" x14ac:dyDescent="0.2">
      <c r="A47" s="3"/>
      <c r="B47" s="3"/>
      <c r="C47" s="70" t="s">
        <v>660</v>
      </c>
      <c r="D47" s="71" t="s">
        <v>812</v>
      </c>
      <c r="E47" s="75">
        <v>5847.8119999999999</v>
      </c>
      <c r="F47" s="75">
        <v>6132.6129999999994</v>
      </c>
      <c r="G47" s="75">
        <v>5579.7620000000006</v>
      </c>
    </row>
    <row r="48" spans="1:7" s="2" customFormat="1" ht="19.899999999999999" customHeight="1" x14ac:dyDescent="0.2">
      <c r="A48" s="3"/>
      <c r="B48" s="3"/>
      <c r="C48" s="70" t="s">
        <v>661</v>
      </c>
      <c r="D48" s="71" t="s">
        <v>851</v>
      </c>
      <c r="E48" s="75">
        <v>7843479.5049999999</v>
      </c>
      <c r="F48" s="75">
        <v>9001949.5140000004</v>
      </c>
      <c r="G48" s="75">
        <v>7499352.3950000005</v>
      </c>
    </row>
    <row r="49" spans="1:7" s="2" customFormat="1" ht="9" customHeight="1" x14ac:dyDescent="0.2">
      <c r="A49" s="3"/>
      <c r="B49" s="3"/>
      <c r="C49" s="70" t="s">
        <v>662</v>
      </c>
      <c r="D49" s="71" t="s">
        <v>788</v>
      </c>
      <c r="E49" s="75">
        <v>304861.516</v>
      </c>
      <c r="F49" s="75">
        <v>692231.84600000002</v>
      </c>
      <c r="G49" s="75">
        <v>405125.75400000002</v>
      </c>
    </row>
    <row r="50" spans="1:7" s="2" customFormat="1" ht="9" customHeight="1" x14ac:dyDescent="0.2">
      <c r="A50" s="3"/>
      <c r="B50" s="3"/>
      <c r="C50" s="20" t="s">
        <v>663</v>
      </c>
      <c r="D50" s="29" t="s">
        <v>753</v>
      </c>
      <c r="E50" s="75">
        <v>81391.134999999995</v>
      </c>
      <c r="F50" s="75">
        <v>100082.247</v>
      </c>
      <c r="G50" s="75">
        <v>60117.313999999998</v>
      </c>
    </row>
    <row r="51" spans="1:7" s="25" customFormat="1" ht="9" customHeight="1" x14ac:dyDescent="0.2">
      <c r="A51" s="69" t="s">
        <v>664</v>
      </c>
      <c r="B51" s="451" t="s">
        <v>853</v>
      </c>
      <c r="C51" s="451" t="s">
        <v>531</v>
      </c>
      <c r="D51" s="451" t="s">
        <v>531</v>
      </c>
      <c r="E51" s="74">
        <v>1400579.7220000001</v>
      </c>
      <c r="F51" s="74">
        <v>1745999.7579999999</v>
      </c>
      <c r="G51" s="74">
        <v>1709958.6539999999</v>
      </c>
    </row>
    <row r="52" spans="1:7" s="2" customFormat="1" ht="19.899999999999999" customHeight="1" x14ac:dyDescent="0.2">
      <c r="A52" s="3"/>
      <c r="B52" s="3"/>
      <c r="C52" s="70" t="s">
        <v>665</v>
      </c>
      <c r="D52" s="71" t="s">
        <v>852</v>
      </c>
      <c r="E52" s="75">
        <v>1242883.246</v>
      </c>
      <c r="F52" s="75">
        <v>1585634.952</v>
      </c>
      <c r="G52" s="75">
        <v>1580201.0870000001</v>
      </c>
    </row>
    <row r="53" spans="1:7" s="2" customFormat="1" ht="9" customHeight="1" x14ac:dyDescent="0.2">
      <c r="A53" s="3"/>
      <c r="B53" s="3"/>
      <c r="C53" s="70" t="s">
        <v>666</v>
      </c>
      <c r="D53" s="71" t="s">
        <v>789</v>
      </c>
      <c r="E53" s="75">
        <v>151010.93400000001</v>
      </c>
      <c r="F53" s="75">
        <v>151042.18099999998</v>
      </c>
      <c r="G53" s="75">
        <v>121913.13699999999</v>
      </c>
    </row>
    <row r="54" spans="1:7" s="2" customFormat="1" ht="9" customHeight="1" x14ac:dyDescent="0.2">
      <c r="A54" s="3"/>
      <c r="B54" s="3"/>
      <c r="C54" s="20" t="s">
        <v>667</v>
      </c>
      <c r="D54" s="29" t="s">
        <v>790</v>
      </c>
      <c r="E54" s="75">
        <v>6685.5419999999995</v>
      </c>
      <c r="F54" s="75">
        <v>9322.625</v>
      </c>
      <c r="G54" s="75">
        <v>7844.43</v>
      </c>
    </row>
    <row r="55" spans="1:7" s="25" customFormat="1" ht="9" customHeight="1" x14ac:dyDescent="0.2">
      <c r="A55" s="69" t="s">
        <v>668</v>
      </c>
      <c r="B55" s="451" t="s">
        <v>669</v>
      </c>
      <c r="C55" s="451" t="s">
        <v>531</v>
      </c>
      <c r="D55" s="451" t="s">
        <v>531</v>
      </c>
      <c r="E55" s="74">
        <v>45166.998999999996</v>
      </c>
      <c r="F55" s="74">
        <v>52225.085999999996</v>
      </c>
      <c r="G55" s="74">
        <v>49532.486000000004</v>
      </c>
    </row>
    <row r="56" spans="1:7" s="2" customFormat="1" ht="9" customHeight="1" x14ac:dyDescent="0.2">
      <c r="A56" s="3"/>
      <c r="B56" s="3"/>
      <c r="C56" s="20" t="s">
        <v>670</v>
      </c>
      <c r="D56" s="29" t="s">
        <v>669</v>
      </c>
      <c r="E56" s="75">
        <v>45166.998999999996</v>
      </c>
      <c r="F56" s="75">
        <v>52225.085999999996</v>
      </c>
      <c r="G56" s="75">
        <v>49532.486000000004</v>
      </c>
    </row>
    <row r="57" spans="1:7" s="25" customFormat="1" ht="9" customHeight="1" x14ac:dyDescent="0.2">
      <c r="A57" s="69" t="s">
        <v>671</v>
      </c>
      <c r="B57" s="451" t="s">
        <v>672</v>
      </c>
      <c r="C57" s="451" t="s">
        <v>531</v>
      </c>
      <c r="D57" s="451" t="s">
        <v>531</v>
      </c>
      <c r="E57" s="74">
        <v>2121700.1129999999</v>
      </c>
      <c r="F57" s="74">
        <v>2187107.9540000004</v>
      </c>
      <c r="G57" s="74">
        <v>1891831.4080000001</v>
      </c>
    </row>
    <row r="58" spans="1:7" s="2" customFormat="1" ht="19.899999999999999" customHeight="1" x14ac:dyDescent="0.2">
      <c r="A58" s="3"/>
      <c r="B58" s="3"/>
      <c r="C58" s="70" t="s">
        <v>673</v>
      </c>
      <c r="D58" s="71" t="s">
        <v>810</v>
      </c>
      <c r="E58" s="75">
        <v>1932111.3840000001</v>
      </c>
      <c r="F58" s="75">
        <v>1993995.9030000002</v>
      </c>
      <c r="G58" s="75">
        <v>1716182.0870000001</v>
      </c>
    </row>
    <row r="59" spans="1:7" s="2" customFormat="1" ht="19.899999999999999" customHeight="1" x14ac:dyDescent="0.2">
      <c r="A59" s="3"/>
      <c r="B59" s="3"/>
      <c r="C59" s="70" t="s">
        <v>674</v>
      </c>
      <c r="D59" s="71" t="s">
        <v>791</v>
      </c>
      <c r="E59" s="75">
        <v>70103.047999999995</v>
      </c>
      <c r="F59" s="75">
        <v>73653.941000000006</v>
      </c>
      <c r="G59" s="75">
        <v>74488.006999999998</v>
      </c>
    </row>
    <row r="60" spans="1:7" s="2" customFormat="1" ht="9" customHeight="1" x14ac:dyDescent="0.2">
      <c r="A60" s="3"/>
      <c r="B60" s="3"/>
      <c r="C60" s="20" t="s">
        <v>675</v>
      </c>
      <c r="D60" s="29" t="s">
        <v>676</v>
      </c>
      <c r="E60" s="75">
        <v>119485.681</v>
      </c>
      <c r="F60" s="75">
        <v>119458.11</v>
      </c>
      <c r="G60" s="75">
        <v>101161.31400000001</v>
      </c>
    </row>
    <row r="61" spans="1:7" s="25" customFormat="1" ht="9" customHeight="1" x14ac:dyDescent="0.2">
      <c r="A61" s="69" t="s">
        <v>677</v>
      </c>
      <c r="B61" s="451" t="s">
        <v>854</v>
      </c>
      <c r="C61" s="451" t="s">
        <v>531</v>
      </c>
      <c r="D61" s="451" t="s">
        <v>531</v>
      </c>
      <c r="E61" s="74">
        <v>98745.286000000007</v>
      </c>
      <c r="F61" s="74">
        <v>100993.70699999999</v>
      </c>
      <c r="G61" s="74">
        <v>66453.693999999989</v>
      </c>
    </row>
    <row r="62" spans="1:7" s="2" customFormat="1" ht="9" customHeight="1" x14ac:dyDescent="0.2">
      <c r="A62" s="3"/>
      <c r="B62" s="3"/>
      <c r="C62" s="70" t="s">
        <v>678</v>
      </c>
      <c r="D62" s="71" t="s">
        <v>854</v>
      </c>
      <c r="E62" s="75">
        <v>8855.2979999999989</v>
      </c>
      <c r="F62" s="75">
        <v>8536.5290000000005</v>
      </c>
      <c r="G62" s="75">
        <v>10847.548000000001</v>
      </c>
    </row>
    <row r="63" spans="1:7" s="2" customFormat="1" ht="9" customHeight="1" x14ac:dyDescent="0.2">
      <c r="A63" s="3"/>
      <c r="B63" s="3"/>
      <c r="C63" s="70" t="s">
        <v>679</v>
      </c>
      <c r="D63" s="71" t="s">
        <v>792</v>
      </c>
      <c r="E63" s="75">
        <v>0</v>
      </c>
      <c r="F63" s="75">
        <v>0</v>
      </c>
      <c r="G63" s="75">
        <v>0</v>
      </c>
    </row>
    <row r="64" spans="1:7" s="2" customFormat="1" ht="9" customHeight="1" x14ac:dyDescent="0.2">
      <c r="A64" s="73"/>
      <c r="C64" s="70" t="s">
        <v>680</v>
      </c>
      <c r="D64" s="71" t="s">
        <v>754</v>
      </c>
      <c r="E64" s="75">
        <v>89889.988000000012</v>
      </c>
      <c r="F64" s="75">
        <v>92457.178</v>
      </c>
      <c r="G64" s="75">
        <v>55606.145999999993</v>
      </c>
    </row>
    <row r="65" spans="1:7" s="2" customFormat="1" ht="5.0999999999999996" customHeight="1" thickBot="1" x14ac:dyDescent="0.25">
      <c r="A65" s="19"/>
      <c r="B65" s="13"/>
      <c r="C65" s="17"/>
      <c r="D65" s="17"/>
      <c r="E65" s="33"/>
      <c r="F65" s="33"/>
      <c r="G65" s="33"/>
    </row>
    <row r="66" spans="1:7" ht="9.75" thickTop="1" x14ac:dyDescent="0.2">
      <c r="A66" s="149" t="s">
        <v>836</v>
      </c>
    </row>
  </sheetData>
  <mergeCells count="14">
    <mergeCell ref="A1:G1"/>
    <mergeCell ref="A2:D2"/>
    <mergeCell ref="A3:B3"/>
    <mergeCell ref="B5:D5"/>
    <mergeCell ref="B20:D20"/>
    <mergeCell ref="B55:D55"/>
    <mergeCell ref="B57:D57"/>
    <mergeCell ref="B61:D61"/>
    <mergeCell ref="B25:D25"/>
    <mergeCell ref="B29:D29"/>
    <mergeCell ref="B31:D31"/>
    <mergeCell ref="B43:D43"/>
    <mergeCell ref="B46:D46"/>
    <mergeCell ref="B51:D51"/>
  </mergeCells>
  <conditionalFormatting sqref="A2:C69 D2:G2 D4:G69">
    <cfRule type="cellIs" dxfId="332" priority="14" operator="between">
      <formula>0.001</formula>
      <formula>0.499</formula>
    </cfRule>
  </conditionalFormatting>
  <conditionalFormatting sqref="E1:G1">
    <cfRule type="cellIs" dxfId="331" priority="12" operator="between">
      <formula>0.001</formula>
      <formula>0.499</formula>
    </cfRule>
  </conditionalFormatting>
  <conditionalFormatting sqref="E6:G19">
    <cfRule type="cellIs" dxfId="330" priority="11" operator="between">
      <formula>0.001</formula>
      <formula>0.499</formula>
    </cfRule>
  </conditionalFormatting>
  <conditionalFormatting sqref="E21:G24">
    <cfRule type="cellIs" dxfId="329" priority="10" operator="between">
      <formula>0.001</formula>
      <formula>0.499</formula>
    </cfRule>
  </conditionalFormatting>
  <conditionalFormatting sqref="E26:G28">
    <cfRule type="cellIs" dxfId="328" priority="9" operator="between">
      <formula>0.001</formula>
      <formula>0.499</formula>
    </cfRule>
  </conditionalFormatting>
  <conditionalFormatting sqref="E30:G30">
    <cfRule type="cellIs" dxfId="327" priority="8" operator="between">
      <formula>0.001</formula>
      <formula>0.499</formula>
    </cfRule>
  </conditionalFormatting>
  <conditionalFormatting sqref="E32:G42">
    <cfRule type="cellIs" dxfId="326" priority="7" operator="between">
      <formula>0.001</formula>
      <formula>0.499</formula>
    </cfRule>
  </conditionalFormatting>
  <conditionalFormatting sqref="E44:G45">
    <cfRule type="cellIs" dxfId="325" priority="6" operator="between">
      <formula>0.001</formula>
      <formula>0.499</formula>
    </cfRule>
  </conditionalFormatting>
  <conditionalFormatting sqref="E47:G50">
    <cfRule type="cellIs" dxfId="324" priority="5" operator="between">
      <formula>0.001</formula>
      <formula>0.499</formula>
    </cfRule>
  </conditionalFormatting>
  <conditionalFormatting sqref="E52:G54">
    <cfRule type="cellIs" dxfId="323" priority="4" operator="between">
      <formula>0.001</formula>
      <formula>0.499</formula>
    </cfRule>
  </conditionalFormatting>
  <conditionalFormatting sqref="E56:G56">
    <cfRule type="cellIs" dxfId="322" priority="3" operator="between">
      <formula>0.001</formula>
      <formula>0.499</formula>
    </cfRule>
  </conditionalFormatting>
  <conditionalFormatting sqref="E58:G60">
    <cfRule type="cellIs" dxfId="321" priority="2" operator="between">
      <formula>0.001</formula>
      <formula>0.499</formula>
    </cfRule>
  </conditionalFormatting>
  <conditionalFormatting sqref="E62:G64">
    <cfRule type="cellIs" dxfId="320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1"/>
  <dimension ref="A1:G67"/>
  <sheetViews>
    <sheetView showGridLines="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1020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2"/>
      <c r="G2" s="2"/>
    </row>
    <row r="3" spans="1:7" s="5" customFormat="1" ht="30" customHeight="1" x14ac:dyDescent="0.2">
      <c r="A3" s="452" t="s">
        <v>762</v>
      </c>
      <c r="B3" s="453"/>
      <c r="C3" s="46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7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7" s="41" customFormat="1" ht="9" customHeight="1" x14ac:dyDescent="0.2">
      <c r="A5" s="444" t="s">
        <v>216</v>
      </c>
      <c r="B5" s="444"/>
      <c r="C5" s="444"/>
      <c r="D5" s="444"/>
      <c r="E5" s="353" t="e">
        <f>#REF!</f>
        <v>#REF!</v>
      </c>
      <c r="F5" s="353" t="e">
        <f>#REF!</f>
        <v>#REF!</v>
      </c>
      <c r="G5" s="353" t="e">
        <f>#REF!</f>
        <v>#REF!</v>
      </c>
    </row>
    <row r="6" spans="1:7" s="41" customFormat="1" ht="5.0999999999999996" customHeight="1" x14ac:dyDescent="0.2">
      <c r="E6" s="68"/>
      <c r="F6" s="68"/>
      <c r="G6" s="68"/>
    </row>
    <row r="7" spans="1:7" s="25" customFormat="1" ht="9" customHeight="1" x14ac:dyDescent="0.2">
      <c r="A7" s="69" t="s">
        <v>483</v>
      </c>
      <c r="B7" s="451" t="s">
        <v>523</v>
      </c>
      <c r="C7" s="451"/>
      <c r="D7" s="451"/>
      <c r="E7" s="74">
        <v>3913238.9809999997</v>
      </c>
      <c r="F7" s="74">
        <v>3967115.3819999998</v>
      </c>
      <c r="G7" s="74">
        <v>3494932.41</v>
      </c>
    </row>
    <row r="8" spans="1:7" s="2" customFormat="1" ht="8.65" customHeight="1" x14ac:dyDescent="0.2">
      <c r="A8" s="20"/>
      <c r="B8" s="29"/>
      <c r="C8" s="70" t="s">
        <v>524</v>
      </c>
      <c r="D8" s="71" t="s">
        <v>525</v>
      </c>
      <c r="E8" s="75">
        <v>179207.29299999998</v>
      </c>
      <c r="F8" s="75">
        <v>201676.745</v>
      </c>
      <c r="G8" s="75">
        <v>194253.21099999998</v>
      </c>
    </row>
    <row r="9" spans="1:7" s="2" customFormat="1" ht="8.65" customHeight="1" x14ac:dyDescent="0.2">
      <c r="A9" s="20"/>
      <c r="B9" s="29"/>
      <c r="C9" s="70" t="s">
        <v>526</v>
      </c>
      <c r="D9" s="71" t="s">
        <v>527</v>
      </c>
      <c r="E9" s="75">
        <v>1125824.426</v>
      </c>
      <c r="F9" s="75">
        <v>1165965.459</v>
      </c>
      <c r="G9" s="75">
        <v>1015898.047</v>
      </c>
    </row>
    <row r="10" spans="1:7" s="2" customFormat="1" ht="19.899999999999999" customHeight="1" x14ac:dyDescent="0.2">
      <c r="A10" s="29"/>
      <c r="B10" s="29"/>
      <c r="C10" s="70" t="s">
        <v>681</v>
      </c>
      <c r="D10" s="71" t="s">
        <v>769</v>
      </c>
      <c r="E10" s="75">
        <v>1967023.696</v>
      </c>
      <c r="F10" s="75">
        <v>1933747.334</v>
      </c>
      <c r="G10" s="75">
        <v>1661138.2080000001</v>
      </c>
    </row>
    <row r="11" spans="1:7" s="2" customFormat="1" ht="19.899999999999999" customHeight="1" x14ac:dyDescent="0.2">
      <c r="A11" s="29"/>
      <c r="B11" s="29"/>
      <c r="C11" s="70" t="s">
        <v>528</v>
      </c>
      <c r="D11" s="77" t="s">
        <v>768</v>
      </c>
      <c r="E11" s="75">
        <v>553717.22</v>
      </c>
      <c r="F11" s="75">
        <v>572482.89800000004</v>
      </c>
      <c r="G11" s="75">
        <v>542039.96700000006</v>
      </c>
    </row>
    <row r="12" spans="1:7" s="2" customFormat="1" ht="8.65" customHeight="1" x14ac:dyDescent="0.2">
      <c r="A12" s="29"/>
      <c r="B12" s="29"/>
      <c r="C12" s="20" t="s">
        <v>529</v>
      </c>
      <c r="D12" s="76" t="s">
        <v>766</v>
      </c>
      <c r="E12" s="75">
        <v>87466.346000000005</v>
      </c>
      <c r="F12" s="75">
        <v>93242.945999999996</v>
      </c>
      <c r="G12" s="75">
        <v>81602.976999999999</v>
      </c>
    </row>
    <row r="13" spans="1:7" s="25" customFormat="1" ht="9" customHeight="1" x14ac:dyDescent="0.2">
      <c r="A13" s="69" t="s">
        <v>476</v>
      </c>
      <c r="B13" s="451" t="s">
        <v>530</v>
      </c>
      <c r="C13" s="451"/>
      <c r="D13" s="451"/>
      <c r="E13" s="74">
        <v>3315649.7669999995</v>
      </c>
      <c r="F13" s="74">
        <v>3254985.0759999999</v>
      </c>
      <c r="G13" s="74">
        <v>3364325.2849999997</v>
      </c>
    </row>
    <row r="14" spans="1:7" s="2" customFormat="1" ht="8.65" customHeight="1" x14ac:dyDescent="0.2">
      <c r="A14" s="29"/>
      <c r="B14" s="29"/>
      <c r="C14" s="70" t="s">
        <v>532</v>
      </c>
      <c r="D14" s="71" t="s">
        <v>533</v>
      </c>
      <c r="E14" s="75">
        <v>126586.031</v>
      </c>
      <c r="F14" s="75">
        <v>127266.038</v>
      </c>
      <c r="G14" s="75">
        <v>128381.405</v>
      </c>
    </row>
    <row r="15" spans="1:7" s="2" customFormat="1" ht="19.899999999999999" customHeight="1" x14ac:dyDescent="0.2">
      <c r="A15" s="29"/>
      <c r="B15" s="29"/>
      <c r="C15" s="70" t="s">
        <v>534</v>
      </c>
      <c r="D15" s="71" t="s">
        <v>535</v>
      </c>
      <c r="E15" s="75">
        <v>418728.772</v>
      </c>
      <c r="F15" s="75">
        <v>455255.07400000002</v>
      </c>
      <c r="G15" s="75">
        <v>428985.103</v>
      </c>
    </row>
    <row r="16" spans="1:7" s="2" customFormat="1" ht="8.65" customHeight="1" x14ac:dyDescent="0.2">
      <c r="A16" s="29"/>
      <c r="B16" s="29"/>
      <c r="C16" s="70" t="s">
        <v>536</v>
      </c>
      <c r="D16" s="71" t="s">
        <v>537</v>
      </c>
      <c r="E16" s="75">
        <v>814572.37699999986</v>
      </c>
      <c r="F16" s="75">
        <v>779192.88800000004</v>
      </c>
      <c r="G16" s="75">
        <v>886341.49600000004</v>
      </c>
    </row>
    <row r="17" spans="1:7" s="2" customFormat="1" ht="8.65" customHeight="1" x14ac:dyDescent="0.2">
      <c r="A17" s="29"/>
      <c r="B17" s="29"/>
      <c r="C17" s="70" t="s">
        <v>538</v>
      </c>
      <c r="D17" s="71" t="s">
        <v>539</v>
      </c>
      <c r="E17" s="75">
        <v>262420.92599999998</v>
      </c>
      <c r="F17" s="75">
        <v>273205.62800000003</v>
      </c>
      <c r="G17" s="75">
        <v>271653.99</v>
      </c>
    </row>
    <row r="18" spans="1:7" ht="8.65" customHeight="1" x14ac:dyDescent="0.2">
      <c r="A18" s="29"/>
      <c r="B18" s="29"/>
      <c r="C18" s="70" t="s">
        <v>540</v>
      </c>
      <c r="D18" s="71" t="s">
        <v>541</v>
      </c>
      <c r="E18" s="75">
        <v>856184.28700000001</v>
      </c>
      <c r="F18" s="75">
        <v>796616.05099999998</v>
      </c>
      <c r="G18" s="75">
        <v>771514.10199999996</v>
      </c>
    </row>
    <row r="19" spans="1:7" s="2" customFormat="1" ht="19.899999999999999" customHeight="1" x14ac:dyDescent="0.2">
      <c r="A19" s="29"/>
      <c r="B19" s="29"/>
      <c r="C19" s="70" t="s">
        <v>468</v>
      </c>
      <c r="D19" s="71" t="s">
        <v>770</v>
      </c>
      <c r="E19" s="75">
        <v>89382.214999999997</v>
      </c>
      <c r="F19" s="75">
        <v>102091.477</v>
      </c>
      <c r="G19" s="75">
        <v>101040.50900000001</v>
      </c>
    </row>
    <row r="20" spans="1:7" s="2" customFormat="1" ht="8.65" customHeight="1" x14ac:dyDescent="0.2">
      <c r="A20" s="29"/>
      <c r="B20" s="29"/>
      <c r="C20" s="70" t="s">
        <v>542</v>
      </c>
      <c r="D20" s="71" t="s">
        <v>814</v>
      </c>
      <c r="E20" s="75">
        <v>702508.86100000003</v>
      </c>
      <c r="F20" s="75">
        <v>666092.56799999997</v>
      </c>
      <c r="G20" s="75">
        <v>737195.66599999997</v>
      </c>
    </row>
    <row r="21" spans="1:7" s="2" customFormat="1" ht="8.65" customHeight="1" x14ac:dyDescent="0.2">
      <c r="A21" s="29"/>
      <c r="B21" s="29"/>
      <c r="C21" s="70" t="s">
        <v>543</v>
      </c>
      <c r="D21" s="71" t="s">
        <v>842</v>
      </c>
      <c r="E21" s="75">
        <v>38187.888999999996</v>
      </c>
      <c r="F21" s="75">
        <v>49914.974000000002</v>
      </c>
      <c r="G21" s="75">
        <v>34262.941999999995</v>
      </c>
    </row>
    <row r="22" spans="1:7" s="2" customFormat="1" ht="8.65" customHeight="1" x14ac:dyDescent="0.2">
      <c r="A22" s="29"/>
      <c r="B22" s="29"/>
      <c r="C22" s="20" t="s">
        <v>544</v>
      </c>
      <c r="D22" s="29" t="s">
        <v>767</v>
      </c>
      <c r="E22" s="75">
        <v>7078.4089999999997</v>
      </c>
      <c r="F22" s="75">
        <v>5350.3780000000006</v>
      </c>
      <c r="G22" s="75">
        <v>4950.0720000000001</v>
      </c>
    </row>
    <row r="23" spans="1:7" s="25" customFormat="1" ht="9" customHeight="1" x14ac:dyDescent="0.2">
      <c r="A23" s="69" t="s">
        <v>545</v>
      </c>
      <c r="B23" s="451" t="s">
        <v>546</v>
      </c>
      <c r="C23" s="451" t="s">
        <v>531</v>
      </c>
      <c r="D23" s="451" t="s">
        <v>531</v>
      </c>
      <c r="E23" s="74">
        <v>652003.40099999995</v>
      </c>
      <c r="F23" s="74">
        <v>663580.02399999998</v>
      </c>
      <c r="G23" s="74">
        <v>624783.07300000009</v>
      </c>
    </row>
    <row r="24" spans="1:7" s="2" customFormat="1" ht="19.899999999999999" customHeight="1" x14ac:dyDescent="0.2">
      <c r="A24" s="29"/>
      <c r="B24" s="29"/>
      <c r="C24" s="20" t="s">
        <v>472</v>
      </c>
      <c r="D24" s="29" t="s">
        <v>821</v>
      </c>
      <c r="E24" s="75">
        <v>652003.40099999995</v>
      </c>
      <c r="F24" s="75">
        <v>663580.02399999998</v>
      </c>
      <c r="G24" s="75">
        <v>624783.07300000009</v>
      </c>
    </row>
    <row r="25" spans="1:7" s="25" customFormat="1" ht="9" customHeight="1" x14ac:dyDescent="0.2">
      <c r="A25" s="69" t="s">
        <v>547</v>
      </c>
      <c r="B25" s="451" t="s">
        <v>548</v>
      </c>
      <c r="C25" s="451" t="s">
        <v>531</v>
      </c>
      <c r="D25" s="451" t="s">
        <v>531</v>
      </c>
      <c r="E25" s="74">
        <v>3184370.2800000003</v>
      </c>
      <c r="F25" s="74">
        <v>3392229.594</v>
      </c>
      <c r="G25" s="74">
        <v>3324660.7609999999</v>
      </c>
    </row>
    <row r="26" spans="1:7" s="2" customFormat="1" ht="19.899999999999999" customHeight="1" x14ac:dyDescent="0.2">
      <c r="A26" s="30"/>
      <c r="B26" s="30"/>
      <c r="C26" s="70" t="s">
        <v>469</v>
      </c>
      <c r="D26" s="71" t="s">
        <v>771</v>
      </c>
      <c r="E26" s="75">
        <v>335118.04200000002</v>
      </c>
      <c r="F26" s="75">
        <v>348722.36800000002</v>
      </c>
      <c r="G26" s="75">
        <v>381997.63900000002</v>
      </c>
    </row>
    <row r="27" spans="1:7" s="2" customFormat="1" ht="8.65" customHeight="1" x14ac:dyDescent="0.2">
      <c r="A27" s="30"/>
      <c r="B27" s="30"/>
      <c r="C27" s="70" t="s">
        <v>470</v>
      </c>
      <c r="D27" s="71" t="s">
        <v>772</v>
      </c>
      <c r="E27" s="75">
        <v>214061.72200000001</v>
      </c>
      <c r="F27" s="75">
        <v>210915.622</v>
      </c>
      <c r="G27" s="75">
        <v>208886.39199999999</v>
      </c>
    </row>
    <row r="28" spans="1:7" ht="8.65" customHeight="1" x14ac:dyDescent="0.2">
      <c r="C28" s="70" t="s">
        <v>471</v>
      </c>
      <c r="D28" s="71" t="s">
        <v>549</v>
      </c>
      <c r="E28" s="75">
        <v>210351.25900000002</v>
      </c>
      <c r="F28" s="75">
        <v>234021.96299999999</v>
      </c>
      <c r="G28" s="75">
        <v>231799.29</v>
      </c>
    </row>
    <row r="29" spans="1:7" ht="19.899999999999999" customHeight="1" x14ac:dyDescent="0.2">
      <c r="C29" s="70" t="s">
        <v>550</v>
      </c>
      <c r="D29" s="71" t="s">
        <v>773</v>
      </c>
      <c r="E29" s="75">
        <v>564057.42700000003</v>
      </c>
      <c r="F29" s="75">
        <v>594300.00399999996</v>
      </c>
      <c r="G29" s="75">
        <v>588251.91899999999</v>
      </c>
    </row>
    <row r="30" spans="1:7" ht="9" customHeight="1" x14ac:dyDescent="0.2">
      <c r="C30" s="70" t="s">
        <v>551</v>
      </c>
      <c r="D30" s="71" t="s">
        <v>815</v>
      </c>
      <c r="E30" s="75">
        <v>361967.27899999998</v>
      </c>
      <c r="F30" s="75">
        <v>394264.05499999999</v>
      </c>
      <c r="G30" s="75">
        <v>367606.03700000001</v>
      </c>
    </row>
    <row r="31" spans="1:7" ht="9" customHeight="1" x14ac:dyDescent="0.2">
      <c r="C31" s="70" t="s">
        <v>499</v>
      </c>
      <c r="D31" s="71" t="s">
        <v>552</v>
      </c>
      <c r="E31" s="75">
        <v>423722.70899999997</v>
      </c>
      <c r="F31" s="75">
        <v>444418.277</v>
      </c>
      <c r="G31" s="75">
        <v>433543.11900000001</v>
      </c>
    </row>
    <row r="32" spans="1:7" ht="9" customHeight="1" x14ac:dyDescent="0.2">
      <c r="C32" s="70" t="s">
        <v>501</v>
      </c>
      <c r="D32" s="71" t="s">
        <v>553</v>
      </c>
      <c r="E32" s="75">
        <v>489848.92700000003</v>
      </c>
      <c r="F32" s="75">
        <v>522638.66800000001</v>
      </c>
      <c r="G32" s="75">
        <v>479026.576</v>
      </c>
    </row>
    <row r="33" spans="1:7" ht="19.899999999999999" customHeight="1" x14ac:dyDescent="0.2">
      <c r="C33" s="70" t="s">
        <v>554</v>
      </c>
      <c r="D33" s="71" t="s">
        <v>774</v>
      </c>
      <c r="E33" s="75">
        <v>378458.34299999999</v>
      </c>
      <c r="F33" s="75">
        <v>398389.10499999998</v>
      </c>
      <c r="G33" s="75">
        <v>392486.41099999996</v>
      </c>
    </row>
    <row r="34" spans="1:7" ht="8.65" customHeight="1" x14ac:dyDescent="0.2">
      <c r="C34" s="20" t="s">
        <v>555</v>
      </c>
      <c r="D34" s="29" t="s">
        <v>843</v>
      </c>
      <c r="E34" s="75">
        <v>206784.57199999999</v>
      </c>
      <c r="F34" s="75">
        <v>244559.53200000001</v>
      </c>
      <c r="G34" s="75">
        <v>241063.37800000003</v>
      </c>
    </row>
    <row r="35" spans="1:7" s="25" customFormat="1" ht="9" customHeight="1" x14ac:dyDescent="0.2">
      <c r="A35" s="69" t="s">
        <v>556</v>
      </c>
      <c r="B35" s="451" t="s">
        <v>557</v>
      </c>
      <c r="C35" s="451" t="s">
        <v>531</v>
      </c>
      <c r="D35" s="451" t="s">
        <v>531</v>
      </c>
      <c r="E35" s="74">
        <v>9247077.7489999998</v>
      </c>
      <c r="F35" s="74">
        <v>9314418.6010000017</v>
      </c>
      <c r="G35" s="74">
        <v>6102775.9790000003</v>
      </c>
    </row>
    <row r="36" spans="1:7" ht="8.65" customHeight="1" x14ac:dyDescent="0.2">
      <c r="C36" s="70" t="s">
        <v>558</v>
      </c>
      <c r="D36" s="71" t="s">
        <v>775</v>
      </c>
      <c r="E36" s="75">
        <v>175765.12599999999</v>
      </c>
      <c r="F36" s="75">
        <v>194080.04399999999</v>
      </c>
      <c r="G36" s="75">
        <v>193121.84899999999</v>
      </c>
    </row>
    <row r="37" spans="1:7" ht="8.65" customHeight="1" x14ac:dyDescent="0.2">
      <c r="C37" s="70" t="s">
        <v>559</v>
      </c>
      <c r="D37" s="71" t="s">
        <v>560</v>
      </c>
      <c r="E37" s="75">
        <v>18463.756000000001</v>
      </c>
      <c r="F37" s="75">
        <v>23388.685000000001</v>
      </c>
      <c r="G37" s="75">
        <v>20966.512000000002</v>
      </c>
    </row>
    <row r="38" spans="1:7" ht="19.899999999999999" customHeight="1" x14ac:dyDescent="0.2">
      <c r="C38" s="20" t="s">
        <v>561</v>
      </c>
      <c r="D38" s="29" t="s">
        <v>776</v>
      </c>
      <c r="E38" s="75">
        <v>9052848.8670000006</v>
      </c>
      <c r="F38" s="75">
        <v>9096949.8720000014</v>
      </c>
      <c r="G38" s="75">
        <v>5888687.6180000007</v>
      </c>
    </row>
    <row r="39" spans="1:7" s="25" customFormat="1" ht="9" customHeight="1" x14ac:dyDescent="0.2">
      <c r="A39" s="69" t="s">
        <v>331</v>
      </c>
      <c r="B39" s="451" t="s">
        <v>562</v>
      </c>
      <c r="C39" s="451" t="s">
        <v>531</v>
      </c>
      <c r="D39" s="451" t="s">
        <v>531</v>
      </c>
      <c r="E39" s="74">
        <v>7694628.3149999995</v>
      </c>
      <c r="F39" s="74">
        <v>8273833.1039999994</v>
      </c>
      <c r="G39" s="74">
        <v>8340318.1449999996</v>
      </c>
    </row>
    <row r="40" spans="1:7" ht="30" customHeight="1" x14ac:dyDescent="0.2">
      <c r="C40" s="70" t="s">
        <v>563</v>
      </c>
      <c r="D40" s="71" t="s">
        <v>844</v>
      </c>
      <c r="E40" s="75">
        <v>442272.28700000001</v>
      </c>
      <c r="F40" s="75">
        <v>466062.53799999994</v>
      </c>
      <c r="G40" s="75">
        <v>392954.071</v>
      </c>
    </row>
    <row r="41" spans="1:7" ht="8.65" customHeight="1" x14ac:dyDescent="0.2">
      <c r="C41" s="70" t="s">
        <v>564</v>
      </c>
      <c r="D41" s="71" t="s">
        <v>565</v>
      </c>
      <c r="E41" s="75">
        <v>1522476.04</v>
      </c>
      <c r="F41" s="75">
        <v>1594111.585</v>
      </c>
      <c r="G41" s="75">
        <v>1501448.923</v>
      </c>
    </row>
    <row r="42" spans="1:7" ht="8.65" customHeight="1" x14ac:dyDescent="0.2">
      <c r="C42" s="70" t="s">
        <v>566</v>
      </c>
      <c r="D42" s="71" t="s">
        <v>567</v>
      </c>
      <c r="E42" s="75">
        <v>2470554.3430000003</v>
      </c>
      <c r="F42" s="75">
        <v>2634280.4210000001</v>
      </c>
      <c r="G42" s="75">
        <v>2835802.4679999999</v>
      </c>
    </row>
    <row r="43" spans="1:7" ht="8.65" customHeight="1" x14ac:dyDescent="0.2">
      <c r="C43" s="70" t="s">
        <v>503</v>
      </c>
      <c r="D43" s="71" t="s">
        <v>777</v>
      </c>
      <c r="E43" s="75">
        <v>199567.20500000002</v>
      </c>
      <c r="F43" s="75">
        <v>213617.19899999999</v>
      </c>
      <c r="G43" s="75">
        <v>196502.77499999999</v>
      </c>
    </row>
    <row r="44" spans="1:7" ht="8.65" customHeight="1" x14ac:dyDescent="0.2">
      <c r="C44" s="70" t="s">
        <v>568</v>
      </c>
      <c r="D44" s="71" t="s">
        <v>845</v>
      </c>
      <c r="E44" s="75">
        <v>596924.62400000007</v>
      </c>
      <c r="F44" s="75">
        <v>607992.00200000009</v>
      </c>
      <c r="G44" s="75">
        <v>586389.38300000003</v>
      </c>
    </row>
    <row r="45" spans="1:7" ht="8.65" customHeight="1" x14ac:dyDescent="0.2">
      <c r="C45" s="70" t="s">
        <v>569</v>
      </c>
      <c r="D45" s="71" t="s">
        <v>816</v>
      </c>
      <c r="E45" s="75">
        <v>646711.68699999992</v>
      </c>
      <c r="F45" s="75">
        <v>710719.8</v>
      </c>
      <c r="G45" s="75">
        <v>594941.60400000005</v>
      </c>
    </row>
    <row r="46" spans="1:7" ht="8.65" customHeight="1" x14ac:dyDescent="0.2">
      <c r="C46" s="70" t="s">
        <v>570</v>
      </c>
      <c r="D46" s="71" t="s">
        <v>817</v>
      </c>
      <c r="E46" s="75">
        <v>432256.1</v>
      </c>
      <c r="F46" s="75">
        <v>465184.163</v>
      </c>
      <c r="G46" s="75">
        <v>475065.75099999999</v>
      </c>
    </row>
    <row r="47" spans="1:7" ht="19.899999999999999" customHeight="1" x14ac:dyDescent="0.2">
      <c r="C47" s="70" t="s">
        <v>571</v>
      </c>
      <c r="D47" s="71" t="s">
        <v>778</v>
      </c>
      <c r="E47" s="75">
        <v>101184.314</v>
      </c>
      <c r="F47" s="75">
        <v>101165.573</v>
      </c>
      <c r="G47" s="75">
        <v>96166.952999999994</v>
      </c>
    </row>
    <row r="48" spans="1:7" ht="8.65" customHeight="1" x14ac:dyDescent="0.2">
      <c r="C48" s="70" t="s">
        <v>572</v>
      </c>
      <c r="D48" s="71" t="s">
        <v>818</v>
      </c>
      <c r="E48" s="75">
        <v>15137.45</v>
      </c>
      <c r="F48" s="75">
        <v>15795.528999999999</v>
      </c>
      <c r="G48" s="75">
        <v>13978.509999999998</v>
      </c>
    </row>
    <row r="49" spans="1:7" ht="8.65" customHeight="1" x14ac:dyDescent="0.2">
      <c r="C49" s="70" t="s">
        <v>573</v>
      </c>
      <c r="D49" s="71" t="s">
        <v>574</v>
      </c>
      <c r="E49" s="75">
        <v>40302.116999999998</v>
      </c>
      <c r="F49" s="75">
        <v>42965.548999999999</v>
      </c>
      <c r="G49" s="75">
        <v>28714.034</v>
      </c>
    </row>
    <row r="50" spans="1:7" ht="8.65" customHeight="1" x14ac:dyDescent="0.2">
      <c r="C50" s="20" t="s">
        <v>575</v>
      </c>
      <c r="D50" s="29" t="s">
        <v>779</v>
      </c>
      <c r="E50" s="75">
        <v>1227242.148</v>
      </c>
      <c r="F50" s="75">
        <v>1421938.7450000001</v>
      </c>
      <c r="G50" s="75">
        <v>1618353.673</v>
      </c>
    </row>
    <row r="51" spans="1:7" s="25" customFormat="1" ht="9" customHeight="1" x14ac:dyDescent="0.2">
      <c r="A51" s="69" t="s">
        <v>576</v>
      </c>
      <c r="B51" s="451" t="s">
        <v>803</v>
      </c>
      <c r="C51" s="451" t="s">
        <v>531</v>
      </c>
      <c r="D51" s="451" t="s">
        <v>531</v>
      </c>
      <c r="E51" s="74">
        <v>4541521.5860000001</v>
      </c>
      <c r="F51" s="74">
        <v>4544314.32</v>
      </c>
      <c r="G51" s="74">
        <v>4160504.8229999999</v>
      </c>
    </row>
    <row r="52" spans="1:7" ht="8.65" customHeight="1" x14ac:dyDescent="0.2">
      <c r="C52" s="70" t="s">
        <v>577</v>
      </c>
      <c r="D52" s="71" t="s">
        <v>780</v>
      </c>
      <c r="E52" s="75">
        <v>3598544.1140000001</v>
      </c>
      <c r="F52" s="75">
        <v>3581739.557</v>
      </c>
      <c r="G52" s="75">
        <v>3287387.477</v>
      </c>
    </row>
    <row r="53" spans="1:7" ht="8.65" customHeight="1" x14ac:dyDescent="0.2">
      <c r="C53" s="20" t="s">
        <v>578</v>
      </c>
      <c r="D53" s="29" t="s">
        <v>579</v>
      </c>
      <c r="E53" s="75">
        <v>942977.47200000007</v>
      </c>
      <c r="F53" s="75">
        <v>962574.76300000004</v>
      </c>
      <c r="G53" s="75">
        <v>873117.34600000002</v>
      </c>
    </row>
    <row r="54" spans="1:7" s="25" customFormat="1" ht="9" customHeight="1" x14ac:dyDescent="0.2">
      <c r="A54" s="69" t="s">
        <v>580</v>
      </c>
      <c r="B54" s="451" t="s">
        <v>581</v>
      </c>
      <c r="C54" s="451" t="s">
        <v>531</v>
      </c>
      <c r="D54" s="451" t="s">
        <v>531</v>
      </c>
      <c r="E54" s="74">
        <v>830770.18</v>
      </c>
      <c r="F54" s="74">
        <v>792010.72900000005</v>
      </c>
      <c r="G54" s="74">
        <v>568586.37599999993</v>
      </c>
    </row>
    <row r="55" spans="1:7" ht="8.65" customHeight="1" x14ac:dyDescent="0.2">
      <c r="C55" s="70" t="s">
        <v>508</v>
      </c>
      <c r="D55" s="71" t="s">
        <v>846</v>
      </c>
      <c r="E55" s="75">
        <v>434546.93</v>
      </c>
      <c r="F55" s="75">
        <v>371457.45799999998</v>
      </c>
      <c r="G55" s="75">
        <v>288072.54800000001</v>
      </c>
    </row>
    <row r="56" spans="1:7" ht="8.65" customHeight="1" x14ac:dyDescent="0.2">
      <c r="C56" s="70" t="s">
        <v>509</v>
      </c>
      <c r="D56" s="71" t="s">
        <v>819</v>
      </c>
      <c r="E56" s="75">
        <v>384216.35000000003</v>
      </c>
      <c r="F56" s="75">
        <v>408618.46100000001</v>
      </c>
      <c r="G56" s="75">
        <v>273291.78499999997</v>
      </c>
    </row>
    <row r="57" spans="1:7" ht="8.65" customHeight="1" x14ac:dyDescent="0.2">
      <c r="C57" s="20" t="s">
        <v>582</v>
      </c>
      <c r="D57" s="29" t="s">
        <v>781</v>
      </c>
      <c r="E57" s="75">
        <v>12006.9</v>
      </c>
      <c r="F57" s="75">
        <v>11934.81</v>
      </c>
      <c r="G57" s="75">
        <v>7222.0429999999997</v>
      </c>
    </row>
    <row r="58" spans="1:7" s="25" customFormat="1" ht="9" customHeight="1" x14ac:dyDescent="0.2">
      <c r="A58" s="69" t="s">
        <v>583</v>
      </c>
      <c r="B58" s="451" t="s">
        <v>584</v>
      </c>
      <c r="C58" s="451" t="s">
        <v>531</v>
      </c>
      <c r="D58" s="451" t="s">
        <v>531</v>
      </c>
      <c r="E58" s="74">
        <v>1007630.603</v>
      </c>
      <c r="F58" s="74">
        <v>1035370.7490000001</v>
      </c>
      <c r="G58" s="74">
        <v>911384.90299999993</v>
      </c>
    </row>
    <row r="59" spans="1:7" ht="8.65" customHeight="1" x14ac:dyDescent="0.2">
      <c r="C59" s="70" t="s">
        <v>585</v>
      </c>
      <c r="D59" s="71" t="s">
        <v>782</v>
      </c>
      <c r="E59" s="75">
        <v>780704.52399999998</v>
      </c>
      <c r="F59" s="75">
        <v>824089.08600000001</v>
      </c>
      <c r="G59" s="75">
        <v>731129.34100000001</v>
      </c>
    </row>
    <row r="60" spans="1:7" ht="8.65" customHeight="1" x14ac:dyDescent="0.2">
      <c r="C60" s="70" t="s">
        <v>586</v>
      </c>
      <c r="D60" s="71" t="s">
        <v>587</v>
      </c>
      <c r="E60" s="75">
        <v>220102.427</v>
      </c>
      <c r="F60" s="75">
        <v>202823.44899999999</v>
      </c>
      <c r="G60" s="75">
        <v>172041.264</v>
      </c>
    </row>
    <row r="61" spans="1:7" ht="8.65" customHeight="1" x14ac:dyDescent="0.2">
      <c r="C61" s="20" t="s">
        <v>588</v>
      </c>
      <c r="D61" s="29" t="s">
        <v>589</v>
      </c>
      <c r="E61" s="75">
        <v>6823.652</v>
      </c>
      <c r="F61" s="75">
        <v>8458.2139999999999</v>
      </c>
      <c r="G61" s="75">
        <v>8214.2979999999989</v>
      </c>
    </row>
    <row r="62" spans="1:7" s="25" customFormat="1" ht="9" customHeight="1" x14ac:dyDescent="0.2">
      <c r="A62" s="69" t="s">
        <v>590</v>
      </c>
      <c r="B62" s="451" t="s">
        <v>591</v>
      </c>
      <c r="C62" s="451" t="s">
        <v>531</v>
      </c>
      <c r="D62" s="451" t="s">
        <v>531</v>
      </c>
      <c r="E62" s="74">
        <v>1403359.6340000001</v>
      </c>
      <c r="F62" s="74">
        <v>1361786.7400000002</v>
      </c>
      <c r="G62" s="74">
        <v>1199874.4710000001</v>
      </c>
    </row>
    <row r="63" spans="1:7" ht="30" customHeight="1" x14ac:dyDescent="0.2">
      <c r="C63" s="70" t="s">
        <v>592</v>
      </c>
      <c r="D63" s="71" t="s">
        <v>820</v>
      </c>
      <c r="E63" s="75">
        <v>127266.371</v>
      </c>
      <c r="F63" s="75">
        <v>99788.721999999994</v>
      </c>
      <c r="G63" s="75">
        <v>72597.463000000003</v>
      </c>
    </row>
    <row r="64" spans="1:7" ht="8.65" customHeight="1" x14ac:dyDescent="0.2">
      <c r="C64" s="70" t="s">
        <v>593</v>
      </c>
      <c r="D64" s="71" t="s">
        <v>594</v>
      </c>
      <c r="E64" s="75">
        <v>1108034.9029999999</v>
      </c>
      <c r="F64" s="75">
        <v>1109152.3190000001</v>
      </c>
      <c r="G64" s="75">
        <v>982775.076</v>
      </c>
    </row>
    <row r="65" spans="1:7" ht="8.65" customHeight="1" x14ac:dyDescent="0.2">
      <c r="C65" s="20" t="s">
        <v>595</v>
      </c>
      <c r="D65" s="29" t="s">
        <v>804</v>
      </c>
      <c r="E65" s="75">
        <v>168058.36</v>
      </c>
      <c r="F65" s="75">
        <v>152845.69900000002</v>
      </c>
      <c r="G65" s="75">
        <v>144501.932</v>
      </c>
    </row>
    <row r="66" spans="1:7" ht="5.0999999999999996" customHeight="1" x14ac:dyDescent="0.2">
      <c r="A66" s="73"/>
      <c r="B66" s="151"/>
      <c r="C66" s="156"/>
      <c r="D66" s="156"/>
      <c r="E66" s="156"/>
      <c r="F66" s="156"/>
      <c r="G66" s="156"/>
    </row>
    <row r="67" spans="1:7" x14ac:dyDescent="0.2">
      <c r="G67" s="16" t="s">
        <v>490</v>
      </c>
    </row>
  </sheetData>
  <mergeCells count="14">
    <mergeCell ref="A1:G1"/>
    <mergeCell ref="B35:D35"/>
    <mergeCell ref="B23:D23"/>
    <mergeCell ref="B25:D25"/>
    <mergeCell ref="B62:D62"/>
    <mergeCell ref="B58:D58"/>
    <mergeCell ref="B51:D51"/>
    <mergeCell ref="B54:D54"/>
    <mergeCell ref="B39:D39"/>
    <mergeCell ref="A2:D2"/>
    <mergeCell ref="A5:D5"/>
    <mergeCell ref="B7:D7"/>
    <mergeCell ref="B13:D13"/>
    <mergeCell ref="A3:B3"/>
  </mergeCells>
  <conditionalFormatting sqref="E67:G65536 E1:G2 E4:G65">
    <cfRule type="cellIs" dxfId="319" priority="9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lha22"/>
  <dimension ref="A1:G66"/>
  <sheetViews>
    <sheetView showGridLines="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1021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2"/>
      <c r="G2" s="2"/>
    </row>
    <row r="3" spans="1:7" s="5" customFormat="1" ht="30" customHeight="1" x14ac:dyDescent="0.2">
      <c r="A3" s="452" t="s">
        <v>762</v>
      </c>
      <c r="B3" s="453"/>
      <c r="C3" s="46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7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7" s="25" customFormat="1" ht="9" customHeight="1" x14ac:dyDescent="0.2">
      <c r="A5" s="69" t="s">
        <v>596</v>
      </c>
      <c r="B5" s="451" t="s">
        <v>597</v>
      </c>
      <c r="C5" s="451" t="s">
        <v>531</v>
      </c>
      <c r="D5" s="451" t="s">
        <v>531</v>
      </c>
      <c r="E5" s="74">
        <v>4338130.8940000003</v>
      </c>
      <c r="F5" s="74">
        <v>4443103.2080000006</v>
      </c>
      <c r="G5" s="74">
        <v>3781229.3119999999</v>
      </c>
    </row>
    <row r="6" spans="1:7" s="2" customFormat="1" ht="9" customHeight="1" x14ac:dyDescent="0.2">
      <c r="A6" s="3"/>
      <c r="B6" s="3"/>
      <c r="C6" s="70" t="s">
        <v>598</v>
      </c>
      <c r="D6" s="71" t="s">
        <v>599</v>
      </c>
      <c r="E6" s="75">
        <v>8334.4920000000002</v>
      </c>
      <c r="F6" s="75">
        <v>8394.0239999999994</v>
      </c>
      <c r="G6" s="75">
        <v>6113.1079999999993</v>
      </c>
    </row>
    <row r="7" spans="1:7" s="2" customFormat="1" ht="9" customHeight="1" x14ac:dyDescent="0.2">
      <c r="A7" s="3"/>
      <c r="B7" s="3"/>
      <c r="C7" s="70" t="s">
        <v>511</v>
      </c>
      <c r="D7" s="71" t="s">
        <v>783</v>
      </c>
      <c r="E7" s="75">
        <v>126200.602</v>
      </c>
      <c r="F7" s="75">
        <v>129894.13800000001</v>
      </c>
      <c r="G7" s="75">
        <v>82581.682000000001</v>
      </c>
    </row>
    <row r="8" spans="1:7" s="2" customFormat="1" ht="9" customHeight="1" x14ac:dyDescent="0.2">
      <c r="A8" s="3"/>
      <c r="B8" s="3"/>
      <c r="C8" s="70" t="s">
        <v>600</v>
      </c>
      <c r="D8" s="71" t="s">
        <v>601</v>
      </c>
      <c r="E8" s="75">
        <v>575803.01199999999</v>
      </c>
      <c r="F8" s="75">
        <v>525929.00100000005</v>
      </c>
      <c r="G8" s="75">
        <v>466038.99</v>
      </c>
    </row>
    <row r="9" spans="1:7" s="2" customFormat="1" ht="9" customHeight="1" x14ac:dyDescent="0.2">
      <c r="A9" s="3"/>
      <c r="B9" s="3"/>
      <c r="C9" s="70" t="s">
        <v>514</v>
      </c>
      <c r="D9" s="71" t="s">
        <v>602</v>
      </c>
      <c r="E9" s="75">
        <v>57422.584000000003</v>
      </c>
      <c r="F9" s="75">
        <v>70477.622000000003</v>
      </c>
      <c r="G9" s="75">
        <v>61119.103999999999</v>
      </c>
    </row>
    <row r="10" spans="1:7" s="2" customFormat="1" ht="19.899999999999999" customHeight="1" x14ac:dyDescent="0.2">
      <c r="A10" s="3"/>
      <c r="B10" s="3"/>
      <c r="C10" s="70" t="s">
        <v>603</v>
      </c>
      <c r="D10" s="71" t="s">
        <v>784</v>
      </c>
      <c r="E10" s="75">
        <v>363144.29599999997</v>
      </c>
      <c r="F10" s="75">
        <v>361033.39</v>
      </c>
      <c r="G10" s="75">
        <v>281371.36499999999</v>
      </c>
    </row>
    <row r="11" spans="1:7" s="2" customFormat="1" ht="9" customHeight="1" x14ac:dyDescent="0.2">
      <c r="A11" s="3"/>
      <c r="B11" s="3"/>
      <c r="C11" s="70" t="s">
        <v>604</v>
      </c>
      <c r="D11" s="71" t="s">
        <v>785</v>
      </c>
      <c r="E11" s="75">
        <v>291375.14299999998</v>
      </c>
      <c r="F11" s="75">
        <v>286929.56</v>
      </c>
      <c r="G11" s="75">
        <v>205928.70499999999</v>
      </c>
    </row>
    <row r="12" spans="1:7" s="2" customFormat="1" ht="9" customHeight="1" x14ac:dyDescent="0.2">
      <c r="A12" s="3"/>
      <c r="B12" s="3"/>
      <c r="C12" s="70" t="s">
        <v>605</v>
      </c>
      <c r="D12" s="71" t="s">
        <v>805</v>
      </c>
      <c r="E12" s="75">
        <v>105509.117</v>
      </c>
      <c r="F12" s="75">
        <v>115767.33100000001</v>
      </c>
      <c r="G12" s="75">
        <v>115457.04399999999</v>
      </c>
    </row>
    <row r="13" spans="1:7" s="2" customFormat="1" ht="19.899999999999999" customHeight="1" x14ac:dyDescent="0.2">
      <c r="A13" s="3"/>
      <c r="B13" s="3"/>
      <c r="C13" s="70" t="s">
        <v>606</v>
      </c>
      <c r="D13" s="71" t="s">
        <v>786</v>
      </c>
      <c r="E13" s="75">
        <v>79344.505000000005</v>
      </c>
      <c r="F13" s="75">
        <v>76081.891000000003</v>
      </c>
      <c r="G13" s="75">
        <v>65220.759999999995</v>
      </c>
    </row>
    <row r="14" spans="1:7" s="2" customFormat="1" ht="19.899999999999999" customHeight="1" x14ac:dyDescent="0.2">
      <c r="A14" s="3"/>
      <c r="B14" s="3"/>
      <c r="C14" s="70" t="s">
        <v>607</v>
      </c>
      <c r="D14" s="71" t="s">
        <v>787</v>
      </c>
      <c r="E14" s="75">
        <v>53178.487999999998</v>
      </c>
      <c r="F14" s="75">
        <v>50108.131999999998</v>
      </c>
      <c r="G14" s="75">
        <v>43986.896000000001</v>
      </c>
    </row>
    <row r="15" spans="1:7" s="2" customFormat="1" ht="19.899999999999999" customHeight="1" x14ac:dyDescent="0.2">
      <c r="A15" s="3"/>
      <c r="B15" s="3"/>
      <c r="C15" s="70" t="s">
        <v>608</v>
      </c>
      <c r="D15" s="71" t="s">
        <v>806</v>
      </c>
      <c r="E15" s="75">
        <v>149044.31400000001</v>
      </c>
      <c r="F15" s="75">
        <v>146404.54200000002</v>
      </c>
      <c r="G15" s="75">
        <v>123131.51700000001</v>
      </c>
    </row>
    <row r="16" spans="1:7" s="2" customFormat="1" ht="9" customHeight="1" x14ac:dyDescent="0.2">
      <c r="A16" s="3"/>
      <c r="B16" s="3"/>
      <c r="C16" s="70" t="s">
        <v>609</v>
      </c>
      <c r="D16" s="71" t="s">
        <v>610</v>
      </c>
      <c r="E16" s="75">
        <v>123842.37000000001</v>
      </c>
      <c r="F16" s="75">
        <v>126836.69099999999</v>
      </c>
      <c r="G16" s="75">
        <v>83734.902000000002</v>
      </c>
    </row>
    <row r="17" spans="1:7" s="2" customFormat="1" ht="9" customHeight="1" x14ac:dyDescent="0.2">
      <c r="A17" s="3"/>
      <c r="B17" s="3"/>
      <c r="C17" s="70" t="s">
        <v>515</v>
      </c>
      <c r="D17" s="71" t="s">
        <v>611</v>
      </c>
      <c r="E17" s="75">
        <v>1097388.9110000001</v>
      </c>
      <c r="F17" s="75">
        <v>1160337.4810000001</v>
      </c>
      <c r="G17" s="75">
        <v>898625.228</v>
      </c>
    </row>
    <row r="18" spans="1:7" s="2" customFormat="1" ht="9" customHeight="1" x14ac:dyDescent="0.2">
      <c r="A18" s="3"/>
      <c r="B18" s="3"/>
      <c r="C18" s="70" t="s">
        <v>517</v>
      </c>
      <c r="D18" s="71" t="s">
        <v>847</v>
      </c>
      <c r="E18" s="75">
        <v>1121058.952</v>
      </c>
      <c r="F18" s="75">
        <v>1188480.2719999999</v>
      </c>
      <c r="G18" s="75">
        <v>887569.48900000006</v>
      </c>
    </row>
    <row r="19" spans="1:7" s="2" customFormat="1" ht="9" customHeight="1" x14ac:dyDescent="0.2">
      <c r="A19" s="3"/>
      <c r="B19" s="3"/>
      <c r="C19" s="20" t="s">
        <v>519</v>
      </c>
      <c r="D19" s="29" t="s">
        <v>807</v>
      </c>
      <c r="E19" s="75">
        <v>186484.10800000001</v>
      </c>
      <c r="F19" s="75">
        <v>196429.133</v>
      </c>
      <c r="G19" s="75">
        <v>460350.522</v>
      </c>
    </row>
    <row r="20" spans="1:7" s="25" customFormat="1" ht="9" customHeight="1" x14ac:dyDescent="0.2">
      <c r="A20" s="69" t="s">
        <v>612</v>
      </c>
      <c r="B20" s="451" t="s">
        <v>613</v>
      </c>
      <c r="C20" s="451" t="s">
        <v>531</v>
      </c>
      <c r="D20" s="451" t="s">
        <v>531</v>
      </c>
      <c r="E20" s="74">
        <v>889675.46</v>
      </c>
      <c r="F20" s="74">
        <v>928010.47499999998</v>
      </c>
      <c r="G20" s="74">
        <v>728538.826</v>
      </c>
    </row>
    <row r="21" spans="1:7" s="2" customFormat="1" ht="9" customHeight="1" x14ac:dyDescent="0.2">
      <c r="A21" s="3"/>
      <c r="B21" s="3"/>
      <c r="C21" s="70" t="s">
        <v>614</v>
      </c>
      <c r="D21" s="71" t="s">
        <v>615</v>
      </c>
      <c r="E21" s="75">
        <v>812632.36100000003</v>
      </c>
      <c r="F21" s="75">
        <v>841612.48199999996</v>
      </c>
      <c r="G21" s="75">
        <v>659160.375</v>
      </c>
    </row>
    <row r="22" spans="1:7" s="2" customFormat="1" ht="9" customHeight="1" x14ac:dyDescent="0.2">
      <c r="A22" s="3"/>
      <c r="B22" s="3"/>
      <c r="C22" s="70" t="s">
        <v>616</v>
      </c>
      <c r="D22" s="71" t="s">
        <v>617</v>
      </c>
      <c r="E22" s="75">
        <v>37852.127999999997</v>
      </c>
      <c r="F22" s="75">
        <v>41671.134999999995</v>
      </c>
      <c r="G22" s="75">
        <v>33562.665000000001</v>
      </c>
    </row>
    <row r="23" spans="1:7" s="2" customFormat="1" ht="9" customHeight="1" x14ac:dyDescent="0.2">
      <c r="A23" s="3"/>
      <c r="B23" s="3"/>
      <c r="C23" s="70" t="s">
        <v>618</v>
      </c>
      <c r="D23" s="71" t="s">
        <v>813</v>
      </c>
      <c r="E23" s="75">
        <v>17330.646000000001</v>
      </c>
      <c r="F23" s="75">
        <v>18511.027000000002</v>
      </c>
      <c r="G23" s="75">
        <v>15107.746999999999</v>
      </c>
    </row>
    <row r="24" spans="1:7" s="2" customFormat="1" ht="9" customHeight="1" x14ac:dyDescent="0.2">
      <c r="A24" s="3"/>
      <c r="B24" s="3"/>
      <c r="C24" s="20" t="s">
        <v>619</v>
      </c>
      <c r="D24" s="29" t="s">
        <v>620</v>
      </c>
      <c r="E24" s="75">
        <v>21860.324999999997</v>
      </c>
      <c r="F24" s="75">
        <v>26215.830999999998</v>
      </c>
      <c r="G24" s="75">
        <v>20708.039000000001</v>
      </c>
    </row>
    <row r="25" spans="1:7" s="25" customFormat="1" ht="9" customHeight="1" x14ac:dyDescent="0.2">
      <c r="A25" s="69" t="s">
        <v>621</v>
      </c>
      <c r="B25" s="451" t="s">
        <v>622</v>
      </c>
      <c r="C25" s="451" t="s">
        <v>531</v>
      </c>
      <c r="D25" s="451" t="s">
        <v>531</v>
      </c>
      <c r="E25" s="74">
        <v>853761.18599999999</v>
      </c>
      <c r="F25" s="74">
        <v>897273.30700000003</v>
      </c>
      <c r="G25" s="74">
        <v>873204.58699999994</v>
      </c>
    </row>
    <row r="26" spans="1:7" s="2" customFormat="1" ht="9" customHeight="1" x14ac:dyDescent="0.2">
      <c r="A26" s="3"/>
      <c r="B26" s="3"/>
      <c r="C26" s="70" t="s">
        <v>623</v>
      </c>
      <c r="D26" s="71" t="s">
        <v>808</v>
      </c>
      <c r="E26" s="75">
        <v>216402.22099999999</v>
      </c>
      <c r="F26" s="75">
        <v>226074.48800000001</v>
      </c>
      <c r="G26" s="75">
        <v>228218.535</v>
      </c>
    </row>
    <row r="27" spans="1:7" s="2" customFormat="1" ht="9" customHeight="1" x14ac:dyDescent="0.2">
      <c r="A27" s="3"/>
      <c r="B27" s="3"/>
      <c r="C27" s="70" t="s">
        <v>624</v>
      </c>
      <c r="D27" s="71" t="s">
        <v>625</v>
      </c>
      <c r="E27" s="75">
        <v>172549.82</v>
      </c>
      <c r="F27" s="75">
        <v>202122.28899999999</v>
      </c>
      <c r="G27" s="75">
        <v>196149.511</v>
      </c>
    </row>
    <row r="28" spans="1:7" s="2" customFormat="1" ht="9" customHeight="1" x14ac:dyDescent="0.2">
      <c r="A28" s="3"/>
      <c r="B28" s="3"/>
      <c r="C28" s="20" t="s">
        <v>626</v>
      </c>
      <c r="D28" s="29" t="s">
        <v>627</v>
      </c>
      <c r="E28" s="75">
        <v>464809.14500000002</v>
      </c>
      <c r="F28" s="75">
        <v>469076.53</v>
      </c>
      <c r="G28" s="75">
        <v>448836.54099999997</v>
      </c>
    </row>
    <row r="29" spans="1:7" s="25" customFormat="1" ht="9" customHeight="1" x14ac:dyDescent="0.2">
      <c r="A29" s="69" t="s">
        <v>628</v>
      </c>
      <c r="B29" s="451" t="s">
        <v>629</v>
      </c>
      <c r="C29" s="451" t="s">
        <v>531</v>
      </c>
      <c r="D29" s="451" t="s">
        <v>531</v>
      </c>
      <c r="E29" s="74">
        <v>193308.28200000001</v>
      </c>
      <c r="F29" s="74">
        <v>232088.03999999998</v>
      </c>
      <c r="G29" s="74">
        <v>166702.74300000002</v>
      </c>
    </row>
    <row r="30" spans="1:7" s="2" customFormat="1" ht="19.899999999999999" customHeight="1" x14ac:dyDescent="0.2">
      <c r="A30" s="3"/>
      <c r="B30" s="3"/>
      <c r="C30" s="20" t="s">
        <v>630</v>
      </c>
      <c r="D30" s="29" t="s">
        <v>809</v>
      </c>
      <c r="E30" s="75">
        <v>193308.28200000001</v>
      </c>
      <c r="F30" s="75">
        <v>232088.03999999998</v>
      </c>
      <c r="G30" s="75">
        <v>166702.74300000002</v>
      </c>
    </row>
    <row r="31" spans="1:7" s="25" customFormat="1" ht="9" customHeight="1" x14ac:dyDescent="0.2">
      <c r="A31" s="69" t="s">
        <v>631</v>
      </c>
      <c r="B31" s="451" t="s">
        <v>632</v>
      </c>
      <c r="C31" s="451" t="s">
        <v>531</v>
      </c>
      <c r="D31" s="451" t="s">
        <v>531</v>
      </c>
      <c r="E31" s="74">
        <v>6079681.8370000012</v>
      </c>
      <c r="F31" s="74">
        <v>5908101.2620000001</v>
      </c>
      <c r="G31" s="74">
        <v>5251007.7370000007</v>
      </c>
    </row>
    <row r="32" spans="1:7" s="2" customFormat="1" ht="9" customHeight="1" x14ac:dyDescent="0.2">
      <c r="A32" s="3"/>
      <c r="B32" s="3"/>
      <c r="C32" s="70" t="s">
        <v>633</v>
      </c>
      <c r="D32" s="71" t="s">
        <v>634</v>
      </c>
      <c r="E32" s="75">
        <v>2601689.696</v>
      </c>
      <c r="F32" s="75">
        <v>2440456.6579999998</v>
      </c>
      <c r="G32" s="75">
        <v>2094398.014</v>
      </c>
    </row>
    <row r="33" spans="1:7" s="2" customFormat="1" ht="9" customHeight="1" x14ac:dyDescent="0.2">
      <c r="A33" s="3"/>
      <c r="B33" s="3"/>
      <c r="C33" s="70" t="s">
        <v>635</v>
      </c>
      <c r="D33" s="71" t="s">
        <v>636</v>
      </c>
      <c r="E33" s="75">
        <v>1210947.8439999998</v>
      </c>
      <c r="F33" s="75">
        <v>1273027.672</v>
      </c>
      <c r="G33" s="75">
        <v>1137677.9540000001</v>
      </c>
    </row>
    <row r="34" spans="1:7" s="2" customFormat="1" ht="9" customHeight="1" x14ac:dyDescent="0.2">
      <c r="A34" s="3"/>
      <c r="B34" s="3"/>
      <c r="C34" s="70" t="s">
        <v>637</v>
      </c>
      <c r="D34" s="71" t="s">
        <v>638</v>
      </c>
      <c r="E34" s="75">
        <v>579171.20600000001</v>
      </c>
      <c r="F34" s="75">
        <v>473549.52500000002</v>
      </c>
      <c r="G34" s="75">
        <v>435083.19</v>
      </c>
    </row>
    <row r="35" spans="1:7" s="2" customFormat="1" ht="9" customHeight="1" x14ac:dyDescent="0.2">
      <c r="A35" s="3"/>
      <c r="B35" s="3"/>
      <c r="C35" s="70" t="s">
        <v>639</v>
      </c>
      <c r="D35" s="71" t="s">
        <v>640</v>
      </c>
      <c r="E35" s="75">
        <v>13592.484999999999</v>
      </c>
      <c r="F35" s="75">
        <v>14565.226000000001</v>
      </c>
      <c r="G35" s="75">
        <v>12111.936</v>
      </c>
    </row>
    <row r="36" spans="1:7" s="2" customFormat="1" ht="9" customHeight="1" x14ac:dyDescent="0.2">
      <c r="A36" s="3"/>
      <c r="B36" s="3"/>
      <c r="C36" s="70" t="s">
        <v>641</v>
      </c>
      <c r="D36" s="71" t="s">
        <v>642</v>
      </c>
      <c r="E36" s="75">
        <v>812535.45499999996</v>
      </c>
      <c r="F36" s="75">
        <v>797195.527</v>
      </c>
      <c r="G36" s="75">
        <v>730135.3330000001</v>
      </c>
    </row>
    <row r="37" spans="1:7" s="2" customFormat="1" ht="9" customHeight="1" x14ac:dyDescent="0.2">
      <c r="A37" s="3"/>
      <c r="B37" s="3"/>
      <c r="C37" s="70" t="s">
        <v>643</v>
      </c>
      <c r="D37" s="71" t="s">
        <v>644</v>
      </c>
      <c r="E37" s="75">
        <v>59076.065000000002</v>
      </c>
      <c r="F37" s="75">
        <v>52434.728999999999</v>
      </c>
      <c r="G37" s="75">
        <v>49261.211000000003</v>
      </c>
    </row>
    <row r="38" spans="1:7" s="2" customFormat="1" ht="9" customHeight="1" x14ac:dyDescent="0.2">
      <c r="A38" s="3"/>
      <c r="B38" s="3"/>
      <c r="C38" s="70" t="s">
        <v>645</v>
      </c>
      <c r="D38" s="71" t="s">
        <v>646</v>
      </c>
      <c r="E38" s="75">
        <v>91632.603999999992</v>
      </c>
      <c r="F38" s="75">
        <v>86462.812999999995</v>
      </c>
      <c r="G38" s="75">
        <v>75955.692999999999</v>
      </c>
    </row>
    <row r="39" spans="1:7" s="2" customFormat="1" ht="9" customHeight="1" x14ac:dyDescent="0.2">
      <c r="A39" s="3"/>
      <c r="B39" s="3"/>
      <c r="C39" s="70" t="s">
        <v>647</v>
      </c>
      <c r="D39" s="71" t="s">
        <v>648</v>
      </c>
      <c r="E39" s="75">
        <v>21818.776000000002</v>
      </c>
      <c r="F39" s="75">
        <v>25254.273000000001</v>
      </c>
      <c r="G39" s="75">
        <v>23029.31</v>
      </c>
    </row>
    <row r="40" spans="1:7" s="2" customFormat="1" ht="9" customHeight="1" x14ac:dyDescent="0.2">
      <c r="A40" s="3"/>
      <c r="B40" s="3"/>
      <c r="C40" s="70" t="s">
        <v>649</v>
      </c>
      <c r="D40" s="71" t="s">
        <v>650</v>
      </c>
      <c r="E40" s="75">
        <v>19953.297999999999</v>
      </c>
      <c r="F40" s="75">
        <v>28281.953000000001</v>
      </c>
      <c r="G40" s="75">
        <v>18068.017</v>
      </c>
    </row>
    <row r="41" spans="1:7" s="2" customFormat="1" ht="9" customHeight="1" x14ac:dyDescent="0.2">
      <c r="A41" s="3"/>
      <c r="B41" s="3"/>
      <c r="C41" s="70" t="s">
        <v>651</v>
      </c>
      <c r="D41" s="71" t="s">
        <v>652</v>
      </c>
      <c r="E41" s="75">
        <v>262233.26</v>
      </c>
      <c r="F41" s="75">
        <v>266914.45600000001</v>
      </c>
      <c r="G41" s="75">
        <v>242739.606</v>
      </c>
    </row>
    <row r="42" spans="1:7" s="2" customFormat="1" ht="9" customHeight="1" x14ac:dyDescent="0.2">
      <c r="A42" s="3"/>
      <c r="B42" s="3"/>
      <c r="C42" s="20" t="s">
        <v>653</v>
      </c>
      <c r="D42" s="29" t="s">
        <v>654</v>
      </c>
      <c r="E42" s="75">
        <v>407031.14799999999</v>
      </c>
      <c r="F42" s="75">
        <v>449958.43</v>
      </c>
      <c r="G42" s="75">
        <v>432547.473</v>
      </c>
    </row>
    <row r="43" spans="1:7" s="25" customFormat="1" ht="9" customHeight="1" x14ac:dyDescent="0.2">
      <c r="A43" s="69" t="s">
        <v>655</v>
      </c>
      <c r="B43" s="451" t="s">
        <v>848</v>
      </c>
      <c r="C43" s="451" t="s">
        <v>531</v>
      </c>
      <c r="D43" s="451" t="s">
        <v>531</v>
      </c>
      <c r="E43" s="74">
        <v>13356444.982999999</v>
      </c>
      <c r="F43" s="74">
        <v>14296336.232999999</v>
      </c>
      <c r="G43" s="74">
        <v>13206775.208999999</v>
      </c>
    </row>
    <row r="44" spans="1:7" s="2" customFormat="1" ht="19.899999999999999" customHeight="1" x14ac:dyDescent="0.2">
      <c r="A44" s="3"/>
      <c r="B44" s="3"/>
      <c r="C44" s="70" t="s">
        <v>656</v>
      </c>
      <c r="D44" s="71" t="s">
        <v>849</v>
      </c>
      <c r="E44" s="75">
        <v>7039909.2299999995</v>
      </c>
      <c r="F44" s="75">
        <v>7266900.7110000001</v>
      </c>
      <c r="G44" s="75">
        <v>6467050.7549999999</v>
      </c>
    </row>
    <row r="45" spans="1:7" s="2" customFormat="1" ht="19.899999999999999" customHeight="1" x14ac:dyDescent="0.2">
      <c r="A45" s="3"/>
      <c r="B45" s="3"/>
      <c r="C45" s="20" t="s">
        <v>657</v>
      </c>
      <c r="D45" s="29" t="s">
        <v>850</v>
      </c>
      <c r="E45" s="75">
        <v>6316535.7529999996</v>
      </c>
      <c r="F45" s="75">
        <v>7029435.5219999999</v>
      </c>
      <c r="G45" s="75">
        <v>6739724.4539999999</v>
      </c>
    </row>
    <row r="46" spans="1:7" s="25" customFormat="1" ht="9" customHeight="1" x14ac:dyDescent="0.2">
      <c r="A46" s="69" t="s">
        <v>658</v>
      </c>
      <c r="B46" s="451" t="s">
        <v>659</v>
      </c>
      <c r="C46" s="451" t="s">
        <v>531</v>
      </c>
      <c r="D46" s="451" t="s">
        <v>531</v>
      </c>
      <c r="E46" s="74">
        <v>10269975.701000001</v>
      </c>
      <c r="F46" s="74">
        <v>12767708.751</v>
      </c>
      <c r="G46" s="74">
        <v>8410896.1940000001</v>
      </c>
    </row>
    <row r="47" spans="1:7" s="2" customFormat="1" ht="9" customHeight="1" x14ac:dyDescent="0.2">
      <c r="A47" s="3"/>
      <c r="B47" s="3"/>
      <c r="C47" s="70" t="s">
        <v>660</v>
      </c>
      <c r="D47" s="71" t="s">
        <v>812</v>
      </c>
      <c r="E47" s="75">
        <v>25383.892</v>
      </c>
      <c r="F47" s="75">
        <v>17936.32</v>
      </c>
      <c r="G47" s="75">
        <v>22360.587</v>
      </c>
    </row>
    <row r="48" spans="1:7" s="2" customFormat="1" ht="19.899999999999999" customHeight="1" x14ac:dyDescent="0.2">
      <c r="A48" s="3"/>
      <c r="B48" s="3"/>
      <c r="C48" s="70" t="s">
        <v>661</v>
      </c>
      <c r="D48" s="71" t="s">
        <v>851</v>
      </c>
      <c r="E48" s="75">
        <v>9255750.648</v>
      </c>
      <c r="F48" s="75">
        <v>9731752.318</v>
      </c>
      <c r="G48" s="75">
        <v>7342528.5069999993</v>
      </c>
    </row>
    <row r="49" spans="1:7" s="2" customFormat="1" ht="9" customHeight="1" x14ac:dyDescent="0.2">
      <c r="A49" s="3"/>
      <c r="B49" s="3"/>
      <c r="C49" s="70" t="s">
        <v>662</v>
      </c>
      <c r="D49" s="71" t="s">
        <v>788</v>
      </c>
      <c r="E49" s="75">
        <v>954243.42500000005</v>
      </c>
      <c r="F49" s="75">
        <v>2950711.5330000003</v>
      </c>
      <c r="G49" s="75">
        <v>919136.27099999995</v>
      </c>
    </row>
    <row r="50" spans="1:7" s="2" customFormat="1" ht="9" customHeight="1" x14ac:dyDescent="0.2">
      <c r="A50" s="3"/>
      <c r="B50" s="3"/>
      <c r="C50" s="20" t="s">
        <v>663</v>
      </c>
      <c r="D50" s="29" t="s">
        <v>753</v>
      </c>
      <c r="E50" s="75">
        <v>34597.735999999997</v>
      </c>
      <c r="F50" s="75">
        <v>67308.58</v>
      </c>
      <c r="G50" s="75">
        <v>126870.829</v>
      </c>
    </row>
    <row r="51" spans="1:7" s="25" customFormat="1" ht="9" customHeight="1" x14ac:dyDescent="0.2">
      <c r="A51" s="69" t="s">
        <v>664</v>
      </c>
      <c r="B51" s="451" t="s">
        <v>853</v>
      </c>
      <c r="C51" s="451" t="s">
        <v>531</v>
      </c>
      <c r="D51" s="451" t="s">
        <v>531</v>
      </c>
      <c r="E51" s="74">
        <v>1760395.3339999998</v>
      </c>
      <c r="F51" s="74">
        <v>1889556.4570000002</v>
      </c>
      <c r="G51" s="74">
        <v>1755415.5089999998</v>
      </c>
    </row>
    <row r="52" spans="1:7" s="2" customFormat="1" ht="19.899999999999999" customHeight="1" x14ac:dyDescent="0.2">
      <c r="A52" s="3"/>
      <c r="B52" s="3"/>
      <c r="C52" s="70" t="s">
        <v>665</v>
      </c>
      <c r="D52" s="71" t="s">
        <v>852</v>
      </c>
      <c r="E52" s="75">
        <v>1500478.9849999999</v>
      </c>
      <c r="F52" s="75">
        <v>1627349.1670000001</v>
      </c>
      <c r="G52" s="75">
        <v>1566618.362</v>
      </c>
    </row>
    <row r="53" spans="1:7" s="2" customFormat="1" ht="9" customHeight="1" x14ac:dyDescent="0.2">
      <c r="A53" s="3"/>
      <c r="B53" s="3"/>
      <c r="C53" s="70" t="s">
        <v>666</v>
      </c>
      <c r="D53" s="71" t="s">
        <v>789</v>
      </c>
      <c r="E53" s="75">
        <v>228289.63</v>
      </c>
      <c r="F53" s="75">
        <v>225631.992</v>
      </c>
      <c r="G53" s="75">
        <v>153012.89899999998</v>
      </c>
    </row>
    <row r="54" spans="1:7" s="2" customFormat="1" ht="9" customHeight="1" x14ac:dyDescent="0.2">
      <c r="A54" s="3"/>
      <c r="B54" s="3"/>
      <c r="C54" s="20" t="s">
        <v>667</v>
      </c>
      <c r="D54" s="29" t="s">
        <v>790</v>
      </c>
      <c r="E54" s="75">
        <v>31626.719000000001</v>
      </c>
      <c r="F54" s="75">
        <v>36575.297999999995</v>
      </c>
      <c r="G54" s="75">
        <v>35784.248</v>
      </c>
    </row>
    <row r="55" spans="1:7" s="25" customFormat="1" ht="9" customHeight="1" x14ac:dyDescent="0.2">
      <c r="A55" s="69" t="s">
        <v>668</v>
      </c>
      <c r="B55" s="451" t="s">
        <v>669</v>
      </c>
      <c r="C55" s="451" t="s">
        <v>531</v>
      </c>
      <c r="D55" s="451" t="s">
        <v>531</v>
      </c>
      <c r="E55" s="74">
        <v>35170.972000000002</v>
      </c>
      <c r="F55" s="74">
        <v>41630.384999999995</v>
      </c>
      <c r="G55" s="74">
        <v>50007.057000000001</v>
      </c>
    </row>
    <row r="56" spans="1:7" s="2" customFormat="1" ht="9" customHeight="1" x14ac:dyDescent="0.2">
      <c r="A56" s="3"/>
      <c r="B56" s="3"/>
      <c r="C56" s="20" t="s">
        <v>670</v>
      </c>
      <c r="D56" s="29" t="s">
        <v>669</v>
      </c>
      <c r="E56" s="75">
        <v>35170.972000000002</v>
      </c>
      <c r="F56" s="75">
        <v>41630.384999999995</v>
      </c>
      <c r="G56" s="75">
        <v>50007.057000000001</v>
      </c>
    </row>
    <row r="57" spans="1:7" s="25" customFormat="1" ht="9" customHeight="1" x14ac:dyDescent="0.2">
      <c r="A57" s="69" t="s">
        <v>671</v>
      </c>
      <c r="B57" s="451" t="s">
        <v>672</v>
      </c>
      <c r="C57" s="451" t="s">
        <v>531</v>
      </c>
      <c r="D57" s="451" t="s">
        <v>531</v>
      </c>
      <c r="E57" s="74">
        <v>1834237.9380000001</v>
      </c>
      <c r="F57" s="74">
        <v>1937073.568</v>
      </c>
      <c r="G57" s="74">
        <v>1756586.4129999999</v>
      </c>
    </row>
    <row r="58" spans="1:7" s="2" customFormat="1" ht="19.899999999999999" customHeight="1" x14ac:dyDescent="0.2">
      <c r="A58" s="3"/>
      <c r="B58" s="3"/>
      <c r="C58" s="70" t="s">
        <v>673</v>
      </c>
      <c r="D58" s="71" t="s">
        <v>810</v>
      </c>
      <c r="E58" s="75">
        <v>1165187.26</v>
      </c>
      <c r="F58" s="75">
        <v>1232891.1969999999</v>
      </c>
      <c r="G58" s="75">
        <v>1106613.7320000001</v>
      </c>
    </row>
    <row r="59" spans="1:7" s="2" customFormat="1" ht="19.899999999999999" customHeight="1" x14ac:dyDescent="0.2">
      <c r="A59" s="3"/>
      <c r="B59" s="3"/>
      <c r="C59" s="70" t="s">
        <v>674</v>
      </c>
      <c r="D59" s="71" t="s">
        <v>791</v>
      </c>
      <c r="E59" s="75">
        <v>394053.36300000001</v>
      </c>
      <c r="F59" s="75">
        <v>417133.87599999999</v>
      </c>
      <c r="G59" s="75">
        <v>384696.94</v>
      </c>
    </row>
    <row r="60" spans="1:7" s="2" customFormat="1" ht="9" customHeight="1" x14ac:dyDescent="0.2">
      <c r="A60" s="3"/>
      <c r="B60" s="3"/>
      <c r="C60" s="20" t="s">
        <v>675</v>
      </c>
      <c r="D60" s="29" t="s">
        <v>676</v>
      </c>
      <c r="E60" s="75">
        <v>274997.315</v>
      </c>
      <c r="F60" s="75">
        <v>287048.495</v>
      </c>
      <c r="G60" s="75">
        <v>265275.74099999998</v>
      </c>
    </row>
    <row r="61" spans="1:7" s="25" customFormat="1" ht="9" customHeight="1" x14ac:dyDescent="0.2">
      <c r="A61" s="69" t="s">
        <v>677</v>
      </c>
      <c r="B61" s="451" t="s">
        <v>854</v>
      </c>
      <c r="C61" s="451" t="s">
        <v>531</v>
      </c>
      <c r="D61" s="451" t="s">
        <v>531</v>
      </c>
      <c r="E61" s="74">
        <v>38213.217000000004</v>
      </c>
      <c r="F61" s="74">
        <v>36602.339999999997</v>
      </c>
      <c r="G61" s="74">
        <v>73058.159</v>
      </c>
    </row>
    <row r="62" spans="1:7" s="2" customFormat="1" ht="9" customHeight="1" x14ac:dyDescent="0.2">
      <c r="A62" s="3"/>
      <c r="B62" s="3"/>
      <c r="C62" s="70" t="s">
        <v>678</v>
      </c>
      <c r="D62" s="71" t="s">
        <v>854</v>
      </c>
      <c r="E62" s="75">
        <v>18242.294000000002</v>
      </c>
      <c r="F62" s="75">
        <v>16912.811000000002</v>
      </c>
      <c r="G62" s="75">
        <v>12235.102999999999</v>
      </c>
    </row>
    <row r="63" spans="1:7" s="2" customFormat="1" ht="9" customHeight="1" x14ac:dyDescent="0.2">
      <c r="A63" s="3"/>
      <c r="B63" s="3"/>
      <c r="C63" s="70" t="s">
        <v>679</v>
      </c>
      <c r="D63" s="71" t="s">
        <v>792</v>
      </c>
      <c r="E63" s="75">
        <v>19970.922999999999</v>
      </c>
      <c r="F63" s="75">
        <v>19689.528999999999</v>
      </c>
      <c r="G63" s="75">
        <v>60823.055999999997</v>
      </c>
    </row>
    <row r="64" spans="1:7" s="2" customFormat="1" ht="9" customHeight="1" x14ac:dyDescent="0.2">
      <c r="A64" s="73"/>
      <c r="C64" s="70" t="s">
        <v>680</v>
      </c>
      <c r="D64" s="71" t="s">
        <v>754</v>
      </c>
      <c r="E64" s="75">
        <v>0</v>
      </c>
      <c r="F64" s="75">
        <v>0</v>
      </c>
      <c r="G64" s="75">
        <v>0</v>
      </c>
    </row>
    <row r="65" spans="1:7" s="2" customFormat="1" ht="5.0999999999999996" customHeight="1" thickBot="1" x14ac:dyDescent="0.25">
      <c r="A65" s="19"/>
      <c r="B65" s="13"/>
      <c r="C65" s="17"/>
      <c r="D65" s="17"/>
      <c r="E65" s="33"/>
      <c r="F65" s="33"/>
      <c r="G65" s="33"/>
    </row>
    <row r="66" spans="1:7" ht="9.75" thickTop="1" x14ac:dyDescent="0.2">
      <c r="A66" s="149" t="s">
        <v>836</v>
      </c>
    </row>
  </sheetData>
  <mergeCells count="14">
    <mergeCell ref="A1:G1"/>
    <mergeCell ref="B57:D57"/>
    <mergeCell ref="B61:D61"/>
    <mergeCell ref="B29:D29"/>
    <mergeCell ref="B31:D31"/>
    <mergeCell ref="B43:D43"/>
    <mergeCell ref="B46:D46"/>
    <mergeCell ref="B51:D51"/>
    <mergeCell ref="B55:D55"/>
    <mergeCell ref="B5:D5"/>
    <mergeCell ref="B20:D20"/>
    <mergeCell ref="B25:D25"/>
    <mergeCell ref="A2:D2"/>
    <mergeCell ref="A3:B3"/>
  </mergeCells>
  <conditionalFormatting sqref="E1:G2 E4:G65536">
    <cfRule type="cellIs" dxfId="318" priority="31" operator="between">
      <formula>0.001</formula>
      <formula>0.499</formula>
    </cfRule>
  </conditionalFormatting>
  <conditionalFormatting sqref="E5:G64">
    <cfRule type="cellIs" dxfId="317" priority="27" operator="between">
      <formula>0.001</formula>
      <formula>0.499</formula>
    </cfRule>
  </conditionalFormatting>
  <conditionalFormatting sqref="E55:G55">
    <cfRule type="cellIs" dxfId="316" priority="26" operator="between">
      <formula>0.001</formula>
      <formula>0.499</formula>
    </cfRule>
  </conditionalFormatting>
  <conditionalFormatting sqref="E1">
    <cfRule type="cellIs" dxfId="315" priority="25" operator="between">
      <formula>0.001</formula>
      <formula>0.499</formula>
    </cfRule>
  </conditionalFormatting>
  <conditionalFormatting sqref="E1:G1">
    <cfRule type="cellIs" dxfId="314" priority="24" operator="between">
      <formula>0.001</formula>
      <formula>0.499</formula>
    </cfRule>
  </conditionalFormatting>
  <conditionalFormatting sqref="E1:G1">
    <cfRule type="cellIs" dxfId="313" priority="23" operator="between">
      <formula>0.001</formula>
      <formula>0.499</formula>
    </cfRule>
  </conditionalFormatting>
  <conditionalFormatting sqref="E5:G64">
    <cfRule type="cellIs" dxfId="312" priority="22" operator="between">
      <formula>0.001</formula>
      <formula>0.499</formula>
    </cfRule>
  </conditionalFormatting>
  <conditionalFormatting sqref="E6:G19">
    <cfRule type="cellIs" dxfId="311" priority="21" operator="between">
      <formula>0.001</formula>
      <formula>0.499</formula>
    </cfRule>
  </conditionalFormatting>
  <conditionalFormatting sqref="E6:G19">
    <cfRule type="cellIs" dxfId="310" priority="20" operator="between">
      <formula>0.001</formula>
      <formula>0.499</formula>
    </cfRule>
  </conditionalFormatting>
  <conditionalFormatting sqref="E21:G24">
    <cfRule type="cellIs" dxfId="309" priority="19" operator="between">
      <formula>0.001</formula>
      <formula>0.499</formula>
    </cfRule>
  </conditionalFormatting>
  <conditionalFormatting sqref="E21:G24">
    <cfRule type="cellIs" dxfId="308" priority="18" operator="between">
      <formula>0.001</formula>
      <formula>0.499</formula>
    </cfRule>
  </conditionalFormatting>
  <conditionalFormatting sqref="E26:G28">
    <cfRule type="cellIs" dxfId="307" priority="17" operator="between">
      <formula>0.001</formula>
      <formula>0.499</formula>
    </cfRule>
  </conditionalFormatting>
  <conditionalFormatting sqref="E26:G28">
    <cfRule type="cellIs" dxfId="306" priority="16" operator="between">
      <formula>0.001</formula>
      <formula>0.499</formula>
    </cfRule>
  </conditionalFormatting>
  <conditionalFormatting sqref="E30:G30">
    <cfRule type="cellIs" dxfId="305" priority="15" operator="between">
      <formula>0.001</formula>
      <formula>0.499</formula>
    </cfRule>
  </conditionalFormatting>
  <conditionalFormatting sqref="E30:G30">
    <cfRule type="cellIs" dxfId="304" priority="14" operator="between">
      <formula>0.001</formula>
      <formula>0.499</formula>
    </cfRule>
  </conditionalFormatting>
  <conditionalFormatting sqref="E32:G42">
    <cfRule type="cellIs" dxfId="303" priority="13" operator="between">
      <formula>0.001</formula>
      <formula>0.499</formula>
    </cfRule>
  </conditionalFormatting>
  <conditionalFormatting sqref="E32:G42">
    <cfRule type="cellIs" dxfId="302" priority="12" operator="between">
      <formula>0.001</formula>
      <formula>0.499</formula>
    </cfRule>
  </conditionalFormatting>
  <conditionalFormatting sqref="E44:G45">
    <cfRule type="cellIs" dxfId="301" priority="11" operator="between">
      <formula>0.001</formula>
      <formula>0.499</formula>
    </cfRule>
  </conditionalFormatting>
  <conditionalFormatting sqref="E44:G45">
    <cfRule type="cellIs" dxfId="300" priority="10" operator="between">
      <formula>0.001</formula>
      <formula>0.499</formula>
    </cfRule>
  </conditionalFormatting>
  <conditionalFormatting sqref="E47:G50">
    <cfRule type="cellIs" dxfId="299" priority="9" operator="between">
      <formula>0.001</formula>
      <formula>0.499</formula>
    </cfRule>
  </conditionalFormatting>
  <conditionalFormatting sqref="E47:G50">
    <cfRule type="cellIs" dxfId="298" priority="8" operator="between">
      <formula>0.001</formula>
      <formula>0.499</formula>
    </cfRule>
  </conditionalFormatting>
  <conditionalFormatting sqref="E52:G54">
    <cfRule type="cellIs" dxfId="297" priority="7" operator="between">
      <formula>0.001</formula>
      <formula>0.499</formula>
    </cfRule>
  </conditionalFormatting>
  <conditionalFormatting sqref="E52:G54">
    <cfRule type="cellIs" dxfId="296" priority="6" operator="between">
      <formula>0.001</formula>
      <formula>0.499</formula>
    </cfRule>
  </conditionalFormatting>
  <conditionalFormatting sqref="E56:G56">
    <cfRule type="cellIs" dxfId="295" priority="5" operator="between">
      <formula>0.001</formula>
      <formula>0.499</formula>
    </cfRule>
  </conditionalFormatting>
  <conditionalFormatting sqref="E56:G56">
    <cfRule type="cellIs" dxfId="294" priority="4" operator="between">
      <formula>0.001</formula>
      <formula>0.499</formula>
    </cfRule>
  </conditionalFormatting>
  <conditionalFormatting sqref="E58:G60">
    <cfRule type="cellIs" dxfId="293" priority="3" operator="between">
      <formula>0.001</formula>
      <formula>0.499</formula>
    </cfRule>
  </conditionalFormatting>
  <conditionalFormatting sqref="E58:G60">
    <cfRule type="cellIs" dxfId="292" priority="2" operator="between">
      <formula>0.001</formula>
      <formula>0.499</formula>
    </cfRule>
  </conditionalFormatting>
  <conditionalFormatting sqref="E55:G55">
    <cfRule type="cellIs" dxfId="291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lha23"/>
  <dimension ref="A1:G67"/>
  <sheetViews>
    <sheetView showGridLines="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1022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2"/>
      <c r="G2" s="2"/>
    </row>
    <row r="3" spans="1:7" s="5" customFormat="1" ht="30" customHeight="1" x14ac:dyDescent="0.2">
      <c r="A3" s="452" t="s">
        <v>762</v>
      </c>
      <c r="B3" s="453"/>
      <c r="C3" s="50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7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7" s="41" customFormat="1" ht="9" customHeight="1" x14ac:dyDescent="0.2">
      <c r="A5" s="444" t="s">
        <v>216</v>
      </c>
      <c r="B5" s="444"/>
      <c r="C5" s="444"/>
      <c r="D5" s="444"/>
      <c r="E5" s="352">
        <v>-17589254.682000339</v>
      </c>
      <c r="F5" s="352">
        <v>-20074318.40099971</v>
      </c>
      <c r="G5" s="352">
        <v>-14388175.408</v>
      </c>
    </row>
    <row r="6" spans="1:7" s="41" customFormat="1" ht="5.0999999999999996" customHeight="1" x14ac:dyDescent="0.2">
      <c r="E6" s="134"/>
      <c r="F6" s="134"/>
      <c r="G6" s="134"/>
    </row>
    <row r="7" spans="1:7" s="25" customFormat="1" ht="9" customHeight="1" x14ac:dyDescent="0.2">
      <c r="A7" s="69" t="s">
        <v>483</v>
      </c>
      <c r="B7" s="451" t="s">
        <v>523</v>
      </c>
      <c r="C7" s="451"/>
      <c r="D7" s="451"/>
      <c r="E7" s="74">
        <v>-2268607.2050000001</v>
      </c>
      <c r="F7" s="74">
        <v>-2290219.8650000002</v>
      </c>
      <c r="G7" s="74">
        <v>-1969794.6810000003</v>
      </c>
    </row>
    <row r="8" spans="1:7" s="2" customFormat="1" ht="8.65" customHeight="1" x14ac:dyDescent="0.2">
      <c r="A8" s="20"/>
      <c r="B8" s="29"/>
      <c r="C8" s="70" t="s">
        <v>524</v>
      </c>
      <c r="D8" s="71" t="s">
        <v>525</v>
      </c>
      <c r="E8" s="75">
        <v>14144.056000000011</v>
      </c>
      <c r="F8" s="75">
        <v>6395.6440000000002</v>
      </c>
      <c r="G8" s="75">
        <v>58790.195000000007</v>
      </c>
    </row>
    <row r="9" spans="1:7" s="2" customFormat="1" ht="8.65" customHeight="1" x14ac:dyDescent="0.2">
      <c r="A9" s="20"/>
      <c r="B9" s="29"/>
      <c r="C9" s="70" t="s">
        <v>526</v>
      </c>
      <c r="D9" s="71" t="s">
        <v>527</v>
      </c>
      <c r="E9" s="75">
        <v>-926729.10400000005</v>
      </c>
      <c r="F9" s="75">
        <v>-973482.61600000004</v>
      </c>
      <c r="G9" s="75">
        <v>-793773.36400000006</v>
      </c>
    </row>
    <row r="10" spans="1:7" s="2" customFormat="1" ht="19.899999999999999" customHeight="1" x14ac:dyDescent="0.2">
      <c r="A10" s="29"/>
      <c r="B10" s="29"/>
      <c r="C10" s="70" t="s">
        <v>681</v>
      </c>
      <c r="D10" s="71" t="s">
        <v>769</v>
      </c>
      <c r="E10" s="75">
        <v>-1134557.0449999999</v>
      </c>
      <c r="F10" s="75">
        <v>-1107030.439</v>
      </c>
      <c r="G10" s="75">
        <v>-1031471.2190000002</v>
      </c>
    </row>
    <row r="11" spans="1:7" s="2" customFormat="1" ht="19.899999999999999" customHeight="1" x14ac:dyDescent="0.2">
      <c r="A11" s="29"/>
      <c r="B11" s="29"/>
      <c r="C11" s="70" t="s">
        <v>528</v>
      </c>
      <c r="D11" s="77" t="s">
        <v>768</v>
      </c>
      <c r="E11" s="75">
        <v>-226093.43799999997</v>
      </c>
      <c r="F11" s="75">
        <v>-226606.05300000001</v>
      </c>
      <c r="G11" s="75">
        <v>-210475.60500000004</v>
      </c>
    </row>
    <row r="12" spans="1:7" s="2" customFormat="1" ht="8.65" customHeight="1" x14ac:dyDescent="0.2">
      <c r="A12" s="29"/>
      <c r="B12" s="29"/>
      <c r="C12" s="20" t="s">
        <v>529</v>
      </c>
      <c r="D12" s="76" t="s">
        <v>766</v>
      </c>
      <c r="E12" s="75">
        <v>4628.3259999999864</v>
      </c>
      <c r="F12" s="75">
        <v>10503.599000000002</v>
      </c>
      <c r="G12" s="75">
        <v>7135.3119999999908</v>
      </c>
    </row>
    <row r="13" spans="1:7" s="25" customFormat="1" ht="9" customHeight="1" x14ac:dyDescent="0.2">
      <c r="A13" s="69" t="s">
        <v>476</v>
      </c>
      <c r="B13" s="451" t="s">
        <v>530</v>
      </c>
      <c r="C13" s="451"/>
      <c r="D13" s="451"/>
      <c r="E13" s="74">
        <v>-1914005.3269999998</v>
      </c>
      <c r="F13" s="74">
        <v>-1742492.32</v>
      </c>
      <c r="G13" s="74">
        <v>-1778763.5660000001</v>
      </c>
    </row>
    <row r="14" spans="1:7" s="2" customFormat="1" ht="8.65" customHeight="1" x14ac:dyDescent="0.2">
      <c r="A14" s="29"/>
      <c r="B14" s="29"/>
      <c r="C14" s="70" t="s">
        <v>532</v>
      </c>
      <c r="D14" s="71" t="s">
        <v>533</v>
      </c>
      <c r="E14" s="75">
        <v>-48007.021000000008</v>
      </c>
      <c r="F14" s="75">
        <v>-29105.542000000001</v>
      </c>
      <c r="G14" s="75">
        <v>-19627.989000000001</v>
      </c>
    </row>
    <row r="15" spans="1:7" s="2" customFormat="1" ht="19.899999999999999" customHeight="1" x14ac:dyDescent="0.2">
      <c r="A15" s="29"/>
      <c r="B15" s="29"/>
      <c r="C15" s="70" t="s">
        <v>534</v>
      </c>
      <c r="D15" s="71" t="s">
        <v>535</v>
      </c>
      <c r="E15" s="75">
        <v>-122884.67499999999</v>
      </c>
      <c r="F15" s="75">
        <v>-120380.114</v>
      </c>
      <c r="G15" s="75">
        <v>-108285.62900000002</v>
      </c>
    </row>
    <row r="16" spans="1:7" s="2" customFormat="1" ht="8.65" customHeight="1" x14ac:dyDescent="0.2">
      <c r="A16" s="29"/>
      <c r="B16" s="29"/>
      <c r="C16" s="70" t="s">
        <v>536</v>
      </c>
      <c r="D16" s="71" t="s">
        <v>537</v>
      </c>
      <c r="E16" s="75">
        <v>-133086.95199999993</v>
      </c>
      <c r="F16" s="75">
        <v>-33228.940000000061</v>
      </c>
      <c r="G16" s="75">
        <v>-86504.595000000088</v>
      </c>
    </row>
    <row r="17" spans="1:7" s="2" customFormat="1" ht="8.65" customHeight="1" x14ac:dyDescent="0.2">
      <c r="A17" s="29"/>
      <c r="B17" s="29"/>
      <c r="C17" s="70" t="s">
        <v>538</v>
      </c>
      <c r="D17" s="71" t="s">
        <v>539</v>
      </c>
      <c r="E17" s="75">
        <v>-178324.071</v>
      </c>
      <c r="F17" s="75">
        <v>-179275.34000000003</v>
      </c>
      <c r="G17" s="75">
        <v>-172822.837</v>
      </c>
    </row>
    <row r="18" spans="1:7" ht="8.65" customHeight="1" x14ac:dyDescent="0.2">
      <c r="A18" s="29"/>
      <c r="B18" s="29"/>
      <c r="C18" s="70" t="s">
        <v>540</v>
      </c>
      <c r="D18" s="71" t="s">
        <v>541</v>
      </c>
      <c r="E18" s="75">
        <v>-746462.44299999997</v>
      </c>
      <c r="F18" s="75">
        <v>-700743.47600000002</v>
      </c>
      <c r="G18" s="75">
        <v>-685960.73899999994</v>
      </c>
    </row>
    <row r="19" spans="1:7" s="2" customFormat="1" ht="19.899999999999999" customHeight="1" x14ac:dyDescent="0.2">
      <c r="A19" s="29"/>
      <c r="B19" s="29"/>
      <c r="C19" s="70" t="s">
        <v>468</v>
      </c>
      <c r="D19" s="71" t="s">
        <v>770</v>
      </c>
      <c r="E19" s="75">
        <v>-26043.835999999996</v>
      </c>
      <c r="F19" s="75">
        <v>-36829.217999999993</v>
      </c>
      <c r="G19" s="75">
        <v>-42596.209000000003</v>
      </c>
    </row>
    <row r="20" spans="1:7" s="2" customFormat="1" ht="8.65" customHeight="1" x14ac:dyDescent="0.2">
      <c r="A20" s="29"/>
      <c r="B20" s="29"/>
      <c r="C20" s="70" t="s">
        <v>542</v>
      </c>
      <c r="D20" s="71" t="s">
        <v>814</v>
      </c>
      <c r="E20" s="75">
        <v>-619484.61100000003</v>
      </c>
      <c r="F20" s="75">
        <v>-594575.06900000002</v>
      </c>
      <c r="G20" s="75">
        <v>-633505.43999999994</v>
      </c>
    </row>
    <row r="21" spans="1:7" s="2" customFormat="1" ht="8.65" customHeight="1" x14ac:dyDescent="0.2">
      <c r="A21" s="29"/>
      <c r="B21" s="29"/>
      <c r="C21" s="70" t="s">
        <v>543</v>
      </c>
      <c r="D21" s="71" t="s">
        <v>842</v>
      </c>
      <c r="E21" s="75">
        <v>-33831.578999999998</v>
      </c>
      <c r="F21" s="75">
        <v>-43976.712</v>
      </c>
      <c r="G21" s="75">
        <v>-28722.123999999996</v>
      </c>
    </row>
    <row r="22" spans="1:7" s="2" customFormat="1" ht="8.65" customHeight="1" x14ac:dyDescent="0.2">
      <c r="A22" s="29"/>
      <c r="B22" s="29"/>
      <c r="C22" s="20" t="s">
        <v>544</v>
      </c>
      <c r="D22" s="29" t="s">
        <v>767</v>
      </c>
      <c r="E22" s="75">
        <v>-5880.1389999999992</v>
      </c>
      <c r="F22" s="75">
        <v>-4377.9090000000006</v>
      </c>
      <c r="G22" s="75">
        <v>-738.00399999999991</v>
      </c>
    </row>
    <row r="23" spans="1:7" s="25" customFormat="1" ht="9" customHeight="1" x14ac:dyDescent="0.2">
      <c r="A23" s="69" t="s">
        <v>545</v>
      </c>
      <c r="B23" s="451" t="s">
        <v>546</v>
      </c>
      <c r="C23" s="451" t="s">
        <v>531</v>
      </c>
      <c r="D23" s="451" t="s">
        <v>531</v>
      </c>
      <c r="E23" s="74">
        <v>164696.42000000004</v>
      </c>
      <c r="F23" s="74">
        <v>108011.75900000008</v>
      </c>
      <c r="G23" s="74">
        <v>177998.2969999999</v>
      </c>
    </row>
    <row r="24" spans="1:7" s="2" customFormat="1" ht="19.899999999999999" customHeight="1" x14ac:dyDescent="0.2">
      <c r="A24" s="29"/>
      <c r="B24" s="29"/>
      <c r="C24" s="20" t="s">
        <v>472</v>
      </c>
      <c r="D24" s="29" t="s">
        <v>821</v>
      </c>
      <c r="E24" s="75">
        <v>164696.42000000004</v>
      </c>
      <c r="F24" s="75">
        <v>108011.75900000008</v>
      </c>
      <c r="G24" s="75">
        <v>177998.2969999999</v>
      </c>
    </row>
    <row r="25" spans="1:7" s="25" customFormat="1" ht="9" customHeight="1" x14ac:dyDescent="0.2">
      <c r="A25" s="69" t="s">
        <v>547</v>
      </c>
      <c r="B25" s="451" t="s">
        <v>548</v>
      </c>
      <c r="C25" s="451" t="s">
        <v>531</v>
      </c>
      <c r="D25" s="451" t="s">
        <v>531</v>
      </c>
      <c r="E25" s="74">
        <v>82325.446999999927</v>
      </c>
      <c r="F25" s="74">
        <v>-56641.14300000004</v>
      </c>
      <c r="G25" s="74">
        <v>228179.17699999979</v>
      </c>
    </row>
    <row r="26" spans="1:7" s="2" customFormat="1" ht="19.899999999999999" customHeight="1" x14ac:dyDescent="0.2">
      <c r="A26" s="30"/>
      <c r="B26" s="30"/>
      <c r="C26" s="70" t="s">
        <v>469</v>
      </c>
      <c r="D26" s="71" t="s">
        <v>771</v>
      </c>
      <c r="E26" s="75">
        <v>-34152.403000000049</v>
      </c>
      <c r="F26" s="75">
        <v>-58987.347000000009</v>
      </c>
      <c r="G26" s="75">
        <v>-66170.205000000016</v>
      </c>
    </row>
    <row r="27" spans="1:7" s="2" customFormat="1" ht="8.65" customHeight="1" x14ac:dyDescent="0.2">
      <c r="A27" s="30"/>
      <c r="B27" s="30"/>
      <c r="C27" s="70" t="s">
        <v>470</v>
      </c>
      <c r="D27" s="71" t="s">
        <v>772</v>
      </c>
      <c r="E27" s="75">
        <v>-92151.372000000003</v>
      </c>
      <c r="F27" s="75">
        <v>-115590.136</v>
      </c>
      <c r="G27" s="75">
        <v>-112533.14899999999</v>
      </c>
    </row>
    <row r="28" spans="1:7" ht="8.65" customHeight="1" x14ac:dyDescent="0.2">
      <c r="C28" s="70" t="s">
        <v>471</v>
      </c>
      <c r="D28" s="71" t="s">
        <v>549</v>
      </c>
      <c r="E28" s="75">
        <v>-183742.80700000003</v>
      </c>
      <c r="F28" s="75">
        <v>-203191.557</v>
      </c>
      <c r="G28" s="75">
        <v>-198945.10700000002</v>
      </c>
    </row>
    <row r="29" spans="1:7" ht="19.899999999999999" customHeight="1" x14ac:dyDescent="0.2">
      <c r="C29" s="70" t="s">
        <v>550</v>
      </c>
      <c r="D29" s="71" t="s">
        <v>773</v>
      </c>
      <c r="E29" s="75">
        <v>-214367.19300000003</v>
      </c>
      <c r="F29" s="75">
        <v>-218467.35199999996</v>
      </c>
      <c r="G29" s="75">
        <v>-203385.52000000002</v>
      </c>
    </row>
    <row r="30" spans="1:7" ht="8.65" customHeight="1" x14ac:dyDescent="0.2">
      <c r="C30" s="70" t="s">
        <v>551</v>
      </c>
      <c r="D30" s="71" t="s">
        <v>815</v>
      </c>
      <c r="E30" s="75">
        <v>75057.331000000006</v>
      </c>
      <c r="F30" s="75">
        <v>38942.703000000038</v>
      </c>
      <c r="G30" s="75">
        <v>99243.639999999956</v>
      </c>
    </row>
    <row r="31" spans="1:7" ht="8.65" customHeight="1" x14ac:dyDescent="0.2">
      <c r="C31" s="70" t="s">
        <v>499</v>
      </c>
      <c r="D31" s="71" t="s">
        <v>552</v>
      </c>
      <c r="E31" s="75">
        <v>-229689.41899999997</v>
      </c>
      <c r="F31" s="75">
        <v>-239760.29499999998</v>
      </c>
      <c r="G31" s="75">
        <v>-213089.59399999998</v>
      </c>
    </row>
    <row r="32" spans="1:7" ht="8.65" customHeight="1" x14ac:dyDescent="0.2">
      <c r="C32" s="70" t="s">
        <v>501</v>
      </c>
      <c r="D32" s="71" t="s">
        <v>553</v>
      </c>
      <c r="E32" s="75">
        <v>600991.80500000005</v>
      </c>
      <c r="F32" s="75">
        <v>613125.51099999994</v>
      </c>
      <c r="G32" s="75">
        <v>688668.90899999987</v>
      </c>
    </row>
    <row r="33" spans="1:7" ht="19.899999999999999" customHeight="1" x14ac:dyDescent="0.2">
      <c r="C33" s="70" t="s">
        <v>554</v>
      </c>
      <c r="D33" s="71" t="s">
        <v>774</v>
      </c>
      <c r="E33" s="75">
        <v>-220734.45699999999</v>
      </c>
      <c r="F33" s="75">
        <v>-235960.101</v>
      </c>
      <c r="G33" s="75">
        <v>-210346.36699999997</v>
      </c>
    </row>
    <row r="34" spans="1:7" ht="8.65" customHeight="1" x14ac:dyDescent="0.2">
      <c r="C34" s="20" t="s">
        <v>555</v>
      </c>
      <c r="D34" s="29" t="s">
        <v>843</v>
      </c>
      <c r="E34" s="75">
        <v>381113.962</v>
      </c>
      <c r="F34" s="75">
        <v>363247.43099999998</v>
      </c>
      <c r="G34" s="75">
        <v>444736.56999999995</v>
      </c>
    </row>
    <row r="35" spans="1:7" s="25" customFormat="1" ht="9" customHeight="1" x14ac:dyDescent="0.2">
      <c r="A35" s="69" t="s">
        <v>556</v>
      </c>
      <c r="B35" s="451" t="s">
        <v>557</v>
      </c>
      <c r="C35" s="451" t="s">
        <v>531</v>
      </c>
      <c r="D35" s="451" t="s">
        <v>531</v>
      </c>
      <c r="E35" s="74">
        <v>-4473126.9670000002</v>
      </c>
      <c r="F35" s="74">
        <v>-4873150.4840000011</v>
      </c>
      <c r="G35" s="74">
        <v>-2961716.5200000009</v>
      </c>
    </row>
    <row r="36" spans="1:7" ht="8.65" customHeight="1" x14ac:dyDescent="0.2">
      <c r="C36" s="70" t="s">
        <v>558</v>
      </c>
      <c r="D36" s="71" t="s">
        <v>775</v>
      </c>
      <c r="E36" s="75">
        <v>112559.78500000003</v>
      </c>
      <c r="F36" s="75">
        <v>117467.15000000002</v>
      </c>
      <c r="G36" s="75">
        <v>86020.74099999998</v>
      </c>
    </row>
    <row r="37" spans="1:7" ht="8.65" customHeight="1" x14ac:dyDescent="0.2">
      <c r="C37" s="70" t="s">
        <v>559</v>
      </c>
      <c r="D37" s="71" t="s">
        <v>560</v>
      </c>
      <c r="E37" s="75">
        <v>515403.31199999998</v>
      </c>
      <c r="F37" s="75">
        <v>455890.19399999996</v>
      </c>
      <c r="G37" s="75">
        <v>364733.99400000006</v>
      </c>
    </row>
    <row r="38" spans="1:7" ht="19.899999999999999" customHeight="1" x14ac:dyDescent="0.2">
      <c r="C38" s="20" t="s">
        <v>561</v>
      </c>
      <c r="D38" s="29" t="s">
        <v>776</v>
      </c>
      <c r="E38" s="75">
        <v>-5101090.0640000002</v>
      </c>
      <c r="F38" s="75">
        <v>-5446507.8280000016</v>
      </c>
      <c r="G38" s="75">
        <v>-3412471.2550000008</v>
      </c>
    </row>
    <row r="39" spans="1:7" s="25" customFormat="1" ht="9" customHeight="1" x14ac:dyDescent="0.2">
      <c r="A39" s="69" t="s">
        <v>331</v>
      </c>
      <c r="B39" s="451" t="s">
        <v>562</v>
      </c>
      <c r="C39" s="451" t="s">
        <v>531</v>
      </c>
      <c r="D39" s="451" t="s">
        <v>531</v>
      </c>
      <c r="E39" s="74">
        <v>-4799121.6960000014</v>
      </c>
      <c r="F39" s="74">
        <v>-4887099.6229999997</v>
      </c>
      <c r="G39" s="74">
        <v>-5075113.6510000005</v>
      </c>
    </row>
    <row r="40" spans="1:7" ht="30" customHeight="1" x14ac:dyDescent="0.2">
      <c r="C40" s="70" t="s">
        <v>563</v>
      </c>
      <c r="D40" s="71" t="s">
        <v>844</v>
      </c>
      <c r="E40" s="75">
        <v>-354433.88099999999</v>
      </c>
      <c r="F40" s="75">
        <v>-365360.59899999993</v>
      </c>
      <c r="G40" s="75">
        <v>-301279.092</v>
      </c>
    </row>
    <row r="41" spans="1:7" ht="8.65" customHeight="1" x14ac:dyDescent="0.2">
      <c r="C41" s="70" t="s">
        <v>564</v>
      </c>
      <c r="D41" s="71" t="s">
        <v>565</v>
      </c>
      <c r="E41" s="75">
        <v>-744755.96200000006</v>
      </c>
      <c r="F41" s="75">
        <v>-550722.78099999996</v>
      </c>
      <c r="G41" s="75">
        <v>-678142.09699999995</v>
      </c>
    </row>
    <row r="42" spans="1:7" ht="8.65" customHeight="1" x14ac:dyDescent="0.2">
      <c r="C42" s="70" t="s">
        <v>566</v>
      </c>
      <c r="D42" s="71" t="s">
        <v>567</v>
      </c>
      <c r="E42" s="75">
        <v>-1553770.3890000004</v>
      </c>
      <c r="F42" s="75">
        <v>-1523789.2590000001</v>
      </c>
      <c r="G42" s="75">
        <v>-1622131.3779999998</v>
      </c>
    </row>
    <row r="43" spans="1:7" ht="8.65" customHeight="1" x14ac:dyDescent="0.2">
      <c r="C43" s="70" t="s">
        <v>503</v>
      </c>
      <c r="D43" s="71" t="s">
        <v>777</v>
      </c>
      <c r="E43" s="75">
        <v>-93864.522000000012</v>
      </c>
      <c r="F43" s="75">
        <v>-104745.515</v>
      </c>
      <c r="G43" s="75">
        <v>-92770.334999999992</v>
      </c>
    </row>
    <row r="44" spans="1:7" ht="8.65" customHeight="1" x14ac:dyDescent="0.2">
      <c r="C44" s="70" t="s">
        <v>568</v>
      </c>
      <c r="D44" s="71" t="s">
        <v>845</v>
      </c>
      <c r="E44" s="75">
        <v>-399090.38800000004</v>
      </c>
      <c r="F44" s="75">
        <v>-419868.96100000013</v>
      </c>
      <c r="G44" s="75">
        <v>-390985.71200000006</v>
      </c>
    </row>
    <row r="45" spans="1:7" ht="8.65" customHeight="1" x14ac:dyDescent="0.2">
      <c r="C45" s="70" t="s">
        <v>569</v>
      </c>
      <c r="D45" s="71" t="s">
        <v>816</v>
      </c>
      <c r="E45" s="75">
        <v>-468973.90999999992</v>
      </c>
      <c r="F45" s="75">
        <v>-541791.91899999999</v>
      </c>
      <c r="G45" s="75">
        <v>-436645.15200000006</v>
      </c>
    </row>
    <row r="46" spans="1:7" ht="8.65" customHeight="1" x14ac:dyDescent="0.2">
      <c r="C46" s="70" t="s">
        <v>570</v>
      </c>
      <c r="D46" s="71" t="s">
        <v>817</v>
      </c>
      <c r="E46" s="75">
        <v>-271768.48300000001</v>
      </c>
      <c r="F46" s="75">
        <v>-296412.065</v>
      </c>
      <c r="G46" s="75">
        <v>-292279.97399999999</v>
      </c>
    </row>
    <row r="47" spans="1:7" ht="19.899999999999999" customHeight="1" x14ac:dyDescent="0.2">
      <c r="C47" s="70" t="s">
        <v>571</v>
      </c>
      <c r="D47" s="71" t="s">
        <v>778</v>
      </c>
      <c r="E47" s="75">
        <v>-13377.290999999997</v>
      </c>
      <c r="F47" s="75">
        <v>-10322.962</v>
      </c>
      <c r="G47" s="75">
        <v>-2187.7949999999983</v>
      </c>
    </row>
    <row r="48" spans="1:7" ht="8.65" customHeight="1" x14ac:dyDescent="0.2">
      <c r="C48" s="70" t="s">
        <v>572</v>
      </c>
      <c r="D48" s="71" t="s">
        <v>818</v>
      </c>
      <c r="E48" s="75">
        <v>-10058.782999999999</v>
      </c>
      <c r="F48" s="75">
        <v>-10593.402999999998</v>
      </c>
      <c r="G48" s="75">
        <v>-8121.5439999999981</v>
      </c>
    </row>
    <row r="49" spans="1:7" ht="8.65" customHeight="1" x14ac:dyDescent="0.2">
      <c r="C49" s="70" t="s">
        <v>573</v>
      </c>
      <c r="D49" s="71" t="s">
        <v>574</v>
      </c>
      <c r="E49" s="75">
        <v>-32680.344999999998</v>
      </c>
      <c r="F49" s="75">
        <v>-34519.293999999994</v>
      </c>
      <c r="G49" s="75">
        <v>-24431.512999999999</v>
      </c>
    </row>
    <row r="50" spans="1:7" ht="8.65" customHeight="1" x14ac:dyDescent="0.2">
      <c r="C50" s="20" t="s">
        <v>575</v>
      </c>
      <c r="D50" s="29" t="s">
        <v>779</v>
      </c>
      <c r="E50" s="75">
        <v>-856347.74200000009</v>
      </c>
      <c r="F50" s="75">
        <v>-1028972.8650000001</v>
      </c>
      <c r="G50" s="75">
        <v>-1226139.0589999999</v>
      </c>
    </row>
    <row r="51" spans="1:7" s="25" customFormat="1" ht="9" customHeight="1" x14ac:dyDescent="0.2">
      <c r="A51" s="69" t="s">
        <v>576</v>
      </c>
      <c r="B51" s="451" t="s">
        <v>803</v>
      </c>
      <c r="C51" s="451" t="s">
        <v>531</v>
      </c>
      <c r="D51" s="451" t="s">
        <v>531</v>
      </c>
      <c r="E51" s="74">
        <v>-297184.15899999999</v>
      </c>
      <c r="F51" s="74">
        <v>-372574.47299999977</v>
      </c>
      <c r="G51" s="74">
        <v>-338088.15</v>
      </c>
    </row>
    <row r="52" spans="1:7" ht="8.65" customHeight="1" x14ac:dyDescent="0.2">
      <c r="C52" s="70" t="s">
        <v>577</v>
      </c>
      <c r="D52" s="71" t="s">
        <v>780</v>
      </c>
      <c r="E52" s="75">
        <v>-583489.98499999987</v>
      </c>
      <c r="F52" s="75">
        <v>-643122.27099999972</v>
      </c>
      <c r="G52" s="75">
        <v>-535467.16800000006</v>
      </c>
    </row>
    <row r="53" spans="1:7" ht="8.65" customHeight="1" x14ac:dyDescent="0.2">
      <c r="C53" s="20" t="s">
        <v>578</v>
      </c>
      <c r="D53" s="29" t="s">
        <v>579</v>
      </c>
      <c r="E53" s="75">
        <v>286305.82599999988</v>
      </c>
      <c r="F53" s="75">
        <v>270547.79799999995</v>
      </c>
      <c r="G53" s="75">
        <v>197379.01800000004</v>
      </c>
    </row>
    <row r="54" spans="1:7" s="25" customFormat="1" ht="9" customHeight="1" x14ac:dyDescent="0.2">
      <c r="A54" s="69" t="s">
        <v>580</v>
      </c>
      <c r="B54" s="451" t="s">
        <v>581</v>
      </c>
      <c r="C54" s="451" t="s">
        <v>531</v>
      </c>
      <c r="D54" s="451" t="s">
        <v>531</v>
      </c>
      <c r="E54" s="74">
        <v>-549141.04700000014</v>
      </c>
      <c r="F54" s="74">
        <v>-476100.55499999993</v>
      </c>
      <c r="G54" s="74">
        <v>-319680.85599999997</v>
      </c>
    </row>
    <row r="55" spans="1:7" ht="8.65" customHeight="1" x14ac:dyDescent="0.2">
      <c r="C55" s="70" t="s">
        <v>508</v>
      </c>
      <c r="D55" s="71" t="s">
        <v>846</v>
      </c>
      <c r="E55" s="75">
        <v>-317259.141</v>
      </c>
      <c r="F55" s="75">
        <v>-263873.77599999995</v>
      </c>
      <c r="G55" s="75">
        <v>-200909.766</v>
      </c>
    </row>
    <row r="56" spans="1:7" ht="8.65" customHeight="1" x14ac:dyDescent="0.2">
      <c r="C56" s="70" t="s">
        <v>509</v>
      </c>
      <c r="D56" s="71" t="s">
        <v>819</v>
      </c>
      <c r="E56" s="75">
        <v>-229274.02300000004</v>
      </c>
      <c r="F56" s="75">
        <v>-209868.06099999999</v>
      </c>
      <c r="G56" s="75">
        <v>-118299.43599999999</v>
      </c>
    </row>
    <row r="57" spans="1:7" ht="8.65" customHeight="1" x14ac:dyDescent="0.2">
      <c r="C57" s="20" t="s">
        <v>582</v>
      </c>
      <c r="D57" s="29" t="s">
        <v>781</v>
      </c>
      <c r="E57" s="75">
        <v>-2607.8829999999998</v>
      </c>
      <c r="F57" s="75">
        <v>-2358.7179999999989</v>
      </c>
      <c r="G57" s="75">
        <v>-471.65399999999954</v>
      </c>
    </row>
    <row r="58" spans="1:7" s="25" customFormat="1" ht="9" customHeight="1" x14ac:dyDescent="0.2">
      <c r="A58" s="69" t="s">
        <v>583</v>
      </c>
      <c r="B58" s="451" t="s">
        <v>584</v>
      </c>
      <c r="C58" s="451" t="s">
        <v>531</v>
      </c>
      <c r="D58" s="451" t="s">
        <v>531</v>
      </c>
      <c r="E58" s="74">
        <v>707341.16899999999</v>
      </c>
      <c r="F58" s="74">
        <v>728417.3679999999</v>
      </c>
      <c r="G58" s="74">
        <v>746853.47200000007</v>
      </c>
    </row>
    <row r="59" spans="1:7" ht="8.65" customHeight="1" x14ac:dyDescent="0.2">
      <c r="C59" s="70" t="s">
        <v>585</v>
      </c>
      <c r="D59" s="71" t="s">
        <v>782</v>
      </c>
      <c r="E59" s="75">
        <v>-130920.81599999999</v>
      </c>
      <c r="F59" s="75">
        <v>-124494.43700000003</v>
      </c>
      <c r="G59" s="75">
        <v>-88644.113000000012</v>
      </c>
    </row>
    <row r="60" spans="1:7" ht="8.65" customHeight="1" x14ac:dyDescent="0.2">
      <c r="C60" s="70" t="s">
        <v>586</v>
      </c>
      <c r="D60" s="71" t="s">
        <v>587</v>
      </c>
      <c r="E60" s="75">
        <v>844552.37300000002</v>
      </c>
      <c r="F60" s="75">
        <v>860897.98699999996</v>
      </c>
      <c r="G60" s="75">
        <v>843248.83700000006</v>
      </c>
    </row>
    <row r="61" spans="1:7" ht="8.65" customHeight="1" x14ac:dyDescent="0.2">
      <c r="C61" s="20" t="s">
        <v>588</v>
      </c>
      <c r="D61" s="29" t="s">
        <v>589</v>
      </c>
      <c r="E61" s="75">
        <v>-6290.3879999999999</v>
      </c>
      <c r="F61" s="75">
        <v>-7986.1819999999998</v>
      </c>
      <c r="G61" s="75">
        <v>-7751.2519999999986</v>
      </c>
    </row>
    <row r="62" spans="1:7" s="25" customFormat="1" ht="9" customHeight="1" x14ac:dyDescent="0.2">
      <c r="A62" s="69" t="s">
        <v>590</v>
      </c>
      <c r="B62" s="451" t="s">
        <v>591</v>
      </c>
      <c r="C62" s="451" t="s">
        <v>531</v>
      </c>
      <c r="D62" s="451" t="s">
        <v>531</v>
      </c>
      <c r="E62" s="74">
        <v>1279549.879</v>
      </c>
      <c r="F62" s="74">
        <v>1299837.568</v>
      </c>
      <c r="G62" s="74">
        <v>1103715.0710000002</v>
      </c>
    </row>
    <row r="63" spans="1:7" ht="30" customHeight="1" x14ac:dyDescent="0.2">
      <c r="C63" s="70" t="s">
        <v>592</v>
      </c>
      <c r="D63" s="71" t="s">
        <v>820</v>
      </c>
      <c r="E63" s="75">
        <v>546002.03599999996</v>
      </c>
      <c r="F63" s="75">
        <v>540265.22400000005</v>
      </c>
      <c r="G63" s="75">
        <v>501187.49800000002</v>
      </c>
    </row>
    <row r="64" spans="1:7" ht="8.65" customHeight="1" x14ac:dyDescent="0.2">
      <c r="C64" s="70" t="s">
        <v>593</v>
      </c>
      <c r="D64" s="71" t="s">
        <v>594</v>
      </c>
      <c r="E64" s="75">
        <v>846860.89600000018</v>
      </c>
      <c r="F64" s="75">
        <v>852472.12000000011</v>
      </c>
      <c r="G64" s="75">
        <v>698958.24300000013</v>
      </c>
    </row>
    <row r="65" spans="1:7" ht="8.65" customHeight="1" x14ac:dyDescent="0.2">
      <c r="C65" s="20" t="s">
        <v>595</v>
      </c>
      <c r="D65" s="29" t="s">
        <v>804</v>
      </c>
      <c r="E65" s="75">
        <v>-113313.05299999999</v>
      </c>
      <c r="F65" s="75">
        <v>-92899.776000000013</v>
      </c>
      <c r="G65" s="75">
        <v>-96430.67</v>
      </c>
    </row>
    <row r="66" spans="1:7" ht="5.0999999999999996" customHeight="1" x14ac:dyDescent="0.2">
      <c r="A66" s="73"/>
      <c r="B66" s="151"/>
      <c r="C66" s="156"/>
      <c r="D66" s="156"/>
      <c r="E66" s="156"/>
      <c r="F66" s="156"/>
      <c r="G66" s="156"/>
    </row>
    <row r="67" spans="1:7" x14ac:dyDescent="0.2">
      <c r="G67" s="16" t="s">
        <v>490</v>
      </c>
    </row>
  </sheetData>
  <mergeCells count="14">
    <mergeCell ref="A1:G1"/>
    <mergeCell ref="B7:D7"/>
    <mergeCell ref="A2:D2"/>
    <mergeCell ref="A3:B3"/>
    <mergeCell ref="A5:D5"/>
    <mergeCell ref="B54:D54"/>
    <mergeCell ref="B58:D58"/>
    <mergeCell ref="B62:D62"/>
    <mergeCell ref="B13:D13"/>
    <mergeCell ref="B23:D23"/>
    <mergeCell ref="B25:D25"/>
    <mergeCell ref="B35:D35"/>
    <mergeCell ref="B39:D39"/>
    <mergeCell ref="B51:D51"/>
  </mergeCells>
  <conditionalFormatting sqref="E67:G65536 E1:G2 E4:G65">
    <cfRule type="cellIs" dxfId="290" priority="12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lha24"/>
  <dimension ref="A1:G66"/>
  <sheetViews>
    <sheetView showGridLines="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1023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2"/>
      <c r="G2" s="2"/>
    </row>
    <row r="3" spans="1:7" s="5" customFormat="1" ht="30" customHeight="1" x14ac:dyDescent="0.2">
      <c r="A3" s="452" t="s">
        <v>762</v>
      </c>
      <c r="B3" s="453"/>
      <c r="C3" s="214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7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7" s="25" customFormat="1" ht="9" customHeight="1" x14ac:dyDescent="0.2">
      <c r="A5" s="69" t="s">
        <v>596</v>
      </c>
      <c r="B5" s="451" t="s">
        <v>597</v>
      </c>
      <c r="C5" s="451" t="s">
        <v>531</v>
      </c>
      <c r="D5" s="451" t="s">
        <v>531</v>
      </c>
      <c r="E5" s="74">
        <v>975214.86399999994</v>
      </c>
      <c r="F5" s="74">
        <v>771498.73800000013</v>
      </c>
      <c r="G5" s="74">
        <v>871742.25900000008</v>
      </c>
    </row>
    <row r="6" spans="1:7" s="2" customFormat="1" ht="9" customHeight="1" x14ac:dyDescent="0.2">
      <c r="A6" s="3"/>
      <c r="B6" s="3"/>
      <c r="C6" s="70" t="s">
        <v>598</v>
      </c>
      <c r="D6" s="71" t="s">
        <v>599</v>
      </c>
      <c r="E6" s="75">
        <v>-8137.72</v>
      </c>
      <c r="F6" s="75">
        <v>-8186.3819999999996</v>
      </c>
      <c r="G6" s="75">
        <v>-6046.15</v>
      </c>
    </row>
    <row r="7" spans="1:7" s="2" customFormat="1" ht="9" customHeight="1" x14ac:dyDescent="0.2">
      <c r="A7" s="3"/>
      <c r="B7" s="3"/>
      <c r="C7" s="70" t="s">
        <v>511</v>
      </c>
      <c r="D7" s="71" t="s">
        <v>783</v>
      </c>
      <c r="E7" s="75">
        <v>-58566.486999999994</v>
      </c>
      <c r="F7" s="75">
        <v>-71480.238000000012</v>
      </c>
      <c r="G7" s="75">
        <v>-40932.495000000003</v>
      </c>
    </row>
    <row r="8" spans="1:7" s="2" customFormat="1" ht="9" customHeight="1" x14ac:dyDescent="0.2">
      <c r="A8" s="3"/>
      <c r="B8" s="3"/>
      <c r="C8" s="70" t="s">
        <v>600</v>
      </c>
      <c r="D8" s="71" t="s">
        <v>601</v>
      </c>
      <c r="E8" s="75">
        <v>-409490.49300000002</v>
      </c>
      <c r="F8" s="75">
        <v>-372119.26000000007</v>
      </c>
      <c r="G8" s="75">
        <v>-317285.96299999999</v>
      </c>
    </row>
    <row r="9" spans="1:7" s="2" customFormat="1" ht="9" customHeight="1" x14ac:dyDescent="0.2">
      <c r="A9" s="3"/>
      <c r="B9" s="3"/>
      <c r="C9" s="70" t="s">
        <v>514</v>
      </c>
      <c r="D9" s="71" t="s">
        <v>602</v>
      </c>
      <c r="E9" s="75">
        <v>-49870.492000000006</v>
      </c>
      <c r="F9" s="75">
        <v>-62694.575000000004</v>
      </c>
      <c r="G9" s="75">
        <v>-53518.678</v>
      </c>
    </row>
    <row r="10" spans="1:7" s="2" customFormat="1" ht="19.899999999999999" customHeight="1" x14ac:dyDescent="0.2">
      <c r="A10" s="3"/>
      <c r="B10" s="3"/>
      <c r="C10" s="70" t="s">
        <v>603</v>
      </c>
      <c r="D10" s="71" t="s">
        <v>784</v>
      </c>
      <c r="E10" s="75">
        <v>-278697.57699999993</v>
      </c>
      <c r="F10" s="75">
        <v>-283868.80900000001</v>
      </c>
      <c r="G10" s="75">
        <v>-214924.38999999998</v>
      </c>
    </row>
    <row r="11" spans="1:7" s="2" customFormat="1" ht="9" customHeight="1" x14ac:dyDescent="0.2">
      <c r="A11" s="3"/>
      <c r="B11" s="3"/>
      <c r="C11" s="70" t="s">
        <v>604</v>
      </c>
      <c r="D11" s="71" t="s">
        <v>785</v>
      </c>
      <c r="E11" s="75">
        <v>-18771.619000000006</v>
      </c>
      <c r="F11" s="75">
        <v>-10482.060999999987</v>
      </c>
      <c r="G11" s="75">
        <v>5794.9210000000021</v>
      </c>
    </row>
    <row r="12" spans="1:7" s="2" customFormat="1" ht="9" customHeight="1" x14ac:dyDescent="0.2">
      <c r="A12" s="3"/>
      <c r="B12" s="3"/>
      <c r="C12" s="70" t="s">
        <v>605</v>
      </c>
      <c r="D12" s="71" t="s">
        <v>805</v>
      </c>
      <c r="E12" s="75">
        <v>133180.67000000001</v>
      </c>
      <c r="F12" s="75">
        <v>143764.36499999999</v>
      </c>
      <c r="G12" s="75">
        <v>160850.66800000001</v>
      </c>
    </row>
    <row r="13" spans="1:7" s="2" customFormat="1" ht="19.899999999999999" customHeight="1" x14ac:dyDescent="0.2">
      <c r="A13" s="3"/>
      <c r="B13" s="3"/>
      <c r="C13" s="70" t="s">
        <v>606</v>
      </c>
      <c r="D13" s="71" t="s">
        <v>786</v>
      </c>
      <c r="E13" s="75">
        <v>336.9320000000007</v>
      </c>
      <c r="F13" s="75">
        <v>3870.7949999999983</v>
      </c>
      <c r="G13" s="75">
        <v>-4652.2399999999907</v>
      </c>
    </row>
    <row r="14" spans="1:7" s="2" customFormat="1" ht="19.899999999999999" customHeight="1" x14ac:dyDescent="0.2">
      <c r="A14" s="3"/>
      <c r="B14" s="3"/>
      <c r="C14" s="70" t="s">
        <v>607</v>
      </c>
      <c r="D14" s="71" t="s">
        <v>787</v>
      </c>
      <c r="E14" s="75">
        <v>57607.748999999996</v>
      </c>
      <c r="F14" s="75">
        <v>60038.915999999997</v>
      </c>
      <c r="G14" s="75">
        <v>52214.743999999999</v>
      </c>
    </row>
    <row r="15" spans="1:7" s="2" customFormat="1" ht="19.899999999999999" customHeight="1" x14ac:dyDescent="0.2">
      <c r="A15" s="3"/>
      <c r="B15" s="3"/>
      <c r="C15" s="70" t="s">
        <v>608</v>
      </c>
      <c r="D15" s="71" t="s">
        <v>806</v>
      </c>
      <c r="E15" s="75">
        <v>149956.25800000003</v>
      </c>
      <c r="F15" s="75">
        <v>140567.68499999994</v>
      </c>
      <c r="G15" s="75">
        <v>133620.70500000002</v>
      </c>
    </row>
    <row r="16" spans="1:7" s="2" customFormat="1" ht="9" customHeight="1" x14ac:dyDescent="0.2">
      <c r="A16" s="3"/>
      <c r="B16" s="3"/>
      <c r="C16" s="70" t="s">
        <v>609</v>
      </c>
      <c r="D16" s="71" t="s">
        <v>610</v>
      </c>
      <c r="E16" s="75">
        <v>9404.4369999999908</v>
      </c>
      <c r="F16" s="75">
        <v>5984.137000000017</v>
      </c>
      <c r="G16" s="75">
        <v>34610.561000000002</v>
      </c>
    </row>
    <row r="17" spans="1:7" s="2" customFormat="1" ht="9" customHeight="1" x14ac:dyDescent="0.2">
      <c r="A17" s="3"/>
      <c r="B17" s="3"/>
      <c r="C17" s="70" t="s">
        <v>515</v>
      </c>
      <c r="D17" s="71" t="s">
        <v>611</v>
      </c>
      <c r="E17" s="75">
        <v>1119567.223</v>
      </c>
      <c r="F17" s="75">
        <v>982845.85300000012</v>
      </c>
      <c r="G17" s="75">
        <v>941565.05100000009</v>
      </c>
    </row>
    <row r="18" spans="1:7" s="2" customFormat="1" ht="9" customHeight="1" x14ac:dyDescent="0.2">
      <c r="A18" s="3"/>
      <c r="B18" s="3"/>
      <c r="C18" s="70" t="s">
        <v>517</v>
      </c>
      <c r="D18" s="71" t="s">
        <v>847</v>
      </c>
      <c r="E18" s="75">
        <v>-149819.42700000003</v>
      </c>
      <c r="F18" s="75">
        <v>-203575.74799999979</v>
      </c>
      <c r="G18" s="75">
        <v>-144559.73700000008</v>
      </c>
    </row>
    <row r="19" spans="1:7" s="2" customFormat="1" ht="9" customHeight="1" x14ac:dyDescent="0.2">
      <c r="A19" s="3"/>
      <c r="B19" s="3"/>
      <c r="C19" s="20" t="s">
        <v>519</v>
      </c>
      <c r="D19" s="29" t="s">
        <v>807</v>
      </c>
      <c r="E19" s="75">
        <v>478515.40999999992</v>
      </c>
      <c r="F19" s="75">
        <v>446834.05999999994</v>
      </c>
      <c r="G19" s="75">
        <v>325005.26199999999</v>
      </c>
    </row>
    <row r="20" spans="1:7" s="25" customFormat="1" ht="9" customHeight="1" x14ac:dyDescent="0.2">
      <c r="A20" s="69" t="s">
        <v>612</v>
      </c>
      <c r="B20" s="451" t="s">
        <v>613</v>
      </c>
      <c r="C20" s="451" t="s">
        <v>531</v>
      </c>
      <c r="D20" s="451" t="s">
        <v>531</v>
      </c>
      <c r="E20" s="74">
        <v>1123206.5150000001</v>
      </c>
      <c r="F20" s="74">
        <v>982446.57599999988</v>
      </c>
      <c r="G20" s="74">
        <v>867791.21199999994</v>
      </c>
    </row>
    <row r="21" spans="1:7" s="2" customFormat="1" ht="9" customHeight="1" x14ac:dyDescent="0.2">
      <c r="A21" s="3"/>
      <c r="B21" s="3"/>
      <c r="C21" s="70" t="s">
        <v>614</v>
      </c>
      <c r="D21" s="71" t="s">
        <v>615</v>
      </c>
      <c r="E21" s="75">
        <v>1139567.841</v>
      </c>
      <c r="F21" s="75">
        <v>999970.44199999992</v>
      </c>
      <c r="G21" s="75">
        <v>879046.97399999993</v>
      </c>
    </row>
    <row r="22" spans="1:7" s="2" customFormat="1" ht="9" customHeight="1" x14ac:dyDescent="0.2">
      <c r="A22" s="3"/>
      <c r="B22" s="3"/>
      <c r="C22" s="70" t="s">
        <v>616</v>
      </c>
      <c r="D22" s="71" t="s">
        <v>617</v>
      </c>
      <c r="E22" s="75">
        <v>9215.2830000000031</v>
      </c>
      <c r="F22" s="75">
        <v>13647.673999999999</v>
      </c>
      <c r="G22" s="75">
        <v>14507.476000000002</v>
      </c>
    </row>
    <row r="23" spans="1:7" s="2" customFormat="1" ht="9" customHeight="1" x14ac:dyDescent="0.2">
      <c r="A23" s="3"/>
      <c r="B23" s="3"/>
      <c r="C23" s="70" t="s">
        <v>618</v>
      </c>
      <c r="D23" s="71" t="s">
        <v>813</v>
      </c>
      <c r="E23" s="75">
        <v>-10249.709000000001</v>
      </c>
      <c r="F23" s="75">
        <v>-9780.4620000000014</v>
      </c>
      <c r="G23" s="75">
        <v>-8508.7009999999991</v>
      </c>
    </row>
    <row r="24" spans="1:7" s="2" customFormat="1" ht="9" customHeight="1" x14ac:dyDescent="0.2">
      <c r="A24" s="3"/>
      <c r="B24" s="3"/>
      <c r="C24" s="20" t="s">
        <v>619</v>
      </c>
      <c r="D24" s="29" t="s">
        <v>620</v>
      </c>
      <c r="E24" s="75">
        <v>-15326.899999999998</v>
      </c>
      <c r="F24" s="75">
        <v>-21391.077999999998</v>
      </c>
      <c r="G24" s="75">
        <v>-17254.537</v>
      </c>
    </row>
    <row r="25" spans="1:7" s="25" customFormat="1" ht="9" customHeight="1" x14ac:dyDescent="0.2">
      <c r="A25" s="69" t="s">
        <v>621</v>
      </c>
      <c r="B25" s="451" t="s">
        <v>622</v>
      </c>
      <c r="C25" s="451" t="s">
        <v>531</v>
      </c>
      <c r="D25" s="451" t="s">
        <v>531</v>
      </c>
      <c r="E25" s="74">
        <v>960064.00699999987</v>
      </c>
      <c r="F25" s="74">
        <v>883829.42200000002</v>
      </c>
      <c r="G25" s="74">
        <v>783167.76</v>
      </c>
    </row>
    <row r="26" spans="1:7" s="2" customFormat="1" ht="9" customHeight="1" x14ac:dyDescent="0.2">
      <c r="A26" s="3"/>
      <c r="B26" s="3"/>
      <c r="C26" s="70" t="s">
        <v>623</v>
      </c>
      <c r="D26" s="71" t="s">
        <v>808</v>
      </c>
      <c r="E26" s="75">
        <v>292090.12100000004</v>
      </c>
      <c r="F26" s="75">
        <v>290771.71899999998</v>
      </c>
      <c r="G26" s="75">
        <v>257822.39300000001</v>
      </c>
    </row>
    <row r="27" spans="1:7" s="2" customFormat="1" ht="9" customHeight="1" x14ac:dyDescent="0.2">
      <c r="A27" s="3"/>
      <c r="B27" s="3"/>
      <c r="C27" s="70" t="s">
        <v>624</v>
      </c>
      <c r="D27" s="71" t="s">
        <v>625</v>
      </c>
      <c r="E27" s="75">
        <v>557824.21099999989</v>
      </c>
      <c r="F27" s="75">
        <v>505621.31799999997</v>
      </c>
      <c r="G27" s="75">
        <v>465275.42400000006</v>
      </c>
    </row>
    <row r="28" spans="1:7" s="2" customFormat="1" ht="9" customHeight="1" x14ac:dyDescent="0.2">
      <c r="A28" s="3"/>
      <c r="B28" s="3"/>
      <c r="C28" s="20" t="s">
        <v>626</v>
      </c>
      <c r="D28" s="29" t="s">
        <v>627</v>
      </c>
      <c r="E28" s="75">
        <v>110149.67499999993</v>
      </c>
      <c r="F28" s="75">
        <v>87436.385000000009</v>
      </c>
      <c r="G28" s="75">
        <v>60069.943000000028</v>
      </c>
    </row>
    <row r="29" spans="1:7" s="25" customFormat="1" ht="9" customHeight="1" x14ac:dyDescent="0.2">
      <c r="A29" s="69" t="s">
        <v>628</v>
      </c>
      <c r="B29" s="451" t="s">
        <v>629</v>
      </c>
      <c r="C29" s="451" t="s">
        <v>531</v>
      </c>
      <c r="D29" s="451" t="s">
        <v>531</v>
      </c>
      <c r="E29" s="74">
        <v>43810.125</v>
      </c>
      <c r="F29" s="74">
        <v>64114.356000000029</v>
      </c>
      <c r="G29" s="74">
        <v>113443.79399999999</v>
      </c>
    </row>
    <row r="30" spans="1:7" s="2" customFormat="1" ht="19.899999999999999" customHeight="1" x14ac:dyDescent="0.2">
      <c r="A30" s="3"/>
      <c r="B30" s="3"/>
      <c r="C30" s="20" t="s">
        <v>630</v>
      </c>
      <c r="D30" s="29" t="s">
        <v>809</v>
      </c>
      <c r="E30" s="75">
        <v>43810.125</v>
      </c>
      <c r="F30" s="75">
        <v>64114.356000000029</v>
      </c>
      <c r="G30" s="75">
        <v>113443.79399999999</v>
      </c>
    </row>
    <row r="31" spans="1:7" s="25" customFormat="1" ht="9" customHeight="1" x14ac:dyDescent="0.2">
      <c r="A31" s="69" t="s">
        <v>631</v>
      </c>
      <c r="B31" s="451" t="s">
        <v>632</v>
      </c>
      <c r="C31" s="451" t="s">
        <v>531</v>
      </c>
      <c r="D31" s="451" t="s">
        <v>531</v>
      </c>
      <c r="E31" s="74">
        <v>-1490259.7059999998</v>
      </c>
      <c r="F31" s="74">
        <v>-1464147.4619999998</v>
      </c>
      <c r="G31" s="74">
        <v>-1164619.605</v>
      </c>
    </row>
    <row r="32" spans="1:7" s="2" customFormat="1" ht="9" customHeight="1" x14ac:dyDescent="0.2">
      <c r="A32" s="3"/>
      <c r="B32" s="3"/>
      <c r="C32" s="70" t="s">
        <v>633</v>
      </c>
      <c r="D32" s="71" t="s">
        <v>634</v>
      </c>
      <c r="E32" s="75">
        <v>-1152611.6830000002</v>
      </c>
      <c r="F32" s="75">
        <v>-1097222.6689999998</v>
      </c>
      <c r="G32" s="75">
        <v>-936269.27300000004</v>
      </c>
    </row>
    <row r="33" spans="1:7" s="2" customFormat="1" ht="9" customHeight="1" x14ac:dyDescent="0.2">
      <c r="A33" s="3"/>
      <c r="B33" s="3"/>
      <c r="C33" s="70" t="s">
        <v>635</v>
      </c>
      <c r="D33" s="71" t="s">
        <v>636</v>
      </c>
      <c r="E33" s="75">
        <v>377306.8870000001</v>
      </c>
      <c r="F33" s="75">
        <v>328681.10299999989</v>
      </c>
      <c r="G33" s="75">
        <v>327394.11899999995</v>
      </c>
    </row>
    <row r="34" spans="1:7" s="2" customFormat="1" ht="9" customHeight="1" x14ac:dyDescent="0.2">
      <c r="A34" s="3"/>
      <c r="B34" s="3"/>
      <c r="C34" s="70" t="s">
        <v>637</v>
      </c>
      <c r="D34" s="71" t="s">
        <v>638</v>
      </c>
      <c r="E34" s="75">
        <v>-366922.16700000002</v>
      </c>
      <c r="F34" s="75">
        <v>-283015.07000000007</v>
      </c>
      <c r="G34" s="75">
        <v>-236975.671</v>
      </c>
    </row>
    <row r="35" spans="1:7" s="2" customFormat="1" ht="9" customHeight="1" x14ac:dyDescent="0.2">
      <c r="A35" s="3"/>
      <c r="B35" s="3"/>
      <c r="C35" s="70" t="s">
        <v>639</v>
      </c>
      <c r="D35" s="71" t="s">
        <v>640</v>
      </c>
      <c r="E35" s="75">
        <v>-10628.21</v>
      </c>
      <c r="F35" s="75">
        <v>-12771.755000000001</v>
      </c>
      <c r="G35" s="75">
        <v>-11195.798999999999</v>
      </c>
    </row>
    <row r="36" spans="1:7" s="2" customFormat="1" ht="9" customHeight="1" x14ac:dyDescent="0.2">
      <c r="A36" s="3"/>
      <c r="B36" s="3"/>
      <c r="C36" s="70" t="s">
        <v>641</v>
      </c>
      <c r="D36" s="71" t="s">
        <v>642</v>
      </c>
      <c r="E36" s="75">
        <v>-83651.366000000038</v>
      </c>
      <c r="F36" s="75">
        <v>-108683.57600000012</v>
      </c>
      <c r="G36" s="75">
        <v>-43959.181000000099</v>
      </c>
    </row>
    <row r="37" spans="1:7" s="2" customFormat="1" ht="9" customHeight="1" x14ac:dyDescent="0.2">
      <c r="A37" s="3"/>
      <c r="B37" s="3"/>
      <c r="C37" s="70" t="s">
        <v>643</v>
      </c>
      <c r="D37" s="71" t="s">
        <v>644</v>
      </c>
      <c r="E37" s="75">
        <v>-35106.866999999998</v>
      </c>
      <c r="F37" s="75">
        <v>-30477.115999999998</v>
      </c>
      <c r="G37" s="75">
        <v>-30614.965000000004</v>
      </c>
    </row>
    <row r="38" spans="1:7" s="2" customFormat="1" ht="9" customHeight="1" x14ac:dyDescent="0.2">
      <c r="A38" s="3"/>
      <c r="B38" s="3"/>
      <c r="C38" s="70" t="s">
        <v>645</v>
      </c>
      <c r="D38" s="71" t="s">
        <v>646</v>
      </c>
      <c r="E38" s="75">
        <v>-79294.17</v>
      </c>
      <c r="F38" s="75">
        <v>-76471.834999999992</v>
      </c>
      <c r="G38" s="75">
        <v>-65030.945</v>
      </c>
    </row>
    <row r="39" spans="1:7" s="2" customFormat="1" ht="9" customHeight="1" x14ac:dyDescent="0.2">
      <c r="A39" s="3"/>
      <c r="B39" s="3"/>
      <c r="C39" s="70" t="s">
        <v>647</v>
      </c>
      <c r="D39" s="71" t="s">
        <v>648</v>
      </c>
      <c r="E39" s="75">
        <v>-6908.1640000000025</v>
      </c>
      <c r="F39" s="75">
        <v>-10444.201000000001</v>
      </c>
      <c r="G39" s="75">
        <v>-5114.9670000000006</v>
      </c>
    </row>
    <row r="40" spans="1:7" s="2" customFormat="1" ht="9" customHeight="1" x14ac:dyDescent="0.2">
      <c r="A40" s="3"/>
      <c r="B40" s="3"/>
      <c r="C40" s="70" t="s">
        <v>649</v>
      </c>
      <c r="D40" s="71" t="s">
        <v>650</v>
      </c>
      <c r="E40" s="75">
        <v>-17704.163</v>
      </c>
      <c r="F40" s="75">
        <v>-26226.440000000002</v>
      </c>
      <c r="G40" s="75">
        <v>-16709.453000000001</v>
      </c>
    </row>
    <row r="41" spans="1:7" s="2" customFormat="1" ht="9" customHeight="1" x14ac:dyDescent="0.2">
      <c r="A41" s="3"/>
      <c r="B41" s="3"/>
      <c r="C41" s="70" t="s">
        <v>651</v>
      </c>
      <c r="D41" s="71" t="s">
        <v>652</v>
      </c>
      <c r="E41" s="75">
        <v>-58636.372999999992</v>
      </c>
      <c r="F41" s="75">
        <v>-67240.919000000024</v>
      </c>
      <c r="G41" s="75">
        <v>-44055.127000000008</v>
      </c>
    </row>
    <row r="42" spans="1:7" s="2" customFormat="1" ht="9" customHeight="1" x14ac:dyDescent="0.2">
      <c r="A42" s="3"/>
      <c r="B42" s="3"/>
      <c r="C42" s="20" t="s">
        <v>653</v>
      </c>
      <c r="D42" s="29" t="s">
        <v>654</v>
      </c>
      <c r="E42" s="75">
        <v>-56103.429999999993</v>
      </c>
      <c r="F42" s="75">
        <v>-80274.983999999997</v>
      </c>
      <c r="G42" s="75">
        <v>-102088.34299999999</v>
      </c>
    </row>
    <row r="43" spans="1:7" s="25" customFormat="1" ht="9" customHeight="1" x14ac:dyDescent="0.2">
      <c r="A43" s="69" t="s">
        <v>655</v>
      </c>
      <c r="B43" s="451" t="s">
        <v>848</v>
      </c>
      <c r="C43" s="451" t="s">
        <v>531</v>
      </c>
      <c r="D43" s="451" t="s">
        <v>531</v>
      </c>
      <c r="E43" s="74">
        <v>-5097795.9269999992</v>
      </c>
      <c r="F43" s="74">
        <v>-5964199.4870000007</v>
      </c>
      <c r="G43" s="74">
        <v>-5315277.5559999999</v>
      </c>
    </row>
    <row r="44" spans="1:7" s="2" customFormat="1" ht="19.899999999999999" customHeight="1" x14ac:dyDescent="0.2">
      <c r="A44" s="3"/>
      <c r="B44" s="3"/>
      <c r="C44" s="70" t="s">
        <v>656</v>
      </c>
      <c r="D44" s="71" t="s">
        <v>849</v>
      </c>
      <c r="E44" s="75">
        <v>-3494359.5139999995</v>
      </c>
      <c r="F44" s="75">
        <v>-3663712.3610000005</v>
      </c>
      <c r="G44" s="75">
        <v>-2945077.6490000002</v>
      </c>
    </row>
    <row r="45" spans="1:7" s="2" customFormat="1" ht="19.899999999999999" customHeight="1" x14ac:dyDescent="0.2">
      <c r="A45" s="3"/>
      <c r="B45" s="3"/>
      <c r="C45" s="20" t="s">
        <v>657</v>
      </c>
      <c r="D45" s="29" t="s">
        <v>850</v>
      </c>
      <c r="E45" s="75">
        <v>-1603436.4129999997</v>
      </c>
      <c r="F45" s="75">
        <v>-2300487.1260000002</v>
      </c>
      <c r="G45" s="75">
        <v>-2370199.9069999997</v>
      </c>
    </row>
    <row r="46" spans="1:7" s="25" customFormat="1" ht="9" customHeight="1" x14ac:dyDescent="0.2">
      <c r="A46" s="69" t="s">
        <v>658</v>
      </c>
      <c r="B46" s="451" t="s">
        <v>659</v>
      </c>
      <c r="C46" s="451" t="s">
        <v>531</v>
      </c>
      <c r="D46" s="451" t="s">
        <v>531</v>
      </c>
      <c r="E46" s="74">
        <v>-2034395.7330000002</v>
      </c>
      <c r="F46" s="74">
        <v>-2967312.531</v>
      </c>
      <c r="G46" s="74">
        <v>-440720.96899999876</v>
      </c>
    </row>
    <row r="47" spans="1:7" s="2" customFormat="1" ht="9" customHeight="1" x14ac:dyDescent="0.2">
      <c r="A47" s="3"/>
      <c r="B47" s="3"/>
      <c r="C47" s="70" t="s">
        <v>660</v>
      </c>
      <c r="D47" s="71" t="s">
        <v>812</v>
      </c>
      <c r="E47" s="75">
        <v>-19536.080000000002</v>
      </c>
      <c r="F47" s="75">
        <v>-11803.707</v>
      </c>
      <c r="G47" s="75">
        <v>-16780.824999999997</v>
      </c>
    </row>
    <row r="48" spans="1:7" s="2" customFormat="1" ht="19.899999999999999" customHeight="1" x14ac:dyDescent="0.2">
      <c r="A48" s="3"/>
      <c r="B48" s="3"/>
      <c r="C48" s="70" t="s">
        <v>661</v>
      </c>
      <c r="D48" s="71" t="s">
        <v>851</v>
      </c>
      <c r="E48" s="75">
        <v>-1412271.1430000002</v>
      </c>
      <c r="F48" s="75">
        <v>-729802.80399999954</v>
      </c>
      <c r="G48" s="75">
        <v>156823.8880000012</v>
      </c>
    </row>
    <row r="49" spans="1:7" s="2" customFormat="1" ht="9" customHeight="1" x14ac:dyDescent="0.2">
      <c r="A49" s="3"/>
      <c r="B49" s="3"/>
      <c r="C49" s="70" t="s">
        <v>662</v>
      </c>
      <c r="D49" s="71" t="s">
        <v>788</v>
      </c>
      <c r="E49" s="75">
        <v>-649381.90899999999</v>
      </c>
      <c r="F49" s="75">
        <v>-2258479.6870000004</v>
      </c>
      <c r="G49" s="75">
        <v>-514010.51699999993</v>
      </c>
    </row>
    <row r="50" spans="1:7" s="2" customFormat="1" ht="9" customHeight="1" x14ac:dyDescent="0.2">
      <c r="A50" s="3"/>
      <c r="B50" s="3"/>
      <c r="C50" s="20" t="s">
        <v>663</v>
      </c>
      <c r="D50" s="29" t="s">
        <v>753</v>
      </c>
      <c r="E50" s="75">
        <v>46793.398999999998</v>
      </c>
      <c r="F50" s="75">
        <v>32773.667000000001</v>
      </c>
      <c r="G50" s="75">
        <v>-66753.514999999999</v>
      </c>
    </row>
    <row r="51" spans="1:7" s="25" customFormat="1" ht="9" customHeight="1" x14ac:dyDescent="0.2">
      <c r="A51" s="69" t="s">
        <v>664</v>
      </c>
      <c r="B51" s="451" t="s">
        <v>853</v>
      </c>
      <c r="C51" s="451" t="s">
        <v>531</v>
      </c>
      <c r="D51" s="451" t="s">
        <v>531</v>
      </c>
      <c r="E51" s="74">
        <v>-359815.61199999985</v>
      </c>
      <c r="F51" s="74">
        <v>-143556.69900000008</v>
      </c>
      <c r="G51" s="74">
        <v>-45456.854999999894</v>
      </c>
    </row>
    <row r="52" spans="1:7" s="2" customFormat="1" ht="19.899999999999999" customHeight="1" x14ac:dyDescent="0.2">
      <c r="A52" s="3"/>
      <c r="B52" s="3"/>
      <c r="C52" s="70" t="s">
        <v>665</v>
      </c>
      <c r="D52" s="71" t="s">
        <v>852</v>
      </c>
      <c r="E52" s="75">
        <v>-257595.73899999983</v>
      </c>
      <c r="F52" s="75">
        <v>-41714.215000000084</v>
      </c>
      <c r="G52" s="75">
        <v>13582.725000000093</v>
      </c>
    </row>
    <row r="53" spans="1:7" s="2" customFormat="1" ht="9" customHeight="1" x14ac:dyDescent="0.2">
      <c r="A53" s="3"/>
      <c r="B53" s="3"/>
      <c r="C53" s="70" t="s">
        <v>666</v>
      </c>
      <c r="D53" s="71" t="s">
        <v>789</v>
      </c>
      <c r="E53" s="75">
        <v>-77278.695999999996</v>
      </c>
      <c r="F53" s="75">
        <v>-74589.811000000016</v>
      </c>
      <c r="G53" s="75">
        <v>-31099.761999999988</v>
      </c>
    </row>
    <row r="54" spans="1:7" s="2" customFormat="1" ht="9" customHeight="1" x14ac:dyDescent="0.2">
      <c r="A54" s="3"/>
      <c r="B54" s="3"/>
      <c r="C54" s="20" t="s">
        <v>667</v>
      </c>
      <c r="D54" s="29" t="s">
        <v>790</v>
      </c>
      <c r="E54" s="75">
        <v>-24941.177000000003</v>
      </c>
      <c r="F54" s="75">
        <v>-27252.672999999995</v>
      </c>
      <c r="G54" s="75">
        <v>-27939.817999999999</v>
      </c>
    </row>
    <row r="55" spans="1:7" s="25" customFormat="1" ht="9" customHeight="1" x14ac:dyDescent="0.2">
      <c r="A55" s="69" t="s">
        <v>668</v>
      </c>
      <c r="B55" s="451" t="s">
        <v>669</v>
      </c>
      <c r="C55" s="451" t="s">
        <v>531</v>
      </c>
      <c r="D55" s="451" t="s">
        <v>531</v>
      </c>
      <c r="E55" s="74">
        <v>9996.0269999999946</v>
      </c>
      <c r="F55" s="74">
        <v>10594.701000000001</v>
      </c>
      <c r="G55" s="74">
        <v>-474.57099999999627</v>
      </c>
    </row>
    <row r="56" spans="1:7" s="2" customFormat="1" ht="9" customHeight="1" x14ac:dyDescent="0.2">
      <c r="A56" s="3"/>
      <c r="B56" s="3"/>
      <c r="C56" s="20" t="s">
        <v>670</v>
      </c>
      <c r="D56" s="29" t="s">
        <v>669</v>
      </c>
      <c r="E56" s="75">
        <v>9996.0269999999946</v>
      </c>
      <c r="F56" s="75">
        <v>10594.701000000001</v>
      </c>
      <c r="G56" s="75">
        <v>-474.57099999999627</v>
      </c>
    </row>
    <row r="57" spans="1:7" s="25" customFormat="1" ht="9" customHeight="1" x14ac:dyDescent="0.2">
      <c r="A57" s="69" t="s">
        <v>671</v>
      </c>
      <c r="B57" s="451" t="s">
        <v>672</v>
      </c>
      <c r="C57" s="451" t="s">
        <v>531</v>
      </c>
      <c r="D57" s="451" t="s">
        <v>531</v>
      </c>
      <c r="E57" s="74">
        <v>287462.17500000005</v>
      </c>
      <c r="F57" s="74">
        <v>250034.38600000023</v>
      </c>
      <c r="G57" s="74">
        <v>135244.995</v>
      </c>
    </row>
    <row r="58" spans="1:7" s="2" customFormat="1" ht="19.899999999999999" customHeight="1" x14ac:dyDescent="0.2">
      <c r="A58" s="3"/>
      <c r="B58" s="3"/>
      <c r="C58" s="70" t="s">
        <v>673</v>
      </c>
      <c r="D58" s="71" t="s">
        <v>810</v>
      </c>
      <c r="E58" s="75">
        <v>766924.12400000007</v>
      </c>
      <c r="F58" s="75">
        <v>761104.70600000024</v>
      </c>
      <c r="G58" s="75">
        <v>609568.35499999998</v>
      </c>
    </row>
    <row r="59" spans="1:7" s="2" customFormat="1" ht="19.899999999999999" customHeight="1" x14ac:dyDescent="0.2">
      <c r="A59" s="3"/>
      <c r="B59" s="3"/>
      <c r="C59" s="70" t="s">
        <v>674</v>
      </c>
      <c r="D59" s="71" t="s">
        <v>791</v>
      </c>
      <c r="E59" s="75">
        <v>-323950.315</v>
      </c>
      <c r="F59" s="75">
        <v>-343479.935</v>
      </c>
      <c r="G59" s="75">
        <v>-310208.93300000002</v>
      </c>
    </row>
    <row r="60" spans="1:7" s="2" customFormat="1" ht="9" customHeight="1" x14ac:dyDescent="0.2">
      <c r="A60" s="3"/>
      <c r="B60" s="3"/>
      <c r="C60" s="20" t="s">
        <v>675</v>
      </c>
      <c r="D60" s="29" t="s">
        <v>676</v>
      </c>
      <c r="E60" s="75">
        <v>-155511.63400000002</v>
      </c>
      <c r="F60" s="75">
        <v>-167590.38500000001</v>
      </c>
      <c r="G60" s="75">
        <v>-164114.42699999997</v>
      </c>
    </row>
    <row r="61" spans="1:7" s="25" customFormat="1" ht="9" customHeight="1" x14ac:dyDescent="0.2">
      <c r="A61" s="69" t="s">
        <v>677</v>
      </c>
      <c r="B61" s="451" t="s">
        <v>854</v>
      </c>
      <c r="C61" s="451" t="s">
        <v>531</v>
      </c>
      <c r="D61" s="451" t="s">
        <v>531</v>
      </c>
      <c r="E61" s="74">
        <v>60532.06900000001</v>
      </c>
      <c r="F61" s="74">
        <v>64391.366999999998</v>
      </c>
      <c r="G61" s="74">
        <v>-6604.4650000000038</v>
      </c>
    </row>
    <row r="62" spans="1:7" s="2" customFormat="1" ht="9" customHeight="1" x14ac:dyDescent="0.2">
      <c r="A62" s="3"/>
      <c r="B62" s="3"/>
      <c r="C62" s="70" t="s">
        <v>678</v>
      </c>
      <c r="D62" s="71" t="s">
        <v>854</v>
      </c>
      <c r="E62" s="75">
        <v>-9386.9960000000028</v>
      </c>
      <c r="F62" s="75">
        <v>-8376.2820000000011</v>
      </c>
      <c r="G62" s="75">
        <v>-1387.5549999999985</v>
      </c>
    </row>
    <row r="63" spans="1:7" s="2" customFormat="1" ht="9" customHeight="1" x14ac:dyDescent="0.2">
      <c r="A63" s="3"/>
      <c r="B63" s="3"/>
      <c r="C63" s="70" t="s">
        <v>679</v>
      </c>
      <c r="D63" s="71" t="s">
        <v>792</v>
      </c>
      <c r="E63" s="75">
        <v>-19970.922999999999</v>
      </c>
      <c r="F63" s="75">
        <v>-19689.528999999999</v>
      </c>
      <c r="G63" s="75">
        <v>-60823.055999999997</v>
      </c>
    </row>
    <row r="64" spans="1:7" s="2" customFormat="1" ht="9" customHeight="1" x14ac:dyDescent="0.2">
      <c r="A64" s="73"/>
      <c r="C64" s="70" t="s">
        <v>680</v>
      </c>
      <c r="D64" s="71" t="s">
        <v>754</v>
      </c>
      <c r="E64" s="75">
        <v>89889.988000000012</v>
      </c>
      <c r="F64" s="75">
        <v>92457.178</v>
      </c>
      <c r="G64" s="75">
        <v>55606.145999999993</v>
      </c>
    </row>
    <row r="65" spans="1:7" s="2" customFormat="1" ht="5.0999999999999996" customHeight="1" thickBot="1" x14ac:dyDescent="0.25">
      <c r="A65" s="19"/>
      <c r="B65" s="13"/>
      <c r="C65" s="17"/>
      <c r="D65" s="17"/>
      <c r="E65" s="33"/>
      <c r="F65" s="33"/>
      <c r="G65" s="33"/>
    </row>
    <row r="66" spans="1:7" ht="9.75" thickTop="1" x14ac:dyDescent="0.2">
      <c r="A66" s="149" t="s">
        <v>836</v>
      </c>
    </row>
  </sheetData>
  <mergeCells count="14">
    <mergeCell ref="B20:D20"/>
    <mergeCell ref="A1:G1"/>
    <mergeCell ref="A2:D2"/>
    <mergeCell ref="A3:B3"/>
    <mergeCell ref="B5:D5"/>
    <mergeCell ref="B57:D57"/>
    <mergeCell ref="B61:D61"/>
    <mergeCell ref="B25:D25"/>
    <mergeCell ref="B29:D29"/>
    <mergeCell ref="B31:D31"/>
    <mergeCell ref="B43:D43"/>
    <mergeCell ref="B46:D46"/>
    <mergeCell ref="B51:D51"/>
    <mergeCell ref="B55:D55"/>
  </mergeCells>
  <conditionalFormatting sqref="E1:G2 E4:G65536">
    <cfRule type="cellIs" dxfId="289" priority="33" operator="between">
      <formula>0.001</formula>
      <formula>0.499</formula>
    </cfRule>
  </conditionalFormatting>
  <conditionalFormatting sqref="E5:G64">
    <cfRule type="cellIs" dxfId="288" priority="26" operator="between">
      <formula>0.001</formula>
      <formula>0.499</formula>
    </cfRule>
  </conditionalFormatting>
  <conditionalFormatting sqref="E55:G55">
    <cfRule type="cellIs" dxfId="287" priority="25" operator="between">
      <formula>0.001</formula>
      <formula>0.499</formula>
    </cfRule>
  </conditionalFormatting>
  <conditionalFormatting sqref="E5:G64">
    <cfRule type="cellIs" dxfId="286" priority="24" operator="between">
      <formula>0.001</formula>
      <formula>0.499</formula>
    </cfRule>
  </conditionalFormatting>
  <conditionalFormatting sqref="E6:G19">
    <cfRule type="cellIs" dxfId="285" priority="23" operator="between">
      <formula>0.001</formula>
      <formula>0.499</formula>
    </cfRule>
  </conditionalFormatting>
  <conditionalFormatting sqref="E6:G19">
    <cfRule type="cellIs" dxfId="284" priority="22" operator="between">
      <formula>0.001</formula>
      <formula>0.499</formula>
    </cfRule>
  </conditionalFormatting>
  <conditionalFormatting sqref="E21:G24">
    <cfRule type="cellIs" dxfId="283" priority="21" operator="between">
      <formula>0.001</formula>
      <formula>0.499</formula>
    </cfRule>
  </conditionalFormatting>
  <conditionalFormatting sqref="E21:G24">
    <cfRule type="cellIs" dxfId="282" priority="20" operator="between">
      <formula>0.001</formula>
      <formula>0.499</formula>
    </cfRule>
  </conditionalFormatting>
  <conditionalFormatting sqref="E26:G28">
    <cfRule type="cellIs" dxfId="281" priority="19" operator="between">
      <formula>0.001</formula>
      <formula>0.499</formula>
    </cfRule>
  </conditionalFormatting>
  <conditionalFormatting sqref="E26:G28">
    <cfRule type="cellIs" dxfId="280" priority="18" operator="between">
      <formula>0.001</formula>
      <formula>0.499</formula>
    </cfRule>
  </conditionalFormatting>
  <conditionalFormatting sqref="E30:G30">
    <cfRule type="cellIs" dxfId="279" priority="17" operator="between">
      <formula>0.001</formula>
      <formula>0.499</formula>
    </cfRule>
  </conditionalFormatting>
  <conditionalFormatting sqref="E30:G30">
    <cfRule type="cellIs" dxfId="278" priority="16" operator="between">
      <formula>0.001</formula>
      <formula>0.499</formula>
    </cfRule>
  </conditionalFormatting>
  <conditionalFormatting sqref="E32:G42">
    <cfRule type="cellIs" dxfId="277" priority="15" operator="between">
      <formula>0.001</formula>
      <formula>0.499</formula>
    </cfRule>
  </conditionalFormatting>
  <conditionalFormatting sqref="E32:G42">
    <cfRule type="cellIs" dxfId="276" priority="14" operator="between">
      <formula>0.001</formula>
      <formula>0.499</formula>
    </cfRule>
  </conditionalFormatting>
  <conditionalFormatting sqref="E44:G45">
    <cfRule type="cellIs" dxfId="275" priority="13" operator="between">
      <formula>0.001</formula>
      <formula>0.499</formula>
    </cfRule>
  </conditionalFormatting>
  <conditionalFormatting sqref="E44:G45">
    <cfRule type="cellIs" dxfId="274" priority="12" operator="between">
      <formula>0.001</formula>
      <formula>0.499</formula>
    </cfRule>
  </conditionalFormatting>
  <conditionalFormatting sqref="E47:G50">
    <cfRule type="cellIs" dxfId="273" priority="11" operator="between">
      <formula>0.001</formula>
      <formula>0.499</formula>
    </cfRule>
  </conditionalFormatting>
  <conditionalFormatting sqref="E47:G50">
    <cfRule type="cellIs" dxfId="272" priority="10" operator="between">
      <formula>0.001</formula>
      <formula>0.499</formula>
    </cfRule>
  </conditionalFormatting>
  <conditionalFormatting sqref="E52:G54">
    <cfRule type="cellIs" dxfId="271" priority="9" operator="between">
      <formula>0.001</formula>
      <formula>0.499</formula>
    </cfRule>
  </conditionalFormatting>
  <conditionalFormatting sqref="E52:G54">
    <cfRule type="cellIs" dxfId="270" priority="8" operator="between">
      <formula>0.001</formula>
      <formula>0.499</formula>
    </cfRule>
  </conditionalFormatting>
  <conditionalFormatting sqref="E56:G56">
    <cfRule type="cellIs" dxfId="269" priority="7" operator="between">
      <formula>0.001</formula>
      <formula>0.499</formula>
    </cfRule>
  </conditionalFormatting>
  <conditionalFormatting sqref="E56:G56">
    <cfRule type="cellIs" dxfId="268" priority="6" operator="between">
      <formula>0.001</formula>
      <formula>0.499</formula>
    </cfRule>
  </conditionalFormatting>
  <conditionalFormatting sqref="E58:G60">
    <cfRule type="cellIs" dxfId="267" priority="5" operator="between">
      <formula>0.001</formula>
      <formula>0.499</formula>
    </cfRule>
  </conditionalFormatting>
  <conditionalFormatting sqref="E58:G60">
    <cfRule type="cellIs" dxfId="266" priority="4" operator="between">
      <formula>0.001</formula>
      <formula>0.499</formula>
    </cfRule>
  </conditionalFormatting>
  <conditionalFormatting sqref="E62:G64">
    <cfRule type="cellIs" dxfId="265" priority="3" operator="between">
      <formula>0.001</formula>
      <formula>0.499</formula>
    </cfRule>
  </conditionalFormatting>
  <conditionalFormatting sqref="E62:G64">
    <cfRule type="cellIs" dxfId="264" priority="2" operator="between">
      <formula>0.001</formula>
      <formula>0.499</formula>
    </cfRule>
  </conditionalFormatting>
  <conditionalFormatting sqref="E55:G55">
    <cfRule type="cellIs" dxfId="263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lha25"/>
  <dimension ref="A1:G67"/>
  <sheetViews>
    <sheetView showGridLines="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1024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30" customHeight="1" x14ac:dyDescent="0.2">
      <c r="A3" s="452" t="s">
        <v>762</v>
      </c>
      <c r="B3" s="453"/>
      <c r="C3" s="214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7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7" s="41" customFormat="1" ht="9" customHeight="1" x14ac:dyDescent="0.2">
      <c r="A5" s="444" t="s">
        <v>216</v>
      </c>
      <c r="B5" s="444"/>
      <c r="C5" s="444"/>
      <c r="D5" s="444"/>
      <c r="E5" s="353">
        <v>40380055.584999993</v>
      </c>
      <c r="F5" s="353">
        <v>42367434.486000009</v>
      </c>
      <c r="G5" s="353">
        <v>38369912.648999996</v>
      </c>
    </row>
    <row r="6" spans="1:7" s="41" customFormat="1" ht="5.0999999999999996" customHeight="1" x14ac:dyDescent="0.2">
      <c r="E6" s="68"/>
      <c r="F6" s="68"/>
      <c r="G6" s="68"/>
    </row>
    <row r="7" spans="1:7" s="25" customFormat="1" ht="9" customHeight="1" x14ac:dyDescent="0.2">
      <c r="A7" s="69" t="s">
        <v>483</v>
      </c>
      <c r="B7" s="451" t="s">
        <v>523</v>
      </c>
      <c r="C7" s="451"/>
      <c r="D7" s="451"/>
      <c r="E7" s="74">
        <v>1155219.9759999996</v>
      </c>
      <c r="F7" s="74">
        <v>1165540.3149999992</v>
      </c>
      <c r="G7" s="74">
        <v>1009372.0829999999</v>
      </c>
    </row>
    <row r="8" spans="1:7" s="2" customFormat="1" ht="8.65" customHeight="1" x14ac:dyDescent="0.2">
      <c r="A8" s="20"/>
      <c r="B8" s="29"/>
      <c r="C8" s="70" t="s">
        <v>524</v>
      </c>
      <c r="D8" s="71" t="s">
        <v>525</v>
      </c>
      <c r="E8" s="75">
        <v>86040.204000000012</v>
      </c>
      <c r="F8" s="75">
        <v>89470.96100000001</v>
      </c>
      <c r="G8" s="75">
        <v>113272.06</v>
      </c>
    </row>
    <row r="9" spans="1:7" s="2" customFormat="1" ht="8.65" customHeight="1" x14ac:dyDescent="0.2">
      <c r="A9" s="20"/>
      <c r="B9" s="29"/>
      <c r="C9" s="70" t="s">
        <v>526</v>
      </c>
      <c r="D9" s="71" t="s">
        <v>527</v>
      </c>
      <c r="E9" s="75">
        <v>135646.11699999994</v>
      </c>
      <c r="F9" s="75">
        <v>129825.361</v>
      </c>
      <c r="G9" s="75">
        <v>120874.497</v>
      </c>
    </row>
    <row r="10" spans="1:7" s="2" customFormat="1" ht="19.899999999999999" customHeight="1" x14ac:dyDescent="0.2">
      <c r="A10" s="29"/>
      <c r="B10" s="29"/>
      <c r="C10" s="70" t="s">
        <v>681</v>
      </c>
      <c r="D10" s="71" t="s">
        <v>769</v>
      </c>
      <c r="E10" s="75">
        <v>671700.03399999975</v>
      </c>
      <c r="F10" s="75">
        <v>671404.36999999918</v>
      </c>
      <c r="G10" s="75">
        <v>502349.62099999998</v>
      </c>
    </row>
    <row r="11" spans="1:7" s="2" customFormat="1" ht="19.899999999999999" customHeight="1" x14ac:dyDescent="0.2">
      <c r="A11" s="29"/>
      <c r="B11" s="29"/>
      <c r="C11" s="70" t="s">
        <v>528</v>
      </c>
      <c r="D11" s="77" t="s">
        <v>768</v>
      </c>
      <c r="E11" s="75">
        <v>206024.15700000001</v>
      </c>
      <c r="F11" s="75">
        <v>223824.03899999999</v>
      </c>
      <c r="G11" s="75">
        <v>220088.59700000001</v>
      </c>
    </row>
    <row r="12" spans="1:7" s="2" customFormat="1" ht="8.65" customHeight="1" x14ac:dyDescent="0.2">
      <c r="A12" s="29"/>
      <c r="B12" s="29"/>
      <c r="C12" s="20" t="s">
        <v>529</v>
      </c>
      <c r="D12" s="76" t="s">
        <v>766</v>
      </c>
      <c r="E12" s="75">
        <v>55809.464000000007</v>
      </c>
      <c r="F12" s="75">
        <v>51015.58400000001</v>
      </c>
      <c r="G12" s="75">
        <v>52787.307999999997</v>
      </c>
    </row>
    <row r="13" spans="1:7" s="25" customFormat="1" ht="9" customHeight="1" x14ac:dyDescent="0.2">
      <c r="A13" s="69" t="s">
        <v>476</v>
      </c>
      <c r="B13" s="451" t="s">
        <v>530</v>
      </c>
      <c r="C13" s="451"/>
      <c r="D13" s="451"/>
      <c r="E13" s="74">
        <v>1123442.1579999998</v>
      </c>
      <c r="F13" s="74">
        <v>1221554.743</v>
      </c>
      <c r="G13" s="74">
        <v>1313334.004</v>
      </c>
    </row>
    <row r="14" spans="1:7" s="2" customFormat="1" ht="8.65" customHeight="1" x14ac:dyDescent="0.2">
      <c r="A14" s="29"/>
      <c r="B14" s="29"/>
      <c r="C14" s="70" t="s">
        <v>532</v>
      </c>
      <c r="D14" s="71" t="s">
        <v>533</v>
      </c>
      <c r="E14" s="75">
        <v>72010.600999999995</v>
      </c>
      <c r="F14" s="75">
        <v>91079.618999999992</v>
      </c>
      <c r="G14" s="75">
        <v>101736.389</v>
      </c>
    </row>
    <row r="15" spans="1:7" s="2" customFormat="1" ht="19.899999999999999" customHeight="1" x14ac:dyDescent="0.2">
      <c r="A15" s="29"/>
      <c r="B15" s="29"/>
      <c r="C15" s="70" t="s">
        <v>534</v>
      </c>
      <c r="D15" s="71" t="s">
        <v>535</v>
      </c>
      <c r="E15" s="75">
        <v>246631.05499999993</v>
      </c>
      <c r="F15" s="75">
        <v>287580.14500000019</v>
      </c>
      <c r="G15" s="75">
        <v>275718.34399999998</v>
      </c>
    </row>
    <row r="16" spans="1:7" s="2" customFormat="1" ht="8.65" customHeight="1" x14ac:dyDescent="0.2">
      <c r="A16" s="29"/>
      <c r="B16" s="29"/>
      <c r="C16" s="70" t="s">
        <v>536</v>
      </c>
      <c r="D16" s="71" t="s">
        <v>537</v>
      </c>
      <c r="E16" s="75">
        <v>566123.98599999992</v>
      </c>
      <c r="F16" s="75">
        <v>615719.50699999975</v>
      </c>
      <c r="G16" s="75">
        <v>688122.07499999995</v>
      </c>
    </row>
    <row r="17" spans="1:7" s="2" customFormat="1" ht="8.65" customHeight="1" x14ac:dyDescent="0.2">
      <c r="A17" s="29"/>
      <c r="B17" s="29"/>
      <c r="C17" s="70" t="s">
        <v>538</v>
      </c>
      <c r="D17" s="71" t="s">
        <v>539</v>
      </c>
      <c r="E17" s="75">
        <v>51453.932999999968</v>
      </c>
      <c r="F17" s="75">
        <v>56845.231999999996</v>
      </c>
      <c r="G17" s="75">
        <v>58697.286999999997</v>
      </c>
    </row>
    <row r="18" spans="1:7" ht="8.65" customHeight="1" x14ac:dyDescent="0.2">
      <c r="A18" s="29"/>
      <c r="B18" s="29"/>
      <c r="C18" s="70" t="s">
        <v>540</v>
      </c>
      <c r="D18" s="71" t="s">
        <v>541</v>
      </c>
      <c r="E18" s="75">
        <v>77469.097999999998</v>
      </c>
      <c r="F18" s="75">
        <v>65194.253999999972</v>
      </c>
      <c r="G18" s="75">
        <v>54047.375</v>
      </c>
    </row>
    <row r="19" spans="1:7" s="2" customFormat="1" ht="19.899999999999999" customHeight="1" x14ac:dyDescent="0.2">
      <c r="A19" s="29"/>
      <c r="B19" s="29"/>
      <c r="C19" s="70" t="s">
        <v>468</v>
      </c>
      <c r="D19" s="71" t="s">
        <v>770</v>
      </c>
      <c r="E19" s="75">
        <v>29142.050000000003</v>
      </c>
      <c r="F19" s="75">
        <v>31971.589999999997</v>
      </c>
      <c r="G19" s="75">
        <v>32085.044999999998</v>
      </c>
    </row>
    <row r="20" spans="1:7" s="2" customFormat="1" ht="8.65" customHeight="1" x14ac:dyDescent="0.2">
      <c r="A20" s="29"/>
      <c r="B20" s="29"/>
      <c r="C20" s="70" t="s">
        <v>542</v>
      </c>
      <c r="D20" s="71" t="s">
        <v>814</v>
      </c>
      <c r="E20" s="75">
        <v>75829.060999999972</v>
      </c>
      <c r="F20" s="75">
        <v>67264.008000000002</v>
      </c>
      <c r="G20" s="75">
        <v>94129.864000000001</v>
      </c>
    </row>
    <row r="21" spans="1:7" s="2" customFormat="1" ht="8.65" customHeight="1" x14ac:dyDescent="0.2">
      <c r="A21" s="29"/>
      <c r="B21" s="29"/>
      <c r="C21" s="70" t="s">
        <v>543</v>
      </c>
      <c r="D21" s="71" t="s">
        <v>842</v>
      </c>
      <c r="E21" s="75">
        <v>3743.0679999999998</v>
      </c>
      <c r="F21" s="75">
        <v>4998.7769999999991</v>
      </c>
      <c r="G21" s="75">
        <v>4604.7280000000001</v>
      </c>
    </row>
    <row r="22" spans="1:7" s="2" customFormat="1" ht="8.65" customHeight="1" x14ac:dyDescent="0.2">
      <c r="A22" s="29"/>
      <c r="B22" s="29"/>
      <c r="C22" s="20" t="s">
        <v>544</v>
      </c>
      <c r="D22" s="29" t="s">
        <v>767</v>
      </c>
      <c r="E22" s="75">
        <v>1039.306</v>
      </c>
      <c r="F22" s="75">
        <v>901.61099999999999</v>
      </c>
      <c r="G22" s="75">
        <v>4192.8969999999999</v>
      </c>
    </row>
    <row r="23" spans="1:7" s="25" customFormat="1" ht="9" customHeight="1" x14ac:dyDescent="0.2">
      <c r="A23" s="69" t="s">
        <v>545</v>
      </c>
      <c r="B23" s="451" t="s">
        <v>546</v>
      </c>
      <c r="C23" s="451" t="s">
        <v>531</v>
      </c>
      <c r="D23" s="451" t="s">
        <v>531</v>
      </c>
      <c r="E23" s="74">
        <v>442064.66699999961</v>
      </c>
      <c r="F23" s="74">
        <v>380513.33300000004</v>
      </c>
      <c r="G23" s="74">
        <v>417465.70199999999</v>
      </c>
    </row>
    <row r="24" spans="1:7" s="2" customFormat="1" ht="19.899999999999999" customHeight="1" x14ac:dyDescent="0.2">
      <c r="A24" s="29"/>
      <c r="B24" s="29"/>
      <c r="C24" s="20" t="s">
        <v>472</v>
      </c>
      <c r="D24" s="29" t="s">
        <v>821</v>
      </c>
      <c r="E24" s="75">
        <v>442064.66699999961</v>
      </c>
      <c r="F24" s="75">
        <v>380513.33300000004</v>
      </c>
      <c r="G24" s="75">
        <v>417465.70199999999</v>
      </c>
    </row>
    <row r="25" spans="1:7" s="25" customFormat="1" ht="9" customHeight="1" x14ac:dyDescent="0.2">
      <c r="A25" s="69" t="s">
        <v>547</v>
      </c>
      <c r="B25" s="451" t="s">
        <v>548</v>
      </c>
      <c r="C25" s="451" t="s">
        <v>531</v>
      </c>
      <c r="D25" s="451" t="s">
        <v>531</v>
      </c>
      <c r="E25" s="74">
        <v>2127977.7960000001</v>
      </c>
      <c r="F25" s="74">
        <v>2180535.8230000003</v>
      </c>
      <c r="G25" s="74">
        <v>2382449.946</v>
      </c>
    </row>
    <row r="26" spans="1:7" s="2" customFormat="1" ht="19.899999999999999" customHeight="1" x14ac:dyDescent="0.2">
      <c r="A26" s="30"/>
      <c r="B26" s="30"/>
      <c r="C26" s="70" t="s">
        <v>469</v>
      </c>
      <c r="D26" s="71" t="s">
        <v>771</v>
      </c>
      <c r="E26" s="75">
        <v>198037.92799999996</v>
      </c>
      <c r="F26" s="75">
        <v>193522.6730000001</v>
      </c>
      <c r="G26" s="75">
        <v>215526.068</v>
      </c>
    </row>
    <row r="27" spans="1:7" s="2" customFormat="1" ht="8.65" customHeight="1" x14ac:dyDescent="0.2">
      <c r="A27" s="30"/>
      <c r="B27" s="30"/>
      <c r="C27" s="70" t="s">
        <v>470</v>
      </c>
      <c r="D27" s="71" t="s">
        <v>772</v>
      </c>
      <c r="E27" s="75">
        <v>109680.20000000003</v>
      </c>
      <c r="F27" s="75">
        <v>84225.477999999974</v>
      </c>
      <c r="G27" s="75">
        <v>89500.913</v>
      </c>
    </row>
    <row r="28" spans="1:7" ht="8.65" customHeight="1" x14ac:dyDescent="0.2">
      <c r="C28" s="70" t="s">
        <v>471</v>
      </c>
      <c r="D28" s="71" t="s">
        <v>549</v>
      </c>
      <c r="E28" s="75">
        <v>12844.811000000007</v>
      </c>
      <c r="F28" s="75">
        <v>16609.697000000004</v>
      </c>
      <c r="G28" s="75">
        <v>15792.994000000001</v>
      </c>
    </row>
    <row r="29" spans="1:7" ht="19.899999999999999" customHeight="1" x14ac:dyDescent="0.2">
      <c r="C29" s="70" t="s">
        <v>550</v>
      </c>
      <c r="D29" s="71" t="s">
        <v>773</v>
      </c>
      <c r="E29" s="75">
        <v>222245.6480000001</v>
      </c>
      <c r="F29" s="75">
        <v>245716.27100000021</v>
      </c>
      <c r="G29" s="75">
        <v>239198.193</v>
      </c>
    </row>
    <row r="30" spans="1:7" ht="8.65" customHeight="1" x14ac:dyDescent="0.2">
      <c r="C30" s="70" t="s">
        <v>551</v>
      </c>
      <c r="D30" s="71" t="s">
        <v>815</v>
      </c>
      <c r="E30" s="75">
        <v>244068.72399999999</v>
      </c>
      <c r="F30" s="75">
        <v>239786.37100000007</v>
      </c>
      <c r="G30" s="75">
        <v>266238.31699999998</v>
      </c>
    </row>
    <row r="31" spans="1:7" ht="8.65" customHeight="1" x14ac:dyDescent="0.2">
      <c r="C31" s="70" t="s">
        <v>499</v>
      </c>
      <c r="D31" s="71" t="s">
        <v>552</v>
      </c>
      <c r="E31" s="75">
        <v>120513.23900000002</v>
      </c>
      <c r="F31" s="75">
        <v>126581.33800000003</v>
      </c>
      <c r="G31" s="75">
        <v>145563.90100000001</v>
      </c>
    </row>
    <row r="32" spans="1:7" ht="8.65" customHeight="1" x14ac:dyDescent="0.2">
      <c r="C32" s="70" t="s">
        <v>501</v>
      </c>
      <c r="D32" s="71" t="s">
        <v>553</v>
      </c>
      <c r="E32" s="75">
        <v>542515.32000000018</v>
      </c>
      <c r="F32" s="75">
        <v>569733.92099999997</v>
      </c>
      <c r="G32" s="75">
        <v>608796.02099999995</v>
      </c>
    </row>
    <row r="33" spans="1:7" ht="19.899999999999999" customHeight="1" x14ac:dyDescent="0.2">
      <c r="C33" s="70" t="s">
        <v>554</v>
      </c>
      <c r="D33" s="71" t="s">
        <v>774</v>
      </c>
      <c r="E33" s="75">
        <v>122038.21799999998</v>
      </c>
      <c r="F33" s="75">
        <v>122001.60000000002</v>
      </c>
      <c r="G33" s="75">
        <v>136763.791</v>
      </c>
    </row>
    <row r="34" spans="1:7" ht="9" customHeight="1" x14ac:dyDescent="0.2">
      <c r="C34" s="20" t="s">
        <v>555</v>
      </c>
      <c r="D34" s="29" t="s">
        <v>843</v>
      </c>
      <c r="E34" s="75">
        <v>556033.70799999998</v>
      </c>
      <c r="F34" s="75">
        <v>582358.47400000005</v>
      </c>
      <c r="G34" s="75">
        <v>665069.74800000002</v>
      </c>
    </row>
    <row r="35" spans="1:7" s="25" customFormat="1" ht="9" customHeight="1" x14ac:dyDescent="0.2">
      <c r="A35" s="69" t="s">
        <v>556</v>
      </c>
      <c r="B35" s="451" t="s">
        <v>557</v>
      </c>
      <c r="C35" s="451" t="s">
        <v>531</v>
      </c>
      <c r="D35" s="451" t="s">
        <v>531</v>
      </c>
      <c r="E35" s="74">
        <v>2575426.9559999998</v>
      </c>
      <c r="F35" s="74">
        <v>2383381.1590000005</v>
      </c>
      <c r="G35" s="74">
        <v>1639295.8119999999</v>
      </c>
    </row>
    <row r="36" spans="1:7" ht="8.65" customHeight="1" x14ac:dyDescent="0.2">
      <c r="C36" s="70" t="s">
        <v>558</v>
      </c>
      <c r="D36" s="71" t="s">
        <v>775</v>
      </c>
      <c r="E36" s="75">
        <v>124361.692</v>
      </c>
      <c r="F36" s="75">
        <v>129873.815</v>
      </c>
      <c r="G36" s="75">
        <v>122048.035</v>
      </c>
    </row>
    <row r="37" spans="1:7" ht="8.65" customHeight="1" x14ac:dyDescent="0.2">
      <c r="C37" s="70" t="s">
        <v>559</v>
      </c>
      <c r="D37" s="71" t="s">
        <v>560</v>
      </c>
      <c r="E37" s="75">
        <v>457222.96099999995</v>
      </c>
      <c r="F37" s="75">
        <v>371899.26400000002</v>
      </c>
      <c r="G37" s="75">
        <v>309666.01400000002</v>
      </c>
    </row>
    <row r="38" spans="1:7" ht="19.899999999999999" customHeight="1" x14ac:dyDescent="0.2">
      <c r="C38" s="20" t="s">
        <v>561</v>
      </c>
      <c r="D38" s="29" t="s">
        <v>776</v>
      </c>
      <c r="E38" s="75">
        <v>1993842.3029999998</v>
      </c>
      <c r="F38" s="75">
        <v>1881608.0800000005</v>
      </c>
      <c r="G38" s="75">
        <v>1207581.763</v>
      </c>
    </row>
    <row r="39" spans="1:7" s="25" customFormat="1" ht="9" customHeight="1" x14ac:dyDescent="0.2">
      <c r="A39" s="69" t="s">
        <v>331</v>
      </c>
      <c r="B39" s="451" t="s">
        <v>562</v>
      </c>
      <c r="C39" s="451" t="s">
        <v>531</v>
      </c>
      <c r="D39" s="451" t="s">
        <v>531</v>
      </c>
      <c r="E39" s="74">
        <v>1747655.5819999997</v>
      </c>
      <c r="F39" s="74">
        <v>2060531.3029999994</v>
      </c>
      <c r="G39" s="74">
        <v>2091700.0079999997</v>
      </c>
    </row>
    <row r="40" spans="1:7" ht="30" customHeight="1" x14ac:dyDescent="0.2">
      <c r="C40" s="70" t="s">
        <v>563</v>
      </c>
      <c r="D40" s="71" t="s">
        <v>844</v>
      </c>
      <c r="E40" s="75">
        <v>63415.051000000021</v>
      </c>
      <c r="F40" s="75">
        <v>67253.323999999993</v>
      </c>
      <c r="G40" s="75">
        <v>51797.298000000003</v>
      </c>
    </row>
    <row r="41" spans="1:7" ht="8.65" customHeight="1" x14ac:dyDescent="0.2">
      <c r="C41" s="70" t="s">
        <v>564</v>
      </c>
      <c r="D41" s="71" t="s">
        <v>565</v>
      </c>
      <c r="E41" s="75">
        <v>415084.53099999973</v>
      </c>
      <c r="F41" s="75">
        <v>567222.7909999995</v>
      </c>
      <c r="G41" s="75">
        <v>464596.15</v>
      </c>
    </row>
    <row r="42" spans="1:7" ht="8.65" customHeight="1" x14ac:dyDescent="0.2">
      <c r="C42" s="70" t="s">
        <v>566</v>
      </c>
      <c r="D42" s="71" t="s">
        <v>567</v>
      </c>
      <c r="E42" s="75">
        <v>492806.29899999982</v>
      </c>
      <c r="F42" s="75">
        <v>630648.30200000003</v>
      </c>
      <c r="G42" s="75">
        <v>766764.24800000002</v>
      </c>
    </row>
    <row r="43" spans="1:7" ht="8.65" customHeight="1" x14ac:dyDescent="0.2">
      <c r="C43" s="70" t="s">
        <v>503</v>
      </c>
      <c r="D43" s="71" t="s">
        <v>777</v>
      </c>
      <c r="E43" s="75">
        <v>91597.953999999954</v>
      </c>
      <c r="F43" s="75">
        <v>95097.760999999999</v>
      </c>
      <c r="G43" s="75">
        <v>91338.179000000004</v>
      </c>
    </row>
    <row r="44" spans="1:7" ht="8.65" customHeight="1" x14ac:dyDescent="0.2">
      <c r="C44" s="70" t="s">
        <v>568</v>
      </c>
      <c r="D44" s="71" t="s">
        <v>845</v>
      </c>
      <c r="E44" s="75">
        <v>134500.614</v>
      </c>
      <c r="F44" s="75">
        <v>125988.14500000003</v>
      </c>
      <c r="G44" s="75">
        <v>132788.78599999999</v>
      </c>
    </row>
    <row r="45" spans="1:7" ht="8.65" customHeight="1" x14ac:dyDescent="0.2">
      <c r="C45" s="70" t="s">
        <v>569</v>
      </c>
      <c r="D45" s="71" t="s">
        <v>816</v>
      </c>
      <c r="E45" s="75">
        <v>120912.00099999992</v>
      </c>
      <c r="F45" s="75">
        <v>109793.96699999992</v>
      </c>
      <c r="G45" s="75">
        <v>102727.849</v>
      </c>
    </row>
    <row r="46" spans="1:7" ht="8.65" customHeight="1" x14ac:dyDescent="0.2">
      <c r="C46" s="70" t="s">
        <v>570</v>
      </c>
      <c r="D46" s="71" t="s">
        <v>817</v>
      </c>
      <c r="E46" s="75">
        <v>110860.23300000002</v>
      </c>
      <c r="F46" s="75">
        <v>116399.86799999999</v>
      </c>
      <c r="G46" s="75">
        <v>132398.234</v>
      </c>
    </row>
    <row r="47" spans="1:7" ht="19.899999999999999" customHeight="1" x14ac:dyDescent="0.2">
      <c r="C47" s="70" t="s">
        <v>571</v>
      </c>
      <c r="D47" s="71" t="s">
        <v>778</v>
      </c>
      <c r="E47" s="75">
        <v>57544.615999999995</v>
      </c>
      <c r="F47" s="75">
        <v>59071.839999999997</v>
      </c>
      <c r="G47" s="75">
        <v>62319.703999999998</v>
      </c>
    </row>
    <row r="48" spans="1:7" ht="8.65" customHeight="1" x14ac:dyDescent="0.2">
      <c r="C48" s="70" t="s">
        <v>572</v>
      </c>
      <c r="D48" s="71" t="s">
        <v>818</v>
      </c>
      <c r="E48" s="75">
        <v>4187.7090000000026</v>
      </c>
      <c r="F48" s="75">
        <v>4087.3999999999996</v>
      </c>
      <c r="G48" s="75">
        <v>4792.0690000000004</v>
      </c>
    </row>
    <row r="49" spans="1:7" ht="8.65" customHeight="1" x14ac:dyDescent="0.2">
      <c r="C49" s="70" t="s">
        <v>573</v>
      </c>
      <c r="D49" s="71" t="s">
        <v>574</v>
      </c>
      <c r="E49" s="75">
        <v>4398.8700000000026</v>
      </c>
      <c r="F49" s="75">
        <v>3956.1909999999998</v>
      </c>
      <c r="G49" s="75">
        <v>2050.598</v>
      </c>
    </row>
    <row r="50" spans="1:7" ht="8.65" customHeight="1" x14ac:dyDescent="0.2">
      <c r="C50" s="20" t="s">
        <v>575</v>
      </c>
      <c r="D50" s="29" t="s">
        <v>779</v>
      </c>
      <c r="E50" s="75">
        <v>252347.70400000009</v>
      </c>
      <c r="F50" s="75">
        <v>281011.71399999992</v>
      </c>
      <c r="G50" s="75">
        <v>280126.89299999998</v>
      </c>
    </row>
    <row r="51" spans="1:7" s="25" customFormat="1" ht="9" customHeight="1" x14ac:dyDescent="0.2">
      <c r="A51" s="69" t="s">
        <v>576</v>
      </c>
      <c r="B51" s="451" t="s">
        <v>803</v>
      </c>
      <c r="C51" s="451" t="s">
        <v>531</v>
      </c>
      <c r="D51" s="451" t="s">
        <v>531</v>
      </c>
      <c r="E51" s="74">
        <v>3239534.333000002</v>
      </c>
      <c r="F51" s="74">
        <v>3190031.6210000021</v>
      </c>
      <c r="G51" s="74">
        <v>2920233.3149999999</v>
      </c>
    </row>
    <row r="52" spans="1:7" ht="8.65" customHeight="1" x14ac:dyDescent="0.2">
      <c r="C52" s="70" t="s">
        <v>577</v>
      </c>
      <c r="D52" s="71" t="s">
        <v>780</v>
      </c>
      <c r="E52" s="75">
        <v>2421447.5120000015</v>
      </c>
      <c r="F52" s="75">
        <v>2376346.8480000012</v>
      </c>
      <c r="G52" s="75">
        <v>2239656.5819999999</v>
      </c>
    </row>
    <row r="53" spans="1:7" ht="8.65" customHeight="1" x14ac:dyDescent="0.2">
      <c r="C53" s="20" t="s">
        <v>578</v>
      </c>
      <c r="D53" s="29" t="s">
        <v>579</v>
      </c>
      <c r="E53" s="75">
        <v>818086.82100000035</v>
      </c>
      <c r="F53" s="75">
        <v>813684.77300000109</v>
      </c>
      <c r="G53" s="75">
        <v>680576.73300000001</v>
      </c>
    </row>
    <row r="54" spans="1:7" s="25" customFormat="1" ht="9" customHeight="1" x14ac:dyDescent="0.2">
      <c r="A54" s="69" t="s">
        <v>580</v>
      </c>
      <c r="B54" s="451" t="s">
        <v>581</v>
      </c>
      <c r="C54" s="451" t="s">
        <v>531</v>
      </c>
      <c r="D54" s="451" t="s">
        <v>531</v>
      </c>
      <c r="E54" s="74">
        <v>210884.7</v>
      </c>
      <c r="F54" s="74">
        <v>223583.39600000004</v>
      </c>
      <c r="G54" s="74">
        <v>166481.50200000001</v>
      </c>
    </row>
    <row r="55" spans="1:7" ht="8.65" customHeight="1" x14ac:dyDescent="0.2">
      <c r="C55" s="70" t="s">
        <v>508</v>
      </c>
      <c r="D55" s="71" t="s">
        <v>846</v>
      </c>
      <c r="E55" s="75">
        <v>80775.385000000009</v>
      </c>
      <c r="F55" s="75">
        <v>67123.751000000004</v>
      </c>
      <c r="G55" s="75">
        <v>55151.696000000004</v>
      </c>
    </row>
    <row r="56" spans="1:7" ht="8.65" customHeight="1" x14ac:dyDescent="0.2">
      <c r="C56" s="70" t="s">
        <v>509</v>
      </c>
      <c r="D56" s="71" t="s">
        <v>819</v>
      </c>
      <c r="E56" s="75">
        <v>122476.48699999999</v>
      </c>
      <c r="F56" s="75">
        <v>149608.48500000004</v>
      </c>
      <c r="G56" s="75">
        <v>105592.633</v>
      </c>
    </row>
    <row r="57" spans="1:7" ht="8.65" customHeight="1" x14ac:dyDescent="0.2">
      <c r="C57" s="20" t="s">
        <v>582</v>
      </c>
      <c r="D57" s="29" t="s">
        <v>781</v>
      </c>
      <c r="E57" s="75">
        <v>7632.8279999999986</v>
      </c>
      <c r="F57" s="75">
        <v>6851.1600000000026</v>
      </c>
      <c r="G57" s="75">
        <v>5737.1729999999998</v>
      </c>
    </row>
    <row r="58" spans="1:7" s="25" customFormat="1" ht="9" customHeight="1" x14ac:dyDescent="0.2">
      <c r="A58" s="69" t="s">
        <v>583</v>
      </c>
      <c r="B58" s="451" t="s">
        <v>584</v>
      </c>
      <c r="C58" s="451" t="s">
        <v>531</v>
      </c>
      <c r="D58" s="451" t="s">
        <v>531</v>
      </c>
      <c r="E58" s="74">
        <v>1038078.5049999998</v>
      </c>
      <c r="F58" s="74">
        <v>1090787.9780000004</v>
      </c>
      <c r="G58" s="74">
        <v>1019736.2679999999</v>
      </c>
    </row>
    <row r="59" spans="1:7" ht="8.65" customHeight="1" x14ac:dyDescent="0.2">
      <c r="C59" s="70" t="s">
        <v>585</v>
      </c>
      <c r="D59" s="71" t="s">
        <v>782</v>
      </c>
      <c r="E59" s="75">
        <v>426517.24899999972</v>
      </c>
      <c r="F59" s="75">
        <v>483145.04400000005</v>
      </c>
      <c r="G59" s="75">
        <v>455610.16200000001</v>
      </c>
    </row>
    <row r="60" spans="1:7" ht="8.65" customHeight="1" x14ac:dyDescent="0.2">
      <c r="C60" s="70" t="s">
        <v>586</v>
      </c>
      <c r="D60" s="71" t="s">
        <v>587</v>
      </c>
      <c r="E60" s="75">
        <v>611228.8550000001</v>
      </c>
      <c r="F60" s="75">
        <v>607312.16800000018</v>
      </c>
      <c r="G60" s="75">
        <v>563808.60199999996</v>
      </c>
    </row>
    <row r="61" spans="1:7" ht="8.65" customHeight="1" x14ac:dyDescent="0.2">
      <c r="C61" s="20" t="s">
        <v>588</v>
      </c>
      <c r="D61" s="29" t="s">
        <v>589</v>
      </c>
      <c r="E61" s="75">
        <v>332.40100000000001</v>
      </c>
      <c r="F61" s="75">
        <v>330.76599999999996</v>
      </c>
      <c r="G61" s="75">
        <v>317.50400000000002</v>
      </c>
    </row>
    <row r="62" spans="1:7" s="25" customFormat="1" ht="9" customHeight="1" x14ac:dyDescent="0.2">
      <c r="A62" s="69" t="s">
        <v>590</v>
      </c>
      <c r="B62" s="451" t="s">
        <v>591</v>
      </c>
      <c r="C62" s="451" t="s">
        <v>531</v>
      </c>
      <c r="D62" s="451" t="s">
        <v>531</v>
      </c>
      <c r="E62" s="74">
        <v>1725917.7660000005</v>
      </c>
      <c r="F62" s="74">
        <v>1699388.0670000003</v>
      </c>
      <c r="G62" s="74">
        <v>1469171.8260000001</v>
      </c>
    </row>
    <row r="63" spans="1:7" ht="30" customHeight="1" x14ac:dyDescent="0.2">
      <c r="C63" s="70" t="s">
        <v>592</v>
      </c>
      <c r="D63" s="71" t="s">
        <v>820</v>
      </c>
      <c r="E63" s="75">
        <v>500932.50599999994</v>
      </c>
      <c r="F63" s="75">
        <v>425617.8189999999</v>
      </c>
      <c r="G63" s="75">
        <v>354061.179</v>
      </c>
    </row>
    <row r="64" spans="1:7" ht="8.65" customHeight="1" x14ac:dyDescent="0.2">
      <c r="C64" s="70" t="s">
        <v>593</v>
      </c>
      <c r="D64" s="71" t="s">
        <v>594</v>
      </c>
      <c r="E64" s="75">
        <v>1194089.8750000007</v>
      </c>
      <c r="F64" s="75">
        <v>1238545.3740000003</v>
      </c>
      <c r="G64" s="75">
        <v>1082204.9010000001</v>
      </c>
    </row>
    <row r="65" spans="1:7" ht="8.65" customHeight="1" x14ac:dyDescent="0.2">
      <c r="C65" s="20" t="s">
        <v>595</v>
      </c>
      <c r="D65" s="29" t="s">
        <v>804</v>
      </c>
      <c r="E65" s="75">
        <v>30895.385000000013</v>
      </c>
      <c r="F65" s="75">
        <v>35224.873999999996</v>
      </c>
      <c r="G65" s="75">
        <v>32905.745999999999</v>
      </c>
    </row>
    <row r="66" spans="1:7" ht="5.0999999999999996" customHeight="1" x14ac:dyDescent="0.2">
      <c r="A66" s="73"/>
      <c r="B66" s="151"/>
      <c r="C66" s="156"/>
      <c r="D66" s="156"/>
      <c r="E66" s="156"/>
      <c r="F66" s="156"/>
      <c r="G66" s="156"/>
    </row>
    <row r="67" spans="1:7" x14ac:dyDescent="0.2">
      <c r="G67" s="16" t="s">
        <v>490</v>
      </c>
    </row>
  </sheetData>
  <mergeCells count="14">
    <mergeCell ref="B54:D54"/>
    <mergeCell ref="B58:D58"/>
    <mergeCell ref="B62:D62"/>
    <mergeCell ref="B13:D13"/>
    <mergeCell ref="B23:D23"/>
    <mergeCell ref="B25:D25"/>
    <mergeCell ref="B35:D35"/>
    <mergeCell ref="B39:D39"/>
    <mergeCell ref="B51:D51"/>
    <mergeCell ref="B7:D7"/>
    <mergeCell ref="A1:G1"/>
    <mergeCell ref="A2:D2"/>
    <mergeCell ref="A3:B3"/>
    <mergeCell ref="A5:D5"/>
  </mergeCells>
  <conditionalFormatting sqref="E67:G65536 E1:G2 E4:G65">
    <cfRule type="cellIs" dxfId="262" priority="17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lha26"/>
  <dimension ref="A1:G66"/>
  <sheetViews>
    <sheetView showGridLines="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1025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30" customHeight="1" x14ac:dyDescent="0.2">
      <c r="A3" s="452" t="s">
        <v>762</v>
      </c>
      <c r="B3" s="453"/>
      <c r="C3" s="214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7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7" s="25" customFormat="1" ht="9" customHeight="1" x14ac:dyDescent="0.2">
      <c r="A5" s="69" t="s">
        <v>596</v>
      </c>
      <c r="B5" s="451" t="s">
        <v>597</v>
      </c>
      <c r="C5" s="451" t="s">
        <v>531</v>
      </c>
      <c r="D5" s="451" t="s">
        <v>531</v>
      </c>
      <c r="E5" s="74">
        <v>3974751.2549999999</v>
      </c>
      <c r="F5" s="74">
        <v>3853485.3150000013</v>
      </c>
      <c r="G5" s="74">
        <v>3428117.2949999999</v>
      </c>
    </row>
    <row r="6" spans="1:7" s="2" customFormat="1" ht="9" customHeight="1" x14ac:dyDescent="0.2">
      <c r="A6" s="3"/>
      <c r="B6" s="3"/>
      <c r="C6" s="70" t="s">
        <v>598</v>
      </c>
      <c r="D6" s="71" t="s">
        <v>599</v>
      </c>
      <c r="E6" s="75">
        <v>89.408999999999978</v>
      </c>
      <c r="F6" s="75">
        <v>147.60500000000002</v>
      </c>
      <c r="G6" s="75">
        <v>30.439</v>
      </c>
    </row>
    <row r="7" spans="1:7" s="2" customFormat="1" ht="9" customHeight="1" x14ac:dyDescent="0.2">
      <c r="A7" s="3"/>
      <c r="B7" s="3"/>
      <c r="C7" s="70" t="s">
        <v>511</v>
      </c>
      <c r="D7" s="71" t="s">
        <v>783</v>
      </c>
      <c r="E7" s="75">
        <v>47773.927999999993</v>
      </c>
      <c r="F7" s="75">
        <v>36804.300000000017</v>
      </c>
      <c r="G7" s="75">
        <v>25668.843000000001</v>
      </c>
    </row>
    <row r="8" spans="1:7" s="2" customFormat="1" ht="9" customHeight="1" x14ac:dyDescent="0.2">
      <c r="A8" s="3"/>
      <c r="B8" s="3"/>
      <c r="C8" s="70" t="s">
        <v>600</v>
      </c>
      <c r="D8" s="71" t="s">
        <v>601</v>
      </c>
      <c r="E8" s="75">
        <v>121684.91500000001</v>
      </c>
      <c r="F8" s="75">
        <v>113008.33499999998</v>
      </c>
      <c r="G8" s="75">
        <v>113428.757</v>
      </c>
    </row>
    <row r="9" spans="1:7" s="2" customFormat="1" ht="9" customHeight="1" x14ac:dyDescent="0.2">
      <c r="A9" s="3"/>
      <c r="B9" s="3"/>
      <c r="C9" s="70" t="s">
        <v>514</v>
      </c>
      <c r="D9" s="71" t="s">
        <v>602</v>
      </c>
      <c r="E9" s="75">
        <v>5957.6329999999998</v>
      </c>
      <c r="F9" s="75">
        <v>5698.1539999999995</v>
      </c>
      <c r="G9" s="75">
        <v>5167.4859999999999</v>
      </c>
    </row>
    <row r="10" spans="1:7" s="2" customFormat="1" ht="19.899999999999999" customHeight="1" x14ac:dyDescent="0.2">
      <c r="A10" s="3"/>
      <c r="B10" s="3"/>
      <c r="C10" s="70" t="s">
        <v>603</v>
      </c>
      <c r="D10" s="71" t="s">
        <v>784</v>
      </c>
      <c r="E10" s="75">
        <v>50963.477000000006</v>
      </c>
      <c r="F10" s="75">
        <v>43675.739000000009</v>
      </c>
      <c r="G10" s="75">
        <v>41275.463000000003</v>
      </c>
    </row>
    <row r="11" spans="1:7" s="2" customFormat="1" ht="9" customHeight="1" x14ac:dyDescent="0.2">
      <c r="A11" s="3"/>
      <c r="B11" s="3"/>
      <c r="C11" s="70" t="s">
        <v>604</v>
      </c>
      <c r="D11" s="71" t="s">
        <v>785</v>
      </c>
      <c r="E11" s="75">
        <v>151562.77899999986</v>
      </c>
      <c r="F11" s="75">
        <v>157919.04999999999</v>
      </c>
      <c r="G11" s="75">
        <v>127794.08</v>
      </c>
    </row>
    <row r="12" spans="1:7" s="2" customFormat="1" ht="9" customHeight="1" x14ac:dyDescent="0.2">
      <c r="A12" s="3"/>
      <c r="B12" s="3"/>
      <c r="C12" s="70" t="s">
        <v>605</v>
      </c>
      <c r="D12" s="71" t="s">
        <v>805</v>
      </c>
      <c r="E12" s="75">
        <v>142093.78899999999</v>
      </c>
      <c r="F12" s="75">
        <v>146674.03999999995</v>
      </c>
      <c r="G12" s="75">
        <v>156502.821</v>
      </c>
    </row>
    <row r="13" spans="1:7" s="2" customFormat="1" ht="19.899999999999999" customHeight="1" x14ac:dyDescent="0.2">
      <c r="A13" s="3"/>
      <c r="B13" s="3"/>
      <c r="C13" s="70" t="s">
        <v>606</v>
      </c>
      <c r="D13" s="71" t="s">
        <v>786</v>
      </c>
      <c r="E13" s="75">
        <v>37083.875999999975</v>
      </c>
      <c r="F13" s="75">
        <v>38817.273000000008</v>
      </c>
      <c r="G13" s="75">
        <v>30512.141</v>
      </c>
    </row>
    <row r="14" spans="1:7" s="2" customFormat="1" ht="19.899999999999999" customHeight="1" x14ac:dyDescent="0.2">
      <c r="A14" s="3"/>
      <c r="B14" s="3"/>
      <c r="C14" s="70" t="s">
        <v>607</v>
      </c>
      <c r="D14" s="71" t="s">
        <v>787</v>
      </c>
      <c r="E14" s="75">
        <v>84989.566000000006</v>
      </c>
      <c r="F14" s="75">
        <v>85096.717000000004</v>
      </c>
      <c r="G14" s="75">
        <v>78478.152000000002</v>
      </c>
    </row>
    <row r="15" spans="1:7" s="2" customFormat="1" ht="19.899999999999999" customHeight="1" x14ac:dyDescent="0.2">
      <c r="A15" s="3"/>
      <c r="B15" s="3"/>
      <c r="C15" s="70" t="s">
        <v>608</v>
      </c>
      <c r="D15" s="71" t="s">
        <v>806</v>
      </c>
      <c r="E15" s="75">
        <v>197639.70899999997</v>
      </c>
      <c r="F15" s="75">
        <v>186915.37899999999</v>
      </c>
      <c r="G15" s="75">
        <v>161518.31400000001</v>
      </c>
    </row>
    <row r="16" spans="1:7" s="2" customFormat="1" ht="9" customHeight="1" x14ac:dyDescent="0.2">
      <c r="A16" s="3"/>
      <c r="B16" s="3"/>
      <c r="C16" s="70" t="s">
        <v>609</v>
      </c>
      <c r="D16" s="71" t="s">
        <v>610</v>
      </c>
      <c r="E16" s="75">
        <v>102241.94399999999</v>
      </c>
      <c r="F16" s="75">
        <v>93867.999000000011</v>
      </c>
      <c r="G16" s="75">
        <v>79267.486000000004</v>
      </c>
    </row>
    <row r="17" spans="1:7" s="2" customFormat="1" ht="9" customHeight="1" x14ac:dyDescent="0.2">
      <c r="A17" s="3"/>
      <c r="B17" s="3"/>
      <c r="C17" s="70" t="s">
        <v>515</v>
      </c>
      <c r="D17" s="71" t="s">
        <v>611</v>
      </c>
      <c r="E17" s="75">
        <v>1868507.314</v>
      </c>
      <c r="F17" s="75">
        <v>1796412.5620000015</v>
      </c>
      <c r="G17" s="75">
        <v>1520046.5120000001</v>
      </c>
    </row>
    <row r="18" spans="1:7" s="2" customFormat="1" ht="9" customHeight="1" x14ac:dyDescent="0.2">
      <c r="A18" s="3"/>
      <c r="B18" s="3"/>
      <c r="C18" s="70" t="s">
        <v>517</v>
      </c>
      <c r="D18" s="71" t="s">
        <v>847</v>
      </c>
      <c r="E18" s="75">
        <v>768196.95700000017</v>
      </c>
      <c r="F18" s="75">
        <v>776728.84299999964</v>
      </c>
      <c r="G18" s="75">
        <v>590401.97</v>
      </c>
    </row>
    <row r="19" spans="1:7" s="2" customFormat="1" ht="9" customHeight="1" x14ac:dyDescent="0.2">
      <c r="A19" s="3"/>
      <c r="B19" s="3"/>
      <c r="C19" s="20" t="s">
        <v>519</v>
      </c>
      <c r="D19" s="29" t="s">
        <v>807</v>
      </c>
      <c r="E19" s="75">
        <v>395965.95899999986</v>
      </c>
      <c r="F19" s="75">
        <v>371719.31899999996</v>
      </c>
      <c r="G19" s="75">
        <v>498024.83100000001</v>
      </c>
    </row>
    <row r="20" spans="1:7" s="25" customFormat="1" ht="9" customHeight="1" x14ac:dyDescent="0.2">
      <c r="A20" s="69" t="s">
        <v>612</v>
      </c>
      <c r="B20" s="451" t="s">
        <v>613</v>
      </c>
      <c r="C20" s="451" t="s">
        <v>531</v>
      </c>
      <c r="D20" s="451" t="s">
        <v>531</v>
      </c>
      <c r="E20" s="74">
        <v>1592227.2329999988</v>
      </c>
      <c r="F20" s="74">
        <v>1498272.2520000001</v>
      </c>
      <c r="G20" s="74">
        <v>1287850.196</v>
      </c>
    </row>
    <row r="21" spans="1:7" s="2" customFormat="1" ht="9" customHeight="1" x14ac:dyDescent="0.2">
      <c r="A21" s="3"/>
      <c r="B21" s="3"/>
      <c r="C21" s="70" t="s">
        <v>614</v>
      </c>
      <c r="D21" s="71" t="s">
        <v>615</v>
      </c>
      <c r="E21" s="75">
        <v>1549474.878999999</v>
      </c>
      <c r="F21" s="75">
        <v>1452723.0730000001</v>
      </c>
      <c r="G21" s="75">
        <v>1247727.5</v>
      </c>
    </row>
    <row r="22" spans="1:7" s="2" customFormat="1" ht="9" customHeight="1" x14ac:dyDescent="0.2">
      <c r="A22" s="3"/>
      <c r="B22" s="3"/>
      <c r="C22" s="70" t="s">
        <v>616</v>
      </c>
      <c r="D22" s="71" t="s">
        <v>617</v>
      </c>
      <c r="E22" s="75">
        <v>30672.199000000001</v>
      </c>
      <c r="F22" s="75">
        <v>33506.657000000007</v>
      </c>
      <c r="G22" s="75">
        <v>30936.438999999998</v>
      </c>
    </row>
    <row r="23" spans="1:7" s="2" customFormat="1" ht="9" customHeight="1" x14ac:dyDescent="0.2">
      <c r="A23" s="3"/>
      <c r="B23" s="3"/>
      <c r="C23" s="70" t="s">
        <v>618</v>
      </c>
      <c r="D23" s="71" t="s">
        <v>813</v>
      </c>
      <c r="E23" s="75">
        <v>6274.5860000000002</v>
      </c>
      <c r="F23" s="75">
        <v>7870.4250000000002</v>
      </c>
      <c r="G23" s="75">
        <v>6179.616</v>
      </c>
    </row>
    <row r="24" spans="1:7" s="2" customFormat="1" ht="9" customHeight="1" x14ac:dyDescent="0.2">
      <c r="A24" s="3"/>
      <c r="B24" s="3"/>
      <c r="C24" s="20" t="s">
        <v>619</v>
      </c>
      <c r="D24" s="29" t="s">
        <v>620</v>
      </c>
      <c r="E24" s="75">
        <v>5805.5690000000004</v>
      </c>
      <c r="F24" s="75">
        <v>4172.0970000000007</v>
      </c>
      <c r="G24" s="75">
        <v>3006.6410000000001</v>
      </c>
    </row>
    <row r="25" spans="1:7" s="25" customFormat="1" ht="9" customHeight="1" x14ac:dyDescent="0.2">
      <c r="A25" s="69" t="s">
        <v>621</v>
      </c>
      <c r="B25" s="451" t="s">
        <v>622</v>
      </c>
      <c r="C25" s="451" t="s">
        <v>531</v>
      </c>
      <c r="D25" s="451" t="s">
        <v>531</v>
      </c>
      <c r="E25" s="74">
        <v>1245353.2169999999</v>
      </c>
      <c r="F25" s="74">
        <v>1237190.6749999998</v>
      </c>
      <c r="G25" s="74">
        <v>1164168.091</v>
      </c>
    </row>
    <row r="26" spans="1:7" s="2" customFormat="1" ht="9" customHeight="1" x14ac:dyDescent="0.2">
      <c r="A26" s="3"/>
      <c r="B26" s="3"/>
      <c r="C26" s="70" t="s">
        <v>623</v>
      </c>
      <c r="D26" s="71" t="s">
        <v>808</v>
      </c>
      <c r="E26" s="75">
        <v>287185.10499999975</v>
      </c>
      <c r="F26" s="75">
        <v>304975.41699999984</v>
      </c>
      <c r="G26" s="75">
        <v>293047.47100000002</v>
      </c>
    </row>
    <row r="27" spans="1:7" s="2" customFormat="1" ht="9" customHeight="1" x14ac:dyDescent="0.2">
      <c r="A27" s="3"/>
      <c r="B27" s="3"/>
      <c r="C27" s="70" t="s">
        <v>624</v>
      </c>
      <c r="D27" s="71" t="s">
        <v>625</v>
      </c>
      <c r="E27" s="75">
        <v>473463.66799999977</v>
      </c>
      <c r="F27" s="75">
        <v>459475.59600000002</v>
      </c>
      <c r="G27" s="75">
        <v>450369.473</v>
      </c>
    </row>
    <row r="28" spans="1:7" s="2" customFormat="1" ht="9" customHeight="1" x14ac:dyDescent="0.2">
      <c r="A28" s="3"/>
      <c r="B28" s="3"/>
      <c r="C28" s="20" t="s">
        <v>626</v>
      </c>
      <c r="D28" s="29" t="s">
        <v>627</v>
      </c>
      <c r="E28" s="75">
        <v>484704.44400000043</v>
      </c>
      <c r="F28" s="75">
        <v>472739.66200000001</v>
      </c>
      <c r="G28" s="75">
        <v>420751.147</v>
      </c>
    </row>
    <row r="29" spans="1:7" s="25" customFormat="1" ht="9" customHeight="1" x14ac:dyDescent="0.2">
      <c r="A29" s="69" t="s">
        <v>628</v>
      </c>
      <c r="B29" s="451" t="s">
        <v>629</v>
      </c>
      <c r="C29" s="451" t="s">
        <v>531</v>
      </c>
      <c r="D29" s="451" t="s">
        <v>531</v>
      </c>
      <c r="E29" s="74">
        <v>210476.2600000001</v>
      </c>
      <c r="F29" s="74">
        <v>267374.21800000005</v>
      </c>
      <c r="G29" s="74">
        <v>228350.09099999999</v>
      </c>
    </row>
    <row r="30" spans="1:7" s="2" customFormat="1" ht="19.899999999999999" customHeight="1" x14ac:dyDescent="0.2">
      <c r="A30" s="3"/>
      <c r="B30" s="3"/>
      <c r="C30" s="20" t="s">
        <v>630</v>
      </c>
      <c r="D30" s="29" t="s">
        <v>809</v>
      </c>
      <c r="E30" s="75">
        <v>210476.2600000001</v>
      </c>
      <c r="F30" s="75">
        <v>267374.21800000005</v>
      </c>
      <c r="G30" s="75">
        <v>228350.09099999999</v>
      </c>
    </row>
    <row r="31" spans="1:7" s="25" customFormat="1" ht="9" customHeight="1" x14ac:dyDescent="0.2">
      <c r="A31" s="69" t="s">
        <v>631</v>
      </c>
      <c r="B31" s="451" t="s">
        <v>632</v>
      </c>
      <c r="C31" s="451" t="s">
        <v>531</v>
      </c>
      <c r="D31" s="451" t="s">
        <v>531</v>
      </c>
      <c r="E31" s="74">
        <v>3301908.1559999995</v>
      </c>
      <c r="F31" s="74">
        <v>3193377.6060000001</v>
      </c>
      <c r="G31" s="74">
        <v>2999228.2860000003</v>
      </c>
    </row>
    <row r="32" spans="1:7" s="2" customFormat="1" ht="9" customHeight="1" x14ac:dyDescent="0.2">
      <c r="A32" s="3"/>
      <c r="B32" s="3"/>
      <c r="C32" s="70" t="s">
        <v>633</v>
      </c>
      <c r="D32" s="71" t="s">
        <v>634</v>
      </c>
      <c r="E32" s="75">
        <v>911273.24100000039</v>
      </c>
      <c r="F32" s="75">
        <v>852556.54600000056</v>
      </c>
      <c r="G32" s="75">
        <v>771905.58100000001</v>
      </c>
    </row>
    <row r="33" spans="1:7" s="2" customFormat="1" ht="9" customHeight="1" x14ac:dyDescent="0.2">
      <c r="A33" s="3"/>
      <c r="B33" s="3"/>
      <c r="C33" s="70" t="s">
        <v>635</v>
      </c>
      <c r="D33" s="71" t="s">
        <v>636</v>
      </c>
      <c r="E33" s="75">
        <v>1113356.5549999992</v>
      </c>
      <c r="F33" s="75">
        <v>1111733.2250000001</v>
      </c>
      <c r="G33" s="75">
        <v>1058689.8670000001</v>
      </c>
    </row>
    <row r="34" spans="1:7" s="2" customFormat="1" ht="9" customHeight="1" x14ac:dyDescent="0.2">
      <c r="A34" s="3"/>
      <c r="B34" s="3"/>
      <c r="C34" s="70" t="s">
        <v>637</v>
      </c>
      <c r="D34" s="71" t="s">
        <v>638</v>
      </c>
      <c r="E34" s="75">
        <v>173189.80799999987</v>
      </c>
      <c r="F34" s="75">
        <v>158545.43599999996</v>
      </c>
      <c r="G34" s="75">
        <v>132985.36600000001</v>
      </c>
    </row>
    <row r="35" spans="1:7" s="2" customFormat="1" ht="9" customHeight="1" x14ac:dyDescent="0.2">
      <c r="A35" s="3"/>
      <c r="B35" s="3"/>
      <c r="C35" s="70" t="s">
        <v>639</v>
      </c>
      <c r="D35" s="71" t="s">
        <v>640</v>
      </c>
      <c r="E35" s="75">
        <v>2794.5720000000001</v>
      </c>
      <c r="F35" s="75">
        <v>1426.364</v>
      </c>
      <c r="G35" s="75">
        <v>719.81600000000003</v>
      </c>
    </row>
    <row r="36" spans="1:7" s="2" customFormat="1" ht="9" customHeight="1" x14ac:dyDescent="0.2">
      <c r="A36" s="3"/>
      <c r="B36" s="3"/>
      <c r="C36" s="70" t="s">
        <v>641</v>
      </c>
      <c r="D36" s="71" t="s">
        <v>642</v>
      </c>
      <c r="E36" s="75">
        <v>636351.10000000033</v>
      </c>
      <c r="F36" s="75">
        <v>587692.07000000007</v>
      </c>
      <c r="G36" s="75">
        <v>585645.50100000005</v>
      </c>
    </row>
    <row r="37" spans="1:7" s="2" customFormat="1" ht="9" customHeight="1" x14ac:dyDescent="0.2">
      <c r="A37" s="3"/>
      <c r="B37" s="3"/>
      <c r="C37" s="70" t="s">
        <v>643</v>
      </c>
      <c r="D37" s="71" t="s">
        <v>644</v>
      </c>
      <c r="E37" s="75">
        <v>23889.117999999999</v>
      </c>
      <c r="F37" s="75">
        <v>21810.491000000002</v>
      </c>
      <c r="G37" s="75">
        <v>18543.171999999999</v>
      </c>
    </row>
    <row r="38" spans="1:7" s="2" customFormat="1" ht="9" customHeight="1" x14ac:dyDescent="0.2">
      <c r="A38" s="3"/>
      <c r="B38" s="3"/>
      <c r="C38" s="70" t="s">
        <v>645</v>
      </c>
      <c r="D38" s="71" t="s">
        <v>646</v>
      </c>
      <c r="E38" s="75">
        <v>10004.795999999998</v>
      </c>
      <c r="F38" s="75">
        <v>8563.8080000000009</v>
      </c>
      <c r="G38" s="75">
        <v>9346.3449999999993</v>
      </c>
    </row>
    <row r="39" spans="1:7" s="2" customFormat="1" ht="9" customHeight="1" x14ac:dyDescent="0.2">
      <c r="A39" s="3"/>
      <c r="B39" s="3"/>
      <c r="C39" s="70" t="s">
        <v>647</v>
      </c>
      <c r="D39" s="71" t="s">
        <v>648</v>
      </c>
      <c r="E39" s="75">
        <v>11118.188999999998</v>
      </c>
      <c r="F39" s="75">
        <v>10947.004999999997</v>
      </c>
      <c r="G39" s="75">
        <v>14821.742</v>
      </c>
    </row>
    <row r="40" spans="1:7" s="2" customFormat="1" ht="9" customHeight="1" x14ac:dyDescent="0.2">
      <c r="A40" s="3"/>
      <c r="B40" s="3"/>
      <c r="C40" s="70" t="s">
        <v>649</v>
      </c>
      <c r="D40" s="71" t="s">
        <v>650</v>
      </c>
      <c r="E40" s="75">
        <v>1655.7979999999998</v>
      </c>
      <c r="F40" s="75">
        <v>1771.7829999999999</v>
      </c>
      <c r="G40" s="75">
        <v>728.56200000000001</v>
      </c>
    </row>
    <row r="41" spans="1:7" s="2" customFormat="1" ht="9" customHeight="1" x14ac:dyDescent="0.2">
      <c r="A41" s="3"/>
      <c r="B41" s="3"/>
      <c r="C41" s="70" t="s">
        <v>651</v>
      </c>
      <c r="D41" s="71" t="s">
        <v>652</v>
      </c>
      <c r="E41" s="75">
        <v>136580.609</v>
      </c>
      <c r="F41" s="75">
        <v>137604.57499999995</v>
      </c>
      <c r="G41" s="75">
        <v>134124.791</v>
      </c>
    </row>
    <row r="42" spans="1:7" s="2" customFormat="1" ht="9" customHeight="1" x14ac:dyDescent="0.2">
      <c r="A42" s="3"/>
      <c r="B42" s="3"/>
      <c r="C42" s="20" t="s">
        <v>653</v>
      </c>
      <c r="D42" s="29" t="s">
        <v>654</v>
      </c>
      <c r="E42" s="75">
        <v>281694.36999999994</v>
      </c>
      <c r="F42" s="75">
        <v>300726.30299999996</v>
      </c>
      <c r="G42" s="75">
        <v>271717.54300000001</v>
      </c>
    </row>
    <row r="43" spans="1:7" s="25" customFormat="1" ht="9" customHeight="1" x14ac:dyDescent="0.2">
      <c r="A43" s="69" t="s">
        <v>655</v>
      </c>
      <c r="B43" s="451" t="s">
        <v>848</v>
      </c>
      <c r="C43" s="451" t="s">
        <v>531</v>
      </c>
      <c r="D43" s="451" t="s">
        <v>531</v>
      </c>
      <c r="E43" s="74">
        <v>5307438.7129999977</v>
      </c>
      <c r="F43" s="74">
        <v>5690518.8670000024</v>
      </c>
      <c r="G43" s="74">
        <v>5541574.9389999993</v>
      </c>
    </row>
    <row r="44" spans="1:7" s="2" customFormat="1" ht="19.899999999999999" customHeight="1" x14ac:dyDescent="0.2">
      <c r="A44" s="3"/>
      <c r="B44" s="3"/>
      <c r="C44" s="70" t="s">
        <v>656</v>
      </c>
      <c r="D44" s="71" t="s">
        <v>849</v>
      </c>
      <c r="E44" s="75">
        <v>2349576.2529999982</v>
      </c>
      <c r="F44" s="75">
        <v>2466174.7409999971</v>
      </c>
      <c r="G44" s="75">
        <v>2432462.267</v>
      </c>
    </row>
    <row r="45" spans="1:7" s="2" customFormat="1" ht="19.899999999999999" customHeight="1" x14ac:dyDescent="0.2">
      <c r="A45" s="3"/>
      <c r="B45" s="3"/>
      <c r="C45" s="20" t="s">
        <v>657</v>
      </c>
      <c r="D45" s="29" t="s">
        <v>850</v>
      </c>
      <c r="E45" s="75">
        <v>2957862.4599999995</v>
      </c>
      <c r="F45" s="75">
        <v>3224344.1260000058</v>
      </c>
      <c r="G45" s="75">
        <v>3109112.6719999998</v>
      </c>
    </row>
    <row r="46" spans="1:7" s="25" customFormat="1" ht="9" customHeight="1" x14ac:dyDescent="0.2">
      <c r="A46" s="69" t="s">
        <v>658</v>
      </c>
      <c r="B46" s="451" t="s">
        <v>659</v>
      </c>
      <c r="C46" s="451" t="s">
        <v>531</v>
      </c>
      <c r="D46" s="451" t="s">
        <v>531</v>
      </c>
      <c r="E46" s="74">
        <v>6696039.2430000035</v>
      </c>
      <c r="F46" s="74">
        <v>7994603.0620000027</v>
      </c>
      <c r="G46" s="74">
        <v>6461511.2210000008</v>
      </c>
    </row>
    <row r="47" spans="1:7" s="2" customFormat="1" ht="9" customHeight="1" x14ac:dyDescent="0.2">
      <c r="A47" s="3"/>
      <c r="B47" s="3"/>
      <c r="C47" s="70" t="s">
        <v>660</v>
      </c>
      <c r="D47" s="71" t="s">
        <v>812</v>
      </c>
      <c r="E47" s="75">
        <v>2003.98</v>
      </c>
      <c r="F47" s="75">
        <v>2844.2739999999994</v>
      </c>
      <c r="G47" s="75">
        <v>2092.94</v>
      </c>
    </row>
    <row r="48" spans="1:7" s="2" customFormat="1" ht="19.899999999999999" customHeight="1" x14ac:dyDescent="0.2">
      <c r="A48" s="3"/>
      <c r="B48" s="3"/>
      <c r="C48" s="70" t="s">
        <v>661</v>
      </c>
      <c r="D48" s="71" t="s">
        <v>851</v>
      </c>
      <c r="E48" s="75">
        <v>6571031.5910000028</v>
      </c>
      <c r="F48" s="75">
        <v>7755211.2380000018</v>
      </c>
      <c r="G48" s="75">
        <v>6258519.3760000002</v>
      </c>
    </row>
    <row r="49" spans="1:7" s="2" customFormat="1" ht="9" customHeight="1" x14ac:dyDescent="0.2">
      <c r="A49" s="3"/>
      <c r="B49" s="3"/>
      <c r="C49" s="70" t="s">
        <v>662</v>
      </c>
      <c r="D49" s="71" t="s">
        <v>788</v>
      </c>
      <c r="E49" s="75">
        <v>60226.382999999994</v>
      </c>
      <c r="F49" s="75">
        <v>165687.76900000003</v>
      </c>
      <c r="G49" s="75">
        <v>161342.00700000001</v>
      </c>
    </row>
    <row r="50" spans="1:7" s="2" customFormat="1" ht="9" customHeight="1" x14ac:dyDescent="0.2">
      <c r="A50" s="3"/>
      <c r="B50" s="3"/>
      <c r="C50" s="20" t="s">
        <v>663</v>
      </c>
      <c r="D50" s="29" t="s">
        <v>753</v>
      </c>
      <c r="E50" s="75">
        <v>62777.28899999999</v>
      </c>
      <c r="F50" s="75">
        <v>70859.780999999988</v>
      </c>
      <c r="G50" s="75">
        <v>39556.898000000001</v>
      </c>
    </row>
    <row r="51" spans="1:7" s="25" customFormat="1" ht="9" customHeight="1" x14ac:dyDescent="0.2">
      <c r="A51" s="69" t="s">
        <v>664</v>
      </c>
      <c r="B51" s="451" t="s">
        <v>853</v>
      </c>
      <c r="C51" s="451" t="s">
        <v>531</v>
      </c>
      <c r="D51" s="451" t="s">
        <v>531</v>
      </c>
      <c r="E51" s="74">
        <v>981574.78900000057</v>
      </c>
      <c r="F51" s="74">
        <v>1252609.0510000004</v>
      </c>
      <c r="G51" s="74">
        <v>1299858.2120000001</v>
      </c>
    </row>
    <row r="52" spans="1:7" s="2" customFormat="1" ht="19.899999999999999" customHeight="1" x14ac:dyDescent="0.2">
      <c r="A52" s="3"/>
      <c r="B52" s="3"/>
      <c r="C52" s="70" t="s">
        <v>665</v>
      </c>
      <c r="D52" s="71" t="s">
        <v>852</v>
      </c>
      <c r="E52" s="75">
        <v>955815.47100000049</v>
      </c>
      <c r="F52" s="75">
        <v>1221565.8170000003</v>
      </c>
      <c r="G52" s="75">
        <v>1276152.2120000001</v>
      </c>
    </row>
    <row r="53" spans="1:7" s="2" customFormat="1" ht="9" customHeight="1" x14ac:dyDescent="0.2">
      <c r="A53" s="3"/>
      <c r="B53" s="3"/>
      <c r="C53" s="70" t="s">
        <v>666</v>
      </c>
      <c r="D53" s="71" t="s">
        <v>789</v>
      </c>
      <c r="E53" s="75">
        <v>20362.744000000006</v>
      </c>
      <c r="F53" s="75">
        <v>23584.553000000004</v>
      </c>
      <c r="G53" s="75">
        <v>17135.294000000002</v>
      </c>
    </row>
    <row r="54" spans="1:7" s="2" customFormat="1" ht="9" customHeight="1" x14ac:dyDescent="0.2">
      <c r="A54" s="3"/>
      <c r="B54" s="3"/>
      <c r="C54" s="20" t="s">
        <v>667</v>
      </c>
      <c r="D54" s="29" t="s">
        <v>790</v>
      </c>
      <c r="E54" s="75">
        <v>5396.5739999999996</v>
      </c>
      <c r="F54" s="75">
        <v>7458.6810000000005</v>
      </c>
      <c r="G54" s="75">
        <v>6570.7060000000001</v>
      </c>
    </row>
    <row r="55" spans="1:7" s="25" customFormat="1" ht="9" customHeight="1" x14ac:dyDescent="0.2">
      <c r="A55" s="69" t="s">
        <v>668</v>
      </c>
      <c r="B55" s="451" t="s">
        <v>669</v>
      </c>
      <c r="C55" s="451" t="s">
        <v>531</v>
      </c>
      <c r="D55" s="451" t="s">
        <v>531</v>
      </c>
      <c r="E55" s="74">
        <v>15987.630999999999</v>
      </c>
      <c r="F55" s="74">
        <v>17666.773999999998</v>
      </c>
      <c r="G55" s="74">
        <v>16137.582</v>
      </c>
    </row>
    <row r="56" spans="1:7" s="2" customFormat="1" ht="9" customHeight="1" x14ac:dyDescent="0.2">
      <c r="A56" s="3"/>
      <c r="B56" s="3"/>
      <c r="C56" s="20" t="s">
        <v>670</v>
      </c>
      <c r="D56" s="29" t="s">
        <v>669</v>
      </c>
      <c r="E56" s="75">
        <v>15987.630999999999</v>
      </c>
      <c r="F56" s="75">
        <v>17666.773999999998</v>
      </c>
      <c r="G56" s="75">
        <v>16137.582</v>
      </c>
    </row>
    <row r="57" spans="1:7" s="25" customFormat="1" ht="9" customHeight="1" x14ac:dyDescent="0.2">
      <c r="A57" s="69" t="s">
        <v>671</v>
      </c>
      <c r="B57" s="451" t="s">
        <v>672</v>
      </c>
      <c r="C57" s="451" t="s">
        <v>531</v>
      </c>
      <c r="D57" s="451" t="s">
        <v>531</v>
      </c>
      <c r="E57" s="74">
        <v>1598882.5950000018</v>
      </c>
      <c r="F57" s="74">
        <v>1694526.2360000012</v>
      </c>
      <c r="G57" s="74">
        <v>1475398.1590000002</v>
      </c>
    </row>
    <row r="58" spans="1:7" s="2" customFormat="1" ht="19.899999999999999" customHeight="1" x14ac:dyDescent="0.2">
      <c r="A58" s="3"/>
      <c r="B58" s="3"/>
      <c r="C58" s="70" t="s">
        <v>673</v>
      </c>
      <c r="D58" s="71" t="s">
        <v>810</v>
      </c>
      <c r="E58" s="75">
        <v>1463678.5030000019</v>
      </c>
      <c r="F58" s="75">
        <v>1552873.7880000013</v>
      </c>
      <c r="G58" s="75">
        <v>1342078.4240000001</v>
      </c>
    </row>
    <row r="59" spans="1:7" s="2" customFormat="1" ht="19.899999999999999" customHeight="1" x14ac:dyDescent="0.2">
      <c r="A59" s="3"/>
      <c r="B59" s="3"/>
      <c r="C59" s="70" t="s">
        <v>674</v>
      </c>
      <c r="D59" s="71" t="s">
        <v>791</v>
      </c>
      <c r="E59" s="75">
        <v>48997.582000000024</v>
      </c>
      <c r="F59" s="75">
        <v>56162.859999999979</v>
      </c>
      <c r="G59" s="75">
        <v>58220.79</v>
      </c>
    </row>
    <row r="60" spans="1:7" s="2" customFormat="1" ht="9" customHeight="1" x14ac:dyDescent="0.2">
      <c r="A60" s="3"/>
      <c r="B60" s="3"/>
      <c r="C60" s="20" t="s">
        <v>675</v>
      </c>
      <c r="D60" s="29" t="s">
        <v>676</v>
      </c>
      <c r="E60" s="75">
        <v>86206.51</v>
      </c>
      <c r="F60" s="75">
        <v>85489.587999999989</v>
      </c>
      <c r="G60" s="75">
        <v>75098.945000000007</v>
      </c>
    </row>
    <row r="61" spans="1:7" s="25" customFormat="1" ht="9" customHeight="1" x14ac:dyDescent="0.2">
      <c r="A61" s="69" t="s">
        <v>677</v>
      </c>
      <c r="B61" s="451" t="s">
        <v>854</v>
      </c>
      <c r="C61" s="451" t="s">
        <v>531</v>
      </c>
      <c r="D61" s="451" t="s">
        <v>531</v>
      </c>
      <c r="E61" s="74">
        <v>69214.053999999989</v>
      </c>
      <c r="F61" s="74">
        <v>71962.69200000001</v>
      </c>
      <c r="G61" s="74">
        <v>38478.110999999997</v>
      </c>
    </row>
    <row r="62" spans="1:7" s="2" customFormat="1" ht="9" customHeight="1" x14ac:dyDescent="0.2">
      <c r="A62" s="3"/>
      <c r="B62" s="3"/>
      <c r="C62" s="70" t="s">
        <v>678</v>
      </c>
      <c r="D62" s="71" t="s">
        <v>854</v>
      </c>
      <c r="E62" s="75">
        <v>3264.9199999999996</v>
      </c>
      <c r="F62" s="75">
        <v>2316.0509999999999</v>
      </c>
      <c r="G62" s="75">
        <v>3228.18</v>
      </c>
    </row>
    <row r="63" spans="1:7" s="2" customFormat="1" ht="9" customHeight="1" x14ac:dyDescent="0.2">
      <c r="A63" s="3"/>
      <c r="B63" s="3"/>
      <c r="C63" s="70" t="s">
        <v>679</v>
      </c>
      <c r="D63" s="71" t="s">
        <v>792</v>
      </c>
      <c r="E63" s="75">
        <v>0</v>
      </c>
      <c r="F63" s="75">
        <v>0</v>
      </c>
      <c r="G63" s="75">
        <v>0</v>
      </c>
    </row>
    <row r="64" spans="1:7" s="2" customFormat="1" ht="9" customHeight="1" x14ac:dyDescent="0.2">
      <c r="A64" s="73"/>
      <c r="C64" s="70" t="s">
        <v>680</v>
      </c>
      <c r="D64" s="71" t="s">
        <v>754</v>
      </c>
      <c r="E64" s="75" t="e">
        <f>VLOOKUP(C64,#REF!,2,FALSE)</f>
        <v>#REF!</v>
      </c>
      <c r="F64" s="75" t="e">
        <f>VLOOKUP(C64,#REF!,3,FALSE)</f>
        <v>#REF!</v>
      </c>
      <c r="G64" s="75" t="e">
        <f>VLOOKUP(C64,#REF!,4,FALSE)</f>
        <v>#REF!</v>
      </c>
    </row>
    <row r="65" spans="1:7" s="2" customFormat="1" ht="5.0999999999999996" customHeight="1" thickBot="1" x14ac:dyDescent="0.25">
      <c r="A65" s="19"/>
      <c r="B65" s="13"/>
      <c r="C65" s="17"/>
      <c r="D65" s="17"/>
      <c r="E65" s="33"/>
      <c r="F65" s="33"/>
      <c r="G65" s="33"/>
    </row>
    <row r="66" spans="1:7" ht="9.75" thickTop="1" x14ac:dyDescent="0.2">
      <c r="A66" s="149" t="s">
        <v>836</v>
      </c>
    </row>
  </sheetData>
  <mergeCells count="14">
    <mergeCell ref="A1:G1"/>
    <mergeCell ref="A2:D2"/>
    <mergeCell ref="A3:B3"/>
    <mergeCell ref="B57:D57"/>
    <mergeCell ref="B61:D61"/>
    <mergeCell ref="B25:D25"/>
    <mergeCell ref="B20:D20"/>
    <mergeCell ref="B5:D5"/>
    <mergeCell ref="B29:D29"/>
    <mergeCell ref="B31:D31"/>
    <mergeCell ref="B43:D43"/>
    <mergeCell ref="B46:D46"/>
    <mergeCell ref="B51:D51"/>
    <mergeCell ref="B55:D55"/>
  </mergeCells>
  <conditionalFormatting sqref="E1:G2 E4:G65536">
    <cfRule type="cellIs" dxfId="261" priority="36" operator="between">
      <formula>0.001</formula>
      <formula>0.499</formula>
    </cfRule>
  </conditionalFormatting>
  <conditionalFormatting sqref="E5:G64">
    <cfRule type="cellIs" dxfId="260" priority="27" operator="between">
      <formula>0.001</formula>
      <formula>0.499</formula>
    </cfRule>
  </conditionalFormatting>
  <conditionalFormatting sqref="E55:G55">
    <cfRule type="cellIs" dxfId="259" priority="26" operator="between">
      <formula>0.001</formula>
      <formula>0.499</formula>
    </cfRule>
  </conditionalFormatting>
  <conditionalFormatting sqref="E1:G1">
    <cfRule type="cellIs" dxfId="258" priority="25" operator="between">
      <formula>0.001</formula>
      <formula>0.499</formula>
    </cfRule>
  </conditionalFormatting>
  <conditionalFormatting sqref="E5:G64">
    <cfRule type="cellIs" dxfId="257" priority="24" operator="between">
      <formula>0.001</formula>
      <formula>0.499</formula>
    </cfRule>
  </conditionalFormatting>
  <conditionalFormatting sqref="E55:G55">
    <cfRule type="cellIs" dxfId="256" priority="23" operator="between">
      <formula>0.001</formula>
      <formula>0.499</formula>
    </cfRule>
  </conditionalFormatting>
  <conditionalFormatting sqref="E6:G19">
    <cfRule type="cellIs" dxfId="255" priority="22" operator="between">
      <formula>0.001</formula>
      <formula>0.499</formula>
    </cfRule>
  </conditionalFormatting>
  <conditionalFormatting sqref="E6:G19">
    <cfRule type="cellIs" dxfId="254" priority="21" operator="between">
      <formula>0.001</formula>
      <formula>0.499</formula>
    </cfRule>
  </conditionalFormatting>
  <conditionalFormatting sqref="E21:G24">
    <cfRule type="cellIs" dxfId="253" priority="20" operator="between">
      <formula>0.001</formula>
      <formula>0.499</formula>
    </cfRule>
  </conditionalFormatting>
  <conditionalFormatting sqref="E21:G24">
    <cfRule type="cellIs" dxfId="252" priority="19" operator="between">
      <formula>0.001</formula>
      <formula>0.499</formula>
    </cfRule>
  </conditionalFormatting>
  <conditionalFormatting sqref="E26:G28">
    <cfRule type="cellIs" dxfId="251" priority="18" operator="between">
      <formula>0.001</formula>
      <formula>0.499</formula>
    </cfRule>
  </conditionalFormatting>
  <conditionalFormatting sqref="E26:G28">
    <cfRule type="cellIs" dxfId="250" priority="17" operator="between">
      <formula>0.001</formula>
      <formula>0.499</formula>
    </cfRule>
  </conditionalFormatting>
  <conditionalFormatting sqref="E30:G30">
    <cfRule type="cellIs" dxfId="249" priority="16" operator="between">
      <formula>0.001</formula>
      <formula>0.499</formula>
    </cfRule>
  </conditionalFormatting>
  <conditionalFormatting sqref="E30:G30">
    <cfRule type="cellIs" dxfId="248" priority="15" operator="between">
      <formula>0.001</formula>
      <formula>0.499</formula>
    </cfRule>
  </conditionalFormatting>
  <conditionalFormatting sqref="E32:G42">
    <cfRule type="cellIs" dxfId="247" priority="14" operator="between">
      <formula>0.001</formula>
      <formula>0.499</formula>
    </cfRule>
  </conditionalFormatting>
  <conditionalFormatting sqref="E32:G42">
    <cfRule type="cellIs" dxfId="246" priority="13" operator="between">
      <formula>0.001</formula>
      <formula>0.499</formula>
    </cfRule>
  </conditionalFormatting>
  <conditionalFormatting sqref="E44:G45">
    <cfRule type="cellIs" dxfId="245" priority="12" operator="between">
      <formula>0.001</formula>
      <formula>0.499</formula>
    </cfRule>
  </conditionalFormatting>
  <conditionalFormatting sqref="E44:G45">
    <cfRule type="cellIs" dxfId="244" priority="11" operator="between">
      <formula>0.001</formula>
      <formula>0.499</formula>
    </cfRule>
  </conditionalFormatting>
  <conditionalFormatting sqref="E47:G50">
    <cfRule type="cellIs" dxfId="243" priority="10" operator="between">
      <formula>0.001</formula>
      <formula>0.499</formula>
    </cfRule>
  </conditionalFormatting>
  <conditionalFormatting sqref="E47:G50">
    <cfRule type="cellIs" dxfId="242" priority="9" operator="between">
      <formula>0.001</formula>
      <formula>0.499</formula>
    </cfRule>
  </conditionalFormatting>
  <conditionalFormatting sqref="E52:G54">
    <cfRule type="cellIs" dxfId="241" priority="8" operator="between">
      <formula>0.001</formula>
      <formula>0.499</formula>
    </cfRule>
  </conditionalFormatting>
  <conditionalFormatting sqref="E52:G54">
    <cfRule type="cellIs" dxfId="240" priority="7" operator="between">
      <formula>0.001</formula>
      <formula>0.499</formula>
    </cfRule>
  </conditionalFormatting>
  <conditionalFormatting sqref="E56:G56">
    <cfRule type="cellIs" dxfId="239" priority="6" operator="between">
      <formula>0.001</formula>
      <formula>0.499</formula>
    </cfRule>
  </conditionalFormatting>
  <conditionalFormatting sqref="E56:G56">
    <cfRule type="cellIs" dxfId="238" priority="5" operator="between">
      <formula>0.001</formula>
      <formula>0.499</formula>
    </cfRule>
  </conditionalFormatting>
  <conditionalFormatting sqref="E58:G60">
    <cfRule type="cellIs" dxfId="237" priority="4" operator="between">
      <formula>0.001</formula>
      <formula>0.499</formula>
    </cfRule>
  </conditionalFormatting>
  <conditionalFormatting sqref="E58:G60">
    <cfRule type="cellIs" dxfId="236" priority="3" operator="between">
      <formula>0.001</formula>
      <formula>0.499</formula>
    </cfRule>
  </conditionalFormatting>
  <conditionalFormatting sqref="E62:G64">
    <cfRule type="cellIs" dxfId="235" priority="2" operator="between">
      <formula>0.001</formula>
      <formula>0.499</formula>
    </cfRule>
  </conditionalFormatting>
  <conditionalFormatting sqref="E62:G64">
    <cfRule type="cellIs" dxfId="234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lha27"/>
  <dimension ref="A1:G67"/>
  <sheetViews>
    <sheetView showGridLines="0" zoomScaleNormal="10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1026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30" customHeight="1" x14ac:dyDescent="0.2">
      <c r="A3" s="452" t="s">
        <v>762</v>
      </c>
      <c r="B3" s="453"/>
      <c r="C3" s="214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7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7" s="41" customFormat="1" ht="9" customHeight="1" x14ac:dyDescent="0.2">
      <c r="A5" s="444" t="s">
        <v>216</v>
      </c>
      <c r="B5" s="444"/>
      <c r="C5" s="444"/>
      <c r="D5" s="444"/>
      <c r="E5" s="353">
        <v>55388405.055</v>
      </c>
      <c r="F5" s="353">
        <v>58990485.997000001</v>
      </c>
      <c r="G5" s="353">
        <v>50887907.802999996</v>
      </c>
    </row>
    <row r="6" spans="1:7" s="41" customFormat="1" ht="5.0999999999999996" customHeight="1" x14ac:dyDescent="0.2">
      <c r="E6" s="68"/>
      <c r="F6" s="68"/>
      <c r="G6" s="68"/>
    </row>
    <row r="7" spans="1:7" s="25" customFormat="1" ht="9" customHeight="1" x14ac:dyDescent="0.2">
      <c r="A7" s="69" t="s">
        <v>483</v>
      </c>
      <c r="B7" s="451" t="s">
        <v>523</v>
      </c>
      <c r="C7" s="451"/>
      <c r="D7" s="451"/>
      <c r="E7" s="74">
        <v>3161905.4419999993</v>
      </c>
      <c r="F7" s="74">
        <v>3247245.9020000012</v>
      </c>
      <c r="G7" s="74">
        <v>2975218.64</v>
      </c>
    </row>
    <row r="8" spans="1:7" s="2" customFormat="1" ht="8.65" customHeight="1" x14ac:dyDescent="0.2">
      <c r="A8" s="20"/>
      <c r="B8" s="29"/>
      <c r="C8" s="70" t="s">
        <v>524</v>
      </c>
      <c r="D8" s="71" t="s">
        <v>525</v>
      </c>
      <c r="E8" s="75">
        <v>177076.24500000002</v>
      </c>
      <c r="F8" s="75">
        <v>198538.89</v>
      </c>
      <c r="G8" s="75">
        <v>191693.60699999999</v>
      </c>
    </row>
    <row r="9" spans="1:7" s="2" customFormat="1" ht="8.65" customHeight="1" x14ac:dyDescent="0.2">
      <c r="A9" s="20"/>
      <c r="B9" s="29"/>
      <c r="C9" s="70" t="s">
        <v>526</v>
      </c>
      <c r="D9" s="71" t="s">
        <v>527</v>
      </c>
      <c r="E9" s="75">
        <v>1068544.2809999997</v>
      </c>
      <c r="F9" s="75">
        <v>1122918.2050000005</v>
      </c>
      <c r="G9" s="75">
        <v>984993.098</v>
      </c>
    </row>
    <row r="10" spans="1:7" s="2" customFormat="1" ht="19.899999999999999" customHeight="1" x14ac:dyDescent="0.2">
      <c r="A10" s="29"/>
      <c r="B10" s="29"/>
      <c r="C10" s="70" t="s">
        <v>681</v>
      </c>
      <c r="D10" s="71" t="s">
        <v>769</v>
      </c>
      <c r="E10" s="75">
        <v>1319215.0690000001</v>
      </c>
      <c r="F10" s="75">
        <v>1309364.7610000004</v>
      </c>
      <c r="G10" s="75">
        <v>1208648.4480000001</v>
      </c>
    </row>
    <row r="11" spans="1:7" s="2" customFormat="1" ht="19.899999999999999" customHeight="1" x14ac:dyDescent="0.2">
      <c r="A11" s="29"/>
      <c r="B11" s="29"/>
      <c r="C11" s="70" t="s">
        <v>528</v>
      </c>
      <c r="D11" s="77" t="s">
        <v>768</v>
      </c>
      <c r="E11" s="75">
        <v>533840.10499999952</v>
      </c>
      <c r="F11" s="75">
        <v>556939.35199999984</v>
      </c>
      <c r="G11" s="75">
        <v>526498.18900000001</v>
      </c>
    </row>
    <row r="12" spans="1:7" s="2" customFormat="1" ht="8.65" customHeight="1" x14ac:dyDescent="0.2">
      <c r="A12" s="29"/>
      <c r="B12" s="29"/>
      <c r="C12" s="20" t="s">
        <v>529</v>
      </c>
      <c r="D12" s="76" t="s">
        <v>766</v>
      </c>
      <c r="E12" s="75">
        <v>63229.741999999991</v>
      </c>
      <c r="F12" s="75">
        <v>59484.693999999981</v>
      </c>
      <c r="G12" s="75">
        <v>63385.298000000003</v>
      </c>
    </row>
    <row r="13" spans="1:7" s="25" customFormat="1" ht="9" customHeight="1" x14ac:dyDescent="0.2">
      <c r="A13" s="69" t="s">
        <v>476</v>
      </c>
      <c r="B13" s="451" t="s">
        <v>530</v>
      </c>
      <c r="C13" s="451"/>
      <c r="D13" s="451"/>
      <c r="E13" s="74">
        <v>1983785.7969999998</v>
      </c>
      <c r="F13" s="74">
        <v>1936556.1470000001</v>
      </c>
      <c r="G13" s="74">
        <v>2024538.209</v>
      </c>
    </row>
    <row r="14" spans="1:7" s="2" customFormat="1" ht="8.65" customHeight="1" x14ac:dyDescent="0.2">
      <c r="A14" s="29"/>
      <c r="B14" s="29"/>
      <c r="C14" s="70" t="s">
        <v>532</v>
      </c>
      <c r="D14" s="71" t="s">
        <v>533</v>
      </c>
      <c r="E14" s="75">
        <v>123907.17499999999</v>
      </c>
      <c r="F14" s="75">
        <v>124770.87899999999</v>
      </c>
      <c r="G14" s="75">
        <v>126435.265</v>
      </c>
    </row>
    <row r="15" spans="1:7" s="2" customFormat="1" ht="19.899999999999999" customHeight="1" x14ac:dyDescent="0.2">
      <c r="A15" s="29"/>
      <c r="B15" s="29"/>
      <c r="C15" s="70" t="s">
        <v>534</v>
      </c>
      <c r="D15" s="71" t="s">
        <v>535</v>
      </c>
      <c r="E15" s="75">
        <v>357652.43099999987</v>
      </c>
      <c r="F15" s="75">
        <v>386029.42700000008</v>
      </c>
      <c r="G15" s="75">
        <v>371056.20500000002</v>
      </c>
    </row>
    <row r="16" spans="1:7" s="2" customFormat="1" ht="8.65" customHeight="1" x14ac:dyDescent="0.2">
      <c r="A16" s="29"/>
      <c r="B16" s="29"/>
      <c r="C16" s="70" t="s">
        <v>536</v>
      </c>
      <c r="D16" s="71" t="s">
        <v>537</v>
      </c>
      <c r="E16" s="75">
        <v>529793.50400000007</v>
      </c>
      <c r="F16" s="75">
        <v>503252.43999999977</v>
      </c>
      <c r="G16" s="75">
        <v>555758.56799999997</v>
      </c>
    </row>
    <row r="17" spans="1:7" s="2" customFormat="1" ht="8.65" customHeight="1" x14ac:dyDescent="0.2">
      <c r="A17" s="29"/>
      <c r="B17" s="29"/>
      <c r="C17" s="70" t="s">
        <v>538</v>
      </c>
      <c r="D17" s="71" t="s">
        <v>539</v>
      </c>
      <c r="E17" s="75">
        <v>156251.49000000002</v>
      </c>
      <c r="F17" s="75">
        <v>169578.66100000002</v>
      </c>
      <c r="G17" s="75">
        <v>196160.628</v>
      </c>
    </row>
    <row r="18" spans="1:7" ht="8.65" customHeight="1" x14ac:dyDescent="0.2">
      <c r="A18" s="29"/>
      <c r="B18" s="29"/>
      <c r="C18" s="70" t="s">
        <v>540</v>
      </c>
      <c r="D18" s="71" t="s">
        <v>541</v>
      </c>
      <c r="E18" s="75">
        <v>439689.10000000009</v>
      </c>
      <c r="F18" s="75">
        <v>373361.01399999997</v>
      </c>
      <c r="G18" s="75">
        <v>377265.52</v>
      </c>
    </row>
    <row r="19" spans="1:7" s="2" customFormat="1" ht="19.899999999999999" customHeight="1" x14ac:dyDescent="0.2">
      <c r="A19" s="29"/>
      <c r="B19" s="29"/>
      <c r="C19" s="70" t="s">
        <v>468</v>
      </c>
      <c r="D19" s="71" t="s">
        <v>770</v>
      </c>
      <c r="E19" s="75">
        <v>83996.603999999992</v>
      </c>
      <c r="F19" s="75">
        <v>95082.184000000008</v>
      </c>
      <c r="G19" s="75">
        <v>95967.406000000003</v>
      </c>
    </row>
    <row r="20" spans="1:7" s="2" customFormat="1" ht="8.65" customHeight="1" x14ac:dyDescent="0.2">
      <c r="A20" s="29"/>
      <c r="B20" s="29"/>
      <c r="C20" s="70" t="s">
        <v>542</v>
      </c>
      <c r="D20" s="71" t="s">
        <v>814</v>
      </c>
      <c r="E20" s="75">
        <v>271544.62799999979</v>
      </c>
      <c r="F20" s="75">
        <v>267639.72500000009</v>
      </c>
      <c r="G20" s="75">
        <v>285263.63099999999</v>
      </c>
    </row>
    <row r="21" spans="1:7" s="2" customFormat="1" ht="8.65" customHeight="1" x14ac:dyDescent="0.2">
      <c r="A21" s="29"/>
      <c r="B21" s="29"/>
      <c r="C21" s="70" t="s">
        <v>543</v>
      </c>
      <c r="D21" s="71" t="s">
        <v>842</v>
      </c>
      <c r="E21" s="75">
        <v>17055.344000000001</v>
      </c>
      <c r="F21" s="75">
        <v>13753.896000000001</v>
      </c>
      <c r="G21" s="75">
        <v>13008.907999999999</v>
      </c>
    </row>
    <row r="22" spans="1:7" s="2" customFormat="1" ht="8.65" customHeight="1" x14ac:dyDescent="0.2">
      <c r="A22" s="29"/>
      <c r="B22" s="29"/>
      <c r="C22" s="20" t="s">
        <v>544</v>
      </c>
      <c r="D22" s="29" t="s">
        <v>767</v>
      </c>
      <c r="E22" s="75">
        <v>3895.5210000000002</v>
      </c>
      <c r="F22" s="75">
        <v>3087.9209999999998</v>
      </c>
      <c r="G22" s="75">
        <v>3622.078</v>
      </c>
    </row>
    <row r="23" spans="1:7" s="25" customFormat="1" ht="9" customHeight="1" x14ac:dyDescent="0.2">
      <c r="A23" s="69" t="s">
        <v>545</v>
      </c>
      <c r="B23" s="451" t="s">
        <v>546</v>
      </c>
      <c r="C23" s="451" t="s">
        <v>531</v>
      </c>
      <c r="D23" s="451" t="s">
        <v>531</v>
      </c>
      <c r="E23" s="74">
        <v>587349.51600000006</v>
      </c>
      <c r="F23" s="74">
        <v>596605.06099999999</v>
      </c>
      <c r="G23" s="74">
        <v>555895.98600000003</v>
      </c>
    </row>
    <row r="24" spans="1:7" s="2" customFormat="1" ht="19.899999999999999" customHeight="1" x14ac:dyDescent="0.2">
      <c r="A24" s="29"/>
      <c r="B24" s="29"/>
      <c r="C24" s="20" t="s">
        <v>472</v>
      </c>
      <c r="D24" s="29" t="s">
        <v>821</v>
      </c>
      <c r="E24" s="75">
        <v>587349.51600000006</v>
      </c>
      <c r="F24" s="75">
        <v>596605.06099999999</v>
      </c>
      <c r="G24" s="75">
        <v>555895.98600000003</v>
      </c>
    </row>
    <row r="25" spans="1:7" s="25" customFormat="1" ht="9" customHeight="1" x14ac:dyDescent="0.2">
      <c r="A25" s="69" t="s">
        <v>547</v>
      </c>
      <c r="B25" s="451" t="s">
        <v>548</v>
      </c>
      <c r="C25" s="451" t="s">
        <v>531</v>
      </c>
      <c r="D25" s="451" t="s">
        <v>531</v>
      </c>
      <c r="E25" s="74">
        <v>2756514.8500000006</v>
      </c>
      <c r="F25" s="74">
        <v>2928854.5539999995</v>
      </c>
      <c r="G25" s="74">
        <v>2891649.2680000002</v>
      </c>
    </row>
    <row r="26" spans="1:7" s="2" customFormat="1" ht="19.899999999999999" customHeight="1" x14ac:dyDescent="0.2">
      <c r="A26" s="30"/>
      <c r="B26" s="30"/>
      <c r="C26" s="70" t="s">
        <v>469</v>
      </c>
      <c r="D26" s="71" t="s">
        <v>771</v>
      </c>
      <c r="E26" s="75">
        <v>253985.74699999997</v>
      </c>
      <c r="F26" s="75">
        <v>273307.77300000004</v>
      </c>
      <c r="G26" s="75">
        <v>297325.23100000003</v>
      </c>
    </row>
    <row r="27" spans="1:7" s="2" customFormat="1" ht="8.65" customHeight="1" x14ac:dyDescent="0.2">
      <c r="A27" s="30"/>
      <c r="B27" s="30"/>
      <c r="C27" s="70" t="s">
        <v>470</v>
      </c>
      <c r="D27" s="71" t="s">
        <v>772</v>
      </c>
      <c r="E27" s="75">
        <v>108684.51099999997</v>
      </c>
      <c r="F27" s="75">
        <v>114974.43900000001</v>
      </c>
      <c r="G27" s="75">
        <v>92131.76</v>
      </c>
    </row>
    <row r="28" spans="1:7" ht="8.65" customHeight="1" x14ac:dyDescent="0.2">
      <c r="C28" s="70" t="s">
        <v>471</v>
      </c>
      <c r="D28" s="71" t="s">
        <v>549</v>
      </c>
      <c r="E28" s="75">
        <v>201577.769</v>
      </c>
      <c r="F28" s="75">
        <v>222439.69999999998</v>
      </c>
      <c r="G28" s="75">
        <v>220854.997</v>
      </c>
    </row>
    <row r="29" spans="1:7" ht="19.899999999999999" customHeight="1" x14ac:dyDescent="0.2">
      <c r="C29" s="70" t="s">
        <v>550</v>
      </c>
      <c r="D29" s="71" t="s">
        <v>773</v>
      </c>
      <c r="E29" s="75">
        <v>543650.37400000007</v>
      </c>
      <c r="F29" s="75">
        <v>571597.42100000009</v>
      </c>
      <c r="G29" s="75">
        <v>568752.24300000002</v>
      </c>
    </row>
    <row r="30" spans="1:7" ht="8.65" customHeight="1" x14ac:dyDescent="0.2">
      <c r="C30" s="70" t="s">
        <v>551</v>
      </c>
      <c r="D30" s="71" t="s">
        <v>815</v>
      </c>
      <c r="E30" s="75">
        <v>339845.4599999999</v>
      </c>
      <c r="F30" s="75">
        <v>368764.40600000002</v>
      </c>
      <c r="G30" s="75">
        <v>345634.25900000002</v>
      </c>
    </row>
    <row r="31" spans="1:7" ht="8.65" customHeight="1" x14ac:dyDescent="0.2">
      <c r="C31" s="70" t="s">
        <v>499</v>
      </c>
      <c r="D31" s="71" t="s">
        <v>552</v>
      </c>
      <c r="E31" s="75">
        <v>378982.94899999991</v>
      </c>
      <c r="F31" s="75">
        <v>394990.89099999989</v>
      </c>
      <c r="G31" s="75">
        <v>387887.11499999999</v>
      </c>
    </row>
    <row r="32" spans="1:7" ht="8.65" customHeight="1" x14ac:dyDescent="0.2">
      <c r="C32" s="70" t="s">
        <v>501</v>
      </c>
      <c r="D32" s="71" t="s">
        <v>553</v>
      </c>
      <c r="E32" s="75">
        <v>437343.07200000016</v>
      </c>
      <c r="F32" s="75">
        <v>455501.13199999993</v>
      </c>
      <c r="G32" s="75">
        <v>427803.51500000001</v>
      </c>
    </row>
    <row r="33" spans="1:7" ht="19.899999999999999" customHeight="1" x14ac:dyDescent="0.2">
      <c r="C33" s="70" t="s">
        <v>554</v>
      </c>
      <c r="D33" s="71" t="s">
        <v>774</v>
      </c>
      <c r="E33" s="75">
        <v>326456.842</v>
      </c>
      <c r="F33" s="75">
        <v>327478.35099999997</v>
      </c>
      <c r="G33" s="75">
        <v>350866.33899999998</v>
      </c>
    </row>
    <row r="34" spans="1:7" ht="8.65" customHeight="1" x14ac:dyDescent="0.2">
      <c r="C34" s="20" t="s">
        <v>555</v>
      </c>
      <c r="D34" s="29" t="s">
        <v>843</v>
      </c>
      <c r="E34" s="75">
        <v>165988.12600000002</v>
      </c>
      <c r="F34" s="75">
        <v>199800.44100000005</v>
      </c>
      <c r="G34" s="75">
        <v>200393.80900000001</v>
      </c>
    </row>
    <row r="35" spans="1:7" s="25" customFormat="1" ht="9" customHeight="1" x14ac:dyDescent="0.2">
      <c r="A35" s="69" t="s">
        <v>556</v>
      </c>
      <c r="B35" s="451" t="s">
        <v>557</v>
      </c>
      <c r="C35" s="451" t="s">
        <v>531</v>
      </c>
      <c r="D35" s="451" t="s">
        <v>531</v>
      </c>
      <c r="E35" s="74">
        <v>2034950.9839999997</v>
      </c>
      <c r="F35" s="74">
        <v>2137360.0779999997</v>
      </c>
      <c r="G35" s="74">
        <v>1330852.4310000001</v>
      </c>
    </row>
    <row r="36" spans="1:7" ht="8.65" customHeight="1" x14ac:dyDescent="0.2">
      <c r="C36" s="70" t="s">
        <v>558</v>
      </c>
      <c r="D36" s="71" t="s">
        <v>775</v>
      </c>
      <c r="E36" s="75">
        <v>137570.17200000002</v>
      </c>
      <c r="F36" s="75">
        <v>151259.61700000003</v>
      </c>
      <c r="G36" s="75">
        <v>156285.65299999999</v>
      </c>
    </row>
    <row r="37" spans="1:7" ht="8.65" customHeight="1" x14ac:dyDescent="0.2">
      <c r="C37" s="70" t="s">
        <v>559</v>
      </c>
      <c r="D37" s="71" t="s">
        <v>560</v>
      </c>
      <c r="E37" s="75">
        <v>15250.467999999999</v>
      </c>
      <c r="F37" s="75">
        <v>19552.315999999999</v>
      </c>
      <c r="G37" s="75">
        <v>17059.043000000001</v>
      </c>
    </row>
    <row r="38" spans="1:7" ht="19.899999999999999" customHeight="1" x14ac:dyDescent="0.2">
      <c r="C38" s="20" t="s">
        <v>561</v>
      </c>
      <c r="D38" s="29" t="s">
        <v>776</v>
      </c>
      <c r="E38" s="75">
        <v>1882130.3439999998</v>
      </c>
      <c r="F38" s="75">
        <v>1966548.1449999998</v>
      </c>
      <c r="G38" s="75">
        <v>1157507.7350000001</v>
      </c>
    </row>
    <row r="39" spans="1:7" s="25" customFormat="1" ht="9" customHeight="1" x14ac:dyDescent="0.2">
      <c r="A39" s="69" t="s">
        <v>331</v>
      </c>
      <c r="B39" s="451" t="s">
        <v>562</v>
      </c>
      <c r="C39" s="451" t="s">
        <v>531</v>
      </c>
      <c r="D39" s="451" t="s">
        <v>531</v>
      </c>
      <c r="E39" s="74">
        <v>6258939.1390000004</v>
      </c>
      <c r="F39" s="74">
        <v>6646143.1779999994</v>
      </c>
      <c r="G39" s="74">
        <v>6764936.6789999995</v>
      </c>
    </row>
    <row r="40" spans="1:7" ht="30" customHeight="1" x14ac:dyDescent="0.2">
      <c r="C40" s="70" t="s">
        <v>563</v>
      </c>
      <c r="D40" s="71" t="s">
        <v>844</v>
      </c>
      <c r="E40" s="75">
        <v>302229.08900000009</v>
      </c>
      <c r="F40" s="75">
        <v>306557.26999999984</v>
      </c>
      <c r="G40" s="75">
        <v>247937.451</v>
      </c>
    </row>
    <row r="41" spans="1:7" ht="8.65" customHeight="1" x14ac:dyDescent="0.2">
      <c r="C41" s="70" t="s">
        <v>564</v>
      </c>
      <c r="D41" s="71" t="s">
        <v>565</v>
      </c>
      <c r="E41" s="75">
        <v>933567.27699999965</v>
      </c>
      <c r="F41" s="75">
        <v>858876.68300000019</v>
      </c>
      <c r="G41" s="75">
        <v>910325.07400000002</v>
      </c>
    </row>
    <row r="42" spans="1:7" ht="8.65" customHeight="1" x14ac:dyDescent="0.2">
      <c r="C42" s="70" t="s">
        <v>566</v>
      </c>
      <c r="D42" s="71" t="s">
        <v>567</v>
      </c>
      <c r="E42" s="75">
        <v>2063989.3410000007</v>
      </c>
      <c r="F42" s="75">
        <v>2294231.9080000008</v>
      </c>
      <c r="G42" s="75">
        <v>2459716.5099999998</v>
      </c>
    </row>
    <row r="43" spans="1:7" ht="8.65" customHeight="1" x14ac:dyDescent="0.2">
      <c r="C43" s="70" t="s">
        <v>503</v>
      </c>
      <c r="D43" s="71" t="s">
        <v>777</v>
      </c>
      <c r="E43" s="75">
        <v>172182.74100000001</v>
      </c>
      <c r="F43" s="75">
        <v>185314.85300000006</v>
      </c>
      <c r="G43" s="75">
        <v>156929.09299999999</v>
      </c>
    </row>
    <row r="44" spans="1:7" ht="8.65" customHeight="1" x14ac:dyDescent="0.2">
      <c r="C44" s="70" t="s">
        <v>568</v>
      </c>
      <c r="D44" s="71" t="s">
        <v>845</v>
      </c>
      <c r="E44" s="75">
        <v>553449.73300000036</v>
      </c>
      <c r="F44" s="75">
        <v>555353.68700000027</v>
      </c>
      <c r="G44" s="75">
        <v>533939.36100000003</v>
      </c>
    </row>
    <row r="45" spans="1:7" ht="8.65" customHeight="1" x14ac:dyDescent="0.2">
      <c r="C45" s="70" t="s">
        <v>569</v>
      </c>
      <c r="D45" s="71" t="s">
        <v>816</v>
      </c>
      <c r="E45" s="75">
        <v>612711.60200000019</v>
      </c>
      <c r="F45" s="75">
        <v>679796.93899999978</v>
      </c>
      <c r="G45" s="75">
        <v>568544.47100000002</v>
      </c>
    </row>
    <row r="46" spans="1:7" ht="8.65" customHeight="1" x14ac:dyDescent="0.2">
      <c r="C46" s="70" t="s">
        <v>570</v>
      </c>
      <c r="D46" s="71" t="s">
        <v>817</v>
      </c>
      <c r="E46" s="75">
        <v>397324.01</v>
      </c>
      <c r="F46" s="75">
        <v>435826.52299999993</v>
      </c>
      <c r="G46" s="75">
        <v>442840.77600000001</v>
      </c>
    </row>
    <row r="47" spans="1:7" ht="19.899999999999999" customHeight="1" x14ac:dyDescent="0.2">
      <c r="C47" s="70" t="s">
        <v>571</v>
      </c>
      <c r="D47" s="71" t="s">
        <v>778</v>
      </c>
      <c r="E47" s="75">
        <v>91851.060000000085</v>
      </c>
      <c r="F47" s="75">
        <v>93071.513999999996</v>
      </c>
      <c r="G47" s="75">
        <v>88621.376999999993</v>
      </c>
    </row>
    <row r="48" spans="1:7" ht="8.65" customHeight="1" x14ac:dyDescent="0.2">
      <c r="C48" s="70" t="s">
        <v>572</v>
      </c>
      <c r="D48" s="71" t="s">
        <v>818</v>
      </c>
      <c r="E48" s="75">
        <v>10044.805999999999</v>
      </c>
      <c r="F48" s="75">
        <v>9875.7479999999996</v>
      </c>
      <c r="G48" s="75">
        <v>9681.2549999999992</v>
      </c>
    </row>
    <row r="49" spans="1:7" ht="8.65" customHeight="1" x14ac:dyDescent="0.2">
      <c r="C49" s="70" t="s">
        <v>573</v>
      </c>
      <c r="D49" s="71" t="s">
        <v>574</v>
      </c>
      <c r="E49" s="75">
        <v>39895.175999999999</v>
      </c>
      <c r="F49" s="75">
        <v>42618.742999999995</v>
      </c>
      <c r="G49" s="75">
        <v>28433.830999999998</v>
      </c>
    </row>
    <row r="50" spans="1:7" ht="8.65" customHeight="1" x14ac:dyDescent="0.2">
      <c r="C50" s="20" t="s">
        <v>575</v>
      </c>
      <c r="D50" s="29" t="s">
        <v>779</v>
      </c>
      <c r="E50" s="75">
        <v>1081694.3039999993</v>
      </c>
      <c r="F50" s="75">
        <v>1184619.31</v>
      </c>
      <c r="G50" s="75">
        <v>1317967.48</v>
      </c>
    </row>
    <row r="51" spans="1:7" s="25" customFormat="1" ht="9" customHeight="1" x14ac:dyDescent="0.2">
      <c r="A51" s="69" t="s">
        <v>576</v>
      </c>
      <c r="B51" s="451" t="s">
        <v>803</v>
      </c>
      <c r="C51" s="451" t="s">
        <v>531</v>
      </c>
      <c r="D51" s="451" t="s">
        <v>531</v>
      </c>
      <c r="E51" s="74">
        <v>3731603.6099999994</v>
      </c>
      <c r="F51" s="74">
        <v>3673780.114000001</v>
      </c>
      <c r="G51" s="74">
        <v>3382056.4649999999</v>
      </c>
    </row>
    <row r="52" spans="1:7" ht="8.65" customHeight="1" x14ac:dyDescent="0.2">
      <c r="C52" s="70" t="s">
        <v>577</v>
      </c>
      <c r="D52" s="71" t="s">
        <v>780</v>
      </c>
      <c r="E52" s="75">
        <v>3018732.246999999</v>
      </c>
      <c r="F52" s="75">
        <v>2957913.4760000012</v>
      </c>
      <c r="G52" s="75">
        <v>2731530.838</v>
      </c>
    </row>
    <row r="53" spans="1:7" ht="8.65" customHeight="1" x14ac:dyDescent="0.2">
      <c r="C53" s="20" t="s">
        <v>578</v>
      </c>
      <c r="D53" s="29" t="s">
        <v>579</v>
      </c>
      <c r="E53" s="75">
        <v>712871.36300000059</v>
      </c>
      <c r="F53" s="75">
        <v>715866.6379999998</v>
      </c>
      <c r="G53" s="75">
        <v>650525.62699999998</v>
      </c>
    </row>
    <row r="54" spans="1:7" s="25" customFormat="1" ht="9" customHeight="1" x14ac:dyDescent="0.2">
      <c r="A54" s="69" t="s">
        <v>580</v>
      </c>
      <c r="B54" s="451" t="s">
        <v>581</v>
      </c>
      <c r="C54" s="451" t="s">
        <v>531</v>
      </c>
      <c r="D54" s="451" t="s">
        <v>531</v>
      </c>
      <c r="E54" s="74">
        <v>607140.30000000005</v>
      </c>
      <c r="F54" s="74">
        <v>614235.84399999992</v>
      </c>
      <c r="G54" s="74">
        <v>436776.15299999999</v>
      </c>
    </row>
    <row r="55" spans="1:7" ht="8.65" customHeight="1" x14ac:dyDescent="0.2">
      <c r="C55" s="70" t="s">
        <v>508</v>
      </c>
      <c r="D55" s="71" t="s">
        <v>846</v>
      </c>
      <c r="E55" s="75">
        <v>333116.56600000011</v>
      </c>
      <c r="F55" s="75">
        <v>285302.96600000007</v>
      </c>
      <c r="G55" s="75">
        <v>225450.761</v>
      </c>
    </row>
    <row r="56" spans="1:7" ht="8.65" customHeight="1" x14ac:dyDescent="0.2">
      <c r="C56" s="70" t="s">
        <v>509</v>
      </c>
      <c r="D56" s="71" t="s">
        <v>819</v>
      </c>
      <c r="E56" s="75">
        <v>266080.636</v>
      </c>
      <c r="F56" s="75">
        <v>322303.55499999988</v>
      </c>
      <c r="G56" s="75">
        <v>207582.54399999999</v>
      </c>
    </row>
    <row r="57" spans="1:7" ht="8.65" customHeight="1" x14ac:dyDescent="0.2">
      <c r="C57" s="20" t="s">
        <v>582</v>
      </c>
      <c r="D57" s="29" t="s">
        <v>781</v>
      </c>
      <c r="E57" s="75">
        <v>7943.0980000000009</v>
      </c>
      <c r="F57" s="75">
        <v>6629.3230000000003</v>
      </c>
      <c r="G57" s="75">
        <v>3742.848</v>
      </c>
    </row>
    <row r="58" spans="1:7" s="25" customFormat="1" ht="9" customHeight="1" x14ac:dyDescent="0.2">
      <c r="A58" s="69" t="s">
        <v>583</v>
      </c>
      <c r="B58" s="451" t="s">
        <v>584</v>
      </c>
      <c r="C58" s="451" t="s">
        <v>531</v>
      </c>
      <c r="D58" s="451" t="s">
        <v>531</v>
      </c>
      <c r="E58" s="74">
        <v>744500.04999999993</v>
      </c>
      <c r="F58" s="74">
        <v>730069.95499999996</v>
      </c>
      <c r="G58" s="74">
        <v>708219.47899999993</v>
      </c>
    </row>
    <row r="59" spans="1:7" ht="8.65" customHeight="1" x14ac:dyDescent="0.2">
      <c r="C59" s="70" t="s">
        <v>585</v>
      </c>
      <c r="D59" s="71" t="s">
        <v>782</v>
      </c>
      <c r="E59" s="75">
        <v>549612.02799999993</v>
      </c>
      <c r="F59" s="75">
        <v>557106.67200000002</v>
      </c>
      <c r="G59" s="75">
        <v>556177.27</v>
      </c>
    </row>
    <row r="60" spans="1:7" ht="8.65" customHeight="1" x14ac:dyDescent="0.2">
      <c r="C60" s="70" t="s">
        <v>586</v>
      </c>
      <c r="D60" s="71" t="s">
        <v>587</v>
      </c>
      <c r="E60" s="75">
        <v>190056.24899999998</v>
      </c>
      <c r="F60" s="75">
        <v>167261.49899999998</v>
      </c>
      <c r="G60" s="75">
        <v>145695.264</v>
      </c>
    </row>
    <row r="61" spans="1:7" ht="8.65" customHeight="1" x14ac:dyDescent="0.2">
      <c r="C61" s="20" t="s">
        <v>588</v>
      </c>
      <c r="D61" s="29" t="s">
        <v>589</v>
      </c>
      <c r="E61" s="75">
        <v>4831.7730000000001</v>
      </c>
      <c r="F61" s="75">
        <v>5701.7839999999997</v>
      </c>
      <c r="G61" s="75">
        <v>6346.9449999999997</v>
      </c>
    </row>
    <row r="62" spans="1:7" s="25" customFormat="1" ht="9" customHeight="1" x14ac:dyDescent="0.2">
      <c r="A62" s="69" t="s">
        <v>590</v>
      </c>
      <c r="B62" s="451" t="s">
        <v>591</v>
      </c>
      <c r="C62" s="451" t="s">
        <v>531</v>
      </c>
      <c r="D62" s="451" t="s">
        <v>531</v>
      </c>
      <c r="E62" s="74">
        <v>1236143.1289999997</v>
      </c>
      <c r="F62" s="74">
        <v>1210944.6930000002</v>
      </c>
      <c r="G62" s="74">
        <v>1070257.584</v>
      </c>
    </row>
    <row r="63" spans="1:7" ht="30" customHeight="1" x14ac:dyDescent="0.2">
      <c r="C63" s="70" t="s">
        <v>592</v>
      </c>
      <c r="D63" s="71" t="s">
        <v>820</v>
      </c>
      <c r="E63" s="75">
        <v>94160.394000000015</v>
      </c>
      <c r="F63" s="75">
        <v>82305.426000000021</v>
      </c>
      <c r="G63" s="75">
        <v>66944.255000000005</v>
      </c>
    </row>
    <row r="64" spans="1:7" ht="8.65" customHeight="1" x14ac:dyDescent="0.2">
      <c r="C64" s="70" t="s">
        <v>593</v>
      </c>
      <c r="D64" s="71" t="s">
        <v>594</v>
      </c>
      <c r="E64" s="75">
        <v>1011976.7859999996</v>
      </c>
      <c r="F64" s="75">
        <v>1007487.3390000002</v>
      </c>
      <c r="G64" s="75">
        <v>890236.902</v>
      </c>
    </row>
    <row r="65" spans="1:7" ht="8.65" customHeight="1" x14ac:dyDescent="0.2">
      <c r="C65" s="20" t="s">
        <v>595</v>
      </c>
      <c r="D65" s="29" t="s">
        <v>804</v>
      </c>
      <c r="E65" s="75">
        <v>130005.94899999995</v>
      </c>
      <c r="F65" s="75">
        <v>121151.928</v>
      </c>
      <c r="G65" s="75">
        <v>113076.427</v>
      </c>
    </row>
    <row r="66" spans="1:7" ht="5.0999999999999996" customHeight="1" x14ac:dyDescent="0.2">
      <c r="A66" s="73"/>
      <c r="B66" s="151"/>
      <c r="C66" s="156"/>
      <c r="D66" s="156"/>
      <c r="E66" s="156"/>
      <c r="F66" s="156"/>
      <c r="G66" s="156"/>
    </row>
    <row r="67" spans="1:7" x14ac:dyDescent="0.2">
      <c r="G67" s="16" t="s">
        <v>490</v>
      </c>
    </row>
  </sheetData>
  <mergeCells count="14">
    <mergeCell ref="B54:D54"/>
    <mergeCell ref="B58:D58"/>
    <mergeCell ref="B62:D62"/>
    <mergeCell ref="B13:D13"/>
    <mergeCell ref="B23:D23"/>
    <mergeCell ref="B25:D25"/>
    <mergeCell ref="B35:D35"/>
    <mergeCell ref="B39:D39"/>
    <mergeCell ref="B51:D51"/>
    <mergeCell ref="B7:D7"/>
    <mergeCell ref="A1:G1"/>
    <mergeCell ref="A2:D2"/>
    <mergeCell ref="A3:B3"/>
    <mergeCell ref="A5:D5"/>
  </mergeCells>
  <conditionalFormatting sqref="E67:G65536 E1:G2 E4:G65">
    <cfRule type="cellIs" dxfId="233" priority="19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E435"/>
  <sheetViews>
    <sheetView showGridLines="0" workbookViewId="0">
      <selection sqref="A1:E1"/>
    </sheetView>
  </sheetViews>
  <sheetFormatPr defaultColWidth="9.140625" defaultRowHeight="9" x14ac:dyDescent="0.2"/>
  <cols>
    <col min="1" max="1" width="6.7109375" style="3" customWidth="1"/>
    <col min="2" max="2" width="40.85546875" style="11" customWidth="1"/>
    <col min="3" max="5" width="12.7109375" style="3" customWidth="1"/>
    <col min="6" max="16384" width="9.140625" style="3"/>
  </cols>
  <sheetData>
    <row r="1" spans="1:5" s="287" customFormat="1" ht="26.1" customHeight="1" x14ac:dyDescent="0.2">
      <c r="A1" s="445" t="s">
        <v>1015</v>
      </c>
      <c r="B1" s="445"/>
      <c r="C1" s="445"/>
      <c r="D1" s="445"/>
      <c r="E1" s="445"/>
    </row>
    <row r="2" spans="1:5" ht="9" customHeight="1" x14ac:dyDescent="0.2">
      <c r="A2" s="446" t="s">
        <v>475</v>
      </c>
      <c r="B2" s="446"/>
      <c r="C2" s="446"/>
      <c r="D2" s="2"/>
      <c r="E2" s="2"/>
    </row>
    <row r="3" spans="1:5" ht="19.899999999999999" customHeight="1" x14ac:dyDescent="0.2">
      <c r="A3" s="47" t="s">
        <v>761</v>
      </c>
      <c r="B3" s="48" t="s">
        <v>219</v>
      </c>
      <c r="C3" s="236">
        <v>2018</v>
      </c>
      <c r="D3" s="248">
        <v>2019</v>
      </c>
      <c r="E3" s="360">
        <v>2020</v>
      </c>
    </row>
    <row r="4" spans="1:5" ht="4.1500000000000004" customHeight="1" x14ac:dyDescent="0.2">
      <c r="A4" s="9"/>
      <c r="B4" s="9"/>
      <c r="C4" s="354"/>
      <c r="D4" s="354"/>
      <c r="E4" s="354"/>
    </row>
    <row r="5" spans="1:5" s="41" customFormat="1" x14ac:dyDescent="0.2">
      <c r="A5" s="444" t="s">
        <v>216</v>
      </c>
      <c r="B5" s="444"/>
      <c r="C5" s="355">
        <v>57849991.618000001</v>
      </c>
      <c r="D5" s="355">
        <v>59902809.943999976</v>
      </c>
      <c r="E5" s="355">
        <v>53757392.564000003</v>
      </c>
    </row>
    <row r="6" spans="1:5" s="25" customFormat="1" ht="4.1500000000000004" customHeight="1" x14ac:dyDescent="0.2">
      <c r="A6" s="41"/>
      <c r="B6" s="41"/>
      <c r="C6" s="62"/>
      <c r="D6" s="62"/>
      <c r="E6" s="62"/>
    </row>
    <row r="7" spans="1:5" s="25" customFormat="1" ht="8.4499999999999993" customHeight="1" x14ac:dyDescent="0.2">
      <c r="A7" s="152" t="s">
        <v>220</v>
      </c>
      <c r="B7" s="52" t="s">
        <v>159</v>
      </c>
      <c r="C7" s="63">
        <v>0</v>
      </c>
      <c r="D7" s="63">
        <v>0</v>
      </c>
      <c r="E7" s="63">
        <v>0</v>
      </c>
    </row>
    <row r="8" spans="1:5" s="2" customFormat="1" ht="8.4499999999999993" customHeight="1" x14ac:dyDescent="0.2">
      <c r="A8" s="152" t="s">
        <v>221</v>
      </c>
      <c r="B8" s="52" t="s">
        <v>924</v>
      </c>
      <c r="C8" s="63">
        <v>632199.875</v>
      </c>
      <c r="D8" s="63">
        <v>682772.88300000003</v>
      </c>
      <c r="E8" s="63">
        <v>297932.62099999998</v>
      </c>
    </row>
    <row r="9" spans="1:5" s="2" customFormat="1" ht="8.4499999999999993" customHeight="1" x14ac:dyDescent="0.2">
      <c r="A9" s="153" t="s">
        <v>222</v>
      </c>
      <c r="B9" s="53" t="s">
        <v>923</v>
      </c>
      <c r="C9" s="63">
        <v>566884.74300000002</v>
      </c>
      <c r="D9" s="63">
        <v>575987.75800000003</v>
      </c>
      <c r="E9" s="63">
        <v>250977.57800000001</v>
      </c>
    </row>
    <row r="10" spans="1:5" s="2" customFormat="1" ht="8.4499999999999993" customHeight="1" x14ac:dyDescent="0.2">
      <c r="A10" s="153" t="s">
        <v>223</v>
      </c>
      <c r="B10" s="53" t="s">
        <v>2</v>
      </c>
      <c r="C10" s="63">
        <v>103.036</v>
      </c>
      <c r="D10" s="63">
        <v>350.48399999999998</v>
      </c>
      <c r="E10" s="63">
        <v>1286.1980000000001</v>
      </c>
    </row>
    <row r="11" spans="1:5" s="2" customFormat="1" ht="8.4499999999999993" customHeight="1" x14ac:dyDescent="0.2">
      <c r="A11" s="153" t="s">
        <v>224</v>
      </c>
      <c r="B11" s="53" t="s">
        <v>213</v>
      </c>
      <c r="C11" s="63">
        <v>172516.74</v>
      </c>
      <c r="D11" s="63">
        <v>188667.902</v>
      </c>
      <c r="E11" s="63">
        <v>147395.272</v>
      </c>
    </row>
    <row r="12" spans="1:5" s="2" customFormat="1" ht="8.4499999999999993" customHeight="1" x14ac:dyDescent="0.2">
      <c r="A12" s="153" t="s">
        <v>225</v>
      </c>
      <c r="B12" s="53" t="s">
        <v>5</v>
      </c>
      <c r="C12" s="63">
        <v>9252.4220000000005</v>
      </c>
      <c r="D12" s="63">
        <v>7613.7780000000002</v>
      </c>
      <c r="E12" s="63">
        <v>15573.17</v>
      </c>
    </row>
    <row r="13" spans="1:5" s="2" customFormat="1" ht="8.4499999999999993" customHeight="1" x14ac:dyDescent="0.2">
      <c r="A13" s="153" t="s">
        <v>226</v>
      </c>
      <c r="B13" s="53" t="s">
        <v>50</v>
      </c>
      <c r="C13" s="63">
        <v>6687984.6579999998</v>
      </c>
      <c r="D13" s="63">
        <v>7182471.4890000001</v>
      </c>
      <c r="E13" s="63">
        <v>6378668.8880000003</v>
      </c>
    </row>
    <row r="14" spans="1:5" s="2" customFormat="1" ht="8.4499999999999993" customHeight="1" x14ac:dyDescent="0.2">
      <c r="A14" s="153" t="s">
        <v>227</v>
      </c>
      <c r="B14" s="53" t="s">
        <v>0</v>
      </c>
      <c r="C14" s="63">
        <v>3210.3290000000002</v>
      </c>
      <c r="D14" s="63">
        <v>5618.0320000000002</v>
      </c>
      <c r="E14" s="63">
        <v>5239.424</v>
      </c>
    </row>
    <row r="15" spans="1:5" s="2" customFormat="1" ht="8.4499999999999993" customHeight="1" x14ac:dyDescent="0.2">
      <c r="A15" s="153" t="s">
        <v>228</v>
      </c>
      <c r="B15" s="53" t="s">
        <v>8</v>
      </c>
      <c r="C15" s="63">
        <v>1512774.9809999999</v>
      </c>
      <c r="D15" s="63">
        <v>1238801.1429999999</v>
      </c>
      <c r="E15" s="63">
        <v>870320.67799999996</v>
      </c>
    </row>
    <row r="16" spans="1:5" s="2" customFormat="1" ht="8.4499999999999993" customHeight="1" x14ac:dyDescent="0.2">
      <c r="A16" s="153" t="s">
        <v>229</v>
      </c>
      <c r="B16" s="53" t="s">
        <v>4</v>
      </c>
      <c r="C16" s="63">
        <v>19.321000000000002</v>
      </c>
      <c r="D16" s="63">
        <v>53.43</v>
      </c>
      <c r="E16" s="63" t="s">
        <v>1057</v>
      </c>
    </row>
    <row r="17" spans="1:5" s="2" customFormat="1" ht="8.4499999999999993" customHeight="1" x14ac:dyDescent="0.2">
      <c r="A17" s="153" t="s">
        <v>230</v>
      </c>
      <c r="B17" s="53" t="s">
        <v>870</v>
      </c>
      <c r="C17" s="63">
        <v>0</v>
      </c>
      <c r="D17" s="63">
        <v>0</v>
      </c>
      <c r="E17" s="63">
        <v>0</v>
      </c>
    </row>
    <row r="18" spans="1:5" s="2" customFormat="1" ht="8.4499999999999993" customHeight="1" x14ac:dyDescent="0.2">
      <c r="A18" s="153" t="s">
        <v>231</v>
      </c>
      <c r="B18" s="53" t="s">
        <v>871</v>
      </c>
      <c r="C18" s="63">
        <v>19639.57</v>
      </c>
      <c r="D18" s="63">
        <v>22905.064999999999</v>
      </c>
      <c r="E18" s="63">
        <v>19808.558000000001</v>
      </c>
    </row>
    <row r="19" spans="1:5" s="2" customFormat="1" ht="8.4499999999999993" customHeight="1" x14ac:dyDescent="0.2">
      <c r="A19" s="153" t="s">
        <v>232</v>
      </c>
      <c r="B19" s="53" t="s">
        <v>3</v>
      </c>
      <c r="C19" s="63">
        <v>536.53899999999999</v>
      </c>
      <c r="D19" s="63">
        <v>1204.7349999999999</v>
      </c>
      <c r="E19" s="63">
        <v>88.662000000000006</v>
      </c>
    </row>
    <row r="20" spans="1:5" s="2" customFormat="1" ht="8.4499999999999993" customHeight="1" x14ac:dyDescent="0.2">
      <c r="A20" s="153" t="s">
        <v>233</v>
      </c>
      <c r="B20" s="53" t="s">
        <v>7</v>
      </c>
      <c r="C20" s="63">
        <v>0</v>
      </c>
      <c r="D20" s="63">
        <v>0</v>
      </c>
      <c r="E20" s="63">
        <v>0</v>
      </c>
    </row>
    <row r="21" spans="1:5" s="2" customFormat="1" ht="8.4499999999999993" customHeight="1" x14ac:dyDescent="0.2">
      <c r="A21" s="153" t="s">
        <v>234</v>
      </c>
      <c r="B21" s="53" t="s">
        <v>165</v>
      </c>
      <c r="C21" s="63">
        <v>96335.019</v>
      </c>
      <c r="D21" s="63">
        <v>94104.126000000004</v>
      </c>
      <c r="E21" s="63">
        <v>115632.393</v>
      </c>
    </row>
    <row r="22" spans="1:5" s="2" customFormat="1" ht="8.4499999999999993" customHeight="1" x14ac:dyDescent="0.2">
      <c r="A22" s="153" t="s">
        <v>235</v>
      </c>
      <c r="B22" s="53" t="s">
        <v>55</v>
      </c>
      <c r="C22" s="63">
        <v>281473.05800000002</v>
      </c>
      <c r="D22" s="63">
        <v>214045.16500000001</v>
      </c>
      <c r="E22" s="63">
        <v>159925.72700000001</v>
      </c>
    </row>
    <row r="23" spans="1:5" s="2" customFormat="1" ht="8.4499999999999993" customHeight="1" x14ac:dyDescent="0.2">
      <c r="A23" s="153" t="s">
        <v>236</v>
      </c>
      <c r="B23" s="53" t="s">
        <v>9</v>
      </c>
      <c r="C23" s="63">
        <v>113780.454</v>
      </c>
      <c r="D23" s="63">
        <v>42484.858</v>
      </c>
      <c r="E23" s="63">
        <v>65059.167999999998</v>
      </c>
    </row>
    <row r="24" spans="1:5" s="2" customFormat="1" ht="8.4499999999999993" customHeight="1" x14ac:dyDescent="0.2">
      <c r="A24" s="153" t="s">
        <v>237</v>
      </c>
      <c r="B24" s="53" t="s">
        <v>6</v>
      </c>
      <c r="C24" s="63">
        <v>3447.288</v>
      </c>
      <c r="D24" s="63">
        <v>3906.6080000000002</v>
      </c>
      <c r="E24" s="63">
        <v>2522.7629999999999</v>
      </c>
    </row>
    <row r="25" spans="1:5" s="2" customFormat="1" ht="8.4499999999999993" customHeight="1" x14ac:dyDescent="0.2">
      <c r="A25" s="153" t="s">
        <v>238</v>
      </c>
      <c r="B25" s="53" t="s">
        <v>13</v>
      </c>
      <c r="C25" s="63">
        <v>588.10199999999998</v>
      </c>
      <c r="D25" s="63">
        <v>1015.495</v>
      </c>
      <c r="E25" s="63">
        <v>1444.92</v>
      </c>
    </row>
    <row r="26" spans="1:5" s="2" customFormat="1" ht="8.4499999999999993" customHeight="1" x14ac:dyDescent="0.2">
      <c r="A26" s="153" t="s">
        <v>239</v>
      </c>
      <c r="B26" s="53" t="s">
        <v>12</v>
      </c>
      <c r="C26" s="63">
        <v>176218.05300000001</v>
      </c>
      <c r="D26" s="63">
        <v>131743.003</v>
      </c>
      <c r="E26" s="63">
        <v>146729.67800000001</v>
      </c>
    </row>
    <row r="27" spans="1:5" s="2" customFormat="1" ht="8.4499999999999993" customHeight="1" x14ac:dyDescent="0.2">
      <c r="A27" s="153" t="s">
        <v>240</v>
      </c>
      <c r="B27" s="53" t="s">
        <v>11</v>
      </c>
      <c r="C27" s="63">
        <v>530745.03899999999</v>
      </c>
      <c r="D27" s="63">
        <v>525060.01800000004</v>
      </c>
      <c r="E27" s="63">
        <v>395319.5</v>
      </c>
    </row>
    <row r="28" spans="1:5" s="2" customFormat="1" ht="8.4499999999999993" customHeight="1" x14ac:dyDescent="0.2">
      <c r="A28" s="153" t="s">
        <v>241</v>
      </c>
      <c r="B28" s="53" t="s">
        <v>14</v>
      </c>
      <c r="C28" s="63">
        <v>2636.335</v>
      </c>
      <c r="D28" s="63">
        <v>2894.6849999999999</v>
      </c>
      <c r="E28" s="63">
        <v>2806.5709999999999</v>
      </c>
    </row>
    <row r="29" spans="1:5" s="2" customFormat="1" ht="8.4499999999999993" customHeight="1" x14ac:dyDescent="0.2">
      <c r="A29" s="153" t="s">
        <v>242</v>
      </c>
      <c r="B29" s="53" t="s">
        <v>28</v>
      </c>
      <c r="C29" s="63">
        <v>4746.4480000000003</v>
      </c>
      <c r="D29" s="63">
        <v>2439.7620000000002</v>
      </c>
      <c r="E29" s="63">
        <v>1112.6990000000001</v>
      </c>
    </row>
    <row r="30" spans="1:5" s="2" customFormat="1" ht="8.4499999999999993" customHeight="1" x14ac:dyDescent="0.2">
      <c r="A30" s="153" t="s">
        <v>243</v>
      </c>
      <c r="B30" s="53" t="s">
        <v>17</v>
      </c>
      <c r="C30" s="63">
        <v>14279.844999999999</v>
      </c>
      <c r="D30" s="63">
        <v>16026.843000000001</v>
      </c>
      <c r="E30" s="63">
        <v>12865.933000000001</v>
      </c>
    </row>
    <row r="31" spans="1:5" s="2" customFormat="1" ht="8.4499999999999993" customHeight="1" x14ac:dyDescent="0.2">
      <c r="A31" s="153" t="s">
        <v>244</v>
      </c>
      <c r="B31" s="53" t="s">
        <v>16</v>
      </c>
      <c r="C31" s="63">
        <v>894.73199999999997</v>
      </c>
      <c r="D31" s="63">
        <v>968.96100000000001</v>
      </c>
      <c r="E31" s="63">
        <v>1300.498</v>
      </c>
    </row>
    <row r="32" spans="1:5" s="2" customFormat="1" ht="8.4499999999999993" customHeight="1" x14ac:dyDescent="0.2">
      <c r="A32" s="153" t="s">
        <v>245</v>
      </c>
      <c r="B32" s="53" t="s">
        <v>21</v>
      </c>
      <c r="C32" s="63">
        <v>7673.9250000000002</v>
      </c>
      <c r="D32" s="63">
        <v>7387.5020000000004</v>
      </c>
      <c r="E32" s="63">
        <v>5674.7060000000001</v>
      </c>
    </row>
    <row r="33" spans="1:5" s="2" customFormat="1" ht="8.4499999999999993" customHeight="1" x14ac:dyDescent="0.2">
      <c r="A33" s="153" t="s">
        <v>246</v>
      </c>
      <c r="B33" s="53" t="s">
        <v>18</v>
      </c>
      <c r="C33" s="63">
        <v>1319085.5789999999</v>
      </c>
      <c r="D33" s="63">
        <v>1370246.5719999999</v>
      </c>
      <c r="E33" s="63">
        <v>1231151.2220000001</v>
      </c>
    </row>
    <row r="34" spans="1:5" s="2" customFormat="1" ht="8.4499999999999993" customHeight="1" x14ac:dyDescent="0.2">
      <c r="A34" s="153" t="s">
        <v>247</v>
      </c>
      <c r="B34" s="53" t="s">
        <v>32</v>
      </c>
      <c r="C34" s="63">
        <v>14.189</v>
      </c>
      <c r="D34" s="63">
        <v>24.536999999999999</v>
      </c>
      <c r="E34" s="63">
        <v>29.707000000000001</v>
      </c>
    </row>
    <row r="35" spans="1:5" s="2" customFormat="1" ht="8.4499999999999993" customHeight="1" x14ac:dyDescent="0.2">
      <c r="A35" s="153" t="s">
        <v>248</v>
      </c>
      <c r="B35" s="53" t="s">
        <v>23</v>
      </c>
      <c r="C35" s="63">
        <v>4123.55</v>
      </c>
      <c r="D35" s="63">
        <v>3765.221</v>
      </c>
      <c r="E35" s="63">
        <v>7489.152</v>
      </c>
    </row>
    <row r="36" spans="1:5" s="2" customFormat="1" ht="8.4499999999999993" customHeight="1" x14ac:dyDescent="0.2">
      <c r="A36" s="153" t="s">
        <v>249</v>
      </c>
      <c r="B36" s="53" t="s">
        <v>24</v>
      </c>
      <c r="C36" s="63">
        <v>1829.722</v>
      </c>
      <c r="D36" s="63">
        <v>3300.877</v>
      </c>
      <c r="E36" s="63">
        <v>1375.29</v>
      </c>
    </row>
    <row r="37" spans="1:5" s="2" customFormat="1" ht="8.4499999999999993" customHeight="1" x14ac:dyDescent="0.2">
      <c r="A37" s="153" t="s">
        <v>250</v>
      </c>
      <c r="B37" s="53" t="s">
        <v>31</v>
      </c>
      <c r="C37" s="63">
        <v>13301.415999999999</v>
      </c>
      <c r="D37" s="63">
        <v>14370.46</v>
      </c>
      <c r="E37" s="63">
        <v>13093.89</v>
      </c>
    </row>
    <row r="38" spans="1:5" s="2" customFormat="1" ht="8.4499999999999993" customHeight="1" x14ac:dyDescent="0.2">
      <c r="A38" s="153" t="s">
        <v>251</v>
      </c>
      <c r="B38" s="53" t="s">
        <v>26</v>
      </c>
      <c r="C38" s="63">
        <v>5324.6559999999999</v>
      </c>
      <c r="D38" s="63">
        <v>8660.7649999999994</v>
      </c>
      <c r="E38" s="63">
        <v>5990.9430000000002</v>
      </c>
    </row>
    <row r="39" spans="1:5" s="2" customFormat="1" ht="8.4499999999999993" customHeight="1" x14ac:dyDescent="0.2">
      <c r="A39" s="153" t="s">
        <v>950</v>
      </c>
      <c r="B39" s="53" t="s">
        <v>955</v>
      </c>
      <c r="C39" s="63">
        <v>1110.962</v>
      </c>
      <c r="D39" s="63">
        <v>1759.8019999999999</v>
      </c>
      <c r="E39" s="63">
        <v>1277.712</v>
      </c>
    </row>
    <row r="40" spans="1:5" s="2" customFormat="1" ht="8.4499999999999993" customHeight="1" x14ac:dyDescent="0.2">
      <c r="A40" s="153" t="s">
        <v>252</v>
      </c>
      <c r="B40" s="53" t="s">
        <v>15</v>
      </c>
      <c r="C40" s="63">
        <v>2806.5430000000001</v>
      </c>
      <c r="D40" s="63">
        <v>2896.77</v>
      </c>
      <c r="E40" s="63">
        <v>2774.2069999999999</v>
      </c>
    </row>
    <row r="41" spans="1:5" s="2" customFormat="1" ht="8.4499999999999993" customHeight="1" x14ac:dyDescent="0.2">
      <c r="A41" s="153" t="s">
        <v>253</v>
      </c>
      <c r="B41" s="53" t="s">
        <v>30</v>
      </c>
      <c r="C41" s="63">
        <v>204.07</v>
      </c>
      <c r="D41" s="63">
        <v>827.52</v>
      </c>
      <c r="E41" s="63">
        <v>1123.9269999999999</v>
      </c>
    </row>
    <row r="42" spans="1:5" s="2" customFormat="1" ht="8.4499999999999993" customHeight="1" x14ac:dyDescent="0.2">
      <c r="A42" s="153" t="s">
        <v>872</v>
      </c>
      <c r="B42" s="53" t="s">
        <v>873</v>
      </c>
      <c r="C42" s="63">
        <v>0</v>
      </c>
      <c r="D42" s="63">
        <v>0</v>
      </c>
      <c r="E42" s="63">
        <v>0</v>
      </c>
    </row>
    <row r="43" spans="1:5" s="2" customFormat="1" ht="8.4499999999999993" customHeight="1" x14ac:dyDescent="0.2">
      <c r="A43" s="153" t="s">
        <v>254</v>
      </c>
      <c r="B43" s="53" t="s">
        <v>27</v>
      </c>
      <c r="C43" s="63">
        <v>807862.87600000005</v>
      </c>
      <c r="D43" s="63">
        <v>750897.91399999999</v>
      </c>
      <c r="E43" s="63">
        <v>727258.005</v>
      </c>
    </row>
    <row r="44" spans="1:5" s="2" customFormat="1" ht="8.4499999999999993" customHeight="1" x14ac:dyDescent="0.2">
      <c r="A44" s="153" t="s">
        <v>255</v>
      </c>
      <c r="B44" s="53" t="s">
        <v>25</v>
      </c>
      <c r="C44" s="63">
        <v>58.625999999999998</v>
      </c>
      <c r="D44" s="63">
        <v>130.702</v>
      </c>
      <c r="E44" s="63">
        <v>291.19299999999998</v>
      </c>
    </row>
    <row r="45" spans="1:5" s="2" customFormat="1" ht="8.4499999999999993" customHeight="1" x14ac:dyDescent="0.2">
      <c r="A45" s="153" t="s">
        <v>256</v>
      </c>
      <c r="B45" s="53" t="s">
        <v>20</v>
      </c>
      <c r="C45" s="63">
        <v>106427.352</v>
      </c>
      <c r="D45" s="63">
        <v>115693.427</v>
      </c>
      <c r="E45" s="63">
        <v>81354.016000000003</v>
      </c>
    </row>
    <row r="46" spans="1:5" s="2" customFormat="1" ht="8.4499999999999993" customHeight="1" x14ac:dyDescent="0.2">
      <c r="A46" s="153" t="s">
        <v>257</v>
      </c>
      <c r="B46" s="53" t="s">
        <v>19</v>
      </c>
      <c r="C46" s="63">
        <v>9402.1779999999999</v>
      </c>
      <c r="D46" s="63">
        <v>10470.053</v>
      </c>
      <c r="E46" s="63">
        <v>8040.0959999999995</v>
      </c>
    </row>
    <row r="47" spans="1:5" s="2" customFormat="1" ht="8.4499999999999993" customHeight="1" x14ac:dyDescent="0.2">
      <c r="A47" s="153" t="s">
        <v>258</v>
      </c>
      <c r="B47" s="53" t="s">
        <v>22</v>
      </c>
      <c r="C47" s="63">
        <v>1029.989</v>
      </c>
      <c r="D47" s="63">
        <v>854.73299999999995</v>
      </c>
      <c r="E47" s="63">
        <v>1159.8209999999999</v>
      </c>
    </row>
    <row r="48" spans="1:5" s="2" customFormat="1" ht="8.4499999999999993" customHeight="1" x14ac:dyDescent="0.2">
      <c r="A48" s="153" t="s">
        <v>259</v>
      </c>
      <c r="B48" s="53" t="s">
        <v>29</v>
      </c>
      <c r="C48" s="63">
        <v>2.7360000000000002</v>
      </c>
      <c r="D48" s="63">
        <v>0.99299999999999999</v>
      </c>
      <c r="E48" s="63">
        <v>99.739000000000004</v>
      </c>
    </row>
    <row r="49" spans="1:5" s="2" customFormat="1" ht="8.4499999999999993" customHeight="1" x14ac:dyDescent="0.2">
      <c r="A49" s="153" t="s">
        <v>260</v>
      </c>
      <c r="B49" s="53" t="s">
        <v>46</v>
      </c>
      <c r="C49" s="63">
        <v>254146.12299999999</v>
      </c>
      <c r="D49" s="63">
        <v>284287.91499999998</v>
      </c>
      <c r="E49" s="63">
        <v>300951.98</v>
      </c>
    </row>
    <row r="50" spans="1:5" s="2" customFormat="1" ht="8.4499999999999993" customHeight="1" x14ac:dyDescent="0.2">
      <c r="A50" s="153" t="s">
        <v>261</v>
      </c>
      <c r="B50" s="53" t="s">
        <v>41</v>
      </c>
      <c r="C50" s="63">
        <v>39000.247000000003</v>
      </c>
      <c r="D50" s="63">
        <v>33956.252999999997</v>
      </c>
      <c r="E50" s="63">
        <v>27958.232</v>
      </c>
    </row>
    <row r="51" spans="1:5" s="2" customFormat="1" ht="8.4499999999999993" customHeight="1" x14ac:dyDescent="0.2">
      <c r="A51" s="153" t="s">
        <v>262</v>
      </c>
      <c r="B51" s="53" t="s">
        <v>101</v>
      </c>
      <c r="C51" s="63">
        <v>3519.5239999999999</v>
      </c>
      <c r="D51" s="63">
        <v>4978.8739999999998</v>
      </c>
      <c r="E51" s="63">
        <v>4213.5259999999998</v>
      </c>
    </row>
    <row r="52" spans="1:5" s="2" customFormat="1" ht="8.4499999999999993" customHeight="1" x14ac:dyDescent="0.2">
      <c r="A52" s="153" t="s">
        <v>263</v>
      </c>
      <c r="B52" s="53" t="s">
        <v>33</v>
      </c>
      <c r="C52" s="63">
        <v>342008.20299999998</v>
      </c>
      <c r="D52" s="63">
        <v>600052.47199999995</v>
      </c>
      <c r="E52" s="63">
        <v>312657.73499999999</v>
      </c>
    </row>
    <row r="53" spans="1:5" s="2" customFormat="1" ht="8.4499999999999993" customHeight="1" x14ac:dyDescent="0.2">
      <c r="A53" s="153" t="s">
        <v>264</v>
      </c>
      <c r="B53" s="53" t="s">
        <v>158</v>
      </c>
      <c r="C53" s="63">
        <v>32198.731</v>
      </c>
      <c r="D53" s="63">
        <v>28603.516</v>
      </c>
      <c r="E53" s="63">
        <v>31391.897000000001</v>
      </c>
    </row>
    <row r="54" spans="1:5" s="2" customFormat="1" ht="8.4499999999999993" customHeight="1" x14ac:dyDescent="0.2">
      <c r="A54" s="153" t="s">
        <v>265</v>
      </c>
      <c r="B54" s="53" t="s">
        <v>107</v>
      </c>
      <c r="C54" s="63">
        <v>8077.7939999999999</v>
      </c>
      <c r="D54" s="63">
        <v>5843.22</v>
      </c>
      <c r="E54" s="63">
        <v>4532.3239999999996</v>
      </c>
    </row>
    <row r="55" spans="1:5" s="2" customFormat="1" ht="8.4499999999999993" customHeight="1" x14ac:dyDescent="0.2">
      <c r="A55" s="153" t="s">
        <v>266</v>
      </c>
      <c r="B55" s="53" t="s">
        <v>207</v>
      </c>
      <c r="C55" s="63">
        <v>5822.424</v>
      </c>
      <c r="D55" s="63">
        <v>3890.8290000000002</v>
      </c>
      <c r="E55" s="63">
        <v>23765.542000000001</v>
      </c>
    </row>
    <row r="56" spans="1:5" s="2" customFormat="1" ht="8.4499999999999993" customHeight="1" x14ac:dyDescent="0.2">
      <c r="A56" s="153" t="s">
        <v>267</v>
      </c>
      <c r="B56" s="53" t="s">
        <v>182</v>
      </c>
      <c r="C56" s="63">
        <v>1266.886</v>
      </c>
      <c r="D56" s="63">
        <v>35.326000000000001</v>
      </c>
      <c r="E56" s="63">
        <v>158.02000000000001</v>
      </c>
    </row>
    <row r="57" spans="1:5" s="2" customFormat="1" ht="8.4499999999999993" customHeight="1" x14ac:dyDescent="0.2">
      <c r="A57" s="153" t="s">
        <v>268</v>
      </c>
      <c r="B57" s="53" t="s">
        <v>40</v>
      </c>
      <c r="C57" s="63">
        <v>141924.30100000001</v>
      </c>
      <c r="D57" s="63">
        <v>113425.336</v>
      </c>
      <c r="E57" s="63">
        <v>106046.58</v>
      </c>
    </row>
    <row r="58" spans="1:5" s="2" customFormat="1" ht="8.4499999999999993" customHeight="1" x14ac:dyDescent="0.2">
      <c r="A58" s="153" t="s">
        <v>269</v>
      </c>
      <c r="B58" s="53" t="s">
        <v>42</v>
      </c>
      <c r="C58" s="63">
        <v>657833.55000000005</v>
      </c>
      <c r="D58" s="63">
        <v>601925.55200000003</v>
      </c>
      <c r="E58" s="63">
        <v>567376.98600000003</v>
      </c>
    </row>
    <row r="59" spans="1:5" s="2" customFormat="1" ht="8.4499999999999993" customHeight="1" x14ac:dyDescent="0.2">
      <c r="A59" s="153" t="s">
        <v>270</v>
      </c>
      <c r="B59" s="53" t="s">
        <v>48</v>
      </c>
      <c r="C59" s="63">
        <v>53719.116000000002</v>
      </c>
      <c r="D59" s="63">
        <v>103827.80499999999</v>
      </c>
      <c r="E59" s="63">
        <v>38440.400000000001</v>
      </c>
    </row>
    <row r="60" spans="1:5" s="2" customFormat="1" ht="8.4499999999999993" customHeight="1" x14ac:dyDescent="0.2">
      <c r="A60" s="153" t="s">
        <v>271</v>
      </c>
      <c r="B60" s="53" t="s">
        <v>43</v>
      </c>
      <c r="C60" s="63">
        <v>53993.945</v>
      </c>
      <c r="D60" s="63">
        <v>51584.269</v>
      </c>
      <c r="E60" s="63">
        <v>48918.811999999998</v>
      </c>
    </row>
    <row r="61" spans="1:5" s="2" customFormat="1" ht="8.4499999999999993" customHeight="1" x14ac:dyDescent="0.2">
      <c r="A61" s="153" t="s">
        <v>272</v>
      </c>
      <c r="B61" s="53" t="s">
        <v>102</v>
      </c>
      <c r="C61" s="63">
        <v>182.40199999999999</v>
      </c>
      <c r="D61" s="63">
        <v>763.32100000000003</v>
      </c>
      <c r="E61" s="63">
        <v>924.03200000000004</v>
      </c>
    </row>
    <row r="62" spans="1:5" s="2" customFormat="1" ht="8.4499999999999993" customHeight="1" x14ac:dyDescent="0.2">
      <c r="A62" s="153" t="s">
        <v>273</v>
      </c>
      <c r="B62" s="53" t="s">
        <v>36</v>
      </c>
      <c r="C62" s="63">
        <v>6806.8</v>
      </c>
      <c r="D62" s="63">
        <v>8193.7990000000009</v>
      </c>
      <c r="E62" s="63">
        <v>7108.8490000000002</v>
      </c>
    </row>
    <row r="63" spans="1:5" s="2" customFormat="1" ht="8.4499999999999993" customHeight="1" x14ac:dyDescent="0.2">
      <c r="A63" s="153" t="s">
        <v>274</v>
      </c>
      <c r="B63" s="53" t="s">
        <v>874</v>
      </c>
      <c r="C63" s="63">
        <v>7782.7629999999999</v>
      </c>
      <c r="D63" s="63">
        <v>7132.991</v>
      </c>
      <c r="E63" s="63">
        <v>4519.8819999999996</v>
      </c>
    </row>
    <row r="64" spans="1:5" s="2" customFormat="1" ht="8.4499999999999993" customHeight="1" x14ac:dyDescent="0.2">
      <c r="A64" s="153" t="s">
        <v>275</v>
      </c>
      <c r="B64" s="53" t="s">
        <v>104</v>
      </c>
      <c r="C64" s="63">
        <v>118942.114</v>
      </c>
      <c r="D64" s="63">
        <v>100705.124</v>
      </c>
      <c r="E64" s="63">
        <v>177945.69</v>
      </c>
    </row>
    <row r="65" spans="1:5" s="2" customFormat="1" ht="8.4499999999999993" customHeight="1" x14ac:dyDescent="0.2">
      <c r="A65" s="153" t="s">
        <v>276</v>
      </c>
      <c r="B65" s="53" t="s">
        <v>103</v>
      </c>
      <c r="C65" s="63">
        <v>86.156000000000006</v>
      </c>
      <c r="D65" s="63">
        <v>0</v>
      </c>
      <c r="E65" s="63">
        <v>0</v>
      </c>
    </row>
    <row r="66" spans="1:5" s="2" customFormat="1" ht="8.4499999999999993" customHeight="1" x14ac:dyDescent="0.2">
      <c r="A66" s="153" t="s">
        <v>277</v>
      </c>
      <c r="B66" s="53" t="s">
        <v>38</v>
      </c>
      <c r="C66" s="63">
        <v>57440.74</v>
      </c>
      <c r="D66" s="63">
        <v>40851.875</v>
      </c>
      <c r="E66" s="63">
        <v>51915.629000000001</v>
      </c>
    </row>
    <row r="67" spans="1:5" s="2" customFormat="1" ht="8.4499999999999993" customHeight="1" x14ac:dyDescent="0.2">
      <c r="A67" s="153" t="s">
        <v>278</v>
      </c>
      <c r="B67" s="53" t="s">
        <v>44</v>
      </c>
      <c r="C67" s="63">
        <v>8302.5550000000003</v>
      </c>
      <c r="D67" s="63">
        <v>7279.6980000000003</v>
      </c>
      <c r="E67" s="63">
        <v>6728.54</v>
      </c>
    </row>
    <row r="68" spans="1:5" s="2" customFormat="1" ht="8.4499999999999993" customHeight="1" x14ac:dyDescent="0.2">
      <c r="A68" s="153" t="s">
        <v>279</v>
      </c>
      <c r="B68" s="53" t="s">
        <v>84</v>
      </c>
      <c r="C68" s="63">
        <v>53718.54</v>
      </c>
      <c r="D68" s="63">
        <v>56875.701999999997</v>
      </c>
      <c r="E68" s="63">
        <v>41594.167999999998</v>
      </c>
    </row>
    <row r="69" spans="1:5" s="2" customFormat="1" ht="8.4499999999999993" customHeight="1" x14ac:dyDescent="0.2">
      <c r="A69" s="153" t="s">
        <v>280</v>
      </c>
      <c r="B69" s="53" t="s">
        <v>45</v>
      </c>
      <c r="C69" s="63">
        <v>43621.807999999997</v>
      </c>
      <c r="D69" s="63">
        <v>37541.606</v>
      </c>
      <c r="E69" s="63">
        <v>30902.118999999999</v>
      </c>
    </row>
    <row r="70" spans="1:5" s="2" customFormat="1" ht="8.4499999999999993" customHeight="1" x14ac:dyDescent="0.2">
      <c r="A70" s="153" t="s">
        <v>951</v>
      </c>
      <c r="B70" s="53" t="s">
        <v>954</v>
      </c>
      <c r="C70" s="63">
        <v>1232.6980000000001</v>
      </c>
      <c r="D70" s="63">
        <v>4153.509</v>
      </c>
      <c r="E70" s="63">
        <v>1759.9770000000001</v>
      </c>
    </row>
    <row r="71" spans="1:5" s="2" customFormat="1" ht="8.4499999999999993" customHeight="1" x14ac:dyDescent="0.2">
      <c r="A71" s="153" t="s">
        <v>281</v>
      </c>
      <c r="B71" s="53" t="s">
        <v>52</v>
      </c>
      <c r="C71" s="63">
        <v>404321.07900000003</v>
      </c>
      <c r="D71" s="63">
        <v>460104.30499999999</v>
      </c>
      <c r="E71" s="63">
        <v>481152.32799999998</v>
      </c>
    </row>
    <row r="72" spans="1:5" s="2" customFormat="1" ht="8.4499999999999993" customHeight="1" x14ac:dyDescent="0.2">
      <c r="A72" s="153" t="s">
        <v>282</v>
      </c>
      <c r="B72" s="53" t="s">
        <v>53</v>
      </c>
      <c r="C72" s="63">
        <v>108.229</v>
      </c>
      <c r="D72" s="63">
        <v>147.23099999999999</v>
      </c>
      <c r="E72" s="63">
        <v>14.981</v>
      </c>
    </row>
    <row r="73" spans="1:5" s="2" customFormat="1" ht="8.4499999999999993" customHeight="1" x14ac:dyDescent="0.2">
      <c r="A73" s="153" t="s">
        <v>283</v>
      </c>
      <c r="B73" s="53" t="s">
        <v>58</v>
      </c>
      <c r="C73" s="63">
        <v>133600.62700000001</v>
      </c>
      <c r="D73" s="63">
        <v>225786.23</v>
      </c>
      <c r="E73" s="63">
        <v>168466.54</v>
      </c>
    </row>
    <row r="74" spans="1:5" s="2" customFormat="1" ht="8.4499999999999993" customHeight="1" x14ac:dyDescent="0.2">
      <c r="A74" s="153" t="s">
        <v>284</v>
      </c>
      <c r="B74" s="53" t="s">
        <v>179</v>
      </c>
      <c r="C74" s="63">
        <v>11667.45</v>
      </c>
      <c r="D74" s="63">
        <v>8814.4969999999994</v>
      </c>
      <c r="E74" s="63">
        <v>6259.4840000000004</v>
      </c>
    </row>
    <row r="75" spans="1:5" s="2" customFormat="1" ht="8.4499999999999993" customHeight="1" x14ac:dyDescent="0.2">
      <c r="A75" s="153" t="s">
        <v>285</v>
      </c>
      <c r="B75" s="53" t="s">
        <v>1</v>
      </c>
      <c r="C75" s="63">
        <v>142406.557</v>
      </c>
      <c r="D75" s="63">
        <v>171979.60399999999</v>
      </c>
      <c r="E75" s="63">
        <v>141317.86600000001</v>
      </c>
    </row>
    <row r="76" spans="1:5" s="2" customFormat="1" ht="8.4499999999999993" customHeight="1" x14ac:dyDescent="0.2">
      <c r="A76" s="153" t="s">
        <v>286</v>
      </c>
      <c r="B76" s="53" t="s">
        <v>56</v>
      </c>
      <c r="C76" s="63">
        <v>16350.876</v>
      </c>
      <c r="D76" s="63">
        <v>15747.571</v>
      </c>
      <c r="E76" s="63">
        <v>12970.993</v>
      </c>
    </row>
    <row r="77" spans="1:5" s="2" customFormat="1" ht="8.4499999999999993" customHeight="1" x14ac:dyDescent="0.2">
      <c r="A77" s="153" t="s">
        <v>287</v>
      </c>
      <c r="B77" s="53" t="s">
        <v>59</v>
      </c>
      <c r="C77" s="63">
        <v>323.52</v>
      </c>
      <c r="D77" s="63">
        <v>288.64499999999998</v>
      </c>
      <c r="E77" s="63">
        <v>118.425</v>
      </c>
    </row>
    <row r="78" spans="1:5" s="2" customFormat="1" ht="8.4499999999999993" customHeight="1" x14ac:dyDescent="0.2">
      <c r="A78" s="153" t="s">
        <v>288</v>
      </c>
      <c r="B78" s="53" t="s">
        <v>173</v>
      </c>
      <c r="C78" s="63">
        <v>385727.42499999999</v>
      </c>
      <c r="D78" s="63">
        <v>419211.016</v>
      </c>
      <c r="E78" s="63">
        <v>360188.7</v>
      </c>
    </row>
    <row r="79" spans="1:5" s="2" customFormat="1" ht="8.4499999999999993" customHeight="1" x14ac:dyDescent="0.2">
      <c r="A79" s="153" t="s">
        <v>289</v>
      </c>
      <c r="B79" s="53" t="s">
        <v>172</v>
      </c>
      <c r="C79" s="63">
        <v>92966.801999999996</v>
      </c>
      <c r="D79" s="63">
        <v>125985.639</v>
      </c>
      <c r="E79" s="63">
        <v>76932.34</v>
      </c>
    </row>
    <row r="80" spans="1:5" s="2" customFormat="1" ht="8.4499999999999993" customHeight="1" x14ac:dyDescent="0.2">
      <c r="A80" s="153" t="s">
        <v>290</v>
      </c>
      <c r="B80" s="53" t="s">
        <v>60</v>
      </c>
      <c r="C80" s="63">
        <v>14666087.736</v>
      </c>
      <c r="D80" s="63">
        <v>14811173.123</v>
      </c>
      <c r="E80" s="63">
        <v>13636222.146</v>
      </c>
    </row>
    <row r="81" spans="1:5" s="2" customFormat="1" ht="8.4499999999999993" customHeight="1" x14ac:dyDescent="0.2">
      <c r="A81" s="153" t="s">
        <v>291</v>
      </c>
      <c r="B81" s="53" t="s">
        <v>198</v>
      </c>
      <c r="C81" s="63">
        <v>2872841.6069999998</v>
      </c>
      <c r="D81" s="63">
        <v>3036164.41</v>
      </c>
      <c r="E81" s="63">
        <v>2670414.3489999999</v>
      </c>
    </row>
    <row r="82" spans="1:5" s="2" customFormat="1" ht="8.4499999999999993" customHeight="1" x14ac:dyDescent="0.2">
      <c r="A82" s="153" t="s">
        <v>292</v>
      </c>
      <c r="B82" s="53" t="s">
        <v>57</v>
      </c>
      <c r="C82" s="63">
        <v>30428.414000000001</v>
      </c>
      <c r="D82" s="63">
        <v>31169.573</v>
      </c>
      <c r="E82" s="63">
        <v>29955.222000000002</v>
      </c>
    </row>
    <row r="83" spans="1:5" s="2" customFormat="1" ht="8.4499999999999993" customHeight="1" x14ac:dyDescent="0.2">
      <c r="A83" s="153" t="s">
        <v>293</v>
      </c>
      <c r="B83" s="53" t="s">
        <v>61</v>
      </c>
      <c r="C83" s="63">
        <v>6338.4579999999996</v>
      </c>
      <c r="D83" s="63">
        <v>9026.5319999999992</v>
      </c>
      <c r="E83" s="63">
        <v>5212.1440000000002</v>
      </c>
    </row>
    <row r="84" spans="1:5" s="2" customFormat="1" ht="8.4499999999999993" customHeight="1" x14ac:dyDescent="0.2">
      <c r="A84" s="153" t="s">
        <v>294</v>
      </c>
      <c r="B84" s="53" t="s">
        <v>151</v>
      </c>
      <c r="C84" s="63">
        <v>8790.1419999999998</v>
      </c>
      <c r="D84" s="63">
        <v>11703.879000000001</v>
      </c>
      <c r="E84" s="63">
        <v>10939.437</v>
      </c>
    </row>
    <row r="85" spans="1:5" s="2" customFormat="1" ht="8.4499999999999993" customHeight="1" x14ac:dyDescent="0.2">
      <c r="A85" s="153" t="s">
        <v>295</v>
      </c>
      <c r="B85" s="53" t="s">
        <v>62</v>
      </c>
      <c r="C85" s="63">
        <v>304739.24</v>
      </c>
      <c r="D85" s="63">
        <v>338211.58199999999</v>
      </c>
      <c r="E85" s="63">
        <v>278403.76299999998</v>
      </c>
    </row>
    <row r="86" spans="1:5" s="2" customFormat="1" ht="8.4499999999999993" customHeight="1" x14ac:dyDescent="0.2">
      <c r="A86" s="153" t="s">
        <v>296</v>
      </c>
      <c r="B86" s="53" t="s">
        <v>67</v>
      </c>
      <c r="C86" s="63">
        <v>7333965.1169999996</v>
      </c>
      <c r="D86" s="63">
        <v>7746237.5410000002</v>
      </c>
      <c r="E86" s="63">
        <v>7300311.4400000004</v>
      </c>
    </row>
    <row r="87" spans="1:5" s="2" customFormat="1" ht="8.4499999999999993" customHeight="1" x14ac:dyDescent="0.2">
      <c r="A87" s="153" t="s">
        <v>297</v>
      </c>
      <c r="B87" s="53" t="s">
        <v>68</v>
      </c>
      <c r="C87" s="63">
        <v>7397.8789999999999</v>
      </c>
      <c r="D87" s="63">
        <v>11581.271000000001</v>
      </c>
      <c r="E87" s="63">
        <v>6817.5069999999996</v>
      </c>
    </row>
    <row r="88" spans="1:5" s="2" customFormat="1" ht="8.4499999999999993" customHeight="1" x14ac:dyDescent="0.2">
      <c r="A88" s="153" t="s">
        <v>298</v>
      </c>
      <c r="B88" s="53" t="s">
        <v>75</v>
      </c>
      <c r="C88" s="63">
        <v>1326.2629999999999</v>
      </c>
      <c r="D88" s="63">
        <v>1601.894</v>
      </c>
      <c r="E88" s="63">
        <v>1333.5060000000001</v>
      </c>
    </row>
    <row r="89" spans="1:5" ht="8.4499999999999993" customHeight="1" x14ac:dyDescent="0.2">
      <c r="A89" s="153" t="s">
        <v>299</v>
      </c>
      <c r="B89" s="54" t="s">
        <v>72</v>
      </c>
      <c r="C89" s="63">
        <v>21816.98</v>
      </c>
      <c r="D89" s="63">
        <v>18401.663</v>
      </c>
      <c r="E89" s="63">
        <v>41822.171000000002</v>
      </c>
    </row>
    <row r="90" spans="1:5" s="2" customFormat="1" ht="14.25" customHeight="1" x14ac:dyDescent="0.2">
      <c r="A90" s="157" t="s">
        <v>300</v>
      </c>
      <c r="B90" s="158" t="s">
        <v>71</v>
      </c>
      <c r="C90" s="289">
        <v>11358.358</v>
      </c>
      <c r="D90" s="289">
        <v>10429.304</v>
      </c>
      <c r="E90" s="289">
        <v>10868.897000000001</v>
      </c>
    </row>
    <row r="91" spans="1:5" ht="8.25" customHeight="1" x14ac:dyDescent="0.2">
      <c r="E91" s="16" t="s">
        <v>490</v>
      </c>
    </row>
    <row r="92" spans="1:5" ht="9" customHeight="1" x14ac:dyDescent="0.2"/>
    <row r="93" spans="1:5" ht="9" customHeight="1" x14ac:dyDescent="0.2"/>
    <row r="94" spans="1:5" ht="9" customHeight="1" x14ac:dyDescent="0.2"/>
    <row r="95" spans="1:5" ht="9" customHeight="1" x14ac:dyDescent="0.2"/>
    <row r="96" spans="1:5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</sheetData>
  <customSheetViews>
    <customSheetView guid="{10D4A194-E69E-47B8-BC89-10EE67B00DD3}" showPageBreaks="1" showGridLines="0" printArea="1" showRuler="0">
      <selection sqref="A1:K1"/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</customSheetViews>
  <mergeCells count="3">
    <mergeCell ref="A5:B5"/>
    <mergeCell ref="A1:E1"/>
    <mergeCell ref="A2:C2"/>
  </mergeCells>
  <phoneticPr fontId="3" type="noConversion"/>
  <conditionalFormatting sqref="A6:E6 C7:E89">
    <cfRule type="cellIs" dxfId="786" priority="70" operator="between">
      <formula>0.001</formula>
      <formula>0.499</formula>
    </cfRule>
  </conditionalFormatting>
  <conditionalFormatting sqref="E7:E89">
    <cfRule type="cellIs" dxfId="785" priority="63" stopIfTrue="1" operator="between">
      <formula>0.499</formula>
      <formula>0.599</formula>
    </cfRule>
  </conditionalFormatting>
  <conditionalFormatting sqref="E7:E89">
    <cfRule type="cellIs" dxfId="784" priority="58" stopIfTrue="1" operator="between">
      <formula>0.499</formula>
      <formula>0.599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2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lha28"/>
  <dimension ref="A1:G66"/>
  <sheetViews>
    <sheetView showGridLines="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1027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30" customHeight="1" x14ac:dyDescent="0.2">
      <c r="A3" s="452" t="s">
        <v>762</v>
      </c>
      <c r="B3" s="453"/>
      <c r="C3" s="214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7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7" s="25" customFormat="1" ht="9" customHeight="1" x14ac:dyDescent="0.2">
      <c r="A5" s="69" t="s">
        <v>596</v>
      </c>
      <c r="B5" s="451" t="s">
        <v>597</v>
      </c>
      <c r="C5" s="451" t="s">
        <v>531</v>
      </c>
      <c r="D5" s="451" t="s">
        <v>531</v>
      </c>
      <c r="E5" s="74">
        <v>3078963.4680000008</v>
      </c>
      <c r="F5" s="74">
        <v>3126540.6569999997</v>
      </c>
      <c r="G5" s="74">
        <v>2441661.9739999999</v>
      </c>
    </row>
    <row r="6" spans="1:7" s="2" customFormat="1" ht="9" customHeight="1" x14ac:dyDescent="0.2">
      <c r="A6" s="3"/>
      <c r="B6" s="3"/>
      <c r="C6" s="70" t="s">
        <v>598</v>
      </c>
      <c r="D6" s="71" t="s">
        <v>599</v>
      </c>
      <c r="E6" s="75">
        <v>7166.1739999999991</v>
      </c>
      <c r="F6" s="75">
        <v>6504.9959999999992</v>
      </c>
      <c r="G6" s="75">
        <v>5119.8639999999996</v>
      </c>
    </row>
    <row r="7" spans="1:7" s="2" customFormat="1" ht="9" customHeight="1" x14ac:dyDescent="0.2">
      <c r="A7" s="3"/>
      <c r="B7" s="3"/>
      <c r="C7" s="70" t="s">
        <v>511</v>
      </c>
      <c r="D7" s="71" t="s">
        <v>783</v>
      </c>
      <c r="E7" s="75">
        <v>104334.41400000003</v>
      </c>
      <c r="F7" s="75">
        <v>107694.59799999998</v>
      </c>
      <c r="G7" s="75">
        <v>66947.959000000003</v>
      </c>
    </row>
    <row r="8" spans="1:7" s="2" customFormat="1" ht="9" customHeight="1" x14ac:dyDescent="0.2">
      <c r="A8" s="3"/>
      <c r="B8" s="3"/>
      <c r="C8" s="70" t="s">
        <v>600</v>
      </c>
      <c r="D8" s="71" t="s">
        <v>601</v>
      </c>
      <c r="E8" s="75">
        <v>143183.19600000003</v>
      </c>
      <c r="F8" s="75">
        <v>122792.76799999998</v>
      </c>
      <c r="G8" s="75">
        <v>96767.85</v>
      </c>
    </row>
    <row r="9" spans="1:7" s="2" customFormat="1" ht="9" customHeight="1" x14ac:dyDescent="0.2">
      <c r="A9" s="3"/>
      <c r="B9" s="3"/>
      <c r="C9" s="70" t="s">
        <v>514</v>
      </c>
      <c r="D9" s="71" t="s">
        <v>602</v>
      </c>
      <c r="E9" s="75">
        <v>25503.954000000009</v>
      </c>
      <c r="F9" s="75">
        <v>32721.670999999998</v>
      </c>
      <c r="G9" s="75">
        <v>25768.42</v>
      </c>
    </row>
    <row r="10" spans="1:7" s="2" customFormat="1" ht="19.899999999999999" customHeight="1" x14ac:dyDescent="0.2">
      <c r="A10" s="3"/>
      <c r="B10" s="3"/>
      <c r="C10" s="70" t="s">
        <v>603</v>
      </c>
      <c r="D10" s="71" t="s">
        <v>784</v>
      </c>
      <c r="E10" s="75">
        <v>234343.78000000009</v>
      </c>
      <c r="F10" s="75">
        <v>230485.16899999999</v>
      </c>
      <c r="G10" s="75">
        <v>177833.83799999999</v>
      </c>
    </row>
    <row r="11" spans="1:7" s="2" customFormat="1" ht="9" customHeight="1" x14ac:dyDescent="0.2">
      <c r="A11" s="3"/>
      <c r="B11" s="3"/>
      <c r="C11" s="70" t="s">
        <v>604</v>
      </c>
      <c r="D11" s="71" t="s">
        <v>785</v>
      </c>
      <c r="E11" s="75">
        <v>142849.98800000001</v>
      </c>
      <c r="F11" s="75">
        <v>147691.06199999995</v>
      </c>
      <c r="G11" s="75">
        <v>107001.69899999999</v>
      </c>
    </row>
    <row r="12" spans="1:7" s="2" customFormat="1" ht="9" customHeight="1" x14ac:dyDescent="0.2">
      <c r="A12" s="3"/>
      <c r="B12" s="3"/>
      <c r="C12" s="70" t="s">
        <v>605</v>
      </c>
      <c r="D12" s="71" t="s">
        <v>805</v>
      </c>
      <c r="E12" s="75">
        <v>90731.73500000003</v>
      </c>
      <c r="F12" s="75">
        <v>93055.051999999996</v>
      </c>
      <c r="G12" s="75">
        <v>84773.66</v>
      </c>
    </row>
    <row r="13" spans="1:7" s="2" customFormat="1" ht="19.899999999999999" customHeight="1" x14ac:dyDescent="0.2">
      <c r="A13" s="3"/>
      <c r="B13" s="3"/>
      <c r="C13" s="70" t="s">
        <v>606</v>
      </c>
      <c r="D13" s="71" t="s">
        <v>786</v>
      </c>
      <c r="E13" s="75">
        <v>57938.692999999999</v>
      </c>
      <c r="F13" s="75">
        <v>55173.864000000001</v>
      </c>
      <c r="G13" s="75">
        <v>48155.275999999998</v>
      </c>
    </row>
    <row r="14" spans="1:7" s="2" customFormat="1" ht="19.899999999999999" customHeight="1" x14ac:dyDescent="0.2">
      <c r="A14" s="3"/>
      <c r="B14" s="3"/>
      <c r="C14" s="70" t="s">
        <v>607</v>
      </c>
      <c r="D14" s="71" t="s">
        <v>787</v>
      </c>
      <c r="E14" s="75">
        <v>35717.560000000005</v>
      </c>
      <c r="F14" s="75">
        <v>33847.116000000009</v>
      </c>
      <c r="G14" s="75">
        <v>27875.02</v>
      </c>
    </row>
    <row r="15" spans="1:7" s="2" customFormat="1" ht="19.899999999999999" customHeight="1" x14ac:dyDescent="0.2">
      <c r="A15" s="3"/>
      <c r="B15" s="3"/>
      <c r="C15" s="70" t="s">
        <v>608</v>
      </c>
      <c r="D15" s="71" t="s">
        <v>806</v>
      </c>
      <c r="E15" s="75">
        <v>122482.24600000007</v>
      </c>
      <c r="F15" s="75">
        <v>115295.67199999999</v>
      </c>
      <c r="G15" s="75">
        <v>97433.493000000002</v>
      </c>
    </row>
    <row r="16" spans="1:7" s="2" customFormat="1" ht="9" customHeight="1" x14ac:dyDescent="0.2">
      <c r="A16" s="3"/>
      <c r="B16" s="3"/>
      <c r="C16" s="70" t="s">
        <v>609</v>
      </c>
      <c r="D16" s="71" t="s">
        <v>610</v>
      </c>
      <c r="E16" s="75">
        <v>94332.853000000003</v>
      </c>
      <c r="F16" s="75">
        <v>89707.209999999977</v>
      </c>
      <c r="G16" s="75">
        <v>60516.845999999998</v>
      </c>
    </row>
    <row r="17" spans="1:7" s="2" customFormat="1" ht="9" customHeight="1" x14ac:dyDescent="0.2">
      <c r="A17" s="3"/>
      <c r="B17" s="3"/>
      <c r="C17" s="70" t="s">
        <v>515</v>
      </c>
      <c r="D17" s="71" t="s">
        <v>611</v>
      </c>
      <c r="E17" s="75">
        <v>939055.08099999977</v>
      </c>
      <c r="F17" s="75">
        <v>967594.4879999999</v>
      </c>
      <c r="G17" s="75">
        <v>760144.23600000003</v>
      </c>
    </row>
    <row r="18" spans="1:7" s="2" customFormat="1" ht="9" customHeight="1" x14ac:dyDescent="0.2">
      <c r="A18" s="3"/>
      <c r="B18" s="3"/>
      <c r="C18" s="70" t="s">
        <v>517</v>
      </c>
      <c r="D18" s="71" t="s">
        <v>847</v>
      </c>
      <c r="E18" s="75">
        <v>942348.31400000071</v>
      </c>
      <c r="F18" s="75">
        <v>975103.14099999971</v>
      </c>
      <c r="G18" s="75">
        <v>701010.38699999999</v>
      </c>
    </row>
    <row r="19" spans="1:7" s="2" customFormat="1" ht="9" customHeight="1" x14ac:dyDescent="0.2">
      <c r="A19" s="3"/>
      <c r="B19" s="3"/>
      <c r="C19" s="20" t="s">
        <v>519</v>
      </c>
      <c r="D19" s="29" t="s">
        <v>807</v>
      </c>
      <c r="E19" s="75">
        <v>138975.47999999992</v>
      </c>
      <c r="F19" s="75">
        <v>148873.84999999998</v>
      </c>
      <c r="G19" s="75">
        <v>182313.42600000001</v>
      </c>
    </row>
    <row r="20" spans="1:7" s="25" customFormat="1" ht="9" customHeight="1" x14ac:dyDescent="0.2">
      <c r="A20" s="69" t="s">
        <v>612</v>
      </c>
      <c r="B20" s="451" t="s">
        <v>613</v>
      </c>
      <c r="C20" s="451" t="s">
        <v>531</v>
      </c>
      <c r="D20" s="451" t="s">
        <v>531</v>
      </c>
      <c r="E20" s="74">
        <v>641067.17999999959</v>
      </c>
      <c r="F20" s="74">
        <v>675010.33700000006</v>
      </c>
      <c r="G20" s="74">
        <v>544447.35499999998</v>
      </c>
    </row>
    <row r="21" spans="1:7" s="2" customFormat="1" ht="9" customHeight="1" x14ac:dyDescent="0.2">
      <c r="A21" s="3"/>
      <c r="B21" s="3"/>
      <c r="C21" s="70" t="s">
        <v>614</v>
      </c>
      <c r="D21" s="71" t="s">
        <v>615</v>
      </c>
      <c r="E21" s="75">
        <v>588374.83599999954</v>
      </c>
      <c r="F21" s="75">
        <v>615739.41599999997</v>
      </c>
      <c r="G21" s="75">
        <v>497551.58799999999</v>
      </c>
    </row>
    <row r="22" spans="1:7" s="2" customFormat="1" ht="9" customHeight="1" x14ac:dyDescent="0.2">
      <c r="A22" s="3"/>
      <c r="B22" s="3"/>
      <c r="C22" s="70" t="s">
        <v>616</v>
      </c>
      <c r="D22" s="71" t="s">
        <v>617</v>
      </c>
      <c r="E22" s="75">
        <v>27865.555000000004</v>
      </c>
      <c r="F22" s="75">
        <v>32445.864000000009</v>
      </c>
      <c r="G22" s="75">
        <v>24928.526999999998</v>
      </c>
    </row>
    <row r="23" spans="1:7" s="2" customFormat="1" ht="9" customHeight="1" x14ac:dyDescent="0.2">
      <c r="A23" s="3"/>
      <c r="B23" s="3"/>
      <c r="C23" s="70" t="s">
        <v>618</v>
      </c>
      <c r="D23" s="71" t="s">
        <v>813</v>
      </c>
      <c r="E23" s="75">
        <v>10805.35</v>
      </c>
      <c r="F23" s="75">
        <v>11045.202000000001</v>
      </c>
      <c r="G23" s="75">
        <v>9489.7199999999993</v>
      </c>
    </row>
    <row r="24" spans="1:7" s="2" customFormat="1" ht="9" customHeight="1" x14ac:dyDescent="0.2">
      <c r="A24" s="3"/>
      <c r="B24" s="3"/>
      <c r="C24" s="20" t="s">
        <v>619</v>
      </c>
      <c r="D24" s="29" t="s">
        <v>620</v>
      </c>
      <c r="E24" s="75">
        <v>14021.438999999998</v>
      </c>
      <c r="F24" s="75">
        <v>15779.854999999998</v>
      </c>
      <c r="G24" s="75">
        <v>12477.52</v>
      </c>
    </row>
    <row r="25" spans="1:7" s="25" customFormat="1" ht="9" customHeight="1" x14ac:dyDescent="0.2">
      <c r="A25" s="69" t="s">
        <v>621</v>
      </c>
      <c r="B25" s="451" t="s">
        <v>622</v>
      </c>
      <c r="C25" s="451" t="s">
        <v>531</v>
      </c>
      <c r="D25" s="451" t="s">
        <v>531</v>
      </c>
      <c r="E25" s="74">
        <v>736825.77499999991</v>
      </c>
      <c r="F25" s="74">
        <v>753343.12499999977</v>
      </c>
      <c r="G25" s="74">
        <v>748428.75699999998</v>
      </c>
    </row>
    <row r="26" spans="1:7" s="2" customFormat="1" ht="9" customHeight="1" x14ac:dyDescent="0.2">
      <c r="A26" s="3"/>
      <c r="B26" s="3"/>
      <c r="C26" s="70" t="s">
        <v>623</v>
      </c>
      <c r="D26" s="71" t="s">
        <v>808</v>
      </c>
      <c r="E26" s="75">
        <v>189728.451</v>
      </c>
      <c r="F26" s="75">
        <v>195123.14100000009</v>
      </c>
      <c r="G26" s="75">
        <v>196659.443</v>
      </c>
    </row>
    <row r="27" spans="1:7" s="2" customFormat="1" ht="9" customHeight="1" x14ac:dyDescent="0.2">
      <c r="A27" s="3"/>
      <c r="B27" s="3"/>
      <c r="C27" s="70" t="s">
        <v>624</v>
      </c>
      <c r="D27" s="71" t="s">
        <v>625</v>
      </c>
      <c r="E27" s="75">
        <v>148243.88100000002</v>
      </c>
      <c r="F27" s="75">
        <v>168458.39099999989</v>
      </c>
      <c r="G27" s="75">
        <v>167003.11600000001</v>
      </c>
    </row>
    <row r="28" spans="1:7" s="2" customFormat="1" ht="9" customHeight="1" x14ac:dyDescent="0.2">
      <c r="A28" s="3"/>
      <c r="B28" s="3"/>
      <c r="C28" s="20" t="s">
        <v>626</v>
      </c>
      <c r="D28" s="29" t="s">
        <v>627</v>
      </c>
      <c r="E28" s="75">
        <v>398853.44299999985</v>
      </c>
      <c r="F28" s="75">
        <v>389761.5929999997</v>
      </c>
      <c r="G28" s="75">
        <v>384766.19799999997</v>
      </c>
    </row>
    <row r="29" spans="1:7" s="25" customFormat="1" ht="9" customHeight="1" x14ac:dyDescent="0.2">
      <c r="A29" s="69" t="s">
        <v>628</v>
      </c>
      <c r="B29" s="451" t="s">
        <v>629</v>
      </c>
      <c r="C29" s="451" t="s">
        <v>531</v>
      </c>
      <c r="D29" s="451" t="s">
        <v>531</v>
      </c>
      <c r="E29" s="74">
        <v>165182.59299999999</v>
      </c>
      <c r="F29" s="74">
        <v>203215.96200000003</v>
      </c>
      <c r="G29" s="74">
        <v>147094.26500000001</v>
      </c>
    </row>
    <row r="30" spans="1:7" s="2" customFormat="1" ht="19.899999999999999" customHeight="1" x14ac:dyDescent="0.2">
      <c r="A30" s="3"/>
      <c r="B30" s="3"/>
      <c r="C30" s="20" t="s">
        <v>630</v>
      </c>
      <c r="D30" s="29" t="s">
        <v>809</v>
      </c>
      <c r="E30" s="75">
        <v>165182.59299999999</v>
      </c>
      <c r="F30" s="75">
        <v>203215.96200000003</v>
      </c>
      <c r="G30" s="75">
        <v>147094.26500000001</v>
      </c>
    </row>
    <row r="31" spans="1:7" s="25" customFormat="1" ht="9" customHeight="1" x14ac:dyDescent="0.2">
      <c r="A31" s="69" t="s">
        <v>631</v>
      </c>
      <c r="B31" s="451" t="s">
        <v>632</v>
      </c>
      <c r="C31" s="451" t="s">
        <v>531</v>
      </c>
      <c r="D31" s="451" t="s">
        <v>531</v>
      </c>
      <c r="E31" s="74">
        <v>4726344.3969999999</v>
      </c>
      <c r="F31" s="74">
        <v>4595695.4149999991</v>
      </c>
      <c r="G31" s="74">
        <v>4111395.1329999999</v>
      </c>
    </row>
    <row r="32" spans="1:7" s="2" customFormat="1" ht="9" customHeight="1" x14ac:dyDescent="0.2">
      <c r="A32" s="3"/>
      <c r="B32" s="3"/>
      <c r="C32" s="70" t="s">
        <v>633</v>
      </c>
      <c r="D32" s="71" t="s">
        <v>634</v>
      </c>
      <c r="E32" s="75">
        <v>1630102.7549999992</v>
      </c>
      <c r="F32" s="75">
        <v>1596421.1429999999</v>
      </c>
      <c r="G32" s="75">
        <v>1365335.1580000001</v>
      </c>
    </row>
    <row r="33" spans="1:7" s="2" customFormat="1" ht="9" customHeight="1" x14ac:dyDescent="0.2">
      <c r="A33" s="3"/>
      <c r="B33" s="3"/>
      <c r="C33" s="70" t="s">
        <v>635</v>
      </c>
      <c r="D33" s="71" t="s">
        <v>636</v>
      </c>
      <c r="E33" s="75">
        <v>1056513.9240000001</v>
      </c>
      <c r="F33" s="75">
        <v>1087445.6699999995</v>
      </c>
      <c r="G33" s="75">
        <v>970781.10400000005</v>
      </c>
    </row>
    <row r="34" spans="1:7" s="2" customFormat="1" ht="9" customHeight="1" x14ac:dyDescent="0.2">
      <c r="A34" s="3"/>
      <c r="B34" s="3"/>
      <c r="C34" s="70" t="s">
        <v>637</v>
      </c>
      <c r="D34" s="71" t="s">
        <v>638</v>
      </c>
      <c r="E34" s="75">
        <v>562587.1399999999</v>
      </c>
      <c r="F34" s="75">
        <v>454682.18</v>
      </c>
      <c r="G34" s="75">
        <v>420529.826</v>
      </c>
    </row>
    <row r="35" spans="1:7" s="2" customFormat="1" ht="9" customHeight="1" x14ac:dyDescent="0.2">
      <c r="A35" s="3"/>
      <c r="B35" s="3"/>
      <c r="C35" s="70" t="s">
        <v>639</v>
      </c>
      <c r="D35" s="71" t="s">
        <v>640</v>
      </c>
      <c r="E35" s="75">
        <v>12404.550999999998</v>
      </c>
      <c r="F35" s="75">
        <v>13328.750999999998</v>
      </c>
      <c r="G35" s="75">
        <v>11163.781999999999</v>
      </c>
    </row>
    <row r="36" spans="1:7" s="2" customFormat="1" ht="9" customHeight="1" x14ac:dyDescent="0.2">
      <c r="A36" s="3"/>
      <c r="B36" s="3"/>
      <c r="C36" s="70" t="s">
        <v>641</v>
      </c>
      <c r="D36" s="71" t="s">
        <v>642</v>
      </c>
      <c r="E36" s="75">
        <v>736814.23000000068</v>
      </c>
      <c r="F36" s="75">
        <v>712018.06899999978</v>
      </c>
      <c r="G36" s="75">
        <v>654245.92000000004</v>
      </c>
    </row>
    <row r="37" spans="1:7" s="2" customFormat="1" ht="9" customHeight="1" x14ac:dyDescent="0.2">
      <c r="A37" s="3"/>
      <c r="B37" s="3"/>
      <c r="C37" s="70" t="s">
        <v>643</v>
      </c>
      <c r="D37" s="71" t="s">
        <v>644</v>
      </c>
      <c r="E37" s="75">
        <v>24972.951999999997</v>
      </c>
      <c r="F37" s="75">
        <v>16837.293000000001</v>
      </c>
      <c r="G37" s="75">
        <v>13015.325999999999</v>
      </c>
    </row>
    <row r="38" spans="1:7" s="2" customFormat="1" ht="9" customHeight="1" x14ac:dyDescent="0.2">
      <c r="A38" s="3"/>
      <c r="B38" s="3"/>
      <c r="C38" s="70" t="s">
        <v>645</v>
      </c>
      <c r="D38" s="71" t="s">
        <v>646</v>
      </c>
      <c r="E38" s="75">
        <v>75868.983999999982</v>
      </c>
      <c r="F38" s="75">
        <v>66704.015999999989</v>
      </c>
      <c r="G38" s="75">
        <v>71303.725999999995</v>
      </c>
    </row>
    <row r="39" spans="1:7" s="2" customFormat="1" ht="9" customHeight="1" x14ac:dyDescent="0.2">
      <c r="A39" s="3"/>
      <c r="B39" s="3"/>
      <c r="C39" s="70" t="s">
        <v>647</v>
      </c>
      <c r="D39" s="71" t="s">
        <v>648</v>
      </c>
      <c r="E39" s="75">
        <v>19919.794000000002</v>
      </c>
      <c r="F39" s="75">
        <v>15134.32</v>
      </c>
      <c r="G39" s="75">
        <v>13239.995000000001</v>
      </c>
    </row>
    <row r="40" spans="1:7" s="2" customFormat="1" ht="9" customHeight="1" x14ac:dyDescent="0.2">
      <c r="A40" s="3"/>
      <c r="B40" s="3"/>
      <c r="C40" s="70" t="s">
        <v>649</v>
      </c>
      <c r="D40" s="71" t="s">
        <v>650</v>
      </c>
      <c r="E40" s="75">
        <v>16341.661</v>
      </c>
      <c r="F40" s="75">
        <v>13370.576000000001</v>
      </c>
      <c r="G40" s="75">
        <v>9759.6440000000002</v>
      </c>
    </row>
    <row r="41" spans="1:7" s="2" customFormat="1" ht="9" customHeight="1" x14ac:dyDescent="0.2">
      <c r="A41" s="3"/>
      <c r="B41" s="3"/>
      <c r="C41" s="70" t="s">
        <v>651</v>
      </c>
      <c r="D41" s="71" t="s">
        <v>652</v>
      </c>
      <c r="E41" s="75">
        <v>220633.2269999999</v>
      </c>
      <c r="F41" s="75">
        <v>222464.97399999999</v>
      </c>
      <c r="G41" s="75">
        <v>197838.95300000001</v>
      </c>
    </row>
    <row r="42" spans="1:7" s="2" customFormat="1" ht="9" customHeight="1" x14ac:dyDescent="0.2">
      <c r="A42" s="3"/>
      <c r="B42" s="3"/>
      <c r="C42" s="20" t="s">
        <v>653</v>
      </c>
      <c r="D42" s="29" t="s">
        <v>654</v>
      </c>
      <c r="E42" s="75">
        <v>370185.17900000006</v>
      </c>
      <c r="F42" s="75">
        <v>397288.42300000007</v>
      </c>
      <c r="G42" s="75">
        <v>384181.69900000002</v>
      </c>
    </row>
    <row r="43" spans="1:7" s="25" customFormat="1" ht="9" customHeight="1" x14ac:dyDescent="0.2">
      <c r="A43" s="69" t="s">
        <v>655</v>
      </c>
      <c r="B43" s="451" t="s">
        <v>848</v>
      </c>
      <c r="C43" s="451" t="s">
        <v>531</v>
      </c>
      <c r="D43" s="451" t="s">
        <v>531</v>
      </c>
      <c r="E43" s="74">
        <v>10711021.418999989</v>
      </c>
      <c r="F43" s="74">
        <v>11139303.125999987</v>
      </c>
      <c r="G43" s="74">
        <v>10236973.514</v>
      </c>
    </row>
    <row r="44" spans="1:7" s="2" customFormat="1" ht="19.899999999999999" customHeight="1" x14ac:dyDescent="0.2">
      <c r="A44" s="3"/>
      <c r="B44" s="3"/>
      <c r="C44" s="70" t="s">
        <v>656</v>
      </c>
      <c r="D44" s="71" t="s">
        <v>849</v>
      </c>
      <c r="E44" s="75">
        <v>5988334.4339999892</v>
      </c>
      <c r="F44" s="75">
        <v>6177151.825999991</v>
      </c>
      <c r="G44" s="75">
        <v>5477198.1490000002</v>
      </c>
    </row>
    <row r="45" spans="1:7" s="2" customFormat="1" ht="19.899999999999999" customHeight="1" x14ac:dyDescent="0.2">
      <c r="A45" s="3"/>
      <c r="B45" s="3"/>
      <c r="C45" s="20" t="s">
        <v>657</v>
      </c>
      <c r="D45" s="29" t="s">
        <v>850</v>
      </c>
      <c r="E45" s="75">
        <v>4722686.9850000003</v>
      </c>
      <c r="F45" s="75">
        <v>4962151.2999999961</v>
      </c>
      <c r="G45" s="75">
        <v>4759775.3650000002</v>
      </c>
    </row>
    <row r="46" spans="1:7" s="25" customFormat="1" ht="9" customHeight="1" x14ac:dyDescent="0.2">
      <c r="A46" s="69" t="s">
        <v>658</v>
      </c>
      <c r="B46" s="451" t="s">
        <v>659</v>
      </c>
      <c r="C46" s="451" t="s">
        <v>531</v>
      </c>
      <c r="D46" s="451" t="s">
        <v>531</v>
      </c>
      <c r="E46" s="74">
        <v>9070074.0919999965</v>
      </c>
      <c r="F46" s="74">
        <v>11449343.261999996</v>
      </c>
      <c r="G46" s="74">
        <v>7385605.851999999</v>
      </c>
    </row>
    <row r="47" spans="1:7" s="2" customFormat="1" ht="9" customHeight="1" x14ac:dyDescent="0.2">
      <c r="A47" s="3"/>
      <c r="B47" s="3"/>
      <c r="C47" s="70" t="s">
        <v>660</v>
      </c>
      <c r="D47" s="71" t="s">
        <v>812</v>
      </c>
      <c r="E47" s="75">
        <v>23294.11</v>
      </c>
      <c r="F47" s="75">
        <v>16020.203000000001</v>
      </c>
      <c r="G47" s="75">
        <v>19434.64</v>
      </c>
    </row>
    <row r="48" spans="1:7" s="2" customFormat="1" ht="19.899999999999999" customHeight="1" x14ac:dyDescent="0.2">
      <c r="A48" s="3"/>
      <c r="B48" s="3"/>
      <c r="C48" s="70" t="s">
        <v>661</v>
      </c>
      <c r="D48" s="71" t="s">
        <v>851</v>
      </c>
      <c r="E48" s="75">
        <v>8342796.8549999958</v>
      </c>
      <c r="F48" s="75">
        <v>8723099.2029999979</v>
      </c>
      <c r="G48" s="75">
        <v>6587522.8329999996</v>
      </c>
    </row>
    <row r="49" spans="1:7" s="2" customFormat="1" ht="9" customHeight="1" x14ac:dyDescent="0.2">
      <c r="A49" s="3"/>
      <c r="B49" s="3"/>
      <c r="C49" s="70" t="s">
        <v>662</v>
      </c>
      <c r="D49" s="71" t="s">
        <v>788</v>
      </c>
      <c r="E49" s="75">
        <v>683068.35900000017</v>
      </c>
      <c r="F49" s="75">
        <v>2661182.5090000001</v>
      </c>
      <c r="G49" s="75">
        <v>744022.59699999995</v>
      </c>
    </row>
    <row r="50" spans="1:7" s="2" customFormat="1" ht="9" customHeight="1" x14ac:dyDescent="0.2">
      <c r="A50" s="3"/>
      <c r="B50" s="3"/>
      <c r="C50" s="20" t="s">
        <v>663</v>
      </c>
      <c r="D50" s="29" t="s">
        <v>753</v>
      </c>
      <c r="E50" s="75">
        <v>20914.768</v>
      </c>
      <c r="F50" s="75">
        <v>49041.346999999994</v>
      </c>
      <c r="G50" s="75">
        <v>34625.781999999999</v>
      </c>
    </row>
    <row r="51" spans="1:7" s="25" customFormat="1" ht="9" customHeight="1" x14ac:dyDescent="0.2">
      <c r="A51" s="69" t="s">
        <v>664</v>
      </c>
      <c r="B51" s="451" t="s">
        <v>853</v>
      </c>
      <c r="C51" s="451" t="s">
        <v>531</v>
      </c>
      <c r="D51" s="451" t="s">
        <v>531</v>
      </c>
      <c r="E51" s="74">
        <v>1505778.5150000008</v>
      </c>
      <c r="F51" s="74">
        <v>1610573.9469999983</v>
      </c>
      <c r="G51" s="74">
        <v>1516481.24</v>
      </c>
    </row>
    <row r="52" spans="1:7" s="2" customFormat="1" ht="19.899999999999999" customHeight="1" x14ac:dyDescent="0.2">
      <c r="A52" s="3"/>
      <c r="B52" s="3"/>
      <c r="C52" s="70" t="s">
        <v>665</v>
      </c>
      <c r="D52" s="71" t="s">
        <v>852</v>
      </c>
      <c r="E52" s="75">
        <v>1278858.5560000008</v>
      </c>
      <c r="F52" s="75">
        <v>1383498.8819999984</v>
      </c>
      <c r="G52" s="75">
        <v>1346475.2139999999</v>
      </c>
    </row>
    <row r="53" spans="1:7" s="2" customFormat="1" ht="9" customHeight="1" x14ac:dyDescent="0.2">
      <c r="A53" s="3"/>
      <c r="B53" s="3"/>
      <c r="C53" s="70" t="s">
        <v>666</v>
      </c>
      <c r="D53" s="71" t="s">
        <v>789</v>
      </c>
      <c r="E53" s="75">
        <v>197404.935</v>
      </c>
      <c r="F53" s="75">
        <v>194406.13500000004</v>
      </c>
      <c r="G53" s="75">
        <v>137747.84099999999</v>
      </c>
    </row>
    <row r="54" spans="1:7" s="2" customFormat="1" ht="9" customHeight="1" x14ac:dyDescent="0.2">
      <c r="A54" s="3"/>
      <c r="B54" s="3"/>
      <c r="C54" s="20" t="s">
        <v>667</v>
      </c>
      <c r="D54" s="29" t="s">
        <v>790</v>
      </c>
      <c r="E54" s="75">
        <v>29515.024000000005</v>
      </c>
      <c r="F54" s="75">
        <v>32668.93</v>
      </c>
      <c r="G54" s="75">
        <v>32258.185000000001</v>
      </c>
    </row>
    <row r="55" spans="1:7" s="25" customFormat="1" ht="9" customHeight="1" x14ac:dyDescent="0.2">
      <c r="A55" s="69" t="s">
        <v>668</v>
      </c>
      <c r="B55" s="451" t="s">
        <v>669</v>
      </c>
      <c r="C55" s="451" t="s">
        <v>531</v>
      </c>
      <c r="D55" s="451" t="s">
        <v>531</v>
      </c>
      <c r="E55" s="74">
        <v>26336.810999999998</v>
      </c>
      <c r="F55" s="74">
        <v>31793.42500000001</v>
      </c>
      <c r="G55" s="74">
        <v>40629.987999999998</v>
      </c>
    </row>
    <row r="56" spans="1:7" s="2" customFormat="1" ht="9" customHeight="1" x14ac:dyDescent="0.2">
      <c r="A56" s="3"/>
      <c r="B56" s="3"/>
      <c r="C56" s="20" t="s">
        <v>670</v>
      </c>
      <c r="D56" s="29" t="s">
        <v>669</v>
      </c>
      <c r="E56" s="75">
        <v>26336.810999999998</v>
      </c>
      <c r="F56" s="75">
        <v>31793.42500000001</v>
      </c>
      <c r="G56" s="75">
        <v>40629.987999999998</v>
      </c>
    </row>
    <row r="57" spans="1:7" s="25" customFormat="1" ht="9" customHeight="1" x14ac:dyDescent="0.2">
      <c r="A57" s="69" t="s">
        <v>671</v>
      </c>
      <c r="B57" s="451" t="s">
        <v>672</v>
      </c>
      <c r="C57" s="451" t="s">
        <v>531</v>
      </c>
      <c r="D57" s="451" t="s">
        <v>531</v>
      </c>
      <c r="E57" s="74">
        <v>1601983.8630000001</v>
      </c>
      <c r="F57" s="74">
        <v>1660353.8580000005</v>
      </c>
      <c r="G57" s="74">
        <v>1511273.919</v>
      </c>
    </row>
    <row r="58" spans="1:7" s="2" customFormat="1" ht="19.899999999999999" customHeight="1" x14ac:dyDescent="0.2">
      <c r="A58" s="3"/>
      <c r="B58" s="3"/>
      <c r="C58" s="70" t="s">
        <v>673</v>
      </c>
      <c r="D58" s="71" t="s">
        <v>810</v>
      </c>
      <c r="E58" s="75">
        <v>1022166.2440000004</v>
      </c>
      <c r="F58" s="75">
        <v>1056019.7120000003</v>
      </c>
      <c r="G58" s="75">
        <v>952063.37600000005</v>
      </c>
    </row>
    <row r="59" spans="1:7" s="2" customFormat="1" ht="19.899999999999999" customHeight="1" x14ac:dyDescent="0.2">
      <c r="A59" s="3"/>
      <c r="B59" s="3"/>
      <c r="C59" s="70" t="s">
        <v>674</v>
      </c>
      <c r="D59" s="71" t="s">
        <v>791</v>
      </c>
      <c r="E59" s="75">
        <v>331877.45199999999</v>
      </c>
      <c r="F59" s="75">
        <v>348211.2030000001</v>
      </c>
      <c r="G59" s="75">
        <v>322515.44699999999</v>
      </c>
    </row>
    <row r="60" spans="1:7" s="2" customFormat="1" ht="9" customHeight="1" x14ac:dyDescent="0.2">
      <c r="A60" s="3"/>
      <c r="B60" s="3"/>
      <c r="C60" s="20" t="s">
        <v>675</v>
      </c>
      <c r="D60" s="29" t="s">
        <v>676</v>
      </c>
      <c r="E60" s="75">
        <v>247940.16699999972</v>
      </c>
      <c r="F60" s="75">
        <v>256122.94299999997</v>
      </c>
      <c r="G60" s="75">
        <v>236695.09599999999</v>
      </c>
    </row>
    <row r="61" spans="1:7" s="25" customFormat="1" ht="9" customHeight="1" x14ac:dyDescent="0.2">
      <c r="A61" s="69" t="s">
        <v>677</v>
      </c>
      <c r="B61" s="451" t="s">
        <v>854</v>
      </c>
      <c r="C61" s="451" t="s">
        <v>531</v>
      </c>
      <c r="D61" s="451" t="s">
        <v>531</v>
      </c>
      <c r="E61" s="74">
        <v>21994.125</v>
      </c>
      <c r="F61" s="74">
        <v>23517.357</v>
      </c>
      <c r="G61" s="74">
        <v>63514.911999999997</v>
      </c>
    </row>
    <row r="62" spans="1:7" s="2" customFormat="1" ht="9" customHeight="1" x14ac:dyDescent="0.2">
      <c r="A62" s="3"/>
      <c r="B62" s="3"/>
      <c r="C62" s="70" t="s">
        <v>678</v>
      </c>
      <c r="D62" s="71" t="s">
        <v>854</v>
      </c>
      <c r="E62" s="75">
        <v>2023.2019999999998</v>
      </c>
      <c r="F62" s="75">
        <v>3827.8280000000009</v>
      </c>
      <c r="G62" s="75">
        <v>2691.8560000000002</v>
      </c>
    </row>
    <row r="63" spans="1:7" s="2" customFormat="1" ht="9" customHeight="1" x14ac:dyDescent="0.2">
      <c r="A63" s="3"/>
      <c r="B63" s="3"/>
      <c r="C63" s="70" t="s">
        <v>679</v>
      </c>
      <c r="D63" s="71" t="s">
        <v>792</v>
      </c>
      <c r="E63" s="75">
        <v>19970.922999999999</v>
      </c>
      <c r="F63" s="75">
        <v>19689.528999999999</v>
      </c>
      <c r="G63" s="75">
        <v>60823.055999999997</v>
      </c>
    </row>
    <row r="64" spans="1:7" s="2" customFormat="1" ht="9" customHeight="1" x14ac:dyDescent="0.2">
      <c r="A64" s="73"/>
      <c r="C64" s="70" t="s">
        <v>680</v>
      </c>
      <c r="D64" s="71" t="s">
        <v>754</v>
      </c>
      <c r="E64" s="75">
        <v>0</v>
      </c>
      <c r="F64" s="75">
        <v>0</v>
      </c>
      <c r="G64" s="75">
        <v>0</v>
      </c>
    </row>
    <row r="65" spans="1:7" s="2" customFormat="1" ht="5.0999999999999996" customHeight="1" thickBot="1" x14ac:dyDescent="0.25">
      <c r="A65" s="19"/>
      <c r="B65" s="13"/>
      <c r="C65" s="17"/>
      <c r="D65" s="17"/>
      <c r="E65" s="33"/>
      <c r="F65" s="33"/>
      <c r="G65" s="33"/>
    </row>
    <row r="66" spans="1:7" ht="9.75" thickTop="1" x14ac:dyDescent="0.2">
      <c r="A66" s="149" t="s">
        <v>836</v>
      </c>
    </row>
  </sheetData>
  <mergeCells count="14">
    <mergeCell ref="B57:D57"/>
    <mergeCell ref="B61:D61"/>
    <mergeCell ref="B29:D29"/>
    <mergeCell ref="B31:D31"/>
    <mergeCell ref="B43:D43"/>
    <mergeCell ref="B46:D46"/>
    <mergeCell ref="B51:D51"/>
    <mergeCell ref="B55:D55"/>
    <mergeCell ref="B5:D5"/>
    <mergeCell ref="B20:D20"/>
    <mergeCell ref="B25:D25"/>
    <mergeCell ref="A1:G1"/>
    <mergeCell ref="A2:D2"/>
    <mergeCell ref="A3:B3"/>
  </mergeCells>
  <conditionalFormatting sqref="E1:G2 E4:G65536">
    <cfRule type="cellIs" dxfId="232" priority="38" operator="between">
      <formula>0.001</formula>
      <formula>0.499</formula>
    </cfRule>
  </conditionalFormatting>
  <conditionalFormatting sqref="E5:G64">
    <cfRule type="cellIs" dxfId="231" priority="27" operator="between">
      <formula>0.001</formula>
      <formula>0.499</formula>
    </cfRule>
  </conditionalFormatting>
  <conditionalFormatting sqref="E55:G55">
    <cfRule type="cellIs" dxfId="230" priority="26" operator="between">
      <formula>0.001</formula>
      <formula>0.499</formula>
    </cfRule>
  </conditionalFormatting>
  <conditionalFormatting sqref="E1:G1">
    <cfRule type="cellIs" dxfId="229" priority="25" operator="between">
      <formula>0.001</formula>
      <formula>0.499</formula>
    </cfRule>
  </conditionalFormatting>
  <conditionalFormatting sqref="E5:G64">
    <cfRule type="cellIs" dxfId="228" priority="24" operator="between">
      <formula>0.001</formula>
      <formula>0.499</formula>
    </cfRule>
  </conditionalFormatting>
  <conditionalFormatting sqref="E55:G55">
    <cfRule type="cellIs" dxfId="227" priority="23" operator="between">
      <formula>0.001</formula>
      <formula>0.499</formula>
    </cfRule>
  </conditionalFormatting>
  <conditionalFormatting sqref="E6:G19">
    <cfRule type="cellIs" dxfId="226" priority="22" operator="between">
      <formula>0.001</formula>
      <formula>0.499</formula>
    </cfRule>
  </conditionalFormatting>
  <conditionalFormatting sqref="E6:G19">
    <cfRule type="cellIs" dxfId="225" priority="21" operator="between">
      <formula>0.001</formula>
      <formula>0.499</formula>
    </cfRule>
  </conditionalFormatting>
  <conditionalFormatting sqref="E21:G24">
    <cfRule type="cellIs" dxfId="224" priority="20" operator="between">
      <formula>0.001</formula>
      <formula>0.499</formula>
    </cfRule>
  </conditionalFormatting>
  <conditionalFormatting sqref="E21:G24">
    <cfRule type="cellIs" dxfId="223" priority="19" operator="between">
      <formula>0.001</formula>
      <formula>0.499</formula>
    </cfRule>
  </conditionalFormatting>
  <conditionalFormatting sqref="E26:G28">
    <cfRule type="cellIs" dxfId="222" priority="18" operator="between">
      <formula>0.001</formula>
      <formula>0.499</formula>
    </cfRule>
  </conditionalFormatting>
  <conditionalFormatting sqref="E26:G28">
    <cfRule type="cellIs" dxfId="221" priority="17" operator="between">
      <formula>0.001</formula>
      <formula>0.499</formula>
    </cfRule>
  </conditionalFormatting>
  <conditionalFormatting sqref="E30:G30">
    <cfRule type="cellIs" dxfId="220" priority="16" operator="between">
      <formula>0.001</formula>
      <formula>0.499</formula>
    </cfRule>
  </conditionalFormatting>
  <conditionalFormatting sqref="E30:G30">
    <cfRule type="cellIs" dxfId="219" priority="15" operator="between">
      <formula>0.001</formula>
      <formula>0.499</formula>
    </cfRule>
  </conditionalFormatting>
  <conditionalFormatting sqref="E32:G42">
    <cfRule type="cellIs" dxfId="218" priority="14" operator="between">
      <formula>0.001</formula>
      <formula>0.499</formula>
    </cfRule>
  </conditionalFormatting>
  <conditionalFormatting sqref="E32:G42">
    <cfRule type="cellIs" dxfId="217" priority="13" operator="between">
      <formula>0.001</formula>
      <formula>0.499</formula>
    </cfRule>
  </conditionalFormatting>
  <conditionalFormatting sqref="E44:G45">
    <cfRule type="cellIs" dxfId="216" priority="12" operator="between">
      <formula>0.001</formula>
      <formula>0.499</formula>
    </cfRule>
  </conditionalFormatting>
  <conditionalFormatting sqref="E44:G45">
    <cfRule type="cellIs" dxfId="215" priority="11" operator="between">
      <formula>0.001</formula>
      <formula>0.499</formula>
    </cfRule>
  </conditionalFormatting>
  <conditionalFormatting sqref="E47:G50">
    <cfRule type="cellIs" dxfId="214" priority="10" operator="between">
      <formula>0.001</formula>
      <formula>0.499</formula>
    </cfRule>
  </conditionalFormatting>
  <conditionalFormatting sqref="E47:G50">
    <cfRule type="cellIs" dxfId="213" priority="9" operator="between">
      <formula>0.001</formula>
      <formula>0.499</formula>
    </cfRule>
  </conditionalFormatting>
  <conditionalFormatting sqref="E52:G54">
    <cfRule type="cellIs" dxfId="212" priority="8" operator="between">
      <formula>0.001</formula>
      <formula>0.499</formula>
    </cfRule>
  </conditionalFormatting>
  <conditionalFormatting sqref="E52:G54">
    <cfRule type="cellIs" dxfId="211" priority="7" operator="between">
      <formula>0.001</formula>
      <formula>0.499</formula>
    </cfRule>
  </conditionalFormatting>
  <conditionalFormatting sqref="E56:G56">
    <cfRule type="cellIs" dxfId="210" priority="6" operator="between">
      <formula>0.001</formula>
      <formula>0.499</formula>
    </cfRule>
  </conditionalFormatting>
  <conditionalFormatting sqref="E56:G56">
    <cfRule type="cellIs" dxfId="209" priority="5" operator="between">
      <formula>0.001</formula>
      <formula>0.499</formula>
    </cfRule>
  </conditionalFormatting>
  <conditionalFormatting sqref="E58:G60">
    <cfRule type="cellIs" dxfId="208" priority="4" operator="between">
      <formula>0.001</formula>
      <formula>0.499</formula>
    </cfRule>
  </conditionalFormatting>
  <conditionalFormatting sqref="E58:G60">
    <cfRule type="cellIs" dxfId="207" priority="3" operator="between">
      <formula>0.001</formula>
      <formula>0.499</formula>
    </cfRule>
  </conditionalFormatting>
  <conditionalFormatting sqref="E62:G64">
    <cfRule type="cellIs" dxfId="206" priority="2" operator="between">
      <formula>0.001</formula>
      <formula>0.499</formula>
    </cfRule>
  </conditionalFormatting>
  <conditionalFormatting sqref="E62:G64">
    <cfRule type="cellIs" dxfId="205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lha29"/>
  <dimension ref="A1:G67"/>
  <sheetViews>
    <sheetView showGridLines="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1028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30" customHeight="1" x14ac:dyDescent="0.2">
      <c r="A3" s="452" t="s">
        <v>762</v>
      </c>
      <c r="B3" s="453"/>
      <c r="C3" s="214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7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7" s="41" customFormat="1" ht="9" customHeight="1" x14ac:dyDescent="0.2">
      <c r="A5" s="444" t="s">
        <v>216</v>
      </c>
      <c r="B5" s="444"/>
      <c r="C5" s="444"/>
      <c r="D5" s="444"/>
      <c r="E5" s="352">
        <v>-15008349.469999999</v>
      </c>
      <c r="F5" s="352">
        <v>-16623051.511000007</v>
      </c>
      <c r="G5" s="352">
        <v>-12517995.153999992</v>
      </c>
    </row>
    <row r="6" spans="1:7" s="41" customFormat="1" ht="5.0999999999999996" customHeight="1" x14ac:dyDescent="0.2">
      <c r="E6" s="134"/>
      <c r="F6" s="134"/>
      <c r="G6" s="134"/>
    </row>
    <row r="7" spans="1:7" s="25" customFormat="1" ht="9" customHeight="1" x14ac:dyDescent="0.2">
      <c r="A7" s="69" t="s">
        <v>483</v>
      </c>
      <c r="B7" s="451" t="s">
        <v>523</v>
      </c>
      <c r="C7" s="451"/>
      <c r="D7" s="451"/>
      <c r="E7" s="74">
        <v>-2006685.4659999995</v>
      </c>
      <c r="F7" s="74">
        <v>-2081705.5870000015</v>
      </c>
      <c r="G7" s="74">
        <v>-1965846.557</v>
      </c>
    </row>
    <row r="8" spans="1:7" s="2" customFormat="1" ht="8.65" customHeight="1" x14ac:dyDescent="0.2">
      <c r="A8" s="20"/>
      <c r="B8" s="29"/>
      <c r="C8" s="70" t="s">
        <v>524</v>
      </c>
      <c r="D8" s="71" t="s">
        <v>525</v>
      </c>
      <c r="E8" s="75">
        <v>-91036.041000000012</v>
      </c>
      <c r="F8" s="75">
        <v>-109067.929</v>
      </c>
      <c r="G8" s="75">
        <v>-78421.546999999991</v>
      </c>
    </row>
    <row r="9" spans="1:7" s="2" customFormat="1" ht="8.65" customHeight="1" x14ac:dyDescent="0.2">
      <c r="A9" s="20"/>
      <c r="B9" s="29"/>
      <c r="C9" s="70" t="s">
        <v>526</v>
      </c>
      <c r="D9" s="71" t="s">
        <v>527</v>
      </c>
      <c r="E9" s="75">
        <v>-932898.16399999976</v>
      </c>
      <c r="F9" s="75">
        <v>-993092.84400000051</v>
      </c>
      <c r="G9" s="75">
        <v>-864118.60100000002</v>
      </c>
    </row>
    <row r="10" spans="1:7" s="2" customFormat="1" ht="19.899999999999999" customHeight="1" x14ac:dyDescent="0.2">
      <c r="A10" s="29"/>
      <c r="B10" s="29"/>
      <c r="C10" s="70" t="s">
        <v>681</v>
      </c>
      <c r="D10" s="71" t="s">
        <v>769</v>
      </c>
      <c r="E10" s="75">
        <v>-647515.03500000038</v>
      </c>
      <c r="F10" s="75">
        <v>-637960.39100000123</v>
      </c>
      <c r="G10" s="75">
        <v>-706298.82700000005</v>
      </c>
    </row>
    <row r="11" spans="1:7" s="2" customFormat="1" ht="19.899999999999999" customHeight="1" x14ac:dyDescent="0.2">
      <c r="A11" s="29"/>
      <c r="B11" s="29"/>
      <c r="C11" s="70" t="s">
        <v>528</v>
      </c>
      <c r="D11" s="77" t="s">
        <v>768</v>
      </c>
      <c r="E11" s="75">
        <v>-327815.94799999951</v>
      </c>
      <c r="F11" s="75">
        <v>-333115.31299999985</v>
      </c>
      <c r="G11" s="75">
        <v>-306409.592</v>
      </c>
    </row>
    <row r="12" spans="1:7" s="2" customFormat="1" ht="8.65" customHeight="1" x14ac:dyDescent="0.2">
      <c r="A12" s="29"/>
      <c r="B12" s="29"/>
      <c r="C12" s="20" t="s">
        <v>529</v>
      </c>
      <c r="D12" s="76" t="s">
        <v>766</v>
      </c>
      <c r="E12" s="75">
        <v>-7420.2779999999839</v>
      </c>
      <c r="F12" s="75">
        <v>-8469.1099999999715</v>
      </c>
      <c r="G12" s="75">
        <v>-10597.990000000005</v>
      </c>
    </row>
    <row r="13" spans="1:7" s="25" customFormat="1" ht="9" customHeight="1" x14ac:dyDescent="0.2">
      <c r="A13" s="69" t="s">
        <v>476</v>
      </c>
      <c r="B13" s="451" t="s">
        <v>530</v>
      </c>
      <c r="C13" s="451"/>
      <c r="D13" s="451"/>
      <c r="E13" s="74">
        <v>-860343.63899999997</v>
      </c>
      <c r="F13" s="74">
        <v>-715001.4040000001</v>
      </c>
      <c r="G13" s="74">
        <v>-711204.20500000007</v>
      </c>
    </row>
    <row r="14" spans="1:7" s="2" customFormat="1" ht="8.65" customHeight="1" x14ac:dyDescent="0.2">
      <c r="A14" s="29"/>
      <c r="B14" s="29"/>
      <c r="C14" s="70" t="s">
        <v>532</v>
      </c>
      <c r="D14" s="71" t="s">
        <v>533</v>
      </c>
      <c r="E14" s="75">
        <v>-51896.573999999993</v>
      </c>
      <c r="F14" s="75">
        <v>-33691.259999999995</v>
      </c>
      <c r="G14" s="75">
        <v>-24698.876000000004</v>
      </c>
    </row>
    <row r="15" spans="1:7" s="2" customFormat="1" ht="19.899999999999999" customHeight="1" x14ac:dyDescent="0.2">
      <c r="A15" s="29"/>
      <c r="B15" s="29"/>
      <c r="C15" s="70" t="s">
        <v>534</v>
      </c>
      <c r="D15" s="71" t="s">
        <v>535</v>
      </c>
      <c r="E15" s="75">
        <v>-111021.37599999993</v>
      </c>
      <c r="F15" s="75">
        <v>-98449.28199999989</v>
      </c>
      <c r="G15" s="75">
        <v>-95337.861000000034</v>
      </c>
    </row>
    <row r="16" spans="1:7" s="2" customFormat="1" ht="8.65" customHeight="1" x14ac:dyDescent="0.2">
      <c r="A16" s="29"/>
      <c r="B16" s="29"/>
      <c r="C16" s="70" t="s">
        <v>536</v>
      </c>
      <c r="D16" s="71" t="s">
        <v>537</v>
      </c>
      <c r="E16" s="75">
        <v>36330.481999999844</v>
      </c>
      <c r="F16" s="75">
        <v>112467.06699999998</v>
      </c>
      <c r="G16" s="75">
        <v>132363.50699999998</v>
      </c>
    </row>
    <row r="17" spans="1:7" s="2" customFormat="1" ht="8.65" customHeight="1" x14ac:dyDescent="0.2">
      <c r="A17" s="29"/>
      <c r="B17" s="29"/>
      <c r="C17" s="70" t="s">
        <v>538</v>
      </c>
      <c r="D17" s="71" t="s">
        <v>539</v>
      </c>
      <c r="E17" s="75">
        <v>-104797.55700000006</v>
      </c>
      <c r="F17" s="75">
        <v>-112733.42900000003</v>
      </c>
      <c r="G17" s="75">
        <v>-137463.34100000001</v>
      </c>
    </row>
    <row r="18" spans="1:7" ht="8.65" customHeight="1" x14ac:dyDescent="0.2">
      <c r="A18" s="29"/>
      <c r="B18" s="29"/>
      <c r="C18" s="70" t="s">
        <v>540</v>
      </c>
      <c r="D18" s="71" t="s">
        <v>541</v>
      </c>
      <c r="E18" s="75">
        <v>-362220.00200000009</v>
      </c>
      <c r="F18" s="75">
        <v>-308166.76</v>
      </c>
      <c r="G18" s="75">
        <v>-323218.14500000002</v>
      </c>
    </row>
    <row r="19" spans="1:7" s="2" customFormat="1" ht="19.899999999999999" customHeight="1" x14ac:dyDescent="0.2">
      <c r="A19" s="29"/>
      <c r="B19" s="29"/>
      <c r="C19" s="70" t="s">
        <v>468</v>
      </c>
      <c r="D19" s="71" t="s">
        <v>770</v>
      </c>
      <c r="E19" s="75">
        <v>-54854.553999999989</v>
      </c>
      <c r="F19" s="75">
        <v>-63110.594000000012</v>
      </c>
      <c r="G19" s="75">
        <v>-63882.361000000004</v>
      </c>
    </row>
    <row r="20" spans="1:7" s="2" customFormat="1" ht="8.65" customHeight="1" x14ac:dyDescent="0.2">
      <c r="A20" s="29"/>
      <c r="B20" s="29"/>
      <c r="C20" s="70" t="s">
        <v>542</v>
      </c>
      <c r="D20" s="71" t="s">
        <v>814</v>
      </c>
      <c r="E20" s="75">
        <v>-195715.56699999981</v>
      </c>
      <c r="F20" s="75">
        <v>-200375.71700000009</v>
      </c>
      <c r="G20" s="75">
        <v>-191133.76699999999</v>
      </c>
    </row>
    <row r="21" spans="1:7" s="2" customFormat="1" ht="8.65" customHeight="1" x14ac:dyDescent="0.2">
      <c r="A21" s="29"/>
      <c r="B21" s="29"/>
      <c r="C21" s="70" t="s">
        <v>543</v>
      </c>
      <c r="D21" s="71" t="s">
        <v>842</v>
      </c>
      <c r="E21" s="75">
        <v>-13312.276000000002</v>
      </c>
      <c r="F21" s="75">
        <v>-8755.1190000000024</v>
      </c>
      <c r="G21" s="75">
        <v>-8404.18</v>
      </c>
    </row>
    <row r="22" spans="1:7" s="2" customFormat="1" ht="8.65" customHeight="1" x14ac:dyDescent="0.2">
      <c r="A22" s="29"/>
      <c r="B22" s="29"/>
      <c r="C22" s="20" t="s">
        <v>544</v>
      </c>
      <c r="D22" s="29" t="s">
        <v>767</v>
      </c>
      <c r="E22" s="75">
        <v>-2856.2150000000001</v>
      </c>
      <c r="F22" s="75">
        <v>-2186.31</v>
      </c>
      <c r="G22" s="75">
        <v>570.81899999999996</v>
      </c>
    </row>
    <row r="23" spans="1:7" s="25" customFormat="1" ht="9" customHeight="1" x14ac:dyDescent="0.2">
      <c r="A23" s="69" t="s">
        <v>545</v>
      </c>
      <c r="B23" s="451" t="s">
        <v>546</v>
      </c>
      <c r="C23" s="451" t="s">
        <v>531</v>
      </c>
      <c r="D23" s="451" t="s">
        <v>531</v>
      </c>
      <c r="E23" s="74">
        <v>-145284.84900000045</v>
      </c>
      <c r="F23" s="74">
        <v>-216091.72799999994</v>
      </c>
      <c r="G23" s="74">
        <v>-138430.28400000004</v>
      </c>
    </row>
    <row r="24" spans="1:7" s="2" customFormat="1" ht="19.899999999999999" customHeight="1" x14ac:dyDescent="0.2">
      <c r="A24" s="29"/>
      <c r="B24" s="29"/>
      <c r="C24" s="20" t="s">
        <v>472</v>
      </c>
      <c r="D24" s="29" t="s">
        <v>821</v>
      </c>
      <c r="E24" s="75">
        <v>-145284.84900000045</v>
      </c>
      <c r="F24" s="75">
        <v>-216091.72799999994</v>
      </c>
      <c r="G24" s="75">
        <v>-138430.28400000004</v>
      </c>
    </row>
    <row r="25" spans="1:7" s="25" customFormat="1" ht="9" customHeight="1" x14ac:dyDescent="0.2">
      <c r="A25" s="69" t="s">
        <v>547</v>
      </c>
      <c r="B25" s="451" t="s">
        <v>548</v>
      </c>
      <c r="C25" s="451" t="s">
        <v>531</v>
      </c>
      <c r="D25" s="451" t="s">
        <v>531</v>
      </c>
      <c r="E25" s="74">
        <v>-628537.05399999977</v>
      </c>
      <c r="F25" s="74">
        <v>-748318.73099999945</v>
      </c>
      <c r="G25" s="74">
        <v>-509199.32200000004</v>
      </c>
    </row>
    <row r="26" spans="1:7" s="2" customFormat="1" ht="19.899999999999999" customHeight="1" x14ac:dyDescent="0.2">
      <c r="A26" s="30"/>
      <c r="B26" s="30"/>
      <c r="C26" s="70" t="s">
        <v>469</v>
      </c>
      <c r="D26" s="71" t="s">
        <v>771</v>
      </c>
      <c r="E26" s="75">
        <v>-55947.819000000018</v>
      </c>
      <c r="F26" s="75">
        <v>-79785.099999999948</v>
      </c>
      <c r="G26" s="75">
        <v>-81799.16300000003</v>
      </c>
    </row>
    <row r="27" spans="1:7" s="2" customFormat="1" ht="8.65" customHeight="1" x14ac:dyDescent="0.2">
      <c r="A27" s="30"/>
      <c r="B27" s="30"/>
      <c r="C27" s="70" t="s">
        <v>470</v>
      </c>
      <c r="D27" s="71" t="s">
        <v>772</v>
      </c>
      <c r="E27" s="75">
        <v>995.68900000005669</v>
      </c>
      <c r="F27" s="75">
        <v>-30748.961000000039</v>
      </c>
      <c r="G27" s="75">
        <v>-2630.8469999999943</v>
      </c>
    </row>
    <row r="28" spans="1:7" ht="8.65" customHeight="1" x14ac:dyDescent="0.2">
      <c r="C28" s="70" t="s">
        <v>471</v>
      </c>
      <c r="D28" s="71" t="s">
        <v>549</v>
      </c>
      <c r="E28" s="75">
        <v>-188732.95799999998</v>
      </c>
      <c r="F28" s="75">
        <v>-205830.00299999997</v>
      </c>
      <c r="G28" s="75">
        <v>-205062.003</v>
      </c>
    </row>
    <row r="29" spans="1:7" ht="19.899999999999999" customHeight="1" x14ac:dyDescent="0.2">
      <c r="C29" s="70" t="s">
        <v>550</v>
      </c>
      <c r="D29" s="71" t="s">
        <v>773</v>
      </c>
      <c r="E29" s="75">
        <v>-321404.72599999997</v>
      </c>
      <c r="F29" s="75">
        <v>-325881.14999999991</v>
      </c>
      <c r="G29" s="75">
        <v>-329554.05000000005</v>
      </c>
    </row>
    <row r="30" spans="1:7" ht="8.65" customHeight="1" x14ac:dyDescent="0.2">
      <c r="C30" s="70" t="s">
        <v>551</v>
      </c>
      <c r="D30" s="71" t="s">
        <v>815</v>
      </c>
      <c r="E30" s="75">
        <v>-95776.735999999917</v>
      </c>
      <c r="F30" s="75">
        <v>-128978.03499999995</v>
      </c>
      <c r="G30" s="75">
        <v>-79395.942000000039</v>
      </c>
    </row>
    <row r="31" spans="1:7" ht="8.65" customHeight="1" x14ac:dyDescent="0.2">
      <c r="C31" s="70" t="s">
        <v>499</v>
      </c>
      <c r="D31" s="71" t="s">
        <v>552</v>
      </c>
      <c r="E31" s="75">
        <v>-258469.7099999999</v>
      </c>
      <c r="F31" s="75">
        <v>-268409.55299999984</v>
      </c>
      <c r="G31" s="75">
        <v>-242323.21399999998</v>
      </c>
    </row>
    <row r="32" spans="1:7" ht="8.65" customHeight="1" x14ac:dyDescent="0.2">
      <c r="C32" s="70" t="s">
        <v>501</v>
      </c>
      <c r="D32" s="71" t="s">
        <v>553</v>
      </c>
      <c r="E32" s="75">
        <v>105172.24800000002</v>
      </c>
      <c r="F32" s="75">
        <v>114232.78900000005</v>
      </c>
      <c r="G32" s="75">
        <v>180992.50599999994</v>
      </c>
    </row>
    <row r="33" spans="1:7" ht="19.899999999999999" customHeight="1" x14ac:dyDescent="0.2">
      <c r="C33" s="70" t="s">
        <v>554</v>
      </c>
      <c r="D33" s="71" t="s">
        <v>774</v>
      </c>
      <c r="E33" s="75">
        <v>-204418.62400000001</v>
      </c>
      <c r="F33" s="75">
        <v>-205476.75099999993</v>
      </c>
      <c r="G33" s="75">
        <v>-214102.54799999998</v>
      </c>
    </row>
    <row r="34" spans="1:7" ht="8.65" customHeight="1" x14ac:dyDescent="0.2">
      <c r="C34" s="20" t="s">
        <v>555</v>
      </c>
      <c r="D34" s="29" t="s">
        <v>843</v>
      </c>
      <c r="E34" s="75">
        <v>390045.58199999994</v>
      </c>
      <c r="F34" s="75">
        <v>382558.033</v>
      </c>
      <c r="G34" s="75">
        <v>464675.93900000001</v>
      </c>
    </row>
    <row r="35" spans="1:7" s="25" customFormat="1" ht="9" customHeight="1" x14ac:dyDescent="0.2">
      <c r="A35" s="69" t="s">
        <v>556</v>
      </c>
      <c r="B35" s="451" t="s">
        <v>557</v>
      </c>
      <c r="C35" s="451" t="s">
        <v>531</v>
      </c>
      <c r="D35" s="451" t="s">
        <v>531</v>
      </c>
      <c r="E35" s="74">
        <v>540475.97199999995</v>
      </c>
      <c r="F35" s="74">
        <v>246021.08100000076</v>
      </c>
      <c r="G35" s="74">
        <v>308443.38099999994</v>
      </c>
    </row>
    <row r="36" spans="1:7" ht="8.65" customHeight="1" x14ac:dyDescent="0.2">
      <c r="C36" s="70" t="s">
        <v>558</v>
      </c>
      <c r="D36" s="71" t="s">
        <v>775</v>
      </c>
      <c r="E36" s="75">
        <v>-13208.480000000025</v>
      </c>
      <c r="F36" s="75">
        <v>-21385.802000000025</v>
      </c>
      <c r="G36" s="75">
        <v>-34237.617999999988</v>
      </c>
    </row>
    <row r="37" spans="1:7" ht="8.65" customHeight="1" x14ac:dyDescent="0.2">
      <c r="C37" s="70" t="s">
        <v>559</v>
      </c>
      <c r="D37" s="71" t="s">
        <v>560</v>
      </c>
      <c r="E37" s="75">
        <v>441972.49299999996</v>
      </c>
      <c r="F37" s="75">
        <v>352346.94800000003</v>
      </c>
      <c r="G37" s="75">
        <v>292606.97100000002</v>
      </c>
    </row>
    <row r="38" spans="1:7" ht="19.899999999999999" customHeight="1" x14ac:dyDescent="0.2">
      <c r="C38" s="20" t="s">
        <v>561</v>
      </c>
      <c r="D38" s="29" t="s">
        <v>776</v>
      </c>
      <c r="E38" s="75">
        <v>111711.95900000003</v>
      </c>
      <c r="F38" s="75">
        <v>-84940.064999999246</v>
      </c>
      <c r="G38" s="75">
        <v>50074.027999999933</v>
      </c>
    </row>
    <row r="39" spans="1:7" s="25" customFormat="1" ht="9" customHeight="1" x14ac:dyDescent="0.2">
      <c r="A39" s="69" t="s">
        <v>331</v>
      </c>
      <c r="B39" s="451" t="s">
        <v>562</v>
      </c>
      <c r="C39" s="451" t="s">
        <v>531</v>
      </c>
      <c r="D39" s="451" t="s">
        <v>531</v>
      </c>
      <c r="E39" s="74">
        <v>-4511283.557</v>
      </c>
      <c r="F39" s="74">
        <v>-4585611.8750000019</v>
      </c>
      <c r="G39" s="74">
        <v>-4673236.6710000001</v>
      </c>
    </row>
    <row r="40" spans="1:7" ht="30" customHeight="1" x14ac:dyDescent="0.2">
      <c r="C40" s="70" t="s">
        <v>563</v>
      </c>
      <c r="D40" s="71" t="s">
        <v>844</v>
      </c>
      <c r="E40" s="75">
        <v>-238814.03800000006</v>
      </c>
      <c r="F40" s="75">
        <v>-239303.94599999985</v>
      </c>
      <c r="G40" s="75">
        <v>-196140.15299999999</v>
      </c>
    </row>
    <row r="41" spans="1:7" ht="8.65" customHeight="1" x14ac:dyDescent="0.2">
      <c r="C41" s="70" t="s">
        <v>564</v>
      </c>
      <c r="D41" s="71" t="s">
        <v>565</v>
      </c>
      <c r="E41" s="75">
        <v>-518482.74599999993</v>
      </c>
      <c r="F41" s="75">
        <v>-291653.89200000069</v>
      </c>
      <c r="G41" s="75">
        <v>-445728.924</v>
      </c>
    </row>
    <row r="42" spans="1:7" ht="8.65" customHeight="1" x14ac:dyDescent="0.2">
      <c r="C42" s="70" t="s">
        <v>566</v>
      </c>
      <c r="D42" s="71" t="s">
        <v>567</v>
      </c>
      <c r="E42" s="75">
        <v>-1571183.0420000008</v>
      </c>
      <c r="F42" s="75">
        <v>-1663583.6060000006</v>
      </c>
      <c r="G42" s="75">
        <v>-1692952.2619999996</v>
      </c>
    </row>
    <row r="43" spans="1:7" ht="8.65" customHeight="1" x14ac:dyDescent="0.2">
      <c r="C43" s="70" t="s">
        <v>503</v>
      </c>
      <c r="D43" s="71" t="s">
        <v>777</v>
      </c>
      <c r="E43" s="75">
        <v>-80584.787000000055</v>
      </c>
      <c r="F43" s="75">
        <v>-90217.092000000062</v>
      </c>
      <c r="G43" s="75">
        <v>-65590.91399999999</v>
      </c>
    </row>
    <row r="44" spans="1:7" ht="8.65" customHeight="1" x14ac:dyDescent="0.2">
      <c r="C44" s="70" t="s">
        <v>568</v>
      </c>
      <c r="D44" s="71" t="s">
        <v>845</v>
      </c>
      <c r="E44" s="75">
        <v>-418949.11900000036</v>
      </c>
      <c r="F44" s="75">
        <v>-429365.54200000025</v>
      </c>
      <c r="G44" s="75">
        <v>-401150.57500000007</v>
      </c>
    </row>
    <row r="45" spans="1:7" ht="8.65" customHeight="1" x14ac:dyDescent="0.2">
      <c r="C45" s="70" t="s">
        <v>569</v>
      </c>
      <c r="D45" s="71" t="s">
        <v>816</v>
      </c>
      <c r="E45" s="75">
        <v>-491799.60100000026</v>
      </c>
      <c r="F45" s="75">
        <v>-570002.97199999983</v>
      </c>
      <c r="G45" s="75">
        <v>-465816.62200000003</v>
      </c>
    </row>
    <row r="46" spans="1:7" ht="8.65" customHeight="1" x14ac:dyDescent="0.2">
      <c r="C46" s="70" t="s">
        <v>570</v>
      </c>
      <c r="D46" s="71" t="s">
        <v>817</v>
      </c>
      <c r="E46" s="75">
        <v>-286463.777</v>
      </c>
      <c r="F46" s="75">
        <v>-319426.65499999991</v>
      </c>
      <c r="G46" s="75">
        <v>-310442.54200000002</v>
      </c>
    </row>
    <row r="47" spans="1:7" ht="19.899999999999999" customHeight="1" x14ac:dyDescent="0.2">
      <c r="C47" s="70" t="s">
        <v>571</v>
      </c>
      <c r="D47" s="71" t="s">
        <v>778</v>
      </c>
      <c r="E47" s="75">
        <v>-34306.44400000009</v>
      </c>
      <c r="F47" s="75">
        <v>-33999.673999999999</v>
      </c>
      <c r="G47" s="75">
        <v>-26301.672999999995</v>
      </c>
    </row>
    <row r="48" spans="1:7" ht="8.65" customHeight="1" x14ac:dyDescent="0.2">
      <c r="C48" s="70" t="s">
        <v>572</v>
      </c>
      <c r="D48" s="71" t="s">
        <v>818</v>
      </c>
      <c r="E48" s="75">
        <v>-5857.0969999999961</v>
      </c>
      <c r="F48" s="75">
        <v>-5788.348</v>
      </c>
      <c r="G48" s="75">
        <v>-4889.1859999999988</v>
      </c>
    </row>
    <row r="49" spans="1:7" ht="8.65" customHeight="1" x14ac:dyDescent="0.2">
      <c r="C49" s="70" t="s">
        <v>573</v>
      </c>
      <c r="D49" s="71" t="s">
        <v>574</v>
      </c>
      <c r="E49" s="75">
        <v>-35496.305999999997</v>
      </c>
      <c r="F49" s="75">
        <v>-38662.551999999996</v>
      </c>
      <c r="G49" s="75">
        <v>-26383.233</v>
      </c>
    </row>
    <row r="50" spans="1:7" ht="8.65" customHeight="1" x14ac:dyDescent="0.2">
      <c r="C50" s="20" t="s">
        <v>575</v>
      </c>
      <c r="D50" s="29" t="s">
        <v>779</v>
      </c>
      <c r="E50" s="75">
        <v>-829346.59999999916</v>
      </c>
      <c r="F50" s="75">
        <v>-903607.59600000014</v>
      </c>
      <c r="G50" s="75">
        <v>-1037840.5870000001</v>
      </c>
    </row>
    <row r="51" spans="1:7" s="25" customFormat="1" ht="9" customHeight="1" x14ac:dyDescent="0.2">
      <c r="A51" s="69" t="s">
        <v>576</v>
      </c>
      <c r="B51" s="451" t="s">
        <v>803</v>
      </c>
      <c r="C51" s="451" t="s">
        <v>531</v>
      </c>
      <c r="D51" s="451" t="s">
        <v>531</v>
      </c>
      <c r="E51" s="74">
        <v>-492069.27699999779</v>
      </c>
      <c r="F51" s="74">
        <v>-483748.49299999874</v>
      </c>
      <c r="G51" s="74">
        <v>-461823.15</v>
      </c>
    </row>
    <row r="52" spans="1:7" ht="8.65" customHeight="1" x14ac:dyDescent="0.2">
      <c r="C52" s="70" t="s">
        <v>577</v>
      </c>
      <c r="D52" s="71" t="s">
        <v>780</v>
      </c>
      <c r="E52" s="75">
        <v>-597284.73499999754</v>
      </c>
      <c r="F52" s="75">
        <v>-581566.62800000003</v>
      </c>
      <c r="G52" s="75">
        <v>-491874.25600000005</v>
      </c>
    </row>
    <row r="53" spans="1:7" ht="8.65" customHeight="1" x14ac:dyDescent="0.2">
      <c r="C53" s="20" t="s">
        <v>578</v>
      </c>
      <c r="D53" s="29" t="s">
        <v>579</v>
      </c>
      <c r="E53" s="75">
        <v>105215.45799999975</v>
      </c>
      <c r="F53" s="75">
        <v>97818.13500000129</v>
      </c>
      <c r="G53" s="75">
        <v>30051.106000000029</v>
      </c>
    </row>
    <row r="54" spans="1:7" s="25" customFormat="1" ht="9" customHeight="1" x14ac:dyDescent="0.2">
      <c r="A54" s="69" t="s">
        <v>580</v>
      </c>
      <c r="B54" s="451" t="s">
        <v>581</v>
      </c>
      <c r="C54" s="451" t="s">
        <v>531</v>
      </c>
      <c r="D54" s="451" t="s">
        <v>531</v>
      </c>
      <c r="E54" s="74">
        <v>-396255.60000000009</v>
      </c>
      <c r="F54" s="74">
        <v>-390652.44799999992</v>
      </c>
      <c r="G54" s="74">
        <v>-270294.65100000001</v>
      </c>
    </row>
    <row r="55" spans="1:7" ht="8.65" customHeight="1" x14ac:dyDescent="0.2">
      <c r="C55" s="70" t="s">
        <v>508</v>
      </c>
      <c r="D55" s="71" t="s">
        <v>846</v>
      </c>
      <c r="E55" s="75">
        <v>-252341.1810000001</v>
      </c>
      <c r="F55" s="75">
        <v>-218179.21500000008</v>
      </c>
      <c r="G55" s="75">
        <v>-170299.065</v>
      </c>
    </row>
    <row r="56" spans="1:7" ht="8.65" customHeight="1" x14ac:dyDescent="0.2">
      <c r="C56" s="70" t="s">
        <v>509</v>
      </c>
      <c r="D56" s="71" t="s">
        <v>819</v>
      </c>
      <c r="E56" s="75">
        <v>-143604.149</v>
      </c>
      <c r="F56" s="75">
        <v>-172695.06999999983</v>
      </c>
      <c r="G56" s="75">
        <v>-101989.91099999999</v>
      </c>
    </row>
    <row r="57" spans="1:7" ht="8.65" customHeight="1" x14ac:dyDescent="0.2">
      <c r="C57" s="20" t="s">
        <v>582</v>
      </c>
      <c r="D57" s="29" t="s">
        <v>781</v>
      </c>
      <c r="E57" s="75">
        <v>-310.27000000000226</v>
      </c>
      <c r="F57" s="75">
        <v>221.83700000000226</v>
      </c>
      <c r="G57" s="75">
        <v>1994.3249999999998</v>
      </c>
    </row>
    <row r="58" spans="1:7" s="25" customFormat="1" ht="9" customHeight="1" x14ac:dyDescent="0.2">
      <c r="A58" s="69" t="s">
        <v>583</v>
      </c>
      <c r="B58" s="451" t="s">
        <v>584</v>
      </c>
      <c r="C58" s="451" t="s">
        <v>531</v>
      </c>
      <c r="D58" s="451" t="s">
        <v>531</v>
      </c>
      <c r="E58" s="74">
        <v>293578.45499999996</v>
      </c>
      <c r="F58" s="74">
        <v>360718.02300000028</v>
      </c>
      <c r="G58" s="74">
        <v>311516.78899999999</v>
      </c>
    </row>
    <row r="59" spans="1:7" ht="8.65" customHeight="1" x14ac:dyDescent="0.2">
      <c r="C59" s="70" t="s">
        <v>585</v>
      </c>
      <c r="D59" s="71" t="s">
        <v>782</v>
      </c>
      <c r="E59" s="75">
        <v>-123094.77900000021</v>
      </c>
      <c r="F59" s="75">
        <v>-73961.627999999968</v>
      </c>
      <c r="G59" s="75">
        <v>-100567.10800000001</v>
      </c>
    </row>
    <row r="60" spans="1:7" ht="8.65" customHeight="1" x14ac:dyDescent="0.2">
      <c r="C60" s="70" t="s">
        <v>586</v>
      </c>
      <c r="D60" s="71" t="s">
        <v>587</v>
      </c>
      <c r="E60" s="75">
        <v>421172.60600000015</v>
      </c>
      <c r="F60" s="75">
        <v>440050.66900000023</v>
      </c>
      <c r="G60" s="75">
        <v>418113.33799999999</v>
      </c>
    </row>
    <row r="61" spans="1:7" ht="8.65" customHeight="1" x14ac:dyDescent="0.2">
      <c r="C61" s="20" t="s">
        <v>588</v>
      </c>
      <c r="D61" s="29" t="s">
        <v>589</v>
      </c>
      <c r="E61" s="75">
        <v>-4499.3720000000003</v>
      </c>
      <c r="F61" s="75">
        <v>-5371.018</v>
      </c>
      <c r="G61" s="75">
        <v>-6029.4409999999998</v>
      </c>
    </row>
    <row r="62" spans="1:7" s="25" customFormat="1" ht="9" customHeight="1" x14ac:dyDescent="0.2">
      <c r="A62" s="69" t="s">
        <v>590</v>
      </c>
      <c r="B62" s="451" t="s">
        <v>591</v>
      </c>
      <c r="C62" s="451" t="s">
        <v>531</v>
      </c>
      <c r="D62" s="451" t="s">
        <v>531</v>
      </c>
      <c r="E62" s="74">
        <v>489774.63700000109</v>
      </c>
      <c r="F62" s="74">
        <v>488443.37400000007</v>
      </c>
      <c r="G62" s="74">
        <v>398914.24200000009</v>
      </c>
    </row>
    <row r="63" spans="1:7" ht="30" customHeight="1" x14ac:dyDescent="0.2">
      <c r="C63" s="70" t="s">
        <v>592</v>
      </c>
      <c r="D63" s="71" t="s">
        <v>820</v>
      </c>
      <c r="E63" s="75">
        <v>406772.11199999991</v>
      </c>
      <c r="F63" s="75">
        <v>343312.39299999987</v>
      </c>
      <c r="G63" s="75">
        <v>287116.924</v>
      </c>
    </row>
    <row r="64" spans="1:7" ht="8.65" customHeight="1" x14ac:dyDescent="0.2">
      <c r="C64" s="70" t="s">
        <v>593</v>
      </c>
      <c r="D64" s="71" t="s">
        <v>594</v>
      </c>
      <c r="E64" s="75">
        <v>182113.08900000108</v>
      </c>
      <c r="F64" s="75">
        <v>231058.03500000015</v>
      </c>
      <c r="G64" s="75">
        <v>191967.99900000007</v>
      </c>
    </row>
    <row r="65" spans="1:7" ht="8.65" customHeight="1" x14ac:dyDescent="0.2">
      <c r="C65" s="20" t="s">
        <v>595</v>
      </c>
      <c r="D65" s="29" t="s">
        <v>804</v>
      </c>
      <c r="E65" s="75">
        <v>-99110.56399999994</v>
      </c>
      <c r="F65" s="75">
        <v>-85927.054000000004</v>
      </c>
      <c r="G65" s="75">
        <v>-80170.680999999997</v>
      </c>
    </row>
    <row r="66" spans="1:7" ht="5.0999999999999996" customHeight="1" x14ac:dyDescent="0.2">
      <c r="A66" s="73"/>
      <c r="B66" s="151"/>
      <c r="C66" s="156"/>
      <c r="D66" s="156"/>
      <c r="E66" s="156"/>
      <c r="F66" s="156"/>
      <c r="G66" s="156"/>
    </row>
    <row r="67" spans="1:7" x14ac:dyDescent="0.2">
      <c r="G67" s="16" t="s">
        <v>490</v>
      </c>
    </row>
  </sheetData>
  <mergeCells count="14">
    <mergeCell ref="B7:D7"/>
    <mergeCell ref="A1:G1"/>
    <mergeCell ref="A2:D2"/>
    <mergeCell ref="A3:B3"/>
    <mergeCell ref="A5:D5"/>
    <mergeCell ref="B58:D58"/>
    <mergeCell ref="B62:D62"/>
    <mergeCell ref="B13:D13"/>
    <mergeCell ref="B23:D23"/>
    <mergeCell ref="B25:D25"/>
    <mergeCell ref="B35:D35"/>
    <mergeCell ref="B39:D39"/>
    <mergeCell ref="B51:D51"/>
    <mergeCell ref="B54:D54"/>
  </mergeCells>
  <conditionalFormatting sqref="E67:G65536 E1:G2 E4:G65">
    <cfRule type="cellIs" dxfId="204" priority="2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lha30"/>
  <dimension ref="A1:G66"/>
  <sheetViews>
    <sheetView showGridLines="0" zoomScaleNormal="10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1029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30" customHeight="1" x14ac:dyDescent="0.2">
      <c r="A3" s="452" t="s">
        <v>762</v>
      </c>
      <c r="B3" s="453"/>
      <c r="C3" s="214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7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7" s="25" customFormat="1" ht="9" customHeight="1" x14ac:dyDescent="0.2">
      <c r="A5" s="69" t="s">
        <v>596</v>
      </c>
      <c r="B5" s="451" t="s">
        <v>597</v>
      </c>
      <c r="C5" s="451" t="s">
        <v>531</v>
      </c>
      <c r="D5" s="451" t="s">
        <v>531</v>
      </c>
      <c r="E5" s="74">
        <v>895787.7869999992</v>
      </c>
      <c r="F5" s="74">
        <v>726944.65800000168</v>
      </c>
      <c r="G5" s="74">
        <v>986455.32100000011</v>
      </c>
    </row>
    <row r="6" spans="1:7" s="2" customFormat="1" ht="9" customHeight="1" x14ac:dyDescent="0.2">
      <c r="A6" s="3"/>
      <c r="B6" s="3"/>
      <c r="C6" s="70" t="s">
        <v>598</v>
      </c>
      <c r="D6" s="71" t="s">
        <v>599</v>
      </c>
      <c r="E6" s="75">
        <v>-7076.7649999999994</v>
      </c>
      <c r="F6" s="75">
        <v>-6357.3909999999996</v>
      </c>
      <c r="G6" s="75">
        <v>-5089.4249999999993</v>
      </c>
    </row>
    <row r="7" spans="1:7" s="2" customFormat="1" ht="9" customHeight="1" x14ac:dyDescent="0.2">
      <c r="A7" s="3"/>
      <c r="B7" s="3"/>
      <c r="C7" s="70" t="s">
        <v>511</v>
      </c>
      <c r="D7" s="71" t="s">
        <v>783</v>
      </c>
      <c r="E7" s="75">
        <v>-56560.486000000041</v>
      </c>
      <c r="F7" s="75">
        <v>-70890.297999999966</v>
      </c>
      <c r="G7" s="75">
        <v>-41279.116000000002</v>
      </c>
    </row>
    <row r="8" spans="1:7" s="2" customFormat="1" ht="9" customHeight="1" x14ac:dyDescent="0.2">
      <c r="A8" s="3"/>
      <c r="B8" s="3"/>
      <c r="C8" s="70" t="s">
        <v>600</v>
      </c>
      <c r="D8" s="71" t="s">
        <v>601</v>
      </c>
      <c r="E8" s="75">
        <v>-21498.281000000017</v>
      </c>
      <c r="F8" s="75">
        <v>-9784.4330000000045</v>
      </c>
      <c r="G8" s="75">
        <v>16660.906999999992</v>
      </c>
    </row>
    <row r="9" spans="1:7" s="2" customFormat="1" ht="9" customHeight="1" x14ac:dyDescent="0.2">
      <c r="A9" s="3"/>
      <c r="B9" s="3"/>
      <c r="C9" s="70" t="s">
        <v>514</v>
      </c>
      <c r="D9" s="71" t="s">
        <v>602</v>
      </c>
      <c r="E9" s="75">
        <v>-19546.321000000011</v>
      </c>
      <c r="F9" s="75">
        <v>-27023.517</v>
      </c>
      <c r="G9" s="75">
        <v>-20600.933999999997</v>
      </c>
    </row>
    <row r="10" spans="1:7" s="2" customFormat="1" ht="19.899999999999999" customHeight="1" x14ac:dyDescent="0.2">
      <c r="A10" s="3"/>
      <c r="B10" s="3"/>
      <c r="C10" s="70" t="s">
        <v>603</v>
      </c>
      <c r="D10" s="71" t="s">
        <v>784</v>
      </c>
      <c r="E10" s="75">
        <v>-183380.30300000007</v>
      </c>
      <c r="F10" s="75">
        <v>-186809.43</v>
      </c>
      <c r="G10" s="75">
        <v>-136558.375</v>
      </c>
    </row>
    <row r="11" spans="1:7" s="2" customFormat="1" ht="9" customHeight="1" x14ac:dyDescent="0.2">
      <c r="A11" s="3"/>
      <c r="B11" s="3"/>
      <c r="C11" s="70" t="s">
        <v>604</v>
      </c>
      <c r="D11" s="71" t="s">
        <v>785</v>
      </c>
      <c r="E11" s="75">
        <v>8712.7909999998519</v>
      </c>
      <c r="F11" s="75">
        <v>10227.988000000041</v>
      </c>
      <c r="G11" s="75">
        <v>20792.381000000008</v>
      </c>
    </row>
    <row r="12" spans="1:7" s="2" customFormat="1" ht="9" customHeight="1" x14ac:dyDescent="0.2">
      <c r="A12" s="3"/>
      <c r="B12" s="3"/>
      <c r="C12" s="70" t="s">
        <v>605</v>
      </c>
      <c r="D12" s="71" t="s">
        <v>805</v>
      </c>
      <c r="E12" s="75">
        <v>51362.05399999996</v>
      </c>
      <c r="F12" s="75">
        <v>53618.987999999954</v>
      </c>
      <c r="G12" s="75">
        <v>71729.160999999993</v>
      </c>
    </row>
    <row r="13" spans="1:7" s="2" customFormat="1" ht="19.899999999999999" customHeight="1" x14ac:dyDescent="0.2">
      <c r="A13" s="3"/>
      <c r="B13" s="3"/>
      <c r="C13" s="70" t="s">
        <v>606</v>
      </c>
      <c r="D13" s="71" t="s">
        <v>786</v>
      </c>
      <c r="E13" s="75">
        <v>-20854.817000000025</v>
      </c>
      <c r="F13" s="75">
        <v>-16356.590999999993</v>
      </c>
      <c r="G13" s="75">
        <v>-17643.134999999998</v>
      </c>
    </row>
    <row r="14" spans="1:7" s="2" customFormat="1" ht="19.899999999999999" customHeight="1" x14ac:dyDescent="0.2">
      <c r="A14" s="3"/>
      <c r="B14" s="3"/>
      <c r="C14" s="70" t="s">
        <v>607</v>
      </c>
      <c r="D14" s="71" t="s">
        <v>787</v>
      </c>
      <c r="E14" s="75">
        <v>49272.006000000001</v>
      </c>
      <c r="F14" s="75">
        <v>51249.600999999995</v>
      </c>
      <c r="G14" s="75">
        <v>50603.131999999998</v>
      </c>
    </row>
    <row r="15" spans="1:7" s="2" customFormat="1" ht="19.899999999999999" customHeight="1" x14ac:dyDescent="0.2">
      <c r="A15" s="3"/>
      <c r="B15" s="3"/>
      <c r="C15" s="70" t="s">
        <v>608</v>
      </c>
      <c r="D15" s="71" t="s">
        <v>806</v>
      </c>
      <c r="E15" s="75">
        <v>75157.462999999902</v>
      </c>
      <c r="F15" s="75">
        <v>71619.706999999995</v>
      </c>
      <c r="G15" s="75">
        <v>64084.821000000011</v>
      </c>
    </row>
    <row r="16" spans="1:7" s="2" customFormat="1" ht="9" customHeight="1" x14ac:dyDescent="0.2">
      <c r="A16" s="3"/>
      <c r="B16" s="3"/>
      <c r="C16" s="70" t="s">
        <v>609</v>
      </c>
      <c r="D16" s="71" t="s">
        <v>610</v>
      </c>
      <c r="E16" s="75">
        <v>7909.0909999999858</v>
      </c>
      <c r="F16" s="75">
        <v>4160.7890000000334</v>
      </c>
      <c r="G16" s="75">
        <v>18750.640000000007</v>
      </c>
    </row>
    <row r="17" spans="1:7" s="2" customFormat="1" ht="9" customHeight="1" x14ac:dyDescent="0.2">
      <c r="A17" s="3"/>
      <c r="B17" s="3"/>
      <c r="C17" s="70" t="s">
        <v>515</v>
      </c>
      <c r="D17" s="71" t="s">
        <v>611</v>
      </c>
      <c r="E17" s="75">
        <v>929452.23300000024</v>
      </c>
      <c r="F17" s="75">
        <v>828818.07400000165</v>
      </c>
      <c r="G17" s="75">
        <v>759902.27600000007</v>
      </c>
    </row>
    <row r="18" spans="1:7" s="2" customFormat="1" ht="9" customHeight="1" x14ac:dyDescent="0.2">
      <c r="A18" s="3"/>
      <c r="B18" s="3"/>
      <c r="C18" s="70" t="s">
        <v>517</v>
      </c>
      <c r="D18" s="71" t="s">
        <v>847</v>
      </c>
      <c r="E18" s="75">
        <v>-174151.35700000054</v>
      </c>
      <c r="F18" s="75">
        <v>-198374.29800000007</v>
      </c>
      <c r="G18" s="75">
        <v>-110608.41700000002</v>
      </c>
    </row>
    <row r="19" spans="1:7" s="2" customFormat="1" ht="9" customHeight="1" x14ac:dyDescent="0.2">
      <c r="A19" s="3"/>
      <c r="B19" s="3"/>
      <c r="C19" s="20" t="s">
        <v>519</v>
      </c>
      <c r="D19" s="29" t="s">
        <v>807</v>
      </c>
      <c r="E19" s="75">
        <v>256990.47899999993</v>
      </c>
      <c r="F19" s="75">
        <v>222845.46899999998</v>
      </c>
      <c r="G19" s="75">
        <v>315711.40500000003</v>
      </c>
    </row>
    <row r="20" spans="1:7" s="25" customFormat="1" ht="9" customHeight="1" x14ac:dyDescent="0.2">
      <c r="A20" s="69" t="s">
        <v>612</v>
      </c>
      <c r="B20" s="451" t="s">
        <v>613</v>
      </c>
      <c r="C20" s="451" t="s">
        <v>531</v>
      </c>
      <c r="D20" s="451" t="s">
        <v>531</v>
      </c>
      <c r="E20" s="74">
        <v>951160.05299999949</v>
      </c>
      <c r="F20" s="74">
        <v>823261.91500000004</v>
      </c>
      <c r="G20" s="74">
        <v>743402.84100000001</v>
      </c>
    </row>
    <row r="21" spans="1:7" s="2" customFormat="1" ht="9" customHeight="1" x14ac:dyDescent="0.2">
      <c r="A21" s="3"/>
      <c r="B21" s="3"/>
      <c r="C21" s="70" t="s">
        <v>614</v>
      </c>
      <c r="D21" s="71" t="s">
        <v>615</v>
      </c>
      <c r="E21" s="75">
        <v>961100.04299999948</v>
      </c>
      <c r="F21" s="75">
        <v>836983.65700000012</v>
      </c>
      <c r="G21" s="75">
        <v>750175.91200000001</v>
      </c>
    </row>
    <row r="22" spans="1:7" s="2" customFormat="1" ht="9" customHeight="1" x14ac:dyDescent="0.2">
      <c r="A22" s="3"/>
      <c r="B22" s="3"/>
      <c r="C22" s="70" t="s">
        <v>616</v>
      </c>
      <c r="D22" s="71" t="s">
        <v>617</v>
      </c>
      <c r="E22" s="75">
        <v>2806.6439999999966</v>
      </c>
      <c r="F22" s="75">
        <v>1060.7929999999978</v>
      </c>
      <c r="G22" s="75">
        <v>6007.9120000000003</v>
      </c>
    </row>
    <row r="23" spans="1:7" s="2" customFormat="1" ht="9" customHeight="1" x14ac:dyDescent="0.2">
      <c r="A23" s="3"/>
      <c r="B23" s="3"/>
      <c r="C23" s="70" t="s">
        <v>618</v>
      </c>
      <c r="D23" s="71" t="s">
        <v>813</v>
      </c>
      <c r="E23" s="75">
        <v>-4530.7640000000001</v>
      </c>
      <c r="F23" s="75">
        <v>-3174.777000000001</v>
      </c>
      <c r="G23" s="75">
        <v>-3310.1039999999994</v>
      </c>
    </row>
    <row r="24" spans="1:7" s="2" customFormat="1" ht="9" customHeight="1" x14ac:dyDescent="0.2">
      <c r="A24" s="3"/>
      <c r="B24" s="3"/>
      <c r="C24" s="20" t="s">
        <v>619</v>
      </c>
      <c r="D24" s="29" t="s">
        <v>620</v>
      </c>
      <c r="E24" s="75">
        <v>-8215.869999999999</v>
      </c>
      <c r="F24" s="75">
        <v>-11607.757999999998</v>
      </c>
      <c r="G24" s="75">
        <v>-9470.8790000000008</v>
      </c>
    </row>
    <row r="25" spans="1:7" s="25" customFormat="1" ht="9" customHeight="1" x14ac:dyDescent="0.2">
      <c r="A25" s="69" t="s">
        <v>621</v>
      </c>
      <c r="B25" s="451" t="s">
        <v>622</v>
      </c>
      <c r="C25" s="451" t="s">
        <v>531</v>
      </c>
      <c r="D25" s="451" t="s">
        <v>531</v>
      </c>
      <c r="E25" s="74">
        <v>508527.4420000001</v>
      </c>
      <c r="F25" s="74">
        <v>483847.55000000022</v>
      </c>
      <c r="G25" s="74">
        <v>415739.33400000003</v>
      </c>
    </row>
    <row r="26" spans="1:7" s="2" customFormat="1" ht="9" customHeight="1" x14ac:dyDescent="0.2">
      <c r="A26" s="3"/>
      <c r="B26" s="3"/>
      <c r="C26" s="70" t="s">
        <v>623</v>
      </c>
      <c r="D26" s="71" t="s">
        <v>808</v>
      </c>
      <c r="E26" s="75">
        <v>97456.653999999748</v>
      </c>
      <c r="F26" s="75">
        <v>109852.27599999975</v>
      </c>
      <c r="G26" s="75">
        <v>96388.02800000002</v>
      </c>
    </row>
    <row r="27" spans="1:7" s="2" customFormat="1" ht="9" customHeight="1" x14ac:dyDescent="0.2">
      <c r="A27" s="3"/>
      <c r="B27" s="3"/>
      <c r="C27" s="70" t="s">
        <v>624</v>
      </c>
      <c r="D27" s="71" t="s">
        <v>625</v>
      </c>
      <c r="E27" s="75">
        <v>325219.78699999978</v>
      </c>
      <c r="F27" s="75">
        <v>291017.20500000013</v>
      </c>
      <c r="G27" s="75">
        <v>283366.35699999996</v>
      </c>
    </row>
    <row r="28" spans="1:7" s="2" customFormat="1" ht="9" customHeight="1" x14ac:dyDescent="0.2">
      <c r="A28" s="3"/>
      <c r="B28" s="3"/>
      <c r="C28" s="20" t="s">
        <v>626</v>
      </c>
      <c r="D28" s="29" t="s">
        <v>627</v>
      </c>
      <c r="E28" s="75">
        <v>85851.001000000571</v>
      </c>
      <c r="F28" s="75">
        <v>82978.069000000309</v>
      </c>
      <c r="G28" s="75">
        <v>35984.949000000022</v>
      </c>
    </row>
    <row r="29" spans="1:7" s="25" customFormat="1" ht="9" customHeight="1" x14ac:dyDescent="0.2">
      <c r="A29" s="69" t="s">
        <v>628</v>
      </c>
      <c r="B29" s="451" t="s">
        <v>629</v>
      </c>
      <c r="C29" s="451" t="s">
        <v>531</v>
      </c>
      <c r="D29" s="451" t="s">
        <v>531</v>
      </c>
      <c r="E29" s="74">
        <v>45293.667000000103</v>
      </c>
      <c r="F29" s="74">
        <v>64158.256000000023</v>
      </c>
      <c r="G29" s="74">
        <v>81255.825999999972</v>
      </c>
    </row>
    <row r="30" spans="1:7" s="2" customFormat="1" ht="19.899999999999999" customHeight="1" x14ac:dyDescent="0.2">
      <c r="A30" s="3"/>
      <c r="B30" s="3"/>
      <c r="C30" s="20" t="s">
        <v>630</v>
      </c>
      <c r="D30" s="29" t="s">
        <v>809</v>
      </c>
      <c r="E30" s="75">
        <v>45293.667000000103</v>
      </c>
      <c r="F30" s="75">
        <v>64158.256000000023</v>
      </c>
      <c r="G30" s="75">
        <v>81255.825999999972</v>
      </c>
    </row>
    <row r="31" spans="1:7" s="25" customFormat="1" ht="9" customHeight="1" x14ac:dyDescent="0.2">
      <c r="A31" s="69" t="s">
        <v>631</v>
      </c>
      <c r="B31" s="451" t="s">
        <v>632</v>
      </c>
      <c r="C31" s="451" t="s">
        <v>531</v>
      </c>
      <c r="D31" s="451" t="s">
        <v>531</v>
      </c>
      <c r="E31" s="74">
        <v>-1424436.2410000002</v>
      </c>
      <c r="F31" s="74">
        <v>-1402317.8089999983</v>
      </c>
      <c r="G31" s="74">
        <v>-1112166.8470000001</v>
      </c>
    </row>
    <row r="32" spans="1:7" s="2" customFormat="1" ht="9" customHeight="1" x14ac:dyDescent="0.2">
      <c r="A32" s="3"/>
      <c r="B32" s="3"/>
      <c r="C32" s="70" t="s">
        <v>633</v>
      </c>
      <c r="D32" s="71" t="s">
        <v>634</v>
      </c>
      <c r="E32" s="75">
        <v>-718829.5139999988</v>
      </c>
      <c r="F32" s="75">
        <v>-743864.59699999937</v>
      </c>
      <c r="G32" s="75">
        <v>-593429.57700000005</v>
      </c>
    </row>
    <row r="33" spans="1:7" s="2" customFormat="1" ht="9" customHeight="1" x14ac:dyDescent="0.2">
      <c r="A33" s="3"/>
      <c r="B33" s="3"/>
      <c r="C33" s="70" t="s">
        <v>635</v>
      </c>
      <c r="D33" s="71" t="s">
        <v>636</v>
      </c>
      <c r="E33" s="75">
        <v>56842.630999999121</v>
      </c>
      <c r="F33" s="75">
        <v>24287.555000000633</v>
      </c>
      <c r="G33" s="75">
        <v>87908.763000000035</v>
      </c>
    </row>
    <row r="34" spans="1:7" s="2" customFormat="1" ht="9" customHeight="1" x14ac:dyDescent="0.2">
      <c r="A34" s="3"/>
      <c r="B34" s="3"/>
      <c r="C34" s="70" t="s">
        <v>637</v>
      </c>
      <c r="D34" s="71" t="s">
        <v>638</v>
      </c>
      <c r="E34" s="75">
        <v>-389397.33200000005</v>
      </c>
      <c r="F34" s="75">
        <v>-296136.74400000006</v>
      </c>
      <c r="G34" s="75">
        <v>-287544.45999999996</v>
      </c>
    </row>
    <row r="35" spans="1:7" s="2" customFormat="1" ht="9" customHeight="1" x14ac:dyDescent="0.2">
      <c r="A35" s="3"/>
      <c r="B35" s="3"/>
      <c r="C35" s="70" t="s">
        <v>639</v>
      </c>
      <c r="D35" s="71" t="s">
        <v>640</v>
      </c>
      <c r="E35" s="75">
        <v>-9609.9789999999975</v>
      </c>
      <c r="F35" s="75">
        <v>-11902.386999999999</v>
      </c>
      <c r="G35" s="75">
        <v>-10443.965999999999</v>
      </c>
    </row>
    <row r="36" spans="1:7" s="2" customFormat="1" ht="9" customHeight="1" x14ac:dyDescent="0.2">
      <c r="A36" s="3"/>
      <c r="B36" s="3"/>
      <c r="C36" s="70" t="s">
        <v>641</v>
      </c>
      <c r="D36" s="71" t="s">
        <v>642</v>
      </c>
      <c r="E36" s="75">
        <v>-100463.13000000035</v>
      </c>
      <c r="F36" s="75">
        <v>-124325.99899999972</v>
      </c>
      <c r="G36" s="75">
        <v>-68600.418999999994</v>
      </c>
    </row>
    <row r="37" spans="1:7" s="2" customFormat="1" ht="9" customHeight="1" x14ac:dyDescent="0.2">
      <c r="A37" s="3"/>
      <c r="B37" s="3"/>
      <c r="C37" s="70" t="s">
        <v>643</v>
      </c>
      <c r="D37" s="71" t="s">
        <v>644</v>
      </c>
      <c r="E37" s="75">
        <v>-1083.8339999999989</v>
      </c>
      <c r="F37" s="75">
        <v>4973.1980000000003</v>
      </c>
      <c r="G37" s="75">
        <v>5527.8459999999995</v>
      </c>
    </row>
    <row r="38" spans="1:7" s="2" customFormat="1" ht="9" customHeight="1" x14ac:dyDescent="0.2">
      <c r="A38" s="3"/>
      <c r="B38" s="3"/>
      <c r="C38" s="70" t="s">
        <v>645</v>
      </c>
      <c r="D38" s="71" t="s">
        <v>646</v>
      </c>
      <c r="E38" s="75">
        <v>-65864.18799999998</v>
      </c>
      <c r="F38" s="75">
        <v>-58140.207999999984</v>
      </c>
      <c r="G38" s="75">
        <v>-61957.380999999994</v>
      </c>
    </row>
    <row r="39" spans="1:7" s="2" customFormat="1" ht="9" customHeight="1" x14ac:dyDescent="0.2">
      <c r="A39" s="3"/>
      <c r="B39" s="3"/>
      <c r="C39" s="70" t="s">
        <v>647</v>
      </c>
      <c r="D39" s="71" t="s">
        <v>648</v>
      </c>
      <c r="E39" s="75">
        <v>-8801.6050000000032</v>
      </c>
      <c r="F39" s="75">
        <v>-4187.3150000000023</v>
      </c>
      <c r="G39" s="75">
        <v>1581.7469999999994</v>
      </c>
    </row>
    <row r="40" spans="1:7" s="2" customFormat="1" ht="9" customHeight="1" x14ac:dyDescent="0.2">
      <c r="A40" s="3"/>
      <c r="B40" s="3"/>
      <c r="C40" s="70" t="s">
        <v>649</v>
      </c>
      <c r="D40" s="71" t="s">
        <v>650</v>
      </c>
      <c r="E40" s="75">
        <v>-14685.863000000001</v>
      </c>
      <c r="F40" s="75">
        <v>-11598.793000000001</v>
      </c>
      <c r="G40" s="75">
        <v>-9031.0820000000003</v>
      </c>
    </row>
    <row r="41" spans="1:7" s="2" customFormat="1" ht="9" customHeight="1" x14ac:dyDescent="0.2">
      <c r="A41" s="3"/>
      <c r="B41" s="3"/>
      <c r="C41" s="70" t="s">
        <v>651</v>
      </c>
      <c r="D41" s="71" t="s">
        <v>652</v>
      </c>
      <c r="E41" s="75">
        <v>-84052.6179999999</v>
      </c>
      <c r="F41" s="75">
        <v>-84860.399000000034</v>
      </c>
      <c r="G41" s="75">
        <v>-63714.162000000011</v>
      </c>
    </row>
    <row r="42" spans="1:7" s="2" customFormat="1" ht="9" customHeight="1" x14ac:dyDescent="0.2">
      <c r="A42" s="3"/>
      <c r="B42" s="3"/>
      <c r="C42" s="20" t="s">
        <v>653</v>
      </c>
      <c r="D42" s="29" t="s">
        <v>654</v>
      </c>
      <c r="E42" s="75">
        <v>-88490.809000000125</v>
      </c>
      <c r="F42" s="75">
        <v>-96562.120000000112</v>
      </c>
      <c r="G42" s="75">
        <v>-112464.15600000002</v>
      </c>
    </row>
    <row r="43" spans="1:7" s="25" customFormat="1" ht="9" customHeight="1" x14ac:dyDescent="0.2">
      <c r="A43" s="69" t="s">
        <v>655</v>
      </c>
      <c r="B43" s="451" t="s">
        <v>848</v>
      </c>
      <c r="C43" s="451" t="s">
        <v>531</v>
      </c>
      <c r="D43" s="451" t="s">
        <v>531</v>
      </c>
      <c r="E43" s="74">
        <v>-5403582.7059999919</v>
      </c>
      <c r="F43" s="74">
        <v>-5448784.2589999847</v>
      </c>
      <c r="G43" s="74">
        <v>-4695398.5750000011</v>
      </c>
    </row>
    <row r="44" spans="1:7" s="2" customFormat="1" ht="19.899999999999999" customHeight="1" x14ac:dyDescent="0.2">
      <c r="A44" s="3"/>
      <c r="B44" s="3"/>
      <c r="C44" s="70" t="s">
        <v>656</v>
      </c>
      <c r="D44" s="71" t="s">
        <v>849</v>
      </c>
      <c r="E44" s="75">
        <v>-3638758.180999991</v>
      </c>
      <c r="F44" s="75">
        <v>-3710977.0849999939</v>
      </c>
      <c r="G44" s="75">
        <v>-3044735.8820000002</v>
      </c>
    </row>
    <row r="45" spans="1:7" s="2" customFormat="1" ht="19.899999999999999" customHeight="1" x14ac:dyDescent="0.2">
      <c r="A45" s="3"/>
      <c r="B45" s="3"/>
      <c r="C45" s="20" t="s">
        <v>657</v>
      </c>
      <c r="D45" s="29" t="s">
        <v>850</v>
      </c>
      <c r="E45" s="75">
        <v>-1764824.5250000008</v>
      </c>
      <c r="F45" s="75">
        <v>-1737807.1739999903</v>
      </c>
      <c r="G45" s="75">
        <v>-1650662.6930000004</v>
      </c>
    </row>
    <row r="46" spans="1:7" s="25" customFormat="1" ht="9" customHeight="1" x14ac:dyDescent="0.2">
      <c r="A46" s="69" t="s">
        <v>658</v>
      </c>
      <c r="B46" s="451" t="s">
        <v>659</v>
      </c>
      <c r="C46" s="451" t="s">
        <v>531</v>
      </c>
      <c r="D46" s="451" t="s">
        <v>531</v>
      </c>
      <c r="E46" s="74">
        <v>-2374034.8489999929</v>
      </c>
      <c r="F46" s="74">
        <v>-3454740.1999999965</v>
      </c>
      <c r="G46" s="74">
        <v>-924094.63099999947</v>
      </c>
    </row>
    <row r="47" spans="1:7" s="2" customFormat="1" ht="9" customHeight="1" x14ac:dyDescent="0.2">
      <c r="A47" s="3"/>
      <c r="B47" s="3"/>
      <c r="C47" s="70" t="s">
        <v>660</v>
      </c>
      <c r="D47" s="71" t="s">
        <v>812</v>
      </c>
      <c r="E47" s="75">
        <v>-21290.13</v>
      </c>
      <c r="F47" s="75">
        <v>-13175.929000000002</v>
      </c>
      <c r="G47" s="75">
        <v>-17341.7</v>
      </c>
    </row>
    <row r="48" spans="1:7" s="2" customFormat="1" ht="19.899999999999999" customHeight="1" x14ac:dyDescent="0.2">
      <c r="A48" s="3"/>
      <c r="B48" s="3"/>
      <c r="C48" s="70" t="s">
        <v>661</v>
      </c>
      <c r="D48" s="71" t="s">
        <v>851</v>
      </c>
      <c r="E48" s="75">
        <v>-1771765.263999993</v>
      </c>
      <c r="F48" s="75">
        <v>-967887.96499999613</v>
      </c>
      <c r="G48" s="75">
        <v>-329003.45699999947</v>
      </c>
    </row>
    <row r="49" spans="1:7" s="2" customFormat="1" ht="9" customHeight="1" x14ac:dyDescent="0.2">
      <c r="A49" s="3"/>
      <c r="B49" s="3"/>
      <c r="C49" s="70" t="s">
        <v>662</v>
      </c>
      <c r="D49" s="71" t="s">
        <v>788</v>
      </c>
      <c r="E49" s="75">
        <v>-622841.97600000014</v>
      </c>
      <c r="F49" s="75">
        <v>-2495494.7400000002</v>
      </c>
      <c r="G49" s="75">
        <v>-582680.59</v>
      </c>
    </row>
    <row r="50" spans="1:7" s="2" customFormat="1" ht="9" customHeight="1" x14ac:dyDescent="0.2">
      <c r="A50" s="3"/>
      <c r="B50" s="3"/>
      <c r="C50" s="20" t="s">
        <v>663</v>
      </c>
      <c r="D50" s="29" t="s">
        <v>753</v>
      </c>
      <c r="E50" s="75">
        <v>41862.520999999993</v>
      </c>
      <c r="F50" s="75">
        <v>21818.433999999994</v>
      </c>
      <c r="G50" s="75">
        <v>4931.1160000000018</v>
      </c>
    </row>
    <row r="51" spans="1:7" s="25" customFormat="1" ht="9" customHeight="1" x14ac:dyDescent="0.2">
      <c r="A51" s="69" t="s">
        <v>664</v>
      </c>
      <c r="B51" s="451" t="s">
        <v>853</v>
      </c>
      <c r="C51" s="451" t="s">
        <v>531</v>
      </c>
      <c r="D51" s="451" t="s">
        <v>531</v>
      </c>
      <c r="E51" s="74">
        <v>-524203.72600000032</v>
      </c>
      <c r="F51" s="74">
        <v>-357964.89599999815</v>
      </c>
      <c r="G51" s="74">
        <v>-216623.02799999985</v>
      </c>
    </row>
    <row r="52" spans="1:7" s="2" customFormat="1" ht="19.899999999999999" customHeight="1" x14ac:dyDescent="0.2">
      <c r="A52" s="3"/>
      <c r="B52" s="3"/>
      <c r="C52" s="70" t="s">
        <v>665</v>
      </c>
      <c r="D52" s="71" t="s">
        <v>852</v>
      </c>
      <c r="E52" s="75">
        <v>-323043.08500000031</v>
      </c>
      <c r="F52" s="75">
        <v>-161933.06499999808</v>
      </c>
      <c r="G52" s="75">
        <v>-70323.001999999862</v>
      </c>
    </row>
    <row r="53" spans="1:7" s="2" customFormat="1" ht="9" customHeight="1" x14ac:dyDescent="0.2">
      <c r="A53" s="3"/>
      <c r="B53" s="3"/>
      <c r="C53" s="70" t="s">
        <v>666</v>
      </c>
      <c r="D53" s="71" t="s">
        <v>789</v>
      </c>
      <c r="E53" s="75">
        <v>-177042.19099999999</v>
      </c>
      <c r="F53" s="75">
        <v>-170821.58200000002</v>
      </c>
      <c r="G53" s="75">
        <v>-120612.54699999999</v>
      </c>
    </row>
    <row r="54" spans="1:7" s="2" customFormat="1" ht="9" customHeight="1" x14ac:dyDescent="0.2">
      <c r="A54" s="3"/>
      <c r="B54" s="3"/>
      <c r="C54" s="20" t="s">
        <v>667</v>
      </c>
      <c r="D54" s="29" t="s">
        <v>790</v>
      </c>
      <c r="E54" s="75">
        <v>-24118.450000000004</v>
      </c>
      <c r="F54" s="75">
        <v>-25210.249</v>
      </c>
      <c r="G54" s="75">
        <v>-25687.478999999999</v>
      </c>
    </row>
    <row r="55" spans="1:7" s="25" customFormat="1" ht="9" customHeight="1" x14ac:dyDescent="0.2">
      <c r="A55" s="69" t="s">
        <v>668</v>
      </c>
      <c r="B55" s="451" t="s">
        <v>669</v>
      </c>
      <c r="C55" s="451" t="s">
        <v>531</v>
      </c>
      <c r="D55" s="451" t="s">
        <v>531</v>
      </c>
      <c r="E55" s="74">
        <v>-10349.179999999998</v>
      </c>
      <c r="F55" s="74">
        <v>-14126.651000000013</v>
      </c>
      <c r="G55" s="74">
        <v>-24492.405999999995</v>
      </c>
    </row>
    <row r="56" spans="1:7" s="2" customFormat="1" ht="9" customHeight="1" x14ac:dyDescent="0.2">
      <c r="A56" s="3"/>
      <c r="B56" s="3"/>
      <c r="C56" s="20" t="s">
        <v>670</v>
      </c>
      <c r="D56" s="29" t="s">
        <v>669</v>
      </c>
      <c r="E56" s="75">
        <v>-10349.179999999998</v>
      </c>
      <c r="F56" s="75">
        <v>-14126.651000000013</v>
      </c>
      <c r="G56" s="75">
        <v>-24492.405999999995</v>
      </c>
    </row>
    <row r="57" spans="1:7" s="25" customFormat="1" ht="9" customHeight="1" x14ac:dyDescent="0.2">
      <c r="A57" s="69" t="s">
        <v>671</v>
      </c>
      <c r="B57" s="451" t="s">
        <v>672</v>
      </c>
      <c r="C57" s="451" t="s">
        <v>531</v>
      </c>
      <c r="D57" s="451" t="s">
        <v>531</v>
      </c>
      <c r="E57" s="74">
        <v>-3101.2679999982356</v>
      </c>
      <c r="F57" s="74">
        <v>34172.378000000957</v>
      </c>
      <c r="G57" s="74">
        <v>-35875.759999999922</v>
      </c>
    </row>
    <row r="58" spans="1:7" s="2" customFormat="1" ht="19.899999999999999" customHeight="1" x14ac:dyDescent="0.2">
      <c r="A58" s="3"/>
      <c r="B58" s="3"/>
      <c r="C58" s="70" t="s">
        <v>673</v>
      </c>
      <c r="D58" s="71" t="s">
        <v>810</v>
      </c>
      <c r="E58" s="75">
        <v>441512.25900000148</v>
      </c>
      <c r="F58" s="75">
        <v>496854.07600000105</v>
      </c>
      <c r="G58" s="75">
        <v>390015.04800000007</v>
      </c>
    </row>
    <row r="59" spans="1:7" s="2" customFormat="1" ht="19.899999999999999" customHeight="1" x14ac:dyDescent="0.2">
      <c r="A59" s="3"/>
      <c r="B59" s="3"/>
      <c r="C59" s="70" t="s">
        <v>674</v>
      </c>
      <c r="D59" s="71" t="s">
        <v>791</v>
      </c>
      <c r="E59" s="75">
        <v>-282879.87</v>
      </c>
      <c r="F59" s="75">
        <v>-292048.34300000011</v>
      </c>
      <c r="G59" s="75">
        <v>-264294.65700000001</v>
      </c>
    </row>
    <row r="60" spans="1:7" s="2" customFormat="1" ht="9" customHeight="1" x14ac:dyDescent="0.2">
      <c r="A60" s="3"/>
      <c r="B60" s="3"/>
      <c r="C60" s="20" t="s">
        <v>675</v>
      </c>
      <c r="D60" s="29" t="s">
        <v>676</v>
      </c>
      <c r="E60" s="75">
        <v>-161733.65699999972</v>
      </c>
      <c r="F60" s="75">
        <v>-170633.35499999998</v>
      </c>
      <c r="G60" s="75">
        <v>-161596.15099999998</v>
      </c>
    </row>
    <row r="61" spans="1:7" s="25" customFormat="1" ht="9" customHeight="1" x14ac:dyDescent="0.2">
      <c r="A61" s="69" t="s">
        <v>677</v>
      </c>
      <c r="B61" s="451" t="s">
        <v>854</v>
      </c>
      <c r="C61" s="451" t="s">
        <v>531</v>
      </c>
      <c r="D61" s="451" t="s">
        <v>531</v>
      </c>
      <c r="E61" s="74">
        <v>47219.928999999989</v>
      </c>
      <c r="F61" s="74">
        <v>48445.335000000006</v>
      </c>
      <c r="G61" s="74">
        <v>-25036.800999999999</v>
      </c>
    </row>
    <row r="62" spans="1:7" s="2" customFormat="1" ht="9" customHeight="1" x14ac:dyDescent="0.2">
      <c r="A62" s="3"/>
      <c r="B62" s="3"/>
      <c r="C62" s="70" t="s">
        <v>678</v>
      </c>
      <c r="D62" s="71" t="s">
        <v>854</v>
      </c>
      <c r="E62" s="75">
        <v>1241.7179999999998</v>
      </c>
      <c r="F62" s="75">
        <v>-1511.777000000001</v>
      </c>
      <c r="G62" s="75">
        <v>536.32399999999961</v>
      </c>
    </row>
    <row r="63" spans="1:7" s="2" customFormat="1" ht="9" customHeight="1" x14ac:dyDescent="0.2">
      <c r="A63" s="3"/>
      <c r="B63" s="3"/>
      <c r="C63" s="70" t="s">
        <v>679</v>
      </c>
      <c r="D63" s="71" t="s">
        <v>792</v>
      </c>
      <c r="E63" s="75">
        <v>-19970.922999999999</v>
      </c>
      <c r="F63" s="75">
        <v>-19689.528999999999</v>
      </c>
      <c r="G63" s="75">
        <v>-60823.055999999997</v>
      </c>
    </row>
    <row r="64" spans="1:7" s="2" customFormat="1" ht="9" customHeight="1" x14ac:dyDescent="0.2">
      <c r="A64" s="73"/>
      <c r="C64" s="70" t="s">
        <v>680</v>
      </c>
      <c r="D64" s="71" t="s">
        <v>754</v>
      </c>
      <c r="E64" s="75">
        <v>65949.133999999991</v>
      </c>
      <c r="F64" s="75">
        <v>69646.641000000003</v>
      </c>
      <c r="G64" s="75">
        <v>35249.930999999997</v>
      </c>
    </row>
    <row r="65" spans="1:7" s="2" customFormat="1" ht="5.0999999999999996" customHeight="1" thickBot="1" x14ac:dyDescent="0.25">
      <c r="A65" s="19"/>
      <c r="B65" s="13"/>
      <c r="C65" s="17"/>
      <c r="D65" s="17"/>
      <c r="E65" s="33"/>
      <c r="F65" s="33"/>
      <c r="G65" s="33"/>
    </row>
    <row r="66" spans="1:7" ht="9.75" thickTop="1" x14ac:dyDescent="0.2">
      <c r="A66" s="149" t="s">
        <v>836</v>
      </c>
    </row>
  </sheetData>
  <mergeCells count="14">
    <mergeCell ref="B20:D20"/>
    <mergeCell ref="A1:G1"/>
    <mergeCell ref="A2:D2"/>
    <mergeCell ref="A3:B3"/>
    <mergeCell ref="B5:D5"/>
    <mergeCell ref="B57:D57"/>
    <mergeCell ref="B61:D61"/>
    <mergeCell ref="B25:D25"/>
    <mergeCell ref="B29:D29"/>
    <mergeCell ref="B31:D31"/>
    <mergeCell ref="B43:D43"/>
    <mergeCell ref="B46:D46"/>
    <mergeCell ref="B51:D51"/>
    <mergeCell ref="B55:D55"/>
  </mergeCells>
  <conditionalFormatting sqref="E1:G2 E4:G65536">
    <cfRule type="cellIs" dxfId="203" priority="95" operator="between">
      <formula>0.001</formula>
      <formula>0.499</formula>
    </cfRule>
  </conditionalFormatting>
  <conditionalFormatting sqref="E5:G64">
    <cfRule type="cellIs" dxfId="202" priority="82" operator="between">
      <formula>0.001</formula>
      <formula>0.499</formula>
    </cfRule>
  </conditionalFormatting>
  <conditionalFormatting sqref="E55:G55">
    <cfRule type="cellIs" dxfId="201" priority="81" operator="between">
      <formula>0.001</formula>
      <formula>0.499</formula>
    </cfRule>
  </conditionalFormatting>
  <conditionalFormatting sqref="E1:G1">
    <cfRule type="cellIs" dxfId="200" priority="80" operator="between">
      <formula>0.001</formula>
      <formula>0.499</formula>
    </cfRule>
  </conditionalFormatting>
  <conditionalFormatting sqref="E5:G64">
    <cfRule type="cellIs" dxfId="199" priority="79" operator="between">
      <formula>0.001</formula>
      <formula>0.499</formula>
    </cfRule>
  </conditionalFormatting>
  <conditionalFormatting sqref="E55:G55">
    <cfRule type="cellIs" dxfId="198" priority="78" operator="between">
      <formula>0.001</formula>
      <formula>0.499</formula>
    </cfRule>
  </conditionalFormatting>
  <conditionalFormatting sqref="E6:G19">
    <cfRule type="cellIs" dxfId="197" priority="77" operator="between">
      <formula>0.001</formula>
      <formula>0.499</formula>
    </cfRule>
  </conditionalFormatting>
  <conditionalFormatting sqref="E6:G19">
    <cfRule type="cellIs" dxfId="196" priority="76" operator="between">
      <formula>0.001</formula>
      <formula>0.499</formula>
    </cfRule>
  </conditionalFormatting>
  <conditionalFormatting sqref="E6:G19">
    <cfRule type="cellIs" dxfId="195" priority="75" operator="between">
      <formula>0.001</formula>
      <formula>0.499</formula>
    </cfRule>
  </conditionalFormatting>
  <conditionalFormatting sqref="E6:G19">
    <cfRule type="cellIs" dxfId="194" priority="74" operator="between">
      <formula>0.001</formula>
      <formula>0.499</formula>
    </cfRule>
  </conditionalFormatting>
  <conditionalFormatting sqref="E6:G19">
    <cfRule type="cellIs" dxfId="193" priority="73" operator="between">
      <formula>0.001</formula>
      <formula>0.499</formula>
    </cfRule>
  </conditionalFormatting>
  <conditionalFormatting sqref="E21:G24">
    <cfRule type="cellIs" dxfId="192" priority="72" operator="between">
      <formula>0.001</formula>
      <formula>0.499</formula>
    </cfRule>
  </conditionalFormatting>
  <conditionalFormatting sqref="E21:G24">
    <cfRule type="cellIs" dxfId="191" priority="71" operator="between">
      <formula>0.001</formula>
      <formula>0.499</formula>
    </cfRule>
  </conditionalFormatting>
  <conditionalFormatting sqref="E21:G24">
    <cfRule type="cellIs" dxfId="190" priority="70" operator="between">
      <formula>0.001</formula>
      <formula>0.499</formula>
    </cfRule>
  </conditionalFormatting>
  <conditionalFormatting sqref="E21:G24">
    <cfRule type="cellIs" dxfId="189" priority="69" operator="between">
      <formula>0.001</formula>
      <formula>0.499</formula>
    </cfRule>
  </conditionalFormatting>
  <conditionalFormatting sqref="E21:G24">
    <cfRule type="cellIs" dxfId="188" priority="68" operator="between">
      <formula>0.001</formula>
      <formula>0.499</formula>
    </cfRule>
  </conditionalFormatting>
  <conditionalFormatting sqref="E26:G28">
    <cfRule type="cellIs" dxfId="187" priority="67" operator="between">
      <formula>0.001</formula>
      <formula>0.499</formula>
    </cfRule>
  </conditionalFormatting>
  <conditionalFormatting sqref="E26:G28">
    <cfRule type="cellIs" dxfId="186" priority="66" operator="between">
      <formula>0.001</formula>
      <formula>0.499</formula>
    </cfRule>
  </conditionalFormatting>
  <conditionalFormatting sqref="E26:G28">
    <cfRule type="cellIs" dxfId="185" priority="65" operator="between">
      <formula>0.001</formula>
      <formula>0.499</formula>
    </cfRule>
  </conditionalFormatting>
  <conditionalFormatting sqref="E26:G28">
    <cfRule type="cellIs" dxfId="184" priority="64" operator="between">
      <formula>0.001</formula>
      <formula>0.499</formula>
    </cfRule>
  </conditionalFormatting>
  <conditionalFormatting sqref="E26:G28">
    <cfRule type="cellIs" dxfId="183" priority="63" operator="between">
      <formula>0.001</formula>
      <formula>0.499</formula>
    </cfRule>
  </conditionalFormatting>
  <conditionalFormatting sqref="E30:G30">
    <cfRule type="cellIs" dxfId="182" priority="62" operator="between">
      <formula>0.001</formula>
      <formula>0.499</formula>
    </cfRule>
  </conditionalFormatting>
  <conditionalFormatting sqref="E30:G30">
    <cfRule type="cellIs" dxfId="181" priority="61" operator="between">
      <formula>0.001</formula>
      <formula>0.499</formula>
    </cfRule>
  </conditionalFormatting>
  <conditionalFormatting sqref="E30:G30">
    <cfRule type="cellIs" dxfId="180" priority="60" operator="between">
      <formula>0.001</formula>
      <formula>0.499</formula>
    </cfRule>
  </conditionalFormatting>
  <conditionalFormatting sqref="E30:G30">
    <cfRule type="cellIs" dxfId="179" priority="59" operator="between">
      <formula>0.001</formula>
      <formula>0.499</formula>
    </cfRule>
  </conditionalFormatting>
  <conditionalFormatting sqref="E30:G30">
    <cfRule type="cellIs" dxfId="178" priority="58" operator="between">
      <formula>0.001</formula>
      <formula>0.499</formula>
    </cfRule>
  </conditionalFormatting>
  <conditionalFormatting sqref="E32:G42">
    <cfRule type="cellIs" dxfId="177" priority="57" operator="between">
      <formula>0.001</formula>
      <formula>0.499</formula>
    </cfRule>
  </conditionalFormatting>
  <conditionalFormatting sqref="E32:G42">
    <cfRule type="cellIs" dxfId="176" priority="56" operator="between">
      <formula>0.001</formula>
      <formula>0.499</formula>
    </cfRule>
  </conditionalFormatting>
  <conditionalFormatting sqref="E32:G42">
    <cfRule type="cellIs" dxfId="175" priority="55" operator="between">
      <formula>0.001</formula>
      <formula>0.499</formula>
    </cfRule>
  </conditionalFormatting>
  <conditionalFormatting sqref="E32:G42">
    <cfRule type="cellIs" dxfId="174" priority="54" operator="between">
      <formula>0.001</formula>
      <formula>0.499</formula>
    </cfRule>
  </conditionalFormatting>
  <conditionalFormatting sqref="E32:G42">
    <cfRule type="cellIs" dxfId="173" priority="53" operator="between">
      <formula>0.001</formula>
      <formula>0.499</formula>
    </cfRule>
  </conditionalFormatting>
  <conditionalFormatting sqref="E44:G45">
    <cfRule type="cellIs" dxfId="172" priority="52" operator="between">
      <formula>0.001</formula>
      <formula>0.499</formula>
    </cfRule>
  </conditionalFormatting>
  <conditionalFormatting sqref="E44:G45">
    <cfRule type="cellIs" dxfId="171" priority="51" operator="between">
      <formula>0.001</formula>
      <formula>0.499</formula>
    </cfRule>
  </conditionalFormatting>
  <conditionalFormatting sqref="E44:G45">
    <cfRule type="cellIs" dxfId="170" priority="50" operator="between">
      <formula>0.001</formula>
      <formula>0.499</formula>
    </cfRule>
  </conditionalFormatting>
  <conditionalFormatting sqref="E44:G45">
    <cfRule type="cellIs" dxfId="169" priority="49" operator="between">
      <formula>0.001</formula>
      <formula>0.499</formula>
    </cfRule>
  </conditionalFormatting>
  <conditionalFormatting sqref="E44:G45">
    <cfRule type="cellIs" dxfId="168" priority="48" operator="between">
      <formula>0.001</formula>
      <formula>0.499</formula>
    </cfRule>
  </conditionalFormatting>
  <conditionalFormatting sqref="E47:G50">
    <cfRule type="cellIs" dxfId="167" priority="47" operator="between">
      <formula>0.001</formula>
      <formula>0.499</formula>
    </cfRule>
  </conditionalFormatting>
  <conditionalFormatting sqref="E47:G50">
    <cfRule type="cellIs" dxfId="166" priority="46" operator="between">
      <formula>0.001</formula>
      <formula>0.499</formula>
    </cfRule>
  </conditionalFormatting>
  <conditionalFormatting sqref="E47:G50">
    <cfRule type="cellIs" dxfId="165" priority="45" operator="between">
      <formula>0.001</formula>
      <formula>0.499</formula>
    </cfRule>
  </conditionalFormatting>
  <conditionalFormatting sqref="E47:G50">
    <cfRule type="cellIs" dxfId="164" priority="44" operator="between">
      <formula>0.001</formula>
      <formula>0.499</formula>
    </cfRule>
  </conditionalFormatting>
  <conditionalFormatting sqref="E47:G50">
    <cfRule type="cellIs" dxfId="163" priority="43" operator="between">
      <formula>0.001</formula>
      <formula>0.499</formula>
    </cfRule>
  </conditionalFormatting>
  <conditionalFormatting sqref="E52:G54">
    <cfRule type="cellIs" dxfId="162" priority="42" operator="between">
      <formula>0.001</formula>
      <formula>0.499</formula>
    </cfRule>
  </conditionalFormatting>
  <conditionalFormatting sqref="E52:G54">
    <cfRule type="cellIs" dxfId="161" priority="41" operator="between">
      <formula>0.001</formula>
      <formula>0.499</formula>
    </cfRule>
  </conditionalFormatting>
  <conditionalFormatting sqref="E52:G54">
    <cfRule type="cellIs" dxfId="160" priority="40" operator="between">
      <formula>0.001</formula>
      <formula>0.499</formula>
    </cfRule>
  </conditionalFormatting>
  <conditionalFormatting sqref="E52:G54">
    <cfRule type="cellIs" dxfId="159" priority="39" operator="between">
      <formula>0.001</formula>
      <formula>0.499</formula>
    </cfRule>
  </conditionalFormatting>
  <conditionalFormatting sqref="E52:G54">
    <cfRule type="cellIs" dxfId="158" priority="38" operator="between">
      <formula>0.001</formula>
      <formula>0.499</formula>
    </cfRule>
  </conditionalFormatting>
  <conditionalFormatting sqref="E56:G56">
    <cfRule type="cellIs" dxfId="157" priority="37" operator="between">
      <formula>0.001</formula>
      <formula>0.499</formula>
    </cfRule>
  </conditionalFormatting>
  <conditionalFormatting sqref="E56:G56">
    <cfRule type="cellIs" dxfId="156" priority="36" operator="between">
      <formula>0.001</formula>
      <formula>0.499</formula>
    </cfRule>
  </conditionalFormatting>
  <conditionalFormatting sqref="E56:G56">
    <cfRule type="cellIs" dxfId="155" priority="35" operator="between">
      <formula>0.001</formula>
      <formula>0.499</formula>
    </cfRule>
  </conditionalFormatting>
  <conditionalFormatting sqref="E56:G56">
    <cfRule type="cellIs" dxfId="154" priority="34" operator="between">
      <formula>0.001</formula>
      <formula>0.499</formula>
    </cfRule>
  </conditionalFormatting>
  <conditionalFormatting sqref="E56:G56">
    <cfRule type="cellIs" dxfId="153" priority="33" operator="between">
      <formula>0.001</formula>
      <formula>0.499</formula>
    </cfRule>
  </conditionalFormatting>
  <conditionalFormatting sqref="E58:G60">
    <cfRule type="cellIs" dxfId="152" priority="32" operator="between">
      <formula>0.001</formula>
      <formula>0.499</formula>
    </cfRule>
  </conditionalFormatting>
  <conditionalFormatting sqref="E58:G60">
    <cfRule type="cellIs" dxfId="151" priority="31" operator="between">
      <formula>0.001</formula>
      <formula>0.499</formula>
    </cfRule>
  </conditionalFormatting>
  <conditionalFormatting sqref="E58:G60">
    <cfRule type="cellIs" dxfId="150" priority="30" operator="between">
      <formula>0.001</formula>
      <formula>0.499</formula>
    </cfRule>
  </conditionalFormatting>
  <conditionalFormatting sqref="E58:G60">
    <cfRule type="cellIs" dxfId="149" priority="29" operator="between">
      <formula>0.001</formula>
      <formula>0.499</formula>
    </cfRule>
  </conditionalFormatting>
  <conditionalFormatting sqref="E58:G60">
    <cfRule type="cellIs" dxfId="148" priority="28" operator="between">
      <formula>0.001</formula>
      <formula>0.499</formula>
    </cfRule>
  </conditionalFormatting>
  <conditionalFormatting sqref="E62:G64">
    <cfRule type="cellIs" dxfId="147" priority="27" operator="between">
      <formula>0.001</formula>
      <formula>0.499</formula>
    </cfRule>
  </conditionalFormatting>
  <conditionalFormatting sqref="E62:G64">
    <cfRule type="cellIs" dxfId="146" priority="26" operator="between">
      <formula>0.001</formula>
      <formula>0.499</formula>
    </cfRule>
  </conditionalFormatting>
  <conditionalFormatting sqref="E62:G64">
    <cfRule type="cellIs" dxfId="145" priority="25" operator="between">
      <formula>0.001</formula>
      <formula>0.499</formula>
    </cfRule>
  </conditionalFormatting>
  <conditionalFormatting sqref="E62:G64">
    <cfRule type="cellIs" dxfId="144" priority="24" operator="between">
      <formula>0.001</formula>
      <formula>0.499</formula>
    </cfRule>
  </conditionalFormatting>
  <conditionalFormatting sqref="E62:G64">
    <cfRule type="cellIs" dxfId="143" priority="23" operator="between">
      <formula>0.001</formula>
      <formula>0.499</formula>
    </cfRule>
  </conditionalFormatting>
  <conditionalFormatting sqref="E5:G19">
    <cfRule type="cellIs" dxfId="142" priority="22" operator="between">
      <formula>0.001</formula>
      <formula>0.499</formula>
    </cfRule>
  </conditionalFormatting>
  <conditionalFormatting sqref="E5:G19">
    <cfRule type="cellIs" dxfId="141" priority="21" operator="between">
      <formula>0.001</formula>
      <formula>0.499</formula>
    </cfRule>
  </conditionalFormatting>
  <conditionalFormatting sqref="E21:G24">
    <cfRule type="cellIs" dxfId="140" priority="20" operator="between">
      <formula>0.001</formula>
      <formula>0.499</formula>
    </cfRule>
  </conditionalFormatting>
  <conditionalFormatting sqref="E21:G24">
    <cfRule type="cellIs" dxfId="139" priority="19" operator="between">
      <formula>0.001</formula>
      <formula>0.499</formula>
    </cfRule>
  </conditionalFormatting>
  <conditionalFormatting sqref="E26:G28">
    <cfRule type="cellIs" dxfId="138" priority="18" operator="between">
      <formula>0.001</formula>
      <formula>0.499</formula>
    </cfRule>
  </conditionalFormatting>
  <conditionalFormatting sqref="E26:G28">
    <cfRule type="cellIs" dxfId="137" priority="17" operator="between">
      <formula>0.001</formula>
      <formula>0.499</formula>
    </cfRule>
  </conditionalFormatting>
  <conditionalFormatting sqref="E30:G30">
    <cfRule type="cellIs" dxfId="136" priority="16" operator="between">
      <formula>0.001</formula>
      <formula>0.499</formula>
    </cfRule>
  </conditionalFormatting>
  <conditionalFormatting sqref="E30:G30">
    <cfRule type="cellIs" dxfId="135" priority="15" operator="between">
      <formula>0.001</formula>
      <formula>0.499</formula>
    </cfRule>
  </conditionalFormatting>
  <conditionalFormatting sqref="E32:G42">
    <cfRule type="cellIs" dxfId="134" priority="14" operator="between">
      <formula>0.001</formula>
      <formula>0.499</formula>
    </cfRule>
  </conditionalFormatting>
  <conditionalFormatting sqref="E32:G42">
    <cfRule type="cellIs" dxfId="133" priority="13" operator="between">
      <formula>0.001</formula>
      <formula>0.499</formula>
    </cfRule>
  </conditionalFormatting>
  <conditionalFormatting sqref="E44:G45">
    <cfRule type="cellIs" dxfId="132" priority="12" operator="between">
      <formula>0.001</formula>
      <formula>0.499</formula>
    </cfRule>
  </conditionalFormatting>
  <conditionalFormatting sqref="E44:G45">
    <cfRule type="cellIs" dxfId="131" priority="11" operator="between">
      <formula>0.001</formula>
      <formula>0.499</formula>
    </cfRule>
  </conditionalFormatting>
  <conditionalFormatting sqref="E47:G50">
    <cfRule type="cellIs" dxfId="130" priority="10" operator="between">
      <formula>0.001</formula>
      <formula>0.499</formula>
    </cfRule>
  </conditionalFormatting>
  <conditionalFormatting sqref="E47:G50">
    <cfRule type="cellIs" dxfId="129" priority="9" operator="between">
      <formula>0.001</formula>
      <formula>0.499</formula>
    </cfRule>
  </conditionalFormatting>
  <conditionalFormatting sqref="E52:G54">
    <cfRule type="cellIs" dxfId="128" priority="8" operator="between">
      <formula>0.001</formula>
      <formula>0.499</formula>
    </cfRule>
  </conditionalFormatting>
  <conditionalFormatting sqref="E52:G54">
    <cfRule type="cellIs" dxfId="127" priority="7" operator="between">
      <formula>0.001</formula>
      <formula>0.499</formula>
    </cfRule>
  </conditionalFormatting>
  <conditionalFormatting sqref="E56:G56">
    <cfRule type="cellIs" dxfId="126" priority="6" operator="between">
      <formula>0.001</formula>
      <formula>0.499</formula>
    </cfRule>
  </conditionalFormatting>
  <conditionalFormatting sqref="E56:G56">
    <cfRule type="cellIs" dxfId="125" priority="5" operator="between">
      <formula>0.001</formula>
      <formula>0.499</formula>
    </cfRule>
  </conditionalFormatting>
  <conditionalFormatting sqref="E58:G60">
    <cfRule type="cellIs" dxfId="124" priority="4" operator="between">
      <formula>0.001</formula>
      <formula>0.499</formula>
    </cfRule>
  </conditionalFormatting>
  <conditionalFormatting sqref="E58:G60">
    <cfRule type="cellIs" dxfId="123" priority="3" operator="between">
      <formula>0.001</formula>
      <formula>0.499</formula>
    </cfRule>
  </conditionalFormatting>
  <conditionalFormatting sqref="E5:G5">
    <cfRule type="cellIs" dxfId="122" priority="2" operator="between">
      <formula>0.001</formula>
      <formula>0.499</formula>
    </cfRule>
  </conditionalFormatting>
  <conditionalFormatting sqref="E5:G5">
    <cfRule type="cellIs" dxfId="121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lha31"/>
  <dimension ref="A1:H71"/>
  <sheetViews>
    <sheetView showGridLines="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8" width="9.140625" style="6"/>
    <col min="9" max="16384" width="9.140625" style="3"/>
  </cols>
  <sheetData>
    <row r="1" spans="1:8" s="55" customFormat="1" ht="36" customHeight="1" x14ac:dyDescent="0.2">
      <c r="A1" s="448" t="s">
        <v>1030</v>
      </c>
      <c r="B1" s="448"/>
      <c r="C1" s="448"/>
      <c r="D1" s="448"/>
      <c r="E1" s="448"/>
      <c r="F1" s="448"/>
      <c r="G1" s="448"/>
      <c r="H1" s="238"/>
    </row>
    <row r="2" spans="1:8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8" s="5" customFormat="1" ht="30" customHeight="1" x14ac:dyDescent="0.2">
      <c r="A3" s="452" t="s">
        <v>762</v>
      </c>
      <c r="B3" s="453"/>
      <c r="C3" s="214" t="s">
        <v>763</v>
      </c>
      <c r="D3" s="214" t="s">
        <v>939</v>
      </c>
      <c r="E3" s="236">
        <v>2018</v>
      </c>
      <c r="F3" s="248">
        <v>2019</v>
      </c>
      <c r="G3" s="360">
        <v>2020</v>
      </c>
      <c r="H3" s="239"/>
    </row>
    <row r="4" spans="1:8" s="12" customFormat="1" ht="4.9000000000000004" customHeight="1" x14ac:dyDescent="0.2">
      <c r="A4" s="9"/>
      <c r="B4" s="9"/>
      <c r="C4" s="9"/>
      <c r="D4" s="9"/>
      <c r="E4" s="9"/>
      <c r="F4" s="9"/>
      <c r="G4" s="9"/>
      <c r="H4" s="240"/>
    </row>
    <row r="5" spans="1:8" s="41" customFormat="1" ht="9" customHeight="1" x14ac:dyDescent="0.2">
      <c r="A5" s="444" t="s">
        <v>216</v>
      </c>
      <c r="B5" s="444"/>
      <c r="C5" s="444"/>
      <c r="D5" s="444"/>
      <c r="E5" s="353">
        <v>17469936.032999996</v>
      </c>
      <c r="F5" s="353">
        <v>17535375.457999982</v>
      </c>
      <c r="G5" s="353">
        <v>15387479.914999999</v>
      </c>
      <c r="H5" s="237"/>
    </row>
    <row r="6" spans="1:8" s="41" customFormat="1" ht="5.0999999999999996" customHeight="1" x14ac:dyDescent="0.2">
      <c r="E6" s="68"/>
      <c r="F6" s="68"/>
      <c r="G6" s="68"/>
      <c r="H6" s="237"/>
    </row>
    <row r="7" spans="1:8" s="25" customFormat="1" ht="9" customHeight="1" x14ac:dyDescent="0.2">
      <c r="A7" s="69" t="s">
        <v>483</v>
      </c>
      <c r="B7" s="451" t="s">
        <v>523</v>
      </c>
      <c r="C7" s="451"/>
      <c r="D7" s="451"/>
      <c r="E7" s="74">
        <v>489411.8</v>
      </c>
      <c r="F7" s="74">
        <v>511355.20199999999</v>
      </c>
      <c r="G7" s="74">
        <v>515765.64600000007</v>
      </c>
      <c r="H7" s="23"/>
    </row>
    <row r="8" spans="1:8" s="2" customFormat="1" ht="8.65" customHeight="1" x14ac:dyDescent="0.2">
      <c r="A8" s="20"/>
      <c r="B8" s="29"/>
      <c r="C8" s="70" t="s">
        <v>524</v>
      </c>
      <c r="D8" s="71" t="s">
        <v>525</v>
      </c>
      <c r="E8" s="75">
        <v>107311.14499999993</v>
      </c>
      <c r="F8" s="75">
        <v>118601.42800000001</v>
      </c>
      <c r="G8" s="75">
        <v>139771.34599999999</v>
      </c>
      <c r="H8" s="4"/>
    </row>
    <row r="9" spans="1:8" s="2" customFormat="1" ht="8.65" customHeight="1" x14ac:dyDescent="0.2">
      <c r="A9" s="20"/>
      <c r="B9" s="29"/>
      <c r="C9" s="70" t="s">
        <v>526</v>
      </c>
      <c r="D9" s="71" t="s">
        <v>527</v>
      </c>
      <c r="E9" s="75">
        <v>63449.204999999958</v>
      </c>
      <c r="F9" s="75">
        <v>62657.481999999975</v>
      </c>
      <c r="G9" s="75">
        <v>101250.186</v>
      </c>
      <c r="H9" s="4"/>
    </row>
    <row r="10" spans="1:8" s="2" customFormat="1" ht="19.899999999999999" customHeight="1" x14ac:dyDescent="0.2">
      <c r="A10" s="29"/>
      <c r="B10" s="29"/>
      <c r="C10" s="70" t="s">
        <v>681</v>
      </c>
      <c r="D10" s="71" t="s">
        <v>769</v>
      </c>
      <c r="E10" s="75">
        <v>160766.61700000003</v>
      </c>
      <c r="F10" s="75">
        <v>155312.52500000005</v>
      </c>
      <c r="G10" s="75">
        <v>127317.368</v>
      </c>
      <c r="H10" s="4"/>
    </row>
    <row r="11" spans="1:8" s="2" customFormat="1" ht="19.899999999999999" customHeight="1" x14ac:dyDescent="0.2">
      <c r="A11" s="29"/>
      <c r="B11" s="29"/>
      <c r="C11" s="70" t="s">
        <v>528</v>
      </c>
      <c r="D11" s="77" t="s">
        <v>768</v>
      </c>
      <c r="E11" s="75">
        <v>121599.62500000004</v>
      </c>
      <c r="F11" s="75">
        <v>122052.80599999991</v>
      </c>
      <c r="G11" s="75">
        <v>111475.765</v>
      </c>
      <c r="H11" s="4"/>
    </row>
    <row r="12" spans="1:8" s="2" customFormat="1" ht="8.65" customHeight="1" x14ac:dyDescent="0.2">
      <c r="A12" s="29"/>
      <c r="B12" s="29"/>
      <c r="C12" s="20" t="s">
        <v>529</v>
      </c>
      <c r="D12" s="76" t="s">
        <v>766</v>
      </c>
      <c r="E12" s="75">
        <v>36285.207999999999</v>
      </c>
      <c r="F12" s="75">
        <v>52730.960999999988</v>
      </c>
      <c r="G12" s="75">
        <v>35950.981</v>
      </c>
      <c r="H12" s="4"/>
    </row>
    <row r="13" spans="1:8" s="25" customFormat="1" ht="9" customHeight="1" x14ac:dyDescent="0.2">
      <c r="A13" s="69" t="s">
        <v>476</v>
      </c>
      <c r="B13" s="451" t="s">
        <v>530</v>
      </c>
      <c r="C13" s="451"/>
      <c r="D13" s="451"/>
      <c r="E13" s="74">
        <v>278202.28199999995</v>
      </c>
      <c r="F13" s="74">
        <v>290938.01300000009</v>
      </c>
      <c r="G13" s="74">
        <v>272227.71500000003</v>
      </c>
    </row>
    <row r="14" spans="1:8" s="2" customFormat="1" ht="8.65" customHeight="1" x14ac:dyDescent="0.2">
      <c r="A14" s="29"/>
      <c r="B14" s="29"/>
      <c r="C14" s="70" t="s">
        <v>532</v>
      </c>
      <c r="D14" s="71" t="s">
        <v>533</v>
      </c>
      <c r="E14" s="75">
        <v>6568.4090000000006</v>
      </c>
      <c r="F14" s="75">
        <v>7080.8770000000004</v>
      </c>
      <c r="G14" s="75">
        <v>7017.027</v>
      </c>
      <c r="H14" s="23"/>
    </row>
    <row r="15" spans="1:8" s="2" customFormat="1" ht="19.899999999999999" customHeight="1" x14ac:dyDescent="0.2">
      <c r="A15" s="29"/>
      <c r="B15" s="29"/>
      <c r="C15" s="70" t="s">
        <v>534</v>
      </c>
      <c r="D15" s="71" t="s">
        <v>535</v>
      </c>
      <c r="E15" s="75">
        <v>49213.042000000052</v>
      </c>
      <c r="F15" s="75">
        <v>47294.814999999981</v>
      </c>
      <c r="G15" s="75">
        <v>44981.13</v>
      </c>
      <c r="H15" s="4"/>
    </row>
    <row r="16" spans="1:8" s="2" customFormat="1" ht="8.65" customHeight="1" x14ac:dyDescent="0.2">
      <c r="A16" s="29"/>
      <c r="B16" s="29"/>
      <c r="C16" s="70" t="s">
        <v>536</v>
      </c>
      <c r="D16" s="71" t="s">
        <v>537</v>
      </c>
      <c r="E16" s="75">
        <v>115361.43899999991</v>
      </c>
      <c r="F16" s="75">
        <v>130244.44100000008</v>
      </c>
      <c r="G16" s="75">
        <v>111714.826</v>
      </c>
      <c r="H16" s="4"/>
    </row>
    <row r="17" spans="1:8" s="2" customFormat="1" ht="8.65" customHeight="1" x14ac:dyDescent="0.2">
      <c r="A17" s="29"/>
      <c r="B17" s="29"/>
      <c r="C17" s="70" t="s">
        <v>538</v>
      </c>
      <c r="D17" s="71" t="s">
        <v>539</v>
      </c>
      <c r="E17" s="75">
        <v>32642.921999999973</v>
      </c>
      <c r="F17" s="75">
        <v>37085.056000000026</v>
      </c>
      <c r="G17" s="75">
        <v>40133.866000000002</v>
      </c>
      <c r="H17" s="4"/>
    </row>
    <row r="18" spans="1:8" ht="8.65" customHeight="1" x14ac:dyDescent="0.2">
      <c r="A18" s="29"/>
      <c r="B18" s="29"/>
      <c r="C18" s="70" t="s">
        <v>540</v>
      </c>
      <c r="D18" s="71" t="s">
        <v>541</v>
      </c>
      <c r="E18" s="75">
        <v>32252.745999999988</v>
      </c>
      <c r="F18" s="75">
        <v>30678.321000000025</v>
      </c>
      <c r="G18" s="75">
        <v>31505.988000000001</v>
      </c>
      <c r="H18" s="4"/>
    </row>
    <row r="19" spans="1:8" s="2" customFormat="1" ht="19.899999999999999" customHeight="1" x14ac:dyDescent="0.2">
      <c r="A19" s="29"/>
      <c r="B19" s="29"/>
      <c r="C19" s="70" t="s">
        <v>468</v>
      </c>
      <c r="D19" s="71" t="s">
        <v>770</v>
      </c>
      <c r="E19" s="75">
        <v>34196.329000000005</v>
      </c>
      <c r="F19" s="75">
        <v>33290.668999999994</v>
      </c>
      <c r="G19" s="75">
        <v>26359.255000000001</v>
      </c>
      <c r="H19" s="6"/>
    </row>
    <row r="20" spans="1:8" s="2" customFormat="1" ht="8.65" customHeight="1" x14ac:dyDescent="0.2">
      <c r="A20" s="29"/>
      <c r="B20" s="29"/>
      <c r="C20" s="70" t="s">
        <v>542</v>
      </c>
      <c r="D20" s="71" t="s">
        <v>814</v>
      </c>
      <c r="E20" s="75">
        <v>7195.1890000000003</v>
      </c>
      <c r="F20" s="75">
        <v>4253.4909999999991</v>
      </c>
      <c r="G20" s="75">
        <v>9560.3619999999992</v>
      </c>
      <c r="H20" s="4"/>
    </row>
    <row r="21" spans="1:8" s="2" customFormat="1" ht="8.65" customHeight="1" x14ac:dyDescent="0.2">
      <c r="A21" s="29"/>
      <c r="B21" s="29"/>
      <c r="C21" s="70" t="s">
        <v>543</v>
      </c>
      <c r="D21" s="71" t="s">
        <v>842</v>
      </c>
      <c r="E21" s="75">
        <v>613.24199999999996</v>
      </c>
      <c r="F21" s="75">
        <v>939.48500000000001</v>
      </c>
      <c r="G21" s="75">
        <v>936.09</v>
      </c>
      <c r="H21" s="4"/>
    </row>
    <row r="22" spans="1:8" s="2" customFormat="1" ht="8.65" customHeight="1" x14ac:dyDescent="0.2">
      <c r="A22" s="29"/>
      <c r="B22" s="29"/>
      <c r="C22" s="20" t="s">
        <v>544</v>
      </c>
      <c r="D22" s="29" t="s">
        <v>767</v>
      </c>
      <c r="E22" s="75">
        <v>158.96399999999997</v>
      </c>
      <c r="F22" s="75">
        <v>70.858000000000004</v>
      </c>
      <c r="G22" s="75">
        <v>19.170999999999999</v>
      </c>
      <c r="H22" s="4"/>
    </row>
    <row r="23" spans="1:8" s="25" customFormat="1" ht="9" customHeight="1" x14ac:dyDescent="0.2">
      <c r="A23" s="69" t="s">
        <v>545</v>
      </c>
      <c r="B23" s="451" t="s">
        <v>546</v>
      </c>
      <c r="C23" s="451" t="s">
        <v>531</v>
      </c>
      <c r="D23" s="451" t="s">
        <v>531</v>
      </c>
      <c r="E23" s="74">
        <v>374635.15400000004</v>
      </c>
      <c r="F23" s="74">
        <v>391078.45</v>
      </c>
      <c r="G23" s="74">
        <v>385315.66800000001</v>
      </c>
    </row>
    <row r="24" spans="1:8" s="2" customFormat="1" ht="19.899999999999999" customHeight="1" x14ac:dyDescent="0.2">
      <c r="A24" s="29"/>
      <c r="B24" s="29"/>
      <c r="C24" s="20" t="s">
        <v>472</v>
      </c>
      <c r="D24" s="29" t="s">
        <v>821</v>
      </c>
      <c r="E24" s="75">
        <v>374635.15400000004</v>
      </c>
      <c r="F24" s="75">
        <v>391078.45</v>
      </c>
      <c r="G24" s="75">
        <v>385315.66800000001</v>
      </c>
      <c r="H24" s="4"/>
    </row>
    <row r="25" spans="1:8" s="25" customFormat="1" ht="9" customHeight="1" x14ac:dyDescent="0.2">
      <c r="A25" s="69" t="s">
        <v>547</v>
      </c>
      <c r="B25" s="451" t="s">
        <v>548</v>
      </c>
      <c r="C25" s="451" t="s">
        <v>531</v>
      </c>
      <c r="D25" s="451" t="s">
        <v>531</v>
      </c>
      <c r="E25" s="74">
        <v>1138717.9309999999</v>
      </c>
      <c r="F25" s="74">
        <v>1155052.6279999996</v>
      </c>
      <c r="G25" s="74">
        <v>1170389.9919999999</v>
      </c>
    </row>
    <row r="26" spans="1:8" s="2" customFormat="1" ht="19.899999999999999" customHeight="1" x14ac:dyDescent="0.2">
      <c r="A26" s="30"/>
      <c r="B26" s="30"/>
      <c r="C26" s="70" t="s">
        <v>469</v>
      </c>
      <c r="D26" s="71" t="s">
        <v>771</v>
      </c>
      <c r="E26" s="75">
        <v>102927.71099999998</v>
      </c>
      <c r="F26" s="75">
        <v>96212.348000000042</v>
      </c>
      <c r="G26" s="75">
        <v>100301.36599999999</v>
      </c>
      <c r="H26" s="23"/>
    </row>
    <row r="27" spans="1:8" s="2" customFormat="1" ht="8.65" customHeight="1" x14ac:dyDescent="0.2">
      <c r="A27" s="30"/>
      <c r="B27" s="30"/>
      <c r="C27" s="70" t="s">
        <v>470</v>
      </c>
      <c r="D27" s="71" t="s">
        <v>772</v>
      </c>
      <c r="E27" s="75">
        <v>12230.150000000001</v>
      </c>
      <c r="F27" s="75">
        <v>11100.007999999994</v>
      </c>
      <c r="G27" s="75">
        <v>6852.33</v>
      </c>
      <c r="H27" s="4"/>
    </row>
    <row r="28" spans="1:8" ht="8.65" customHeight="1" x14ac:dyDescent="0.2">
      <c r="C28" s="70" t="s">
        <v>471</v>
      </c>
      <c r="D28" s="71" t="s">
        <v>549</v>
      </c>
      <c r="E28" s="75">
        <v>13763.641</v>
      </c>
      <c r="F28" s="75">
        <v>14220.708999999997</v>
      </c>
      <c r="G28" s="75">
        <v>17061.188999999998</v>
      </c>
      <c r="H28" s="23"/>
    </row>
    <row r="29" spans="1:8" ht="19.899999999999999" customHeight="1" x14ac:dyDescent="0.2">
      <c r="C29" s="70" t="s">
        <v>550</v>
      </c>
      <c r="D29" s="71" t="s">
        <v>773</v>
      </c>
      <c r="E29" s="75">
        <v>127444.58600000013</v>
      </c>
      <c r="F29" s="75">
        <v>130116.38100000002</v>
      </c>
      <c r="G29" s="75">
        <v>145668.20600000001</v>
      </c>
      <c r="H29" s="4"/>
    </row>
    <row r="30" spans="1:8" ht="8.65" customHeight="1" x14ac:dyDescent="0.2">
      <c r="C30" s="70" t="s">
        <v>551</v>
      </c>
      <c r="D30" s="71" t="s">
        <v>815</v>
      </c>
      <c r="E30" s="75">
        <v>192955.886</v>
      </c>
      <c r="F30" s="75">
        <v>193420.38699999993</v>
      </c>
      <c r="G30" s="75">
        <v>200611.36</v>
      </c>
      <c r="H30" s="4"/>
    </row>
    <row r="31" spans="1:8" ht="8.65" customHeight="1" x14ac:dyDescent="0.2">
      <c r="C31" s="70" t="s">
        <v>499</v>
      </c>
      <c r="D31" s="71" t="s">
        <v>552</v>
      </c>
      <c r="E31" s="75">
        <v>73520.05100000005</v>
      </c>
      <c r="F31" s="75">
        <v>78076.644000000102</v>
      </c>
      <c r="G31" s="75">
        <v>74889.623999999996</v>
      </c>
    </row>
    <row r="32" spans="1:8" ht="8.65" customHeight="1" x14ac:dyDescent="0.2">
      <c r="C32" s="70" t="s">
        <v>501</v>
      </c>
      <c r="D32" s="71" t="s">
        <v>553</v>
      </c>
      <c r="E32" s="75">
        <v>548325.41199999989</v>
      </c>
      <c r="F32" s="75">
        <v>566030.25799999957</v>
      </c>
      <c r="G32" s="75">
        <v>558899.46400000004</v>
      </c>
    </row>
    <row r="33" spans="1:8" ht="19.899999999999999" customHeight="1" x14ac:dyDescent="0.2">
      <c r="C33" s="70" t="s">
        <v>554</v>
      </c>
      <c r="D33" s="71" t="s">
        <v>774</v>
      </c>
      <c r="E33" s="75">
        <v>35685.667999999991</v>
      </c>
      <c r="F33" s="75">
        <v>40427.40399999998</v>
      </c>
      <c r="G33" s="75">
        <v>45376.252999999997</v>
      </c>
    </row>
    <row r="34" spans="1:8" ht="8.65" customHeight="1" x14ac:dyDescent="0.2">
      <c r="C34" s="20" t="s">
        <v>555</v>
      </c>
      <c r="D34" s="29" t="s">
        <v>843</v>
      </c>
      <c r="E34" s="75">
        <v>31864.826000000001</v>
      </c>
      <c r="F34" s="75">
        <v>25448.488999999998</v>
      </c>
      <c r="G34" s="75">
        <v>20730.2</v>
      </c>
    </row>
    <row r="35" spans="1:8" s="25" customFormat="1" ht="9" customHeight="1" x14ac:dyDescent="0.2">
      <c r="A35" s="69" t="s">
        <v>556</v>
      </c>
      <c r="B35" s="451" t="s">
        <v>557</v>
      </c>
      <c r="C35" s="451" t="s">
        <v>531</v>
      </c>
      <c r="D35" s="451" t="s">
        <v>531</v>
      </c>
      <c r="E35" s="74">
        <v>2198523.8259999985</v>
      </c>
      <c r="F35" s="74">
        <v>2057886.9579999996</v>
      </c>
      <c r="G35" s="74">
        <v>1501763.6470000001</v>
      </c>
    </row>
    <row r="36" spans="1:8" ht="8.65" customHeight="1" x14ac:dyDescent="0.2">
      <c r="C36" s="70" t="s">
        <v>558</v>
      </c>
      <c r="D36" s="71" t="s">
        <v>775</v>
      </c>
      <c r="E36" s="75">
        <v>163963.21900000004</v>
      </c>
      <c r="F36" s="75">
        <v>181673.37899999993</v>
      </c>
      <c r="G36" s="75">
        <v>157094.55499999999</v>
      </c>
    </row>
    <row r="37" spans="1:8" ht="8.65" customHeight="1" x14ac:dyDescent="0.2">
      <c r="C37" s="70" t="s">
        <v>559</v>
      </c>
      <c r="D37" s="71" t="s">
        <v>560</v>
      </c>
      <c r="E37" s="75">
        <v>76644.107000000004</v>
      </c>
      <c r="F37" s="75">
        <v>107379.61500000003</v>
      </c>
      <c r="G37" s="75">
        <v>76034.491999999998</v>
      </c>
    </row>
    <row r="38" spans="1:8" ht="19.899999999999999" customHeight="1" x14ac:dyDescent="0.2">
      <c r="C38" s="20" t="s">
        <v>561</v>
      </c>
      <c r="D38" s="29" t="s">
        <v>776</v>
      </c>
      <c r="E38" s="75">
        <v>1957916.4999999984</v>
      </c>
      <c r="F38" s="75">
        <v>1768833.9639999997</v>
      </c>
      <c r="G38" s="75">
        <v>1268634.6000000001</v>
      </c>
    </row>
    <row r="39" spans="1:8" s="25" customFormat="1" ht="9" customHeight="1" x14ac:dyDescent="0.2">
      <c r="A39" s="69" t="s">
        <v>331</v>
      </c>
      <c r="B39" s="451" t="s">
        <v>562</v>
      </c>
      <c r="C39" s="451" t="s">
        <v>531</v>
      </c>
      <c r="D39" s="451" t="s">
        <v>531</v>
      </c>
      <c r="E39" s="74">
        <v>1147851.037</v>
      </c>
      <c r="F39" s="74">
        <v>1326202.1779999996</v>
      </c>
      <c r="G39" s="74">
        <v>1173504.486</v>
      </c>
    </row>
    <row r="40" spans="1:8" ht="30" customHeight="1" x14ac:dyDescent="0.2">
      <c r="C40" s="70" t="s">
        <v>563</v>
      </c>
      <c r="D40" s="71" t="s">
        <v>844</v>
      </c>
      <c r="E40" s="75">
        <v>24423.355000000003</v>
      </c>
      <c r="F40" s="75">
        <v>33448.614999999998</v>
      </c>
      <c r="G40" s="75">
        <v>39877.680999999997</v>
      </c>
      <c r="H40" s="23"/>
    </row>
    <row r="41" spans="1:8" ht="8.65" customHeight="1" x14ac:dyDescent="0.2">
      <c r="C41" s="70" t="s">
        <v>564</v>
      </c>
      <c r="D41" s="71" t="s">
        <v>565</v>
      </c>
      <c r="E41" s="75">
        <v>362635.54700000008</v>
      </c>
      <c r="F41" s="75">
        <v>476166.01299999974</v>
      </c>
      <c r="G41" s="75">
        <v>358710.67599999998</v>
      </c>
    </row>
    <row r="42" spans="1:8" ht="8.65" customHeight="1" x14ac:dyDescent="0.2">
      <c r="C42" s="70" t="s">
        <v>566</v>
      </c>
      <c r="D42" s="71" t="s">
        <v>567</v>
      </c>
      <c r="E42" s="75">
        <v>423977.65500000009</v>
      </c>
      <c r="F42" s="75">
        <v>479842.85999999993</v>
      </c>
      <c r="G42" s="75">
        <v>446906.842</v>
      </c>
    </row>
    <row r="43" spans="1:8" ht="8.65" customHeight="1" x14ac:dyDescent="0.2">
      <c r="C43" s="70" t="s">
        <v>503</v>
      </c>
      <c r="D43" s="71" t="s">
        <v>777</v>
      </c>
      <c r="E43" s="75">
        <v>14104.728999999998</v>
      </c>
      <c r="F43" s="75">
        <v>13773.922999999999</v>
      </c>
      <c r="G43" s="75">
        <v>12394.261</v>
      </c>
    </row>
    <row r="44" spans="1:8" ht="8.65" customHeight="1" x14ac:dyDescent="0.2">
      <c r="C44" s="70" t="s">
        <v>568</v>
      </c>
      <c r="D44" s="71" t="s">
        <v>845</v>
      </c>
      <c r="E44" s="75">
        <v>63333.621999999959</v>
      </c>
      <c r="F44" s="75">
        <v>62134.895999999986</v>
      </c>
      <c r="G44" s="75">
        <v>62614.885000000002</v>
      </c>
      <c r="H44" s="23"/>
    </row>
    <row r="45" spans="1:8" ht="8.65" customHeight="1" x14ac:dyDescent="0.2">
      <c r="C45" s="70" t="s">
        <v>569</v>
      </c>
      <c r="D45" s="71" t="s">
        <v>816</v>
      </c>
      <c r="E45" s="75">
        <v>56825.776000000013</v>
      </c>
      <c r="F45" s="75">
        <v>59133.914000000063</v>
      </c>
      <c r="G45" s="75">
        <v>55568.603000000003</v>
      </c>
    </row>
    <row r="46" spans="1:8" ht="8.65" customHeight="1" x14ac:dyDescent="0.2">
      <c r="C46" s="70" t="s">
        <v>570</v>
      </c>
      <c r="D46" s="71" t="s">
        <v>817</v>
      </c>
      <c r="E46" s="75">
        <v>49627.383999999998</v>
      </c>
      <c r="F46" s="75">
        <v>52372.23000000001</v>
      </c>
      <c r="G46" s="75">
        <v>50387.542999999998</v>
      </c>
    </row>
    <row r="47" spans="1:8" ht="19.899999999999999" customHeight="1" x14ac:dyDescent="0.2">
      <c r="C47" s="70" t="s">
        <v>571</v>
      </c>
      <c r="D47" s="71" t="s">
        <v>778</v>
      </c>
      <c r="E47" s="75">
        <v>30262.406999999992</v>
      </c>
      <c r="F47" s="75">
        <v>31770.771000000008</v>
      </c>
      <c r="G47" s="75">
        <v>31659.454000000002</v>
      </c>
    </row>
    <row r="48" spans="1:8" ht="8.65" customHeight="1" x14ac:dyDescent="0.2">
      <c r="C48" s="70" t="s">
        <v>572</v>
      </c>
      <c r="D48" s="71" t="s">
        <v>818</v>
      </c>
      <c r="E48" s="75">
        <v>890.95799999999986</v>
      </c>
      <c r="F48" s="75">
        <v>1114.7260000000001</v>
      </c>
      <c r="G48" s="75">
        <v>1064.8969999999999</v>
      </c>
    </row>
    <row r="49" spans="1:8" ht="8.65" customHeight="1" x14ac:dyDescent="0.2">
      <c r="C49" s="70" t="s">
        <v>573</v>
      </c>
      <c r="D49" s="71" t="s">
        <v>574</v>
      </c>
      <c r="E49" s="75">
        <v>3222.902</v>
      </c>
      <c r="F49" s="75">
        <v>4490.0640000000003</v>
      </c>
      <c r="G49" s="75">
        <v>2231.9229999999998</v>
      </c>
    </row>
    <row r="50" spans="1:8" ht="8.65" customHeight="1" x14ac:dyDescent="0.2">
      <c r="C50" s="20" t="s">
        <v>575</v>
      </c>
      <c r="D50" s="29" t="s">
        <v>779</v>
      </c>
      <c r="E50" s="75">
        <v>118546.70199999992</v>
      </c>
      <c r="F50" s="75">
        <v>111954.16599999997</v>
      </c>
      <c r="G50" s="75">
        <v>112087.72100000001</v>
      </c>
    </row>
    <row r="51" spans="1:8" s="25" customFormat="1" ht="9" customHeight="1" x14ac:dyDescent="0.2">
      <c r="A51" s="69" t="s">
        <v>576</v>
      </c>
      <c r="B51" s="451" t="s">
        <v>803</v>
      </c>
      <c r="C51" s="451" t="s">
        <v>531</v>
      </c>
      <c r="D51" s="451" t="s">
        <v>531</v>
      </c>
      <c r="E51" s="74">
        <v>1004803.0940000004</v>
      </c>
      <c r="F51" s="74">
        <v>981708.22600000096</v>
      </c>
      <c r="G51" s="74">
        <v>902183.35800000001</v>
      </c>
    </row>
    <row r="52" spans="1:8" ht="8.65" customHeight="1" x14ac:dyDescent="0.2">
      <c r="C52" s="70" t="s">
        <v>577</v>
      </c>
      <c r="D52" s="71" t="s">
        <v>780</v>
      </c>
      <c r="E52" s="75">
        <v>593606.6170000002</v>
      </c>
      <c r="F52" s="75">
        <v>562270.43800000031</v>
      </c>
      <c r="G52" s="75">
        <v>512263.72700000001</v>
      </c>
    </row>
    <row r="53" spans="1:8" ht="8.65" customHeight="1" x14ac:dyDescent="0.2">
      <c r="C53" s="20" t="s">
        <v>578</v>
      </c>
      <c r="D53" s="29" t="s">
        <v>579</v>
      </c>
      <c r="E53" s="75">
        <v>411196.47700000019</v>
      </c>
      <c r="F53" s="75">
        <v>419437.7880000007</v>
      </c>
      <c r="G53" s="75">
        <v>389919.63099999999</v>
      </c>
    </row>
    <row r="54" spans="1:8" s="25" customFormat="1" ht="9" customHeight="1" x14ac:dyDescent="0.2">
      <c r="A54" s="69" t="s">
        <v>580</v>
      </c>
      <c r="B54" s="451" t="s">
        <v>581</v>
      </c>
      <c r="C54" s="451" t="s">
        <v>531</v>
      </c>
      <c r="D54" s="451" t="s">
        <v>531</v>
      </c>
      <c r="E54" s="74">
        <v>70744.433000000019</v>
      </c>
      <c r="F54" s="74">
        <v>92326.77800000002</v>
      </c>
      <c r="G54" s="74">
        <v>82424.017999999996</v>
      </c>
    </row>
    <row r="55" spans="1:8" ht="8.65" customHeight="1" x14ac:dyDescent="0.2">
      <c r="C55" s="70" t="s">
        <v>508</v>
      </c>
      <c r="D55" s="71" t="s">
        <v>846</v>
      </c>
      <c r="E55" s="75">
        <v>36512.404000000024</v>
      </c>
      <c r="F55" s="75">
        <v>40459.931000000004</v>
      </c>
      <c r="G55" s="75">
        <v>32011.085999999999</v>
      </c>
    </row>
    <row r="56" spans="1:8" ht="8.65" customHeight="1" x14ac:dyDescent="0.2">
      <c r="C56" s="70" t="s">
        <v>509</v>
      </c>
      <c r="D56" s="71" t="s">
        <v>819</v>
      </c>
      <c r="E56" s="75">
        <v>32465.839999999993</v>
      </c>
      <c r="F56" s="75">
        <v>49141.915000000008</v>
      </c>
      <c r="G56" s="75">
        <v>49399.716</v>
      </c>
    </row>
    <row r="57" spans="1:8" ht="8.65" customHeight="1" x14ac:dyDescent="0.2">
      <c r="C57" s="20" t="s">
        <v>582</v>
      </c>
      <c r="D57" s="29" t="s">
        <v>781</v>
      </c>
      <c r="E57" s="75">
        <v>1766.1889999999999</v>
      </c>
      <c r="F57" s="75">
        <v>2724.9319999999998</v>
      </c>
      <c r="G57" s="75">
        <v>1013.216</v>
      </c>
    </row>
    <row r="58" spans="1:8" s="25" customFormat="1" ht="9" customHeight="1" x14ac:dyDescent="0.2">
      <c r="A58" s="69" t="s">
        <v>583</v>
      </c>
      <c r="B58" s="451" t="s">
        <v>584</v>
      </c>
      <c r="C58" s="451" t="s">
        <v>531</v>
      </c>
      <c r="D58" s="451" t="s">
        <v>531</v>
      </c>
      <c r="E58" s="74">
        <v>676893.26699999964</v>
      </c>
      <c r="F58" s="74">
        <v>673000.13900000008</v>
      </c>
      <c r="G58" s="74">
        <v>638502.10699999996</v>
      </c>
    </row>
    <row r="59" spans="1:8" ht="8.65" customHeight="1" x14ac:dyDescent="0.2">
      <c r="C59" s="70" t="s">
        <v>585</v>
      </c>
      <c r="D59" s="71" t="s">
        <v>782</v>
      </c>
      <c r="E59" s="75">
        <v>223266.45899999983</v>
      </c>
      <c r="F59" s="75">
        <v>216449.60499999992</v>
      </c>
      <c r="G59" s="75">
        <v>186875.06599999999</v>
      </c>
      <c r="H59" s="23"/>
    </row>
    <row r="60" spans="1:8" ht="8.65" customHeight="1" x14ac:dyDescent="0.2">
      <c r="C60" s="70" t="s">
        <v>586</v>
      </c>
      <c r="D60" s="71" t="s">
        <v>587</v>
      </c>
      <c r="E60" s="75">
        <v>453425.94499999983</v>
      </c>
      <c r="F60" s="75">
        <v>456409.26800000027</v>
      </c>
      <c r="G60" s="75">
        <v>451481.49900000001</v>
      </c>
    </row>
    <row r="61" spans="1:8" ht="8.65" customHeight="1" x14ac:dyDescent="0.2">
      <c r="C61" s="20" t="s">
        <v>588</v>
      </c>
      <c r="D61" s="29" t="s">
        <v>589</v>
      </c>
      <c r="E61" s="75">
        <v>200.86300000000003</v>
      </c>
      <c r="F61" s="75">
        <v>141.26600000000002</v>
      </c>
      <c r="G61" s="75">
        <v>145.542</v>
      </c>
    </row>
    <row r="62" spans="1:8" s="25" customFormat="1" ht="9" customHeight="1" x14ac:dyDescent="0.2">
      <c r="A62" s="69" t="s">
        <v>590</v>
      </c>
      <c r="B62" s="451" t="s">
        <v>591</v>
      </c>
      <c r="C62" s="451" t="s">
        <v>531</v>
      </c>
      <c r="D62" s="451" t="s">
        <v>531</v>
      </c>
      <c r="E62" s="74">
        <v>956991.74700000044</v>
      </c>
      <c r="F62" s="74">
        <v>962236.24100000062</v>
      </c>
      <c r="G62" s="74">
        <v>834417.7159999999</v>
      </c>
    </row>
    <row r="63" spans="1:8" ht="30" customHeight="1" x14ac:dyDescent="0.2">
      <c r="C63" s="70" t="s">
        <v>592</v>
      </c>
      <c r="D63" s="71" t="s">
        <v>820</v>
      </c>
      <c r="E63" s="75">
        <v>172335.90100000004</v>
      </c>
      <c r="F63" s="75">
        <v>214436.12699999995</v>
      </c>
      <c r="G63" s="75">
        <v>219723.78200000001</v>
      </c>
      <c r="H63" s="23"/>
    </row>
    <row r="64" spans="1:8" ht="8.65" customHeight="1" x14ac:dyDescent="0.2">
      <c r="C64" s="70" t="s">
        <v>593</v>
      </c>
      <c r="D64" s="71" t="s">
        <v>594</v>
      </c>
      <c r="E64" s="75">
        <v>760805.92400000035</v>
      </c>
      <c r="F64" s="75">
        <v>723079.06500000064</v>
      </c>
      <c r="G64" s="75">
        <v>599528.41799999995</v>
      </c>
    </row>
    <row r="65" spans="1:8" ht="8.65" customHeight="1" x14ac:dyDescent="0.2">
      <c r="C65" s="20" t="s">
        <v>595</v>
      </c>
      <c r="D65" s="29" t="s">
        <v>804</v>
      </c>
      <c r="E65" s="75">
        <v>23849.92200000001</v>
      </c>
      <c r="F65" s="75">
        <v>24721.048999999963</v>
      </c>
      <c r="G65" s="75">
        <v>15165.516</v>
      </c>
    </row>
    <row r="66" spans="1:8" ht="5.0999999999999996" customHeight="1" x14ac:dyDescent="0.2">
      <c r="A66" s="73"/>
      <c r="B66" s="151"/>
      <c r="C66" s="156"/>
      <c r="D66" s="156"/>
      <c r="E66" s="156"/>
      <c r="F66" s="156"/>
      <c r="G66" s="156"/>
    </row>
    <row r="67" spans="1:8" x14ac:dyDescent="0.2">
      <c r="G67" s="16" t="s">
        <v>490</v>
      </c>
      <c r="H67" s="23"/>
    </row>
    <row r="71" spans="1:8" x14ac:dyDescent="0.2">
      <c r="H71" s="23"/>
    </row>
  </sheetData>
  <mergeCells count="14">
    <mergeCell ref="B54:D54"/>
    <mergeCell ref="B58:D58"/>
    <mergeCell ref="B62:D62"/>
    <mergeCell ref="B13:D13"/>
    <mergeCell ref="B23:D23"/>
    <mergeCell ref="B25:D25"/>
    <mergeCell ref="B35:D35"/>
    <mergeCell ref="B39:D39"/>
    <mergeCell ref="B51:D51"/>
    <mergeCell ref="B7:D7"/>
    <mergeCell ref="A1:G1"/>
    <mergeCell ref="A2:D2"/>
    <mergeCell ref="A3:B3"/>
    <mergeCell ref="A5:D5"/>
  </mergeCells>
  <conditionalFormatting sqref="E67:G65536 E1:G2 E4:G65">
    <cfRule type="cellIs" dxfId="120" priority="24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olha32"/>
  <dimension ref="A1:I66"/>
  <sheetViews>
    <sheetView showGridLines="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9" s="55" customFormat="1" ht="36" customHeight="1" x14ac:dyDescent="0.2">
      <c r="A1" s="448" t="s">
        <v>1031</v>
      </c>
      <c r="B1" s="448"/>
      <c r="C1" s="448"/>
      <c r="D1" s="448"/>
      <c r="E1" s="448"/>
      <c r="F1" s="448"/>
      <c r="G1" s="448"/>
    </row>
    <row r="2" spans="1:9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9" s="5" customFormat="1" ht="30" customHeight="1" x14ac:dyDescent="0.2">
      <c r="A3" s="452" t="s">
        <v>762</v>
      </c>
      <c r="B3" s="453"/>
      <c r="C3" s="214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9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9" s="25" customFormat="1" ht="9" customHeight="1" x14ac:dyDescent="0.2">
      <c r="A5" s="69" t="s">
        <v>596</v>
      </c>
      <c r="B5" s="451" t="s">
        <v>597</v>
      </c>
      <c r="C5" s="451" t="s">
        <v>531</v>
      </c>
      <c r="D5" s="451" t="s">
        <v>531</v>
      </c>
      <c r="E5" s="74">
        <f>SUM(E6:E19)</f>
        <v>1338594.5030000005</v>
      </c>
      <c r="F5" s="74">
        <f>SUM(F6:F19)</f>
        <v>1361116.6310000005</v>
      </c>
      <c r="G5" s="74">
        <f>SUM(G6:G19)</f>
        <v>1224854.2760000001</v>
      </c>
    </row>
    <row r="6" spans="1:9" s="2" customFormat="1" ht="9" customHeight="1" x14ac:dyDescent="0.2">
      <c r="A6" s="3"/>
      <c r="B6" s="3"/>
      <c r="C6" s="70" t="s">
        <v>598</v>
      </c>
      <c r="D6" s="71" t="s">
        <v>599</v>
      </c>
      <c r="E6" s="75">
        <v>107.363</v>
      </c>
      <c r="F6" s="75">
        <v>60.037000000000006</v>
      </c>
      <c r="G6" s="75">
        <v>36.518999999999998</v>
      </c>
      <c r="H6" s="6"/>
      <c r="I6" s="4"/>
    </row>
    <row r="7" spans="1:9" s="2" customFormat="1" ht="9" customHeight="1" x14ac:dyDescent="0.2">
      <c r="A7" s="3"/>
      <c r="B7" s="3"/>
      <c r="C7" s="70" t="s">
        <v>511</v>
      </c>
      <c r="D7" s="71" t="s">
        <v>783</v>
      </c>
      <c r="E7" s="75">
        <v>19860.187000000009</v>
      </c>
      <c r="F7" s="75">
        <v>21609.599999999995</v>
      </c>
      <c r="G7" s="75">
        <v>15980.343999999999</v>
      </c>
      <c r="H7" s="23"/>
      <c r="I7" s="4"/>
    </row>
    <row r="8" spans="1:9" s="2" customFormat="1" ht="9" customHeight="1" x14ac:dyDescent="0.2">
      <c r="A8" s="3"/>
      <c r="B8" s="3"/>
      <c r="C8" s="70" t="s">
        <v>600</v>
      </c>
      <c r="D8" s="71" t="s">
        <v>601</v>
      </c>
      <c r="E8" s="75">
        <v>44627.603999999992</v>
      </c>
      <c r="F8" s="75">
        <v>40801.405999999988</v>
      </c>
      <c r="G8" s="75">
        <v>35324.269999999997</v>
      </c>
      <c r="H8" s="6"/>
      <c r="I8" s="4"/>
    </row>
    <row r="9" spans="1:9" s="2" customFormat="1" ht="9" customHeight="1" x14ac:dyDescent="0.2">
      <c r="A9" s="3"/>
      <c r="B9" s="3"/>
      <c r="C9" s="70" t="s">
        <v>514</v>
      </c>
      <c r="D9" s="71" t="s">
        <v>602</v>
      </c>
      <c r="E9" s="75">
        <v>1594.4590000000005</v>
      </c>
      <c r="F9" s="75">
        <v>2084.893</v>
      </c>
      <c r="G9" s="75">
        <v>2432.94</v>
      </c>
      <c r="H9" s="6"/>
      <c r="I9" s="4"/>
    </row>
    <row r="10" spans="1:9" s="2" customFormat="1" ht="19.899999999999999" customHeight="1" x14ac:dyDescent="0.2">
      <c r="A10" s="3"/>
      <c r="B10" s="3"/>
      <c r="C10" s="70" t="s">
        <v>603</v>
      </c>
      <c r="D10" s="71" t="s">
        <v>784</v>
      </c>
      <c r="E10" s="75">
        <v>33483.242000000013</v>
      </c>
      <c r="F10" s="75">
        <v>33488.842000000004</v>
      </c>
      <c r="G10" s="75">
        <v>25171.511999999999</v>
      </c>
      <c r="H10" s="6"/>
      <c r="I10" s="4"/>
    </row>
    <row r="11" spans="1:9" s="2" customFormat="1" ht="9" customHeight="1" x14ac:dyDescent="0.2">
      <c r="A11" s="3"/>
      <c r="B11" s="3"/>
      <c r="C11" s="70" t="s">
        <v>604</v>
      </c>
      <c r="D11" s="71" t="s">
        <v>785</v>
      </c>
      <c r="E11" s="75">
        <v>121040.74500000002</v>
      </c>
      <c r="F11" s="75">
        <v>118528.44899999992</v>
      </c>
      <c r="G11" s="75">
        <v>83929.546000000002</v>
      </c>
      <c r="H11" s="23"/>
      <c r="I11" s="4"/>
    </row>
    <row r="12" spans="1:9" s="2" customFormat="1" ht="9" customHeight="1" x14ac:dyDescent="0.2">
      <c r="A12" s="3"/>
      <c r="B12" s="3"/>
      <c r="C12" s="70" t="s">
        <v>605</v>
      </c>
      <c r="D12" s="71" t="s">
        <v>805</v>
      </c>
      <c r="E12" s="75">
        <v>96595.998000000007</v>
      </c>
      <c r="F12" s="75">
        <v>112857.6560000001</v>
      </c>
      <c r="G12" s="75">
        <v>119804.891</v>
      </c>
      <c r="H12" s="6"/>
      <c r="I12" s="4"/>
    </row>
    <row r="13" spans="1:9" s="2" customFormat="1" ht="19.899999999999999" customHeight="1" x14ac:dyDescent="0.2">
      <c r="A13" s="3"/>
      <c r="B13" s="3"/>
      <c r="C13" s="70" t="s">
        <v>606</v>
      </c>
      <c r="D13" s="71" t="s">
        <v>786</v>
      </c>
      <c r="E13" s="75">
        <v>42597.560999999987</v>
      </c>
      <c r="F13" s="75">
        <v>41135.413000000008</v>
      </c>
      <c r="G13" s="75">
        <v>30056.379000000001</v>
      </c>
      <c r="H13" s="6"/>
      <c r="I13" s="4"/>
    </row>
    <row r="14" spans="1:9" s="2" customFormat="1" ht="19.899999999999999" customHeight="1" x14ac:dyDescent="0.2">
      <c r="A14" s="3"/>
      <c r="B14" s="3"/>
      <c r="C14" s="70" t="s">
        <v>607</v>
      </c>
      <c r="D14" s="71" t="s">
        <v>787</v>
      </c>
      <c r="E14" s="75">
        <v>25796.670999999998</v>
      </c>
      <c r="F14" s="75">
        <v>25050.330999999995</v>
      </c>
      <c r="G14" s="75">
        <v>17723.488000000001</v>
      </c>
      <c r="H14" s="6"/>
      <c r="I14" s="4"/>
    </row>
    <row r="15" spans="1:9" s="2" customFormat="1" ht="19.899999999999999" customHeight="1" x14ac:dyDescent="0.2">
      <c r="A15" s="3"/>
      <c r="B15" s="3"/>
      <c r="C15" s="70" t="s">
        <v>608</v>
      </c>
      <c r="D15" s="71" t="s">
        <v>806</v>
      </c>
      <c r="E15" s="75">
        <v>101360.86300000003</v>
      </c>
      <c r="F15" s="75">
        <v>100056.84799999991</v>
      </c>
      <c r="G15" s="75">
        <v>95233.907999999996</v>
      </c>
      <c r="H15" s="6"/>
      <c r="I15" s="4"/>
    </row>
    <row r="16" spans="1:9" s="2" customFormat="1" ht="9" customHeight="1" x14ac:dyDescent="0.2">
      <c r="A16" s="3"/>
      <c r="B16" s="3"/>
      <c r="C16" s="70" t="s">
        <v>609</v>
      </c>
      <c r="D16" s="71" t="s">
        <v>610</v>
      </c>
      <c r="E16" s="75">
        <v>31004.86299999999</v>
      </c>
      <c r="F16" s="75">
        <v>38952.828999999998</v>
      </c>
      <c r="G16" s="75">
        <v>39077.976999999999</v>
      </c>
      <c r="H16" s="6"/>
      <c r="I16" s="4"/>
    </row>
    <row r="17" spans="1:9" s="2" customFormat="1" ht="9" customHeight="1" x14ac:dyDescent="0.2">
      <c r="A17" s="3"/>
      <c r="B17" s="3"/>
      <c r="C17" s="70" t="s">
        <v>515</v>
      </c>
      <c r="D17" s="71" t="s">
        <v>611</v>
      </c>
      <c r="E17" s="75">
        <v>348448.82000000053</v>
      </c>
      <c r="F17" s="75">
        <v>346770.77200000064</v>
      </c>
      <c r="G17" s="75">
        <v>320143.76699999999</v>
      </c>
      <c r="H17" s="6"/>
      <c r="I17" s="4"/>
    </row>
    <row r="18" spans="1:9" s="2" customFormat="1" ht="9" customHeight="1" x14ac:dyDescent="0.2">
      <c r="A18" s="3"/>
      <c r="B18" s="3"/>
      <c r="C18" s="70" t="s">
        <v>517</v>
      </c>
      <c r="D18" s="71" t="s">
        <v>847</v>
      </c>
      <c r="E18" s="75">
        <v>203042.56799999977</v>
      </c>
      <c r="F18" s="75">
        <v>208175.68099999987</v>
      </c>
      <c r="G18" s="75">
        <v>152607.78200000001</v>
      </c>
      <c r="H18" s="6"/>
      <c r="I18" s="4"/>
    </row>
    <row r="19" spans="1:9" s="2" customFormat="1" ht="9" customHeight="1" x14ac:dyDescent="0.2">
      <c r="A19" s="3"/>
      <c r="B19" s="3"/>
      <c r="C19" s="20" t="s">
        <v>519</v>
      </c>
      <c r="D19" s="29" t="s">
        <v>807</v>
      </c>
      <c r="E19" s="75">
        <v>269033.55900000001</v>
      </c>
      <c r="F19" s="75">
        <v>271543.87400000001</v>
      </c>
      <c r="G19" s="75">
        <v>287330.95299999998</v>
      </c>
      <c r="H19" s="6"/>
      <c r="I19" s="4"/>
    </row>
    <row r="20" spans="1:9" s="25" customFormat="1" ht="9" customHeight="1" x14ac:dyDescent="0.2">
      <c r="A20" s="69" t="s">
        <v>612</v>
      </c>
      <c r="B20" s="451" t="s">
        <v>613</v>
      </c>
      <c r="C20" s="451" t="s">
        <v>531</v>
      </c>
      <c r="D20" s="451" t="s">
        <v>531</v>
      </c>
      <c r="E20" s="74">
        <v>420654.74199999991</v>
      </c>
      <c r="F20" s="74">
        <v>412184.79900000076</v>
      </c>
      <c r="G20" s="74">
        <v>308479.84199999995</v>
      </c>
    </row>
    <row r="21" spans="1:9" s="2" customFormat="1" ht="9" customHeight="1" x14ac:dyDescent="0.2">
      <c r="A21" s="3"/>
      <c r="B21" s="3"/>
      <c r="C21" s="70" t="s">
        <v>614</v>
      </c>
      <c r="D21" s="71" t="s">
        <v>615</v>
      </c>
      <c r="E21" s="75">
        <v>402725.32299999986</v>
      </c>
      <c r="F21" s="75">
        <v>388859.85100000072</v>
      </c>
      <c r="G21" s="75">
        <v>290479.84899999999</v>
      </c>
      <c r="H21" s="6"/>
      <c r="I21" s="4"/>
    </row>
    <row r="22" spans="1:9" s="2" customFormat="1" ht="9" customHeight="1" x14ac:dyDescent="0.2">
      <c r="A22" s="3"/>
      <c r="B22" s="3"/>
      <c r="C22" s="70" t="s">
        <v>616</v>
      </c>
      <c r="D22" s="71" t="s">
        <v>617</v>
      </c>
      <c r="E22" s="75">
        <v>16395.211999999992</v>
      </c>
      <c r="F22" s="75">
        <v>21812.151999999987</v>
      </c>
      <c r="G22" s="75">
        <v>17133.702000000001</v>
      </c>
      <c r="H22" s="6"/>
      <c r="I22" s="4"/>
    </row>
    <row r="23" spans="1:9" s="2" customFormat="1" ht="9" customHeight="1" x14ac:dyDescent="0.2">
      <c r="A23" s="3"/>
      <c r="B23" s="3"/>
      <c r="C23" s="70" t="s">
        <v>618</v>
      </c>
      <c r="D23" s="71" t="s">
        <v>813</v>
      </c>
      <c r="E23" s="75">
        <v>806.35099999999966</v>
      </c>
      <c r="F23" s="75">
        <v>860.13999999999965</v>
      </c>
      <c r="G23" s="75">
        <v>419.43</v>
      </c>
      <c r="H23" s="6"/>
      <c r="I23" s="4"/>
    </row>
    <row r="24" spans="1:9" s="2" customFormat="1" ht="9" customHeight="1" x14ac:dyDescent="0.2">
      <c r="A24" s="3"/>
      <c r="B24" s="3"/>
      <c r="C24" s="20" t="s">
        <v>619</v>
      </c>
      <c r="D24" s="29" t="s">
        <v>620</v>
      </c>
      <c r="E24" s="75">
        <v>727.85600000000022</v>
      </c>
      <c r="F24" s="75">
        <v>652.65599999999995</v>
      </c>
      <c r="G24" s="75">
        <v>446.86099999999999</v>
      </c>
      <c r="H24" s="6"/>
      <c r="I24" s="4"/>
    </row>
    <row r="25" spans="1:9" s="25" customFormat="1" ht="9" customHeight="1" x14ac:dyDescent="0.2">
      <c r="A25" s="69" t="s">
        <v>621</v>
      </c>
      <c r="B25" s="451" t="s">
        <v>622</v>
      </c>
      <c r="C25" s="451" t="s">
        <v>531</v>
      </c>
      <c r="D25" s="451" t="s">
        <v>531</v>
      </c>
      <c r="E25" s="74">
        <v>568471.97599999967</v>
      </c>
      <c r="F25" s="74">
        <v>543912.05400000012</v>
      </c>
      <c r="G25" s="74">
        <v>492204.25599999999</v>
      </c>
      <c r="I25" s="4"/>
    </row>
    <row r="26" spans="1:9" s="2" customFormat="1" ht="9" customHeight="1" x14ac:dyDescent="0.2">
      <c r="A26" s="3"/>
      <c r="B26" s="3"/>
      <c r="C26" s="70" t="s">
        <v>623</v>
      </c>
      <c r="D26" s="71" t="s">
        <v>808</v>
      </c>
      <c r="E26" s="75">
        <v>221307.23699999994</v>
      </c>
      <c r="F26" s="75">
        <v>211870.79000000007</v>
      </c>
      <c r="G26" s="75">
        <v>192993.45699999999</v>
      </c>
      <c r="H26" s="6"/>
      <c r="I26" s="4"/>
    </row>
    <row r="27" spans="1:9" s="2" customFormat="1" ht="9" customHeight="1" x14ac:dyDescent="0.2">
      <c r="A27" s="3"/>
      <c r="B27" s="3"/>
      <c r="C27" s="70" t="s">
        <v>624</v>
      </c>
      <c r="D27" s="71" t="s">
        <v>625</v>
      </c>
      <c r="E27" s="75">
        <v>256910.36299999992</v>
      </c>
      <c r="F27" s="75">
        <v>248268.01100000009</v>
      </c>
      <c r="G27" s="75">
        <v>211055.462</v>
      </c>
      <c r="H27" s="6"/>
      <c r="I27" s="4"/>
    </row>
    <row r="28" spans="1:9" s="2" customFormat="1" ht="9" customHeight="1" x14ac:dyDescent="0.2">
      <c r="A28" s="3"/>
      <c r="B28" s="3"/>
      <c r="C28" s="20" t="s">
        <v>626</v>
      </c>
      <c r="D28" s="29" t="s">
        <v>627</v>
      </c>
      <c r="E28" s="75">
        <v>90254.375999999844</v>
      </c>
      <c r="F28" s="75">
        <v>83773.253000000012</v>
      </c>
      <c r="G28" s="75">
        <v>88155.337</v>
      </c>
      <c r="H28" s="6"/>
      <c r="I28" s="4"/>
    </row>
    <row r="29" spans="1:9" s="25" customFormat="1" ht="9" customHeight="1" x14ac:dyDescent="0.2">
      <c r="A29" s="69" t="s">
        <v>628</v>
      </c>
      <c r="B29" s="451" t="s">
        <v>629</v>
      </c>
      <c r="C29" s="451" t="s">
        <v>531</v>
      </c>
      <c r="D29" s="451" t="s">
        <v>531</v>
      </c>
      <c r="E29" s="74">
        <v>26642.147000000004</v>
      </c>
      <c r="F29" s="74">
        <v>28828.177999999993</v>
      </c>
      <c r="G29" s="74">
        <v>51796.446000000004</v>
      </c>
      <c r="I29" s="4"/>
    </row>
    <row r="30" spans="1:9" s="2" customFormat="1" ht="19.899999999999999" customHeight="1" x14ac:dyDescent="0.2">
      <c r="A30" s="3"/>
      <c r="B30" s="3"/>
      <c r="C30" s="20" t="s">
        <v>630</v>
      </c>
      <c r="D30" s="29" t="s">
        <v>809</v>
      </c>
      <c r="E30" s="75">
        <v>26642.147000000004</v>
      </c>
      <c r="F30" s="75">
        <v>28828.177999999993</v>
      </c>
      <c r="G30" s="75">
        <v>51796.446000000004</v>
      </c>
      <c r="H30" s="6"/>
      <c r="I30" s="4"/>
    </row>
    <row r="31" spans="1:9" s="25" customFormat="1" ht="9" customHeight="1" x14ac:dyDescent="0.2">
      <c r="A31" s="69" t="s">
        <v>631</v>
      </c>
      <c r="B31" s="451" t="s">
        <v>632</v>
      </c>
      <c r="C31" s="451" t="s">
        <v>531</v>
      </c>
      <c r="D31" s="451" t="s">
        <v>531</v>
      </c>
      <c r="E31" s="74">
        <v>1287513.9750000001</v>
      </c>
      <c r="F31" s="74">
        <v>1250576.1939999992</v>
      </c>
      <c r="G31" s="74">
        <v>1087159.8459999999</v>
      </c>
      <c r="I31" s="4"/>
    </row>
    <row r="32" spans="1:9" s="2" customFormat="1" ht="9" customHeight="1" x14ac:dyDescent="0.2">
      <c r="A32" s="3"/>
      <c r="B32" s="3"/>
      <c r="C32" s="70" t="s">
        <v>633</v>
      </c>
      <c r="D32" s="71" t="s">
        <v>634</v>
      </c>
      <c r="E32" s="75">
        <v>537804.772</v>
      </c>
      <c r="F32" s="75">
        <v>490677.44300000055</v>
      </c>
      <c r="G32" s="75">
        <v>386223.16</v>
      </c>
      <c r="H32" s="6"/>
      <c r="I32" s="4"/>
    </row>
    <row r="33" spans="1:9" s="2" customFormat="1" ht="9" customHeight="1" x14ac:dyDescent="0.2">
      <c r="A33" s="3"/>
      <c r="B33" s="3"/>
      <c r="C33" s="70" t="s">
        <v>635</v>
      </c>
      <c r="D33" s="71" t="s">
        <v>636</v>
      </c>
      <c r="E33" s="75">
        <v>474898.17600000004</v>
      </c>
      <c r="F33" s="75">
        <v>489975.54999999877</v>
      </c>
      <c r="G33" s="75">
        <v>406382.20600000001</v>
      </c>
      <c r="H33" s="6"/>
      <c r="I33" s="4"/>
    </row>
    <row r="34" spans="1:9" s="2" customFormat="1" ht="9" customHeight="1" x14ac:dyDescent="0.2">
      <c r="A34" s="3"/>
      <c r="B34" s="3"/>
      <c r="C34" s="70" t="s">
        <v>637</v>
      </c>
      <c r="D34" s="71" t="s">
        <v>638</v>
      </c>
      <c r="E34" s="75">
        <v>39059.231000000007</v>
      </c>
      <c r="F34" s="75">
        <v>31989.019000000029</v>
      </c>
      <c r="G34" s="75">
        <v>65122.152999999998</v>
      </c>
      <c r="H34" s="6"/>
      <c r="I34" s="4"/>
    </row>
    <row r="35" spans="1:9" s="2" customFormat="1" ht="9" customHeight="1" x14ac:dyDescent="0.2">
      <c r="A35" s="3"/>
      <c r="B35" s="3"/>
      <c r="C35" s="70" t="s">
        <v>639</v>
      </c>
      <c r="D35" s="71" t="s">
        <v>640</v>
      </c>
      <c r="E35" s="75">
        <v>169.70299999999997</v>
      </c>
      <c r="F35" s="75">
        <v>367.10700000000003</v>
      </c>
      <c r="G35" s="75">
        <v>196.321</v>
      </c>
      <c r="H35" s="6"/>
      <c r="I35" s="4"/>
    </row>
    <row r="36" spans="1:9" s="2" customFormat="1" ht="9" customHeight="1" x14ac:dyDescent="0.2">
      <c r="A36" s="3"/>
      <c r="B36" s="3"/>
      <c r="C36" s="70" t="s">
        <v>641</v>
      </c>
      <c r="D36" s="71" t="s">
        <v>642</v>
      </c>
      <c r="E36" s="75">
        <v>92532.989000000045</v>
      </c>
      <c r="F36" s="75">
        <v>100819.88099999994</v>
      </c>
      <c r="G36" s="75">
        <v>100530.651</v>
      </c>
      <c r="H36" s="6"/>
      <c r="I36" s="4"/>
    </row>
    <row r="37" spans="1:9" s="2" customFormat="1" ht="9" customHeight="1" x14ac:dyDescent="0.2">
      <c r="A37" s="3"/>
      <c r="B37" s="3"/>
      <c r="C37" s="70" t="s">
        <v>643</v>
      </c>
      <c r="D37" s="71" t="s">
        <v>644</v>
      </c>
      <c r="E37" s="75">
        <v>80.080000000000027</v>
      </c>
      <c r="F37" s="75">
        <v>147.12199999999999</v>
      </c>
      <c r="G37" s="75">
        <v>103.074</v>
      </c>
      <c r="H37" s="6"/>
      <c r="I37" s="4"/>
    </row>
    <row r="38" spans="1:9" s="2" customFormat="1" ht="9" customHeight="1" x14ac:dyDescent="0.2">
      <c r="A38" s="3"/>
      <c r="B38" s="3"/>
      <c r="C38" s="70" t="s">
        <v>645</v>
      </c>
      <c r="D38" s="71" t="s">
        <v>646</v>
      </c>
      <c r="E38" s="75">
        <v>2333.637999999999</v>
      </c>
      <c r="F38" s="75">
        <v>1427.1699999999998</v>
      </c>
      <c r="G38" s="75">
        <v>1578.403</v>
      </c>
      <c r="H38" s="6"/>
      <c r="I38" s="4"/>
    </row>
    <row r="39" spans="1:9" s="2" customFormat="1" ht="9" customHeight="1" x14ac:dyDescent="0.2">
      <c r="A39" s="3"/>
      <c r="B39" s="3"/>
      <c r="C39" s="70" t="s">
        <v>647</v>
      </c>
      <c r="D39" s="71" t="s">
        <v>648</v>
      </c>
      <c r="E39" s="75">
        <v>3792.4230000000007</v>
      </c>
      <c r="F39" s="75">
        <v>3863.067</v>
      </c>
      <c r="G39" s="75">
        <v>3092.6010000000001</v>
      </c>
      <c r="H39" s="6"/>
      <c r="I39" s="4"/>
    </row>
    <row r="40" spans="1:9" s="2" customFormat="1" ht="9" customHeight="1" x14ac:dyDescent="0.2">
      <c r="A40" s="3"/>
      <c r="B40" s="3"/>
      <c r="C40" s="70" t="s">
        <v>649</v>
      </c>
      <c r="D40" s="71" t="s">
        <v>650</v>
      </c>
      <c r="E40" s="75">
        <v>593.33699999999999</v>
      </c>
      <c r="F40" s="75">
        <v>283.72999999999996</v>
      </c>
      <c r="G40" s="75">
        <v>630.00199999999995</v>
      </c>
      <c r="H40" s="6"/>
      <c r="I40" s="4"/>
    </row>
    <row r="41" spans="1:9" s="2" customFormat="1" ht="9" customHeight="1" x14ac:dyDescent="0.2">
      <c r="A41" s="3"/>
      <c r="B41" s="3"/>
      <c r="C41" s="70" t="s">
        <v>651</v>
      </c>
      <c r="D41" s="71" t="s">
        <v>652</v>
      </c>
      <c r="E41" s="75">
        <v>67016.278000000006</v>
      </c>
      <c r="F41" s="75">
        <v>62068.962000000021</v>
      </c>
      <c r="G41" s="75">
        <v>64559.688000000002</v>
      </c>
      <c r="H41" s="6"/>
      <c r="I41" s="4"/>
    </row>
    <row r="42" spans="1:9" s="2" customFormat="1" ht="9" customHeight="1" x14ac:dyDescent="0.2">
      <c r="A42" s="3"/>
      <c r="B42" s="3"/>
      <c r="C42" s="20" t="s">
        <v>653</v>
      </c>
      <c r="D42" s="29" t="s">
        <v>654</v>
      </c>
      <c r="E42" s="75">
        <v>69233.347999999984</v>
      </c>
      <c r="F42" s="75">
        <v>68957.142999999953</v>
      </c>
      <c r="G42" s="75">
        <v>58741.587</v>
      </c>
      <c r="H42" s="6"/>
      <c r="I42" s="4"/>
    </row>
    <row r="43" spans="1:9" s="25" customFormat="1" ht="9" customHeight="1" x14ac:dyDescent="0.2">
      <c r="A43" s="69" t="s">
        <v>655</v>
      </c>
      <c r="B43" s="451" t="s">
        <v>848</v>
      </c>
      <c r="C43" s="451" t="s">
        <v>531</v>
      </c>
      <c r="D43" s="451" t="s">
        <v>531</v>
      </c>
      <c r="E43" s="74">
        <v>2951210.3429999994</v>
      </c>
      <c r="F43" s="74">
        <v>2641617.8789999927</v>
      </c>
      <c r="G43" s="74">
        <v>2349922.7139999997</v>
      </c>
      <c r="I43" s="4"/>
    </row>
    <row r="44" spans="1:9" s="2" customFormat="1" ht="19.899999999999999" customHeight="1" x14ac:dyDescent="0.2">
      <c r="A44" s="3"/>
      <c r="B44" s="3"/>
      <c r="C44" s="70" t="s">
        <v>656</v>
      </c>
      <c r="D44" s="71" t="s">
        <v>849</v>
      </c>
      <c r="E44" s="75">
        <v>1195973.462999996</v>
      </c>
      <c r="F44" s="75">
        <v>1137013.6089999999</v>
      </c>
      <c r="G44" s="75">
        <v>1089510.8389999999</v>
      </c>
      <c r="H44" s="6"/>
      <c r="I44" s="4"/>
    </row>
    <row r="45" spans="1:9" s="2" customFormat="1" ht="19.899999999999999" customHeight="1" x14ac:dyDescent="0.2">
      <c r="A45" s="3"/>
      <c r="B45" s="3"/>
      <c r="C45" s="20" t="s">
        <v>657</v>
      </c>
      <c r="D45" s="29" t="s">
        <v>850</v>
      </c>
      <c r="E45" s="75">
        <v>1755236.8800000031</v>
      </c>
      <c r="F45" s="75">
        <v>1504604.2699999928</v>
      </c>
      <c r="G45" s="75">
        <v>1260411.875</v>
      </c>
      <c r="H45" s="6"/>
      <c r="I45" s="4"/>
    </row>
    <row r="46" spans="1:9" s="25" customFormat="1" ht="9" customHeight="1" x14ac:dyDescent="0.2">
      <c r="A46" s="69" t="s">
        <v>658</v>
      </c>
      <c r="B46" s="451" t="s">
        <v>659</v>
      </c>
      <c r="C46" s="451" t="s">
        <v>531</v>
      </c>
      <c r="D46" s="451" t="s">
        <v>531</v>
      </c>
      <c r="E46" s="74">
        <v>1539540.7249999996</v>
      </c>
      <c r="F46" s="74">
        <v>1805793.157999998</v>
      </c>
      <c r="G46" s="74">
        <v>1508664.004</v>
      </c>
      <c r="I46" s="4"/>
    </row>
    <row r="47" spans="1:9" s="2" customFormat="1" ht="9" customHeight="1" x14ac:dyDescent="0.2">
      <c r="A47" s="3"/>
      <c r="B47" s="3"/>
      <c r="C47" s="70" t="s">
        <v>660</v>
      </c>
      <c r="D47" s="71" t="s">
        <v>812</v>
      </c>
      <c r="E47" s="75">
        <v>3843.8319999999994</v>
      </c>
      <c r="F47" s="75">
        <v>3288.3390000000009</v>
      </c>
      <c r="G47" s="75">
        <v>3486.8220000000001</v>
      </c>
      <c r="H47" s="6"/>
      <c r="I47" s="4"/>
    </row>
    <row r="48" spans="1:9" s="2" customFormat="1" ht="19.899999999999999" customHeight="1" x14ac:dyDescent="0.2">
      <c r="A48" s="3"/>
      <c r="B48" s="3"/>
      <c r="C48" s="70" t="s">
        <v>661</v>
      </c>
      <c r="D48" s="71" t="s">
        <v>851</v>
      </c>
      <c r="E48" s="75">
        <v>1272447.9139999999</v>
      </c>
      <c r="F48" s="75">
        <v>1246738.2759999977</v>
      </c>
      <c r="G48" s="75">
        <v>1240833.0190000001</v>
      </c>
      <c r="H48" s="6"/>
      <c r="I48" s="4"/>
    </row>
    <row r="49" spans="1:9" s="2" customFormat="1" ht="9" customHeight="1" x14ac:dyDescent="0.2">
      <c r="A49" s="3"/>
      <c r="B49" s="3"/>
      <c r="C49" s="70" t="s">
        <v>662</v>
      </c>
      <c r="D49" s="71" t="s">
        <v>788</v>
      </c>
      <c r="E49" s="75">
        <v>244635.13299999997</v>
      </c>
      <c r="F49" s="75">
        <v>526544.07700000016</v>
      </c>
      <c r="G49" s="75">
        <v>243783.747</v>
      </c>
      <c r="H49" s="6"/>
      <c r="I49" s="4"/>
    </row>
    <row r="50" spans="1:9" s="2" customFormat="1" ht="9" customHeight="1" x14ac:dyDescent="0.2">
      <c r="A50" s="3"/>
      <c r="B50" s="3"/>
      <c r="C50" s="20" t="s">
        <v>663</v>
      </c>
      <c r="D50" s="29" t="s">
        <v>753</v>
      </c>
      <c r="E50" s="75">
        <v>18613.845999999994</v>
      </c>
      <c r="F50" s="75">
        <v>29222.465999999997</v>
      </c>
      <c r="G50" s="75">
        <v>20560.416000000001</v>
      </c>
      <c r="H50" s="6"/>
      <c r="I50" s="4"/>
    </row>
    <row r="51" spans="1:9" s="25" customFormat="1" ht="9" customHeight="1" x14ac:dyDescent="0.2">
      <c r="A51" s="69" t="s">
        <v>664</v>
      </c>
      <c r="B51" s="451" t="s">
        <v>853</v>
      </c>
      <c r="C51" s="451" t="s">
        <v>531</v>
      </c>
      <c r="D51" s="451" t="s">
        <v>531</v>
      </c>
      <c r="E51" s="74">
        <v>419004.93300000072</v>
      </c>
      <c r="F51" s="74">
        <v>493390.70700000052</v>
      </c>
      <c r="G51" s="74">
        <v>410100.44199999998</v>
      </c>
      <c r="I51" s="4"/>
    </row>
    <row r="52" spans="1:9" s="2" customFormat="1" ht="19.899999999999999" customHeight="1" x14ac:dyDescent="0.2">
      <c r="A52" s="3"/>
      <c r="B52" s="3"/>
      <c r="C52" s="70" t="s">
        <v>665</v>
      </c>
      <c r="D52" s="71" t="s">
        <v>852</v>
      </c>
      <c r="E52" s="75">
        <v>287067.77500000066</v>
      </c>
      <c r="F52" s="75">
        <v>364069.13500000047</v>
      </c>
      <c r="G52" s="75">
        <v>304048.875</v>
      </c>
      <c r="H52" s="6"/>
      <c r="I52" s="4"/>
    </row>
    <row r="53" spans="1:9" s="2" customFormat="1" ht="9" customHeight="1" x14ac:dyDescent="0.2">
      <c r="A53" s="3"/>
      <c r="B53" s="3"/>
      <c r="C53" s="70" t="s">
        <v>666</v>
      </c>
      <c r="D53" s="71" t="s">
        <v>789</v>
      </c>
      <c r="E53" s="75">
        <v>130648.19000000006</v>
      </c>
      <c r="F53" s="75">
        <v>127457.62800000003</v>
      </c>
      <c r="G53" s="75">
        <v>104777.84299999999</v>
      </c>
      <c r="H53" s="6"/>
      <c r="I53" s="4"/>
    </row>
    <row r="54" spans="1:9" s="2" customFormat="1" ht="9" customHeight="1" x14ac:dyDescent="0.2">
      <c r="A54" s="3"/>
      <c r="B54" s="3"/>
      <c r="C54" s="20" t="s">
        <v>667</v>
      </c>
      <c r="D54" s="29" t="s">
        <v>790</v>
      </c>
      <c r="E54" s="75">
        <v>1288.9679999999996</v>
      </c>
      <c r="F54" s="75">
        <v>1863.9440000000006</v>
      </c>
      <c r="G54" s="75">
        <v>1273.7239999999999</v>
      </c>
      <c r="H54" s="6"/>
      <c r="I54" s="4"/>
    </row>
    <row r="55" spans="1:9" s="25" customFormat="1" ht="9" customHeight="1" x14ac:dyDescent="0.2">
      <c r="A55" s="69" t="s">
        <v>668</v>
      </c>
      <c r="B55" s="451" t="s">
        <v>669</v>
      </c>
      <c r="C55" s="451" t="s">
        <v>531</v>
      </c>
      <c r="D55" s="451" t="s">
        <v>531</v>
      </c>
      <c r="E55" s="74">
        <v>29179.368000000002</v>
      </c>
      <c r="F55" s="74">
        <v>34558.311999999998</v>
      </c>
      <c r="G55" s="74">
        <v>33394.904000000002</v>
      </c>
      <c r="I55" s="4"/>
    </row>
    <row r="56" spans="1:9" s="2" customFormat="1" ht="9" customHeight="1" x14ac:dyDescent="0.2">
      <c r="A56" s="3"/>
      <c r="B56" s="3"/>
      <c r="C56" s="20" t="s">
        <v>670</v>
      </c>
      <c r="D56" s="29" t="s">
        <v>669</v>
      </c>
      <c r="E56" s="75">
        <v>29179.368000000002</v>
      </c>
      <c r="F56" s="75">
        <v>34558.311999999998</v>
      </c>
      <c r="G56" s="75">
        <v>33394.904000000002</v>
      </c>
      <c r="H56" s="6"/>
      <c r="I56" s="4"/>
    </row>
    <row r="57" spans="1:9" s="25" customFormat="1" ht="9" customHeight="1" x14ac:dyDescent="0.2">
      <c r="A57" s="69" t="s">
        <v>671</v>
      </c>
      <c r="B57" s="451" t="s">
        <v>672</v>
      </c>
      <c r="C57" s="451" t="s">
        <v>531</v>
      </c>
      <c r="D57" s="451" t="s">
        <v>531</v>
      </c>
      <c r="E57" s="74">
        <v>522817.51800000039</v>
      </c>
      <c r="F57" s="74">
        <v>492581.71800000046</v>
      </c>
      <c r="G57" s="74">
        <v>416433.24900000001</v>
      </c>
      <c r="I57" s="4"/>
    </row>
    <row r="58" spans="1:9" s="2" customFormat="1" ht="19.899999999999999" customHeight="1" x14ac:dyDescent="0.2">
      <c r="A58" s="3"/>
      <c r="B58" s="3"/>
      <c r="C58" s="70" t="s">
        <v>673</v>
      </c>
      <c r="D58" s="71" t="s">
        <v>810</v>
      </c>
      <c r="E58" s="75">
        <v>468432.88100000034</v>
      </c>
      <c r="F58" s="75">
        <v>441122.1150000004</v>
      </c>
      <c r="G58" s="75">
        <v>374103.663</v>
      </c>
      <c r="H58" s="6"/>
      <c r="I58" s="4"/>
    </row>
    <row r="59" spans="1:9" s="2" customFormat="1" ht="19.899999999999999" customHeight="1" x14ac:dyDescent="0.2">
      <c r="A59" s="3"/>
      <c r="B59" s="3"/>
      <c r="C59" s="70" t="s">
        <v>674</v>
      </c>
      <c r="D59" s="71" t="s">
        <v>791</v>
      </c>
      <c r="E59" s="75">
        <v>21105.466000000011</v>
      </c>
      <c r="F59" s="75">
        <v>17491.081000000013</v>
      </c>
      <c r="G59" s="75">
        <v>16267.217000000001</v>
      </c>
      <c r="H59" s="6"/>
      <c r="I59" s="4"/>
    </row>
    <row r="60" spans="1:9" s="2" customFormat="1" ht="9" customHeight="1" x14ac:dyDescent="0.2">
      <c r="A60" s="3"/>
      <c r="B60" s="3"/>
      <c r="C60" s="20" t="s">
        <v>675</v>
      </c>
      <c r="D60" s="29" t="s">
        <v>676</v>
      </c>
      <c r="E60" s="75">
        <v>33279.171000000009</v>
      </c>
      <c r="F60" s="75">
        <v>33968.522000000026</v>
      </c>
      <c r="G60" s="75">
        <v>26062.368999999999</v>
      </c>
      <c r="H60" s="6"/>
      <c r="I60" s="4"/>
    </row>
    <row r="61" spans="1:9" s="25" customFormat="1" ht="9" customHeight="1" x14ac:dyDescent="0.2">
      <c r="A61" s="69" t="s">
        <v>677</v>
      </c>
      <c r="B61" s="451" t="s">
        <v>854</v>
      </c>
      <c r="C61" s="451" t="s">
        <v>531</v>
      </c>
      <c r="D61" s="451" t="s">
        <v>531</v>
      </c>
      <c r="E61" s="74">
        <v>29531.232000000004</v>
      </c>
      <c r="F61" s="74">
        <v>29031.014999999999</v>
      </c>
      <c r="G61" s="74">
        <v>27975.582999999999</v>
      </c>
      <c r="I61" s="4"/>
    </row>
    <row r="62" spans="1:9" s="2" customFormat="1" ht="9" customHeight="1" x14ac:dyDescent="0.2">
      <c r="A62" s="3"/>
      <c r="B62" s="3"/>
      <c r="C62" s="70" t="s">
        <v>678</v>
      </c>
      <c r="D62" s="71" t="s">
        <v>854</v>
      </c>
      <c r="E62" s="75">
        <v>5590.3780000000024</v>
      </c>
      <c r="F62" s="75">
        <v>6220.478000000001</v>
      </c>
      <c r="G62" s="75">
        <v>7619.3680000000004</v>
      </c>
      <c r="H62" s="6"/>
      <c r="I62" s="4"/>
    </row>
    <row r="63" spans="1:9" s="2" customFormat="1" ht="9" customHeight="1" x14ac:dyDescent="0.2">
      <c r="A63" s="3"/>
      <c r="B63" s="3"/>
      <c r="C63" s="70" t="s">
        <v>679</v>
      </c>
      <c r="D63" s="71" t="s">
        <v>792</v>
      </c>
      <c r="E63" s="75">
        <v>0</v>
      </c>
      <c r="F63" s="75">
        <v>0</v>
      </c>
      <c r="G63" s="75">
        <v>0</v>
      </c>
      <c r="H63" s="6"/>
      <c r="I63" s="4"/>
    </row>
    <row r="64" spans="1:9" s="2" customFormat="1" ht="9" customHeight="1" x14ac:dyDescent="0.2">
      <c r="A64" s="73"/>
      <c r="C64" s="70" t="s">
        <v>680</v>
      </c>
      <c r="D64" s="71" t="s">
        <v>754</v>
      </c>
      <c r="E64" s="75">
        <v>23940.853999999999</v>
      </c>
      <c r="F64" s="75">
        <v>22810.537</v>
      </c>
      <c r="G64" s="75">
        <v>20356.215</v>
      </c>
      <c r="H64" s="6"/>
      <c r="I64" s="4"/>
    </row>
    <row r="65" spans="1:7" s="2" customFormat="1" ht="5.0999999999999996" customHeight="1" thickBot="1" x14ac:dyDescent="0.25">
      <c r="A65" s="19"/>
      <c r="B65" s="13"/>
      <c r="C65" s="17"/>
      <c r="D65" s="17"/>
      <c r="E65" s="33"/>
      <c r="F65" s="33"/>
      <c r="G65" s="33"/>
    </row>
    <row r="66" spans="1:7" ht="9.75" thickTop="1" x14ac:dyDescent="0.2">
      <c r="A66" s="149" t="s">
        <v>836</v>
      </c>
    </row>
  </sheetData>
  <mergeCells count="14">
    <mergeCell ref="B57:D57"/>
    <mergeCell ref="B61:D61"/>
    <mergeCell ref="B29:D29"/>
    <mergeCell ref="B31:D31"/>
    <mergeCell ref="B43:D43"/>
    <mergeCell ref="B46:D46"/>
    <mergeCell ref="B51:D51"/>
    <mergeCell ref="B55:D55"/>
    <mergeCell ref="B5:D5"/>
    <mergeCell ref="B20:D20"/>
    <mergeCell ref="B25:D25"/>
    <mergeCell ref="A1:G1"/>
    <mergeCell ref="A2:D2"/>
    <mergeCell ref="A3:B3"/>
  </mergeCells>
  <conditionalFormatting sqref="E1:G2 E4:G65536">
    <cfRule type="cellIs" dxfId="119" priority="64" operator="between">
      <formula>0.001</formula>
      <formula>0.499</formula>
    </cfRule>
  </conditionalFormatting>
  <conditionalFormatting sqref="E1:G1">
    <cfRule type="cellIs" dxfId="118" priority="23" operator="between">
      <formula>0.001</formula>
      <formula>0.499</formula>
    </cfRule>
  </conditionalFormatting>
  <conditionalFormatting sqref="E5:G64">
    <cfRule type="cellIs" dxfId="117" priority="22" operator="between">
      <formula>0.001</formula>
      <formula>0.499</formula>
    </cfRule>
  </conditionalFormatting>
  <conditionalFormatting sqref="E55:G55">
    <cfRule type="cellIs" dxfId="116" priority="21" operator="between">
      <formula>0.001</formula>
      <formula>0.499</formula>
    </cfRule>
  </conditionalFormatting>
  <conditionalFormatting sqref="E6:G19">
    <cfRule type="cellIs" dxfId="115" priority="20" operator="between">
      <formula>0.001</formula>
      <formula>0.499</formula>
    </cfRule>
  </conditionalFormatting>
  <conditionalFormatting sqref="E6:G19">
    <cfRule type="cellIs" dxfId="114" priority="19" operator="between">
      <formula>0.001</formula>
      <formula>0.499</formula>
    </cfRule>
  </conditionalFormatting>
  <conditionalFormatting sqref="E21:G24">
    <cfRule type="cellIs" dxfId="113" priority="18" operator="between">
      <formula>0.001</formula>
      <formula>0.499</formula>
    </cfRule>
  </conditionalFormatting>
  <conditionalFormatting sqref="E21:G24">
    <cfRule type="cellIs" dxfId="112" priority="17" operator="between">
      <formula>0.001</formula>
      <formula>0.499</formula>
    </cfRule>
  </conditionalFormatting>
  <conditionalFormatting sqref="E26:G28">
    <cfRule type="cellIs" dxfId="111" priority="16" operator="between">
      <formula>0.001</formula>
      <formula>0.499</formula>
    </cfRule>
  </conditionalFormatting>
  <conditionalFormatting sqref="E26:G28">
    <cfRule type="cellIs" dxfId="110" priority="15" operator="between">
      <formula>0.001</formula>
      <formula>0.499</formula>
    </cfRule>
  </conditionalFormatting>
  <conditionalFormatting sqref="E30:G30">
    <cfRule type="cellIs" dxfId="109" priority="14" operator="between">
      <formula>0.001</formula>
      <formula>0.499</formula>
    </cfRule>
  </conditionalFormatting>
  <conditionalFormatting sqref="E30:G30">
    <cfRule type="cellIs" dxfId="108" priority="13" operator="between">
      <formula>0.001</formula>
      <formula>0.499</formula>
    </cfRule>
  </conditionalFormatting>
  <conditionalFormatting sqref="E32:G42">
    <cfRule type="cellIs" dxfId="107" priority="12" operator="between">
      <formula>0.001</formula>
      <formula>0.499</formula>
    </cfRule>
  </conditionalFormatting>
  <conditionalFormatting sqref="E32:G42">
    <cfRule type="cellIs" dxfId="106" priority="11" operator="between">
      <formula>0.001</formula>
      <formula>0.499</formula>
    </cfRule>
  </conditionalFormatting>
  <conditionalFormatting sqref="E44:G45">
    <cfRule type="cellIs" dxfId="105" priority="10" operator="between">
      <formula>0.001</formula>
      <formula>0.499</formula>
    </cfRule>
  </conditionalFormatting>
  <conditionalFormatting sqref="E44:G45">
    <cfRule type="cellIs" dxfId="104" priority="9" operator="between">
      <formula>0.001</formula>
      <formula>0.499</formula>
    </cfRule>
  </conditionalFormatting>
  <conditionalFormatting sqref="E47:G50">
    <cfRule type="cellIs" dxfId="103" priority="8" operator="between">
      <formula>0.001</formula>
      <formula>0.499</formula>
    </cfRule>
  </conditionalFormatting>
  <conditionalFormatting sqref="E47:G50">
    <cfRule type="cellIs" dxfId="102" priority="7" operator="between">
      <formula>0.001</formula>
      <formula>0.499</formula>
    </cfRule>
  </conditionalFormatting>
  <conditionalFormatting sqref="E52:G54">
    <cfRule type="cellIs" dxfId="101" priority="6" operator="between">
      <formula>0.001</formula>
      <formula>0.499</formula>
    </cfRule>
  </conditionalFormatting>
  <conditionalFormatting sqref="E52:G54">
    <cfRule type="cellIs" dxfId="100" priority="5" operator="between">
      <formula>0.001</formula>
      <formula>0.499</formula>
    </cfRule>
  </conditionalFormatting>
  <conditionalFormatting sqref="E56:G56">
    <cfRule type="cellIs" dxfId="99" priority="4" operator="between">
      <formula>0.001</formula>
      <formula>0.499</formula>
    </cfRule>
  </conditionalFormatting>
  <conditionalFormatting sqref="E56:G56">
    <cfRule type="cellIs" dxfId="98" priority="3" operator="between">
      <formula>0.001</formula>
      <formula>0.499</formula>
    </cfRule>
  </conditionalFormatting>
  <conditionalFormatting sqref="E58:G60">
    <cfRule type="cellIs" dxfId="97" priority="2" operator="between">
      <formula>0.001</formula>
      <formula>0.499</formula>
    </cfRule>
  </conditionalFormatting>
  <conditionalFormatting sqref="E58:G60">
    <cfRule type="cellIs" dxfId="96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lha33"/>
  <dimension ref="A1:I67"/>
  <sheetViews>
    <sheetView showGridLines="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9" s="55" customFormat="1" ht="36" customHeight="1" x14ac:dyDescent="0.2">
      <c r="A1" s="448" t="s">
        <v>1032</v>
      </c>
      <c r="B1" s="448"/>
      <c r="C1" s="448"/>
      <c r="D1" s="448"/>
      <c r="E1" s="448"/>
      <c r="F1" s="448"/>
      <c r="G1" s="448"/>
    </row>
    <row r="2" spans="1:9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9" s="5" customFormat="1" ht="30" customHeight="1" x14ac:dyDescent="0.2">
      <c r="A3" s="452" t="s">
        <v>762</v>
      </c>
      <c r="B3" s="453"/>
      <c r="C3" s="214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9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9" s="41" customFormat="1" ht="9" customHeight="1" x14ac:dyDescent="0.2">
      <c r="A5" s="444" t="s">
        <v>216</v>
      </c>
      <c r="B5" s="444"/>
      <c r="C5" s="444"/>
      <c r="D5" s="444"/>
      <c r="E5" s="353">
        <v>20050841.245000008</v>
      </c>
      <c r="F5" s="353">
        <v>20986642.348000005</v>
      </c>
      <c r="G5" s="353">
        <v>17257660.169000003</v>
      </c>
      <c r="I5" s="291"/>
    </row>
    <row r="6" spans="1:9" s="41" customFormat="1" ht="5.0999999999999996" customHeight="1" x14ac:dyDescent="0.2">
      <c r="E6" s="68"/>
      <c r="F6" s="68"/>
      <c r="G6" s="68"/>
    </row>
    <row r="7" spans="1:9" s="25" customFormat="1" ht="9" customHeight="1" x14ac:dyDescent="0.2">
      <c r="A7" s="69" t="s">
        <v>483</v>
      </c>
      <c r="B7" s="451" t="s">
        <v>523</v>
      </c>
      <c r="C7" s="451"/>
      <c r="D7" s="451"/>
      <c r="E7" s="74">
        <v>751333.53899999941</v>
      </c>
      <c r="F7" s="74">
        <v>719869.48</v>
      </c>
      <c r="G7" s="74">
        <v>519713.77</v>
      </c>
    </row>
    <row r="8" spans="1:9" s="2" customFormat="1" ht="8.65" customHeight="1" x14ac:dyDescent="0.2">
      <c r="A8" s="20"/>
      <c r="B8" s="29"/>
      <c r="C8" s="70" t="s">
        <v>524</v>
      </c>
      <c r="D8" s="71" t="s">
        <v>525</v>
      </c>
      <c r="E8" s="75">
        <v>2131.0479999999998</v>
      </c>
      <c r="F8" s="75">
        <v>3137.855</v>
      </c>
      <c r="G8" s="75">
        <v>2559.6039999999998</v>
      </c>
    </row>
    <row r="9" spans="1:9" s="2" customFormat="1" ht="8.65" customHeight="1" x14ac:dyDescent="0.2">
      <c r="A9" s="20"/>
      <c r="B9" s="29"/>
      <c r="C9" s="70" t="s">
        <v>526</v>
      </c>
      <c r="D9" s="71" t="s">
        <v>527</v>
      </c>
      <c r="E9" s="75">
        <v>57280.14499999999</v>
      </c>
      <c r="F9" s="75">
        <v>43047.253999999986</v>
      </c>
      <c r="G9" s="75">
        <v>30904.949000000001</v>
      </c>
    </row>
    <row r="10" spans="1:9" s="2" customFormat="1" ht="19.899999999999999" customHeight="1" x14ac:dyDescent="0.2">
      <c r="A10" s="29"/>
      <c r="B10" s="29"/>
      <c r="C10" s="70" t="s">
        <v>681</v>
      </c>
      <c r="D10" s="71" t="s">
        <v>769</v>
      </c>
      <c r="E10" s="75">
        <v>647808.6269999994</v>
      </c>
      <c r="F10" s="75">
        <v>624382.57300000009</v>
      </c>
      <c r="G10" s="75">
        <v>452489.76</v>
      </c>
    </row>
    <row r="11" spans="1:9" s="2" customFormat="1" ht="19.899999999999999" customHeight="1" x14ac:dyDescent="0.2">
      <c r="A11" s="29"/>
      <c r="B11" s="29"/>
      <c r="C11" s="70" t="s">
        <v>528</v>
      </c>
      <c r="D11" s="77" t="s">
        <v>768</v>
      </c>
      <c r="E11" s="75">
        <v>19877.115000000005</v>
      </c>
      <c r="F11" s="75">
        <v>15543.546000000004</v>
      </c>
      <c r="G11" s="75">
        <v>15541.778</v>
      </c>
    </row>
    <row r="12" spans="1:9" s="2" customFormat="1" ht="8.65" customHeight="1" x14ac:dyDescent="0.2">
      <c r="A12" s="29"/>
      <c r="B12" s="29"/>
      <c r="C12" s="20" t="s">
        <v>529</v>
      </c>
      <c r="D12" s="76" t="s">
        <v>766</v>
      </c>
      <c r="E12" s="75">
        <v>24236.603999999999</v>
      </c>
      <c r="F12" s="75">
        <v>33758.252</v>
      </c>
      <c r="G12" s="75">
        <v>18217.679</v>
      </c>
    </row>
    <row r="13" spans="1:9" s="25" customFormat="1" ht="9" customHeight="1" x14ac:dyDescent="0.2">
      <c r="A13" s="69" t="s">
        <v>476</v>
      </c>
      <c r="B13" s="451" t="s">
        <v>530</v>
      </c>
      <c r="C13" s="451"/>
      <c r="D13" s="451"/>
      <c r="E13" s="74">
        <v>1331863.9699999997</v>
      </c>
      <c r="F13" s="74">
        <v>1318428.9289999998</v>
      </c>
      <c r="G13" s="74">
        <v>1339787.0759999999</v>
      </c>
    </row>
    <row r="14" spans="1:9" s="2" customFormat="1" ht="8.65" customHeight="1" x14ac:dyDescent="0.2">
      <c r="A14" s="29"/>
      <c r="B14" s="29"/>
      <c r="C14" s="70" t="s">
        <v>532</v>
      </c>
      <c r="D14" s="71" t="s">
        <v>533</v>
      </c>
      <c r="E14" s="75">
        <v>2678.8559999999993</v>
      </c>
      <c r="F14" s="75">
        <v>2495.1590000000001</v>
      </c>
      <c r="G14" s="75">
        <v>1946.14</v>
      </c>
    </row>
    <row r="15" spans="1:9" s="2" customFormat="1" ht="19.899999999999999" customHeight="1" x14ac:dyDescent="0.2">
      <c r="A15" s="29"/>
      <c r="B15" s="29"/>
      <c r="C15" s="70" t="s">
        <v>534</v>
      </c>
      <c r="D15" s="71" t="s">
        <v>535</v>
      </c>
      <c r="E15" s="75">
        <v>61076.340999999986</v>
      </c>
      <c r="F15" s="75">
        <v>69225.647000000012</v>
      </c>
      <c r="G15" s="75">
        <v>57928.898000000001</v>
      </c>
    </row>
    <row r="16" spans="1:9" s="2" customFormat="1" ht="8.65" customHeight="1" x14ac:dyDescent="0.2">
      <c r="A16" s="29"/>
      <c r="B16" s="29"/>
      <c r="C16" s="70" t="s">
        <v>536</v>
      </c>
      <c r="D16" s="71" t="s">
        <v>537</v>
      </c>
      <c r="E16" s="75">
        <v>284778.87299999996</v>
      </c>
      <c r="F16" s="75">
        <v>275940.44799999992</v>
      </c>
      <c r="G16" s="75">
        <v>330582.92800000001</v>
      </c>
    </row>
    <row r="17" spans="1:7" s="2" customFormat="1" ht="8.65" customHeight="1" x14ac:dyDescent="0.2">
      <c r="A17" s="29"/>
      <c r="B17" s="29"/>
      <c r="C17" s="70" t="s">
        <v>538</v>
      </c>
      <c r="D17" s="71" t="s">
        <v>539</v>
      </c>
      <c r="E17" s="75">
        <v>106169.43599999999</v>
      </c>
      <c r="F17" s="75">
        <v>103626.96699999999</v>
      </c>
      <c r="G17" s="75">
        <v>75493.361999999994</v>
      </c>
    </row>
    <row r="18" spans="1:7" ht="8.65" customHeight="1" x14ac:dyDescent="0.2">
      <c r="A18" s="29"/>
      <c r="B18" s="29"/>
      <c r="C18" s="70" t="s">
        <v>540</v>
      </c>
      <c r="D18" s="71" t="s">
        <v>541</v>
      </c>
      <c r="E18" s="75">
        <v>416495.18699999986</v>
      </c>
      <c r="F18" s="75">
        <v>423255.03700000001</v>
      </c>
      <c r="G18" s="75">
        <v>394248.58199999999</v>
      </c>
    </row>
    <row r="19" spans="1:7" s="2" customFormat="1" ht="19.899999999999999" customHeight="1" x14ac:dyDescent="0.2">
      <c r="A19" s="29"/>
      <c r="B19" s="29"/>
      <c r="C19" s="70" t="s">
        <v>468</v>
      </c>
      <c r="D19" s="71" t="s">
        <v>770</v>
      </c>
      <c r="E19" s="75">
        <v>5385.6109999999999</v>
      </c>
      <c r="F19" s="75">
        <v>7009.2930000000006</v>
      </c>
      <c r="G19" s="75">
        <v>5073.1030000000001</v>
      </c>
    </row>
    <row r="20" spans="1:7" s="2" customFormat="1" ht="8.65" customHeight="1" x14ac:dyDescent="0.2">
      <c r="A20" s="29"/>
      <c r="B20" s="29"/>
      <c r="C20" s="70" t="s">
        <v>542</v>
      </c>
      <c r="D20" s="71" t="s">
        <v>814</v>
      </c>
      <c r="E20" s="75">
        <v>430964.23300000007</v>
      </c>
      <c r="F20" s="75">
        <v>398452.84300000011</v>
      </c>
      <c r="G20" s="75">
        <v>451932.03499999997</v>
      </c>
    </row>
    <row r="21" spans="1:7" s="2" customFormat="1" ht="8.65" customHeight="1" x14ac:dyDescent="0.2">
      <c r="A21" s="29"/>
      <c r="B21" s="29"/>
      <c r="C21" s="70" t="s">
        <v>543</v>
      </c>
      <c r="D21" s="71" t="s">
        <v>842</v>
      </c>
      <c r="E21" s="75">
        <v>21132.544999999998</v>
      </c>
      <c r="F21" s="75">
        <v>36161.078000000001</v>
      </c>
      <c r="G21" s="75">
        <v>21254.034</v>
      </c>
    </row>
    <row r="22" spans="1:7" s="2" customFormat="1" ht="8.65" customHeight="1" x14ac:dyDescent="0.2">
      <c r="A22" s="29"/>
      <c r="B22" s="29"/>
      <c r="C22" s="20" t="s">
        <v>544</v>
      </c>
      <c r="D22" s="29" t="s">
        <v>767</v>
      </c>
      <c r="E22" s="75">
        <v>3182.8879999999999</v>
      </c>
      <c r="F22" s="75">
        <v>2262.4569999999999</v>
      </c>
      <c r="G22" s="75">
        <v>1327.9939999999999</v>
      </c>
    </row>
    <row r="23" spans="1:7" s="25" customFormat="1" ht="9" customHeight="1" x14ac:dyDescent="0.2">
      <c r="A23" s="69" t="s">
        <v>545</v>
      </c>
      <c r="B23" s="451" t="s">
        <v>546</v>
      </c>
      <c r="C23" s="451" t="s">
        <v>531</v>
      </c>
      <c r="D23" s="451" t="s">
        <v>531</v>
      </c>
      <c r="E23" s="74">
        <v>64653.885000000017</v>
      </c>
      <c r="F23" s="74">
        <v>66974.962999999989</v>
      </c>
      <c r="G23" s="74">
        <v>68887.087</v>
      </c>
    </row>
    <row r="24" spans="1:7" s="2" customFormat="1" ht="19.899999999999999" customHeight="1" x14ac:dyDescent="0.2">
      <c r="A24" s="29"/>
      <c r="B24" s="29"/>
      <c r="C24" s="20" t="s">
        <v>472</v>
      </c>
      <c r="D24" s="29" t="s">
        <v>821</v>
      </c>
      <c r="E24" s="75">
        <v>64653.885000000017</v>
      </c>
      <c r="F24" s="75">
        <v>66974.962999999989</v>
      </c>
      <c r="G24" s="75">
        <v>68887.087</v>
      </c>
    </row>
    <row r="25" spans="1:7" s="25" customFormat="1" ht="9" customHeight="1" x14ac:dyDescent="0.2">
      <c r="A25" s="69" t="s">
        <v>547</v>
      </c>
      <c r="B25" s="451" t="s">
        <v>548</v>
      </c>
      <c r="C25" s="451" t="s">
        <v>531</v>
      </c>
      <c r="D25" s="451" t="s">
        <v>531</v>
      </c>
      <c r="E25" s="74">
        <v>427855.43000000005</v>
      </c>
      <c r="F25" s="74">
        <v>463375.04000000004</v>
      </c>
      <c r="G25" s="74">
        <v>433011.49299999996</v>
      </c>
    </row>
    <row r="26" spans="1:7" s="2" customFormat="1" ht="19.899999999999999" customHeight="1" x14ac:dyDescent="0.2">
      <c r="A26" s="30"/>
      <c r="B26" s="30"/>
      <c r="C26" s="70" t="s">
        <v>469</v>
      </c>
      <c r="D26" s="71" t="s">
        <v>771</v>
      </c>
      <c r="E26" s="75">
        <v>81132.295000000027</v>
      </c>
      <c r="F26" s="75">
        <v>75414.594999999972</v>
      </c>
      <c r="G26" s="75">
        <v>84672.407999999996</v>
      </c>
    </row>
    <row r="27" spans="1:7" s="2" customFormat="1" ht="8.65" customHeight="1" x14ac:dyDescent="0.2">
      <c r="A27" s="30"/>
      <c r="B27" s="30"/>
      <c r="C27" s="70" t="s">
        <v>470</v>
      </c>
      <c r="D27" s="71" t="s">
        <v>772</v>
      </c>
      <c r="E27" s="75">
        <v>105377.21100000001</v>
      </c>
      <c r="F27" s="75">
        <v>95941.183000000048</v>
      </c>
      <c r="G27" s="75">
        <v>116754.632</v>
      </c>
    </row>
    <row r="28" spans="1:7" ht="8.65" customHeight="1" x14ac:dyDescent="0.2">
      <c r="C28" s="70" t="s">
        <v>471</v>
      </c>
      <c r="D28" s="71" t="s">
        <v>549</v>
      </c>
      <c r="E28" s="75">
        <v>8773.489999999998</v>
      </c>
      <c r="F28" s="75">
        <v>11582.262999999997</v>
      </c>
      <c r="G28" s="75">
        <v>10944.293</v>
      </c>
    </row>
    <row r="29" spans="1:7" ht="19.899999999999999" customHeight="1" x14ac:dyDescent="0.2">
      <c r="C29" s="70" t="s">
        <v>550</v>
      </c>
      <c r="D29" s="71" t="s">
        <v>773</v>
      </c>
      <c r="E29" s="75">
        <v>20407.052999999996</v>
      </c>
      <c r="F29" s="75">
        <v>22702.583000000006</v>
      </c>
      <c r="G29" s="75">
        <v>19499.675999999999</v>
      </c>
    </row>
    <row r="30" spans="1:7" ht="8.65" customHeight="1" x14ac:dyDescent="0.2">
      <c r="C30" s="70" t="s">
        <v>551</v>
      </c>
      <c r="D30" s="71" t="s">
        <v>815</v>
      </c>
      <c r="E30" s="75">
        <v>22121.819000000003</v>
      </c>
      <c r="F30" s="75">
        <v>25499.649000000001</v>
      </c>
      <c r="G30" s="75">
        <v>21971.777999999998</v>
      </c>
    </row>
    <row r="31" spans="1:7" ht="8.65" customHeight="1" x14ac:dyDescent="0.2">
      <c r="C31" s="70" t="s">
        <v>499</v>
      </c>
      <c r="D31" s="71" t="s">
        <v>552</v>
      </c>
      <c r="E31" s="75">
        <v>44739.760000000009</v>
      </c>
      <c r="F31" s="75">
        <v>49427.386000000028</v>
      </c>
      <c r="G31" s="75">
        <v>45656.004000000001</v>
      </c>
    </row>
    <row r="32" spans="1:7" ht="8.65" customHeight="1" x14ac:dyDescent="0.2">
      <c r="C32" s="70" t="s">
        <v>501</v>
      </c>
      <c r="D32" s="71" t="s">
        <v>553</v>
      </c>
      <c r="E32" s="75">
        <v>52505.855000000025</v>
      </c>
      <c r="F32" s="75">
        <v>67137.535999999964</v>
      </c>
      <c r="G32" s="75">
        <v>51223.061000000002</v>
      </c>
    </row>
    <row r="33" spans="1:7" ht="19.899999999999999" customHeight="1" x14ac:dyDescent="0.2">
      <c r="C33" s="70" t="s">
        <v>554</v>
      </c>
      <c r="D33" s="71" t="s">
        <v>774</v>
      </c>
      <c r="E33" s="75">
        <v>52001.501000000004</v>
      </c>
      <c r="F33" s="75">
        <v>70910.753999999986</v>
      </c>
      <c r="G33" s="75">
        <v>41620.072</v>
      </c>
    </row>
    <row r="34" spans="1:7" ht="8.65" customHeight="1" x14ac:dyDescent="0.2">
      <c r="C34" s="20" t="s">
        <v>555</v>
      </c>
      <c r="D34" s="29" t="s">
        <v>843</v>
      </c>
      <c r="E34" s="75">
        <v>40796.446000000004</v>
      </c>
      <c r="F34" s="75">
        <v>44759.090999999986</v>
      </c>
      <c r="G34" s="75">
        <v>40669.569000000003</v>
      </c>
    </row>
    <row r="35" spans="1:7" s="25" customFormat="1" ht="9" customHeight="1" x14ac:dyDescent="0.2">
      <c r="A35" s="69" t="s">
        <v>556</v>
      </c>
      <c r="B35" s="451" t="s">
        <v>557</v>
      </c>
      <c r="C35" s="451" t="s">
        <v>531</v>
      </c>
      <c r="D35" s="451" t="s">
        <v>531</v>
      </c>
      <c r="E35" s="74">
        <v>7212126.7650000025</v>
      </c>
      <c r="F35" s="74">
        <v>7177058.5230000028</v>
      </c>
      <c r="G35" s="74">
        <v>4771923.5480000004</v>
      </c>
    </row>
    <row r="36" spans="1:7" ht="8.65" customHeight="1" x14ac:dyDescent="0.2">
      <c r="C36" s="70" t="s">
        <v>558</v>
      </c>
      <c r="D36" s="71" t="s">
        <v>775</v>
      </c>
      <c r="E36" s="75">
        <v>38194.953999999991</v>
      </c>
      <c r="F36" s="75">
        <v>42820.426999999989</v>
      </c>
      <c r="G36" s="75">
        <v>36836.196000000004</v>
      </c>
    </row>
    <row r="37" spans="1:7" ht="8.65" customHeight="1" x14ac:dyDescent="0.2">
      <c r="C37" s="70" t="s">
        <v>559</v>
      </c>
      <c r="D37" s="71" t="s">
        <v>560</v>
      </c>
      <c r="E37" s="75">
        <v>3213.2880000000014</v>
      </c>
      <c r="F37" s="75">
        <v>3836.3689999999997</v>
      </c>
      <c r="G37" s="75">
        <v>3907.4690000000001</v>
      </c>
    </row>
    <row r="38" spans="1:7" ht="19.899999999999999" customHeight="1" x14ac:dyDescent="0.2">
      <c r="C38" s="20" t="s">
        <v>561</v>
      </c>
      <c r="D38" s="29" t="s">
        <v>776</v>
      </c>
      <c r="E38" s="75">
        <v>7170718.5230000028</v>
      </c>
      <c r="F38" s="75">
        <v>7130401.7270000027</v>
      </c>
      <c r="G38" s="75">
        <v>4731179.8830000004</v>
      </c>
    </row>
    <row r="39" spans="1:7" s="25" customFormat="1" ht="9" customHeight="1" x14ac:dyDescent="0.2">
      <c r="A39" s="69" t="s">
        <v>331</v>
      </c>
      <c r="B39" s="451" t="s">
        <v>562</v>
      </c>
      <c r="C39" s="451" t="s">
        <v>531</v>
      </c>
      <c r="D39" s="451" t="s">
        <v>531</v>
      </c>
      <c r="E39" s="74">
        <v>1435689.176</v>
      </c>
      <c r="F39" s="74">
        <v>1627689.926</v>
      </c>
      <c r="G39" s="74">
        <v>1575381.4659999998</v>
      </c>
    </row>
    <row r="40" spans="1:7" ht="30" customHeight="1" x14ac:dyDescent="0.2">
      <c r="C40" s="70" t="s">
        <v>563</v>
      </c>
      <c r="D40" s="71" t="s">
        <v>844</v>
      </c>
      <c r="E40" s="75">
        <v>140043.19799999989</v>
      </c>
      <c r="F40" s="75">
        <v>159505.26800000001</v>
      </c>
      <c r="G40" s="75">
        <v>145016.62</v>
      </c>
    </row>
    <row r="41" spans="1:7" ht="8.65" customHeight="1" x14ac:dyDescent="0.2">
      <c r="C41" s="70" t="s">
        <v>564</v>
      </c>
      <c r="D41" s="71" t="s">
        <v>565</v>
      </c>
      <c r="E41" s="75">
        <v>588908.7629999998</v>
      </c>
      <c r="F41" s="75">
        <v>735234.90200000023</v>
      </c>
      <c r="G41" s="75">
        <v>591123.84900000005</v>
      </c>
    </row>
    <row r="42" spans="1:7" ht="8.65" customHeight="1" x14ac:dyDescent="0.2">
      <c r="C42" s="70" t="s">
        <v>566</v>
      </c>
      <c r="D42" s="71" t="s">
        <v>567</v>
      </c>
      <c r="E42" s="75">
        <v>406565.00200000009</v>
      </c>
      <c r="F42" s="75">
        <v>340048.51299999992</v>
      </c>
      <c r="G42" s="75">
        <v>376085.95799999998</v>
      </c>
    </row>
    <row r="43" spans="1:7" ht="8.65" customHeight="1" x14ac:dyDescent="0.2">
      <c r="C43" s="70" t="s">
        <v>503</v>
      </c>
      <c r="D43" s="71" t="s">
        <v>777</v>
      </c>
      <c r="E43" s="75">
        <v>27384.463999999989</v>
      </c>
      <c r="F43" s="75">
        <v>28302.345999999998</v>
      </c>
      <c r="G43" s="75">
        <v>39573.682000000001</v>
      </c>
    </row>
    <row r="44" spans="1:7" ht="8.65" customHeight="1" x14ac:dyDescent="0.2">
      <c r="C44" s="70" t="s">
        <v>568</v>
      </c>
      <c r="D44" s="71" t="s">
        <v>845</v>
      </c>
      <c r="E44" s="75">
        <v>43474.890999999989</v>
      </c>
      <c r="F44" s="75">
        <v>52638.314999999973</v>
      </c>
      <c r="G44" s="75">
        <v>52450.021999999997</v>
      </c>
    </row>
    <row r="45" spans="1:7" ht="8.65" customHeight="1" x14ac:dyDescent="0.2">
      <c r="C45" s="70" t="s">
        <v>569</v>
      </c>
      <c r="D45" s="71" t="s">
        <v>816</v>
      </c>
      <c r="E45" s="75">
        <v>34000.084999999977</v>
      </c>
      <c r="F45" s="75">
        <v>30922.861000000004</v>
      </c>
      <c r="G45" s="75">
        <v>26397.133000000002</v>
      </c>
    </row>
    <row r="46" spans="1:7" ht="8.65" customHeight="1" x14ac:dyDescent="0.2">
      <c r="C46" s="70" t="s">
        <v>570</v>
      </c>
      <c r="D46" s="71" t="s">
        <v>817</v>
      </c>
      <c r="E46" s="75">
        <v>34932.090000000011</v>
      </c>
      <c r="F46" s="75">
        <v>29357.639999999985</v>
      </c>
      <c r="G46" s="75">
        <v>32224.974999999999</v>
      </c>
    </row>
    <row r="47" spans="1:7" ht="19.899999999999999" customHeight="1" x14ac:dyDescent="0.2">
      <c r="C47" s="70" t="s">
        <v>571</v>
      </c>
      <c r="D47" s="71" t="s">
        <v>778</v>
      </c>
      <c r="E47" s="75">
        <v>9333.2540000000008</v>
      </c>
      <c r="F47" s="75">
        <v>8094.0589999999993</v>
      </c>
      <c r="G47" s="75">
        <v>7545.576</v>
      </c>
    </row>
    <row r="48" spans="1:7" ht="8.65" customHeight="1" x14ac:dyDescent="0.2">
      <c r="C48" s="70" t="s">
        <v>572</v>
      </c>
      <c r="D48" s="71" t="s">
        <v>818</v>
      </c>
      <c r="E48" s="75">
        <v>5092.6439999999993</v>
      </c>
      <c r="F48" s="75">
        <v>5919.7809999999999</v>
      </c>
      <c r="G48" s="75">
        <v>4297.2550000000001</v>
      </c>
    </row>
    <row r="49" spans="1:7" ht="8.65" customHeight="1" x14ac:dyDescent="0.2">
      <c r="C49" s="70" t="s">
        <v>573</v>
      </c>
      <c r="D49" s="71" t="s">
        <v>574</v>
      </c>
      <c r="E49" s="75">
        <v>406.94100000000003</v>
      </c>
      <c r="F49" s="75">
        <v>346.80599999999993</v>
      </c>
      <c r="G49" s="75">
        <v>280.20299999999997</v>
      </c>
    </row>
    <row r="50" spans="1:7" ht="8.65" customHeight="1" x14ac:dyDescent="0.2">
      <c r="C50" s="20" t="s">
        <v>575</v>
      </c>
      <c r="D50" s="29" t="s">
        <v>779</v>
      </c>
      <c r="E50" s="75">
        <v>145547.84399999992</v>
      </c>
      <c r="F50" s="75">
        <v>237319.435</v>
      </c>
      <c r="G50" s="75">
        <v>300386.19300000003</v>
      </c>
    </row>
    <row r="51" spans="1:7" s="25" customFormat="1" ht="9" customHeight="1" x14ac:dyDescent="0.2">
      <c r="A51" s="69" t="s">
        <v>576</v>
      </c>
      <c r="B51" s="451" t="s">
        <v>803</v>
      </c>
      <c r="C51" s="451" t="s">
        <v>531</v>
      </c>
      <c r="D51" s="451" t="s">
        <v>531</v>
      </c>
      <c r="E51" s="74">
        <v>809917.97600000026</v>
      </c>
      <c r="F51" s="74">
        <v>870534.20599999966</v>
      </c>
      <c r="G51" s="74">
        <v>778448.35800000001</v>
      </c>
    </row>
    <row r="52" spans="1:7" ht="8.65" customHeight="1" x14ac:dyDescent="0.2">
      <c r="C52" s="70" t="s">
        <v>577</v>
      </c>
      <c r="D52" s="71" t="s">
        <v>780</v>
      </c>
      <c r="E52" s="75">
        <v>579811.86700000032</v>
      </c>
      <c r="F52" s="75">
        <v>623826.08099999966</v>
      </c>
      <c r="G52" s="75">
        <v>555856.63899999997</v>
      </c>
    </row>
    <row r="53" spans="1:7" ht="8.65" customHeight="1" x14ac:dyDescent="0.2">
      <c r="C53" s="20" t="s">
        <v>578</v>
      </c>
      <c r="D53" s="29" t="s">
        <v>579</v>
      </c>
      <c r="E53" s="75">
        <v>230106.10899999991</v>
      </c>
      <c r="F53" s="75">
        <v>246708.125</v>
      </c>
      <c r="G53" s="75">
        <v>222591.71900000001</v>
      </c>
    </row>
    <row r="54" spans="1:7" s="25" customFormat="1" ht="9" customHeight="1" x14ac:dyDescent="0.2">
      <c r="A54" s="69" t="s">
        <v>580</v>
      </c>
      <c r="B54" s="451" t="s">
        <v>581</v>
      </c>
      <c r="C54" s="451" t="s">
        <v>531</v>
      </c>
      <c r="D54" s="451" t="s">
        <v>531</v>
      </c>
      <c r="E54" s="74">
        <v>223629.88</v>
      </c>
      <c r="F54" s="74">
        <v>177774.8850000001</v>
      </c>
      <c r="G54" s="74">
        <v>131810.223</v>
      </c>
    </row>
    <row r="55" spans="1:7" ht="8.65" customHeight="1" x14ac:dyDescent="0.2">
      <c r="C55" s="70" t="s">
        <v>508</v>
      </c>
      <c r="D55" s="71" t="s">
        <v>846</v>
      </c>
      <c r="E55" s="75">
        <v>101430.36400000002</v>
      </c>
      <c r="F55" s="75">
        <v>86154.492000000057</v>
      </c>
      <c r="G55" s="75">
        <v>62621.786999999997</v>
      </c>
    </row>
    <row r="56" spans="1:7" ht="8.65" customHeight="1" x14ac:dyDescent="0.2">
      <c r="C56" s="70" t="s">
        <v>509</v>
      </c>
      <c r="D56" s="71" t="s">
        <v>819</v>
      </c>
      <c r="E56" s="75">
        <v>118135.71399999999</v>
      </c>
      <c r="F56" s="75">
        <v>86314.906000000046</v>
      </c>
      <c r="G56" s="75">
        <v>65709.240999999995</v>
      </c>
    </row>
    <row r="57" spans="1:7" ht="8.65" customHeight="1" x14ac:dyDescent="0.2">
      <c r="C57" s="20" t="s">
        <v>582</v>
      </c>
      <c r="D57" s="29" t="s">
        <v>781</v>
      </c>
      <c r="E57" s="75">
        <v>4063.8020000000006</v>
      </c>
      <c r="F57" s="75">
        <v>5305.4870000000019</v>
      </c>
      <c r="G57" s="75">
        <v>3479.1950000000002</v>
      </c>
    </row>
    <row r="58" spans="1:7" s="25" customFormat="1" ht="9" customHeight="1" x14ac:dyDescent="0.2">
      <c r="A58" s="69" t="s">
        <v>583</v>
      </c>
      <c r="B58" s="451" t="s">
        <v>584</v>
      </c>
      <c r="C58" s="451" t="s">
        <v>531</v>
      </c>
      <c r="D58" s="451" t="s">
        <v>531</v>
      </c>
      <c r="E58" s="74">
        <v>263130.55299999996</v>
      </c>
      <c r="F58" s="74">
        <v>305300.79399999999</v>
      </c>
      <c r="G58" s="74">
        <v>203165.424</v>
      </c>
    </row>
    <row r="59" spans="1:7" ht="8.65" customHeight="1" x14ac:dyDescent="0.2">
      <c r="C59" s="70" t="s">
        <v>585</v>
      </c>
      <c r="D59" s="71" t="s">
        <v>782</v>
      </c>
      <c r="E59" s="75">
        <v>231092.49599999993</v>
      </c>
      <c r="F59" s="75">
        <v>266982.41399999999</v>
      </c>
      <c r="G59" s="75">
        <v>174952.071</v>
      </c>
    </row>
    <row r="60" spans="1:7" ht="8.65" customHeight="1" x14ac:dyDescent="0.2">
      <c r="C60" s="70" t="s">
        <v>586</v>
      </c>
      <c r="D60" s="71" t="s">
        <v>587</v>
      </c>
      <c r="E60" s="75">
        <v>30046.178000000007</v>
      </c>
      <c r="F60" s="75">
        <v>35561.950000000004</v>
      </c>
      <c r="G60" s="75">
        <v>26346</v>
      </c>
    </row>
    <row r="61" spans="1:7" ht="8.65" customHeight="1" x14ac:dyDescent="0.2">
      <c r="C61" s="20" t="s">
        <v>588</v>
      </c>
      <c r="D61" s="29" t="s">
        <v>589</v>
      </c>
      <c r="E61" s="75">
        <v>1991.8789999999999</v>
      </c>
      <c r="F61" s="75">
        <v>2756.4300000000007</v>
      </c>
      <c r="G61" s="75">
        <v>1867.3530000000001</v>
      </c>
    </row>
    <row r="62" spans="1:7" s="25" customFormat="1" ht="9" customHeight="1" x14ac:dyDescent="0.2">
      <c r="A62" s="69" t="s">
        <v>590</v>
      </c>
      <c r="B62" s="451" t="s">
        <v>591</v>
      </c>
      <c r="C62" s="451" t="s">
        <v>531</v>
      </c>
      <c r="D62" s="451" t="s">
        <v>531</v>
      </c>
      <c r="E62" s="74">
        <v>167216.50499999992</v>
      </c>
      <c r="F62" s="74">
        <v>150842.04700000005</v>
      </c>
      <c r="G62" s="74">
        <v>129616.887</v>
      </c>
    </row>
    <row r="63" spans="1:7" ht="30" customHeight="1" x14ac:dyDescent="0.2">
      <c r="C63" s="70" t="s">
        <v>592</v>
      </c>
      <c r="D63" s="71" t="s">
        <v>820</v>
      </c>
      <c r="E63" s="75">
        <v>33105.977000000006</v>
      </c>
      <c r="F63" s="75">
        <v>17483.295999999995</v>
      </c>
      <c r="G63" s="75">
        <v>5653.2079999999996</v>
      </c>
    </row>
    <row r="64" spans="1:7" ht="8.65" customHeight="1" x14ac:dyDescent="0.2">
      <c r="C64" s="70" t="s">
        <v>593</v>
      </c>
      <c r="D64" s="71" t="s">
        <v>594</v>
      </c>
      <c r="E64" s="75">
        <v>96058.116999999926</v>
      </c>
      <c r="F64" s="75">
        <v>101664.98000000003</v>
      </c>
      <c r="G64" s="75">
        <v>92538.173999999999</v>
      </c>
    </row>
    <row r="65" spans="1:7" ht="8.65" customHeight="1" x14ac:dyDescent="0.2">
      <c r="C65" s="20" t="s">
        <v>595</v>
      </c>
      <c r="D65" s="29" t="s">
        <v>804</v>
      </c>
      <c r="E65" s="75">
        <v>38052.410999999993</v>
      </c>
      <c r="F65" s="75">
        <v>31693.77100000003</v>
      </c>
      <c r="G65" s="75">
        <v>31425.505000000001</v>
      </c>
    </row>
    <row r="66" spans="1:7" ht="5.0999999999999996" customHeight="1" x14ac:dyDescent="0.2">
      <c r="A66" s="73"/>
      <c r="B66" s="151"/>
      <c r="C66" s="156"/>
      <c r="D66" s="156"/>
      <c r="E66" s="156"/>
      <c r="F66" s="156"/>
      <c r="G66" s="156"/>
    </row>
    <row r="67" spans="1:7" x14ac:dyDescent="0.2">
      <c r="G67" s="16" t="s">
        <v>490</v>
      </c>
    </row>
  </sheetData>
  <mergeCells count="14">
    <mergeCell ref="B54:D54"/>
    <mergeCell ref="B58:D58"/>
    <mergeCell ref="B62:D62"/>
    <mergeCell ref="B13:D13"/>
    <mergeCell ref="B23:D23"/>
    <mergeCell ref="B25:D25"/>
    <mergeCell ref="B35:D35"/>
    <mergeCell ref="B39:D39"/>
    <mergeCell ref="B51:D51"/>
    <mergeCell ref="B7:D7"/>
    <mergeCell ref="A1:G1"/>
    <mergeCell ref="A2:D2"/>
    <mergeCell ref="A3:B3"/>
    <mergeCell ref="A5:D5"/>
  </mergeCells>
  <conditionalFormatting sqref="E67:G65536 E1:G2 E4:G65">
    <cfRule type="cellIs" dxfId="95" priority="25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Folha34"/>
  <dimension ref="A1:G66"/>
  <sheetViews>
    <sheetView showGridLines="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1033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30" customHeight="1" x14ac:dyDescent="0.2">
      <c r="A3" s="452" t="s">
        <v>762</v>
      </c>
      <c r="B3" s="453"/>
      <c r="C3" s="214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7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7" s="25" customFormat="1" ht="9" customHeight="1" x14ac:dyDescent="0.2">
      <c r="A5" s="69" t="s">
        <v>596</v>
      </c>
      <c r="B5" s="451" t="s">
        <v>597</v>
      </c>
      <c r="C5" s="451" t="s">
        <v>531</v>
      </c>
      <c r="D5" s="451" t="s">
        <v>531</v>
      </c>
      <c r="E5" s="361">
        <v>1259167.4259999997</v>
      </c>
      <c r="F5" s="361">
        <v>1316562.551</v>
      </c>
      <c r="G5" s="361">
        <v>1339567.338</v>
      </c>
    </row>
    <row r="6" spans="1:7" s="2" customFormat="1" ht="8.65" customHeight="1" x14ac:dyDescent="0.2">
      <c r="A6" s="3"/>
      <c r="B6" s="3"/>
      <c r="C6" s="70" t="s">
        <v>598</v>
      </c>
      <c r="D6" s="71" t="s">
        <v>599</v>
      </c>
      <c r="E6" s="362">
        <v>1168.3179999999998</v>
      </c>
      <c r="F6" s="362">
        <v>1889.0279999999998</v>
      </c>
      <c r="G6" s="362">
        <v>993.24400000000003</v>
      </c>
    </row>
    <row r="7" spans="1:7" s="2" customFormat="1" ht="8.65" customHeight="1" x14ac:dyDescent="0.2">
      <c r="A7" s="3"/>
      <c r="B7" s="3"/>
      <c r="C7" s="70" t="s">
        <v>511</v>
      </c>
      <c r="D7" s="71" t="s">
        <v>783</v>
      </c>
      <c r="E7" s="362">
        <v>21866.187999999991</v>
      </c>
      <c r="F7" s="362">
        <v>22199.540000000008</v>
      </c>
      <c r="G7" s="362">
        <v>15633.723</v>
      </c>
    </row>
    <row r="8" spans="1:7" s="2" customFormat="1" ht="8.65" customHeight="1" x14ac:dyDescent="0.2">
      <c r="A8" s="3"/>
      <c r="B8" s="3"/>
      <c r="C8" s="70" t="s">
        <v>600</v>
      </c>
      <c r="D8" s="71" t="s">
        <v>601</v>
      </c>
      <c r="E8" s="362">
        <v>432619.81599999982</v>
      </c>
      <c r="F8" s="362">
        <v>403136.23299999989</v>
      </c>
      <c r="G8" s="362">
        <v>369271.14</v>
      </c>
    </row>
    <row r="9" spans="1:7" s="2" customFormat="1" ht="8.65" customHeight="1" x14ac:dyDescent="0.2">
      <c r="A9" s="3"/>
      <c r="B9" s="3"/>
      <c r="C9" s="70" t="s">
        <v>514</v>
      </c>
      <c r="D9" s="71" t="s">
        <v>602</v>
      </c>
      <c r="E9" s="362">
        <v>31918.63</v>
      </c>
      <c r="F9" s="362">
        <v>37755.950999999994</v>
      </c>
      <c r="G9" s="362">
        <v>35350.684000000001</v>
      </c>
    </row>
    <row r="10" spans="1:7" s="2" customFormat="1" ht="19.899999999999999" customHeight="1" x14ac:dyDescent="0.2">
      <c r="A10" s="3"/>
      <c r="B10" s="3"/>
      <c r="C10" s="70" t="s">
        <v>603</v>
      </c>
      <c r="D10" s="71" t="s">
        <v>784</v>
      </c>
      <c r="E10" s="362">
        <v>128800.51600000003</v>
      </c>
      <c r="F10" s="362">
        <v>130548.22100000002</v>
      </c>
      <c r="G10" s="362">
        <v>103537.527</v>
      </c>
    </row>
    <row r="11" spans="1:7" s="2" customFormat="1" ht="8.65" customHeight="1" x14ac:dyDescent="0.2">
      <c r="A11" s="3"/>
      <c r="B11" s="3"/>
      <c r="C11" s="70" t="s">
        <v>604</v>
      </c>
      <c r="D11" s="71" t="s">
        <v>785</v>
      </c>
      <c r="E11" s="362">
        <v>148525.15500000009</v>
      </c>
      <c r="F11" s="362">
        <v>139238.49799999999</v>
      </c>
      <c r="G11" s="362">
        <v>98927.005999999994</v>
      </c>
    </row>
    <row r="12" spans="1:7" s="2" customFormat="1" ht="8.65" customHeight="1" x14ac:dyDescent="0.2">
      <c r="A12" s="3"/>
      <c r="B12" s="3"/>
      <c r="C12" s="70" t="s">
        <v>605</v>
      </c>
      <c r="D12" s="71" t="s">
        <v>805</v>
      </c>
      <c r="E12" s="362">
        <v>14777.382000000005</v>
      </c>
      <c r="F12" s="362">
        <v>22712.279000000006</v>
      </c>
      <c r="G12" s="362">
        <v>30683.383999999998</v>
      </c>
    </row>
    <row r="13" spans="1:7" s="2" customFormat="1" ht="19.899999999999999" customHeight="1" x14ac:dyDescent="0.2">
      <c r="A13" s="3"/>
      <c r="B13" s="3"/>
      <c r="C13" s="70" t="s">
        <v>606</v>
      </c>
      <c r="D13" s="71" t="s">
        <v>786</v>
      </c>
      <c r="E13" s="362">
        <v>21405.812000000005</v>
      </c>
      <c r="F13" s="362">
        <v>20908.026999999987</v>
      </c>
      <c r="G13" s="362">
        <v>17065.484</v>
      </c>
    </row>
    <row r="14" spans="1:7" s="2" customFormat="1" ht="19.899999999999999" customHeight="1" x14ac:dyDescent="0.2">
      <c r="A14" s="3"/>
      <c r="B14" s="3"/>
      <c r="C14" s="70" t="s">
        <v>607</v>
      </c>
      <c r="D14" s="71" t="s">
        <v>787</v>
      </c>
      <c r="E14" s="362">
        <v>17460.927999999996</v>
      </c>
      <c r="F14" s="362">
        <v>16261.016</v>
      </c>
      <c r="G14" s="362">
        <v>16111.876</v>
      </c>
    </row>
    <row r="15" spans="1:7" s="2" customFormat="1" ht="19.899999999999999" customHeight="1" x14ac:dyDescent="0.2">
      <c r="A15" s="3"/>
      <c r="B15" s="3"/>
      <c r="C15" s="70" t="s">
        <v>608</v>
      </c>
      <c r="D15" s="71" t="s">
        <v>806</v>
      </c>
      <c r="E15" s="362">
        <v>26562.068000000003</v>
      </c>
      <c r="F15" s="362">
        <v>31108.869999999992</v>
      </c>
      <c r="G15" s="362">
        <v>25698.024000000001</v>
      </c>
    </row>
    <row r="16" spans="1:7" s="2" customFormat="1" ht="8.65" customHeight="1" x14ac:dyDescent="0.2">
      <c r="A16" s="3"/>
      <c r="B16" s="3"/>
      <c r="C16" s="70" t="s">
        <v>609</v>
      </c>
      <c r="D16" s="71" t="s">
        <v>610</v>
      </c>
      <c r="E16" s="362">
        <v>29509.517000000011</v>
      </c>
      <c r="F16" s="362">
        <v>37129.481</v>
      </c>
      <c r="G16" s="362">
        <v>23218.056</v>
      </c>
    </row>
    <row r="17" spans="1:7" s="2" customFormat="1" ht="8.65" customHeight="1" x14ac:dyDescent="0.2">
      <c r="A17" s="3"/>
      <c r="B17" s="3"/>
      <c r="C17" s="70" t="s">
        <v>515</v>
      </c>
      <c r="D17" s="71" t="s">
        <v>611</v>
      </c>
      <c r="E17" s="362">
        <v>158333.82999999996</v>
      </c>
      <c r="F17" s="362">
        <v>192742.99299999996</v>
      </c>
      <c r="G17" s="362">
        <v>138480.992</v>
      </c>
    </row>
    <row r="18" spans="1:7" s="2" customFormat="1" ht="8.65" customHeight="1" x14ac:dyDescent="0.2">
      <c r="A18" s="3"/>
      <c r="B18" s="3"/>
      <c r="C18" s="70" t="s">
        <v>517</v>
      </c>
      <c r="D18" s="71" t="s">
        <v>847</v>
      </c>
      <c r="E18" s="362">
        <v>178710.63799999995</v>
      </c>
      <c r="F18" s="362">
        <v>213377.13100000005</v>
      </c>
      <c r="G18" s="362">
        <v>186559.10200000001</v>
      </c>
    </row>
    <row r="19" spans="1:7" s="2" customFormat="1" ht="8.65" customHeight="1" x14ac:dyDescent="0.2">
      <c r="A19" s="3"/>
      <c r="B19" s="3"/>
      <c r="C19" s="20" t="s">
        <v>519</v>
      </c>
      <c r="D19" s="29" t="s">
        <v>807</v>
      </c>
      <c r="E19" s="362">
        <v>47508.628000000048</v>
      </c>
      <c r="F19" s="362">
        <v>47555.282999999996</v>
      </c>
      <c r="G19" s="362">
        <v>278037.09600000002</v>
      </c>
    </row>
    <row r="20" spans="1:7" s="25" customFormat="1" ht="9" customHeight="1" x14ac:dyDescent="0.2">
      <c r="A20" s="69" t="s">
        <v>612</v>
      </c>
      <c r="B20" s="451" t="s">
        <v>613</v>
      </c>
      <c r="C20" s="451" t="s">
        <v>531</v>
      </c>
      <c r="D20" s="451" t="s">
        <v>531</v>
      </c>
      <c r="E20" s="361">
        <v>248608.28</v>
      </c>
      <c r="F20" s="361">
        <v>253000.13799999998</v>
      </c>
      <c r="G20" s="361">
        <v>184091.47100000002</v>
      </c>
    </row>
    <row r="21" spans="1:7" s="2" customFormat="1" ht="8.65" customHeight="1" x14ac:dyDescent="0.2">
      <c r="A21" s="3"/>
      <c r="B21" s="3"/>
      <c r="C21" s="70" t="s">
        <v>614</v>
      </c>
      <c r="D21" s="71" t="s">
        <v>615</v>
      </c>
      <c r="E21" s="362">
        <v>224257.52499999999</v>
      </c>
      <c r="F21" s="362">
        <v>225873.06599999996</v>
      </c>
      <c r="G21" s="362">
        <v>161608.78700000001</v>
      </c>
    </row>
    <row r="22" spans="1:7" s="2" customFormat="1" ht="8.65" customHeight="1" x14ac:dyDescent="0.2">
      <c r="A22" s="3"/>
      <c r="B22" s="3"/>
      <c r="C22" s="70" t="s">
        <v>616</v>
      </c>
      <c r="D22" s="71" t="s">
        <v>617</v>
      </c>
      <c r="E22" s="362">
        <v>9986.5730000000058</v>
      </c>
      <c r="F22" s="362">
        <v>9225.2710000000006</v>
      </c>
      <c r="G22" s="362">
        <v>8634.1380000000008</v>
      </c>
    </row>
    <row r="23" spans="1:7" s="2" customFormat="1" ht="8.65" customHeight="1" x14ac:dyDescent="0.2">
      <c r="A23" s="3"/>
      <c r="B23" s="3"/>
      <c r="C23" s="70" t="s">
        <v>618</v>
      </c>
      <c r="D23" s="71" t="s">
        <v>813</v>
      </c>
      <c r="E23" s="362">
        <v>6525.2960000000003</v>
      </c>
      <c r="F23" s="362">
        <v>7465.8249999999989</v>
      </c>
      <c r="G23" s="362">
        <v>5618.027</v>
      </c>
    </row>
    <row r="24" spans="1:7" s="2" customFormat="1" ht="8.65" customHeight="1" x14ac:dyDescent="0.2">
      <c r="A24" s="3"/>
      <c r="B24" s="3"/>
      <c r="C24" s="20" t="s">
        <v>619</v>
      </c>
      <c r="D24" s="29" t="s">
        <v>620</v>
      </c>
      <c r="E24" s="362">
        <v>7838.8859999999995</v>
      </c>
      <c r="F24" s="362">
        <v>10435.976000000002</v>
      </c>
      <c r="G24" s="362">
        <v>8230.5190000000002</v>
      </c>
    </row>
    <row r="25" spans="1:7" s="25" customFormat="1" ht="9" customHeight="1" x14ac:dyDescent="0.2">
      <c r="A25" s="69" t="s">
        <v>621</v>
      </c>
      <c r="B25" s="451" t="s">
        <v>622</v>
      </c>
      <c r="C25" s="451" t="s">
        <v>531</v>
      </c>
      <c r="D25" s="451" t="s">
        <v>531</v>
      </c>
      <c r="E25" s="361">
        <v>116935.41100000002</v>
      </c>
      <c r="F25" s="361">
        <v>143930.18199999997</v>
      </c>
      <c r="G25" s="361">
        <v>124775.83</v>
      </c>
    </row>
    <row r="26" spans="1:7" s="2" customFormat="1" ht="8.65" customHeight="1" x14ac:dyDescent="0.2">
      <c r="A26" s="3"/>
      <c r="B26" s="3"/>
      <c r="C26" s="70" t="s">
        <v>623</v>
      </c>
      <c r="D26" s="71" t="s">
        <v>808</v>
      </c>
      <c r="E26" s="362">
        <v>26673.77</v>
      </c>
      <c r="F26" s="362">
        <v>30951.347000000005</v>
      </c>
      <c r="G26" s="362">
        <v>31559.092000000001</v>
      </c>
    </row>
    <row r="27" spans="1:7" s="2" customFormat="1" ht="8.65" customHeight="1" x14ac:dyDescent="0.2">
      <c r="A27" s="3"/>
      <c r="B27" s="3"/>
      <c r="C27" s="70" t="s">
        <v>624</v>
      </c>
      <c r="D27" s="71" t="s">
        <v>625</v>
      </c>
      <c r="E27" s="362">
        <v>24305.939000000009</v>
      </c>
      <c r="F27" s="362">
        <v>33663.898000000008</v>
      </c>
      <c r="G27" s="362">
        <v>29146.395</v>
      </c>
    </row>
    <row r="28" spans="1:7" s="2" customFormat="1" ht="8.65" customHeight="1" x14ac:dyDescent="0.2">
      <c r="A28" s="3"/>
      <c r="B28" s="3"/>
      <c r="C28" s="20" t="s">
        <v>626</v>
      </c>
      <c r="D28" s="29" t="s">
        <v>627</v>
      </c>
      <c r="E28" s="362">
        <v>65955.702000000005</v>
      </c>
      <c r="F28" s="362">
        <v>79314.936999999976</v>
      </c>
      <c r="G28" s="362">
        <v>64070.343000000001</v>
      </c>
    </row>
    <row r="29" spans="1:7" s="25" customFormat="1" ht="9" customHeight="1" x14ac:dyDescent="0.2">
      <c r="A29" s="69" t="s">
        <v>628</v>
      </c>
      <c r="B29" s="451" t="s">
        <v>629</v>
      </c>
      <c r="C29" s="451" t="s">
        <v>531</v>
      </c>
      <c r="D29" s="451" t="s">
        <v>531</v>
      </c>
      <c r="E29" s="361">
        <v>28125.689000000006</v>
      </c>
      <c r="F29" s="361">
        <v>28872.078000000012</v>
      </c>
      <c r="G29" s="361">
        <v>19608.477999999999</v>
      </c>
    </row>
    <row r="30" spans="1:7" s="2" customFormat="1" ht="19.899999999999999" customHeight="1" x14ac:dyDescent="0.2">
      <c r="A30" s="3"/>
      <c r="B30" s="3"/>
      <c r="C30" s="20" t="s">
        <v>630</v>
      </c>
      <c r="D30" s="29" t="s">
        <v>809</v>
      </c>
      <c r="E30" s="362">
        <v>28125.689000000006</v>
      </c>
      <c r="F30" s="362">
        <v>28872.078000000012</v>
      </c>
      <c r="G30" s="362">
        <v>19608.477999999999</v>
      </c>
    </row>
    <row r="31" spans="1:7" s="25" customFormat="1" ht="9" customHeight="1" x14ac:dyDescent="0.2">
      <c r="A31" s="69" t="s">
        <v>631</v>
      </c>
      <c r="B31" s="451" t="s">
        <v>632</v>
      </c>
      <c r="C31" s="451" t="s">
        <v>531</v>
      </c>
      <c r="D31" s="451" t="s">
        <v>531</v>
      </c>
      <c r="E31" s="361">
        <v>1353337.4400000002</v>
      </c>
      <c r="F31" s="361">
        <v>1312405.8469999996</v>
      </c>
      <c r="G31" s="361">
        <v>1139612.6039999998</v>
      </c>
    </row>
    <row r="32" spans="1:7" s="2" customFormat="1" ht="8.65" customHeight="1" x14ac:dyDescent="0.2">
      <c r="A32" s="3"/>
      <c r="B32" s="3"/>
      <c r="C32" s="70" t="s">
        <v>633</v>
      </c>
      <c r="D32" s="71" t="s">
        <v>634</v>
      </c>
      <c r="E32" s="362">
        <v>971586.94099999976</v>
      </c>
      <c r="F32" s="362">
        <v>844035.51499999978</v>
      </c>
      <c r="G32" s="362">
        <v>729062.85600000003</v>
      </c>
    </row>
    <row r="33" spans="1:7" s="2" customFormat="1" ht="8.65" customHeight="1" x14ac:dyDescent="0.2">
      <c r="A33" s="3"/>
      <c r="B33" s="3"/>
      <c r="C33" s="70" t="s">
        <v>635</v>
      </c>
      <c r="D33" s="71" t="s">
        <v>636</v>
      </c>
      <c r="E33" s="362">
        <v>154433.9200000001</v>
      </c>
      <c r="F33" s="362">
        <v>185582.0019999998</v>
      </c>
      <c r="G33" s="362">
        <v>166896.85</v>
      </c>
    </row>
    <row r="34" spans="1:7" s="2" customFormat="1" ht="8.65" customHeight="1" x14ac:dyDescent="0.2">
      <c r="A34" s="3"/>
      <c r="B34" s="3"/>
      <c r="C34" s="70" t="s">
        <v>637</v>
      </c>
      <c r="D34" s="71" t="s">
        <v>638</v>
      </c>
      <c r="E34" s="362">
        <v>16584.066000000006</v>
      </c>
      <c r="F34" s="362">
        <v>18867.345000000005</v>
      </c>
      <c r="G34" s="362">
        <v>14553.364</v>
      </c>
    </row>
    <row r="35" spans="1:7" s="2" customFormat="1" ht="8.65" customHeight="1" x14ac:dyDescent="0.2">
      <c r="A35" s="3"/>
      <c r="B35" s="3"/>
      <c r="C35" s="70" t="s">
        <v>639</v>
      </c>
      <c r="D35" s="71" t="s">
        <v>640</v>
      </c>
      <c r="E35" s="362">
        <v>1187.9339999999997</v>
      </c>
      <c r="F35" s="362">
        <v>1236.4749999999997</v>
      </c>
      <c r="G35" s="362">
        <v>948.154</v>
      </c>
    </row>
    <row r="36" spans="1:7" s="2" customFormat="1" ht="8.65" customHeight="1" x14ac:dyDescent="0.2">
      <c r="A36" s="3"/>
      <c r="B36" s="3"/>
      <c r="C36" s="70" t="s">
        <v>641</v>
      </c>
      <c r="D36" s="71" t="s">
        <v>642</v>
      </c>
      <c r="E36" s="362">
        <v>75721.225000000006</v>
      </c>
      <c r="F36" s="362">
        <v>85177.457999999941</v>
      </c>
      <c r="G36" s="362">
        <v>75889.413</v>
      </c>
    </row>
    <row r="37" spans="1:7" s="2" customFormat="1" ht="8.65" customHeight="1" x14ac:dyDescent="0.2">
      <c r="A37" s="3"/>
      <c r="B37" s="3"/>
      <c r="C37" s="70" t="s">
        <v>643</v>
      </c>
      <c r="D37" s="71" t="s">
        <v>644</v>
      </c>
      <c r="E37" s="362">
        <v>34103.112999999998</v>
      </c>
      <c r="F37" s="362">
        <v>35597.435999999994</v>
      </c>
      <c r="G37" s="362">
        <v>36245.885000000002</v>
      </c>
    </row>
    <row r="38" spans="1:7" s="2" customFormat="1" ht="8.65" customHeight="1" x14ac:dyDescent="0.2">
      <c r="A38" s="3"/>
      <c r="B38" s="3"/>
      <c r="C38" s="70" t="s">
        <v>645</v>
      </c>
      <c r="D38" s="71" t="s">
        <v>646</v>
      </c>
      <c r="E38" s="362">
        <v>15763.620000000003</v>
      </c>
      <c r="F38" s="362">
        <v>19758.797000000002</v>
      </c>
      <c r="G38" s="362">
        <v>4651.9669999999996</v>
      </c>
    </row>
    <row r="39" spans="1:7" s="2" customFormat="1" ht="8.65" customHeight="1" x14ac:dyDescent="0.2">
      <c r="A39" s="3"/>
      <c r="B39" s="3"/>
      <c r="C39" s="70" t="s">
        <v>647</v>
      </c>
      <c r="D39" s="71" t="s">
        <v>648</v>
      </c>
      <c r="E39" s="362">
        <v>1898.982</v>
      </c>
      <c r="F39" s="362">
        <v>10119.953000000001</v>
      </c>
      <c r="G39" s="362">
        <v>9789.3150000000005</v>
      </c>
    </row>
    <row r="40" spans="1:7" s="2" customFormat="1" ht="8.65" customHeight="1" x14ac:dyDescent="0.2">
      <c r="A40" s="3"/>
      <c r="B40" s="3"/>
      <c r="C40" s="70" t="s">
        <v>649</v>
      </c>
      <c r="D40" s="71" t="s">
        <v>650</v>
      </c>
      <c r="E40" s="362">
        <v>3611.6369999999997</v>
      </c>
      <c r="F40" s="362">
        <v>14911.377</v>
      </c>
      <c r="G40" s="362">
        <v>8308.3729999999996</v>
      </c>
    </row>
    <row r="41" spans="1:7" s="2" customFormat="1" ht="8.65" customHeight="1" x14ac:dyDescent="0.2">
      <c r="A41" s="3"/>
      <c r="B41" s="3"/>
      <c r="C41" s="70" t="s">
        <v>651</v>
      </c>
      <c r="D41" s="71" t="s">
        <v>652</v>
      </c>
      <c r="E41" s="362">
        <v>41600.032999999996</v>
      </c>
      <c r="F41" s="362">
        <v>44449.482000000004</v>
      </c>
      <c r="G41" s="362">
        <v>44900.652999999998</v>
      </c>
    </row>
    <row r="42" spans="1:7" s="2" customFormat="1" ht="8.65" customHeight="1" x14ac:dyDescent="0.2">
      <c r="A42" s="3"/>
      <c r="B42" s="3"/>
      <c r="C42" s="20" t="s">
        <v>653</v>
      </c>
      <c r="D42" s="29" t="s">
        <v>654</v>
      </c>
      <c r="E42" s="362">
        <v>36845.968999999997</v>
      </c>
      <c r="F42" s="362">
        <v>52670.007000000027</v>
      </c>
      <c r="G42" s="362">
        <v>48365.773999999998</v>
      </c>
    </row>
    <row r="43" spans="1:7" s="25" customFormat="1" ht="9" customHeight="1" x14ac:dyDescent="0.2">
      <c r="A43" s="69" t="s">
        <v>655</v>
      </c>
      <c r="B43" s="451" t="s">
        <v>848</v>
      </c>
      <c r="C43" s="451" t="s">
        <v>531</v>
      </c>
      <c r="D43" s="451" t="s">
        <v>531</v>
      </c>
      <c r="E43" s="361">
        <v>2645423.5639999984</v>
      </c>
      <c r="F43" s="361">
        <v>3157033.106999998</v>
      </c>
      <c r="G43" s="361">
        <v>2969801.6949999998</v>
      </c>
    </row>
    <row r="44" spans="1:7" s="2" customFormat="1" ht="19.899999999999999" customHeight="1" x14ac:dyDescent="0.2">
      <c r="A44" s="3"/>
      <c r="B44" s="3"/>
      <c r="C44" s="70" t="s">
        <v>656</v>
      </c>
      <c r="D44" s="71" t="s">
        <v>849</v>
      </c>
      <c r="E44" s="362">
        <v>1051574.7960000008</v>
      </c>
      <c r="F44" s="362">
        <v>1089748.8849999993</v>
      </c>
      <c r="G44" s="362">
        <v>989852.60600000003</v>
      </c>
    </row>
    <row r="45" spans="1:7" s="2" customFormat="1" ht="19.899999999999999" customHeight="1" x14ac:dyDescent="0.2">
      <c r="A45" s="3"/>
      <c r="B45" s="3"/>
      <c r="C45" s="20" t="s">
        <v>657</v>
      </c>
      <c r="D45" s="29" t="s">
        <v>850</v>
      </c>
      <c r="E45" s="362">
        <v>1593848.7679999978</v>
      </c>
      <c r="F45" s="362">
        <v>2067284.2219999984</v>
      </c>
      <c r="G45" s="362">
        <v>1979949.0889999999</v>
      </c>
    </row>
    <row r="46" spans="1:7" s="25" customFormat="1" ht="9" customHeight="1" x14ac:dyDescent="0.2">
      <c r="A46" s="69" t="s">
        <v>658</v>
      </c>
      <c r="B46" s="451" t="s">
        <v>659</v>
      </c>
      <c r="C46" s="451" t="s">
        <v>531</v>
      </c>
      <c r="D46" s="451" t="s">
        <v>531</v>
      </c>
      <c r="E46" s="361">
        <v>1199901.6089999999</v>
      </c>
      <c r="F46" s="361">
        <v>1318365.489000001</v>
      </c>
      <c r="G46" s="361">
        <v>1025290.3420000001</v>
      </c>
    </row>
    <row r="47" spans="1:7" s="2" customFormat="1" ht="8.65" customHeight="1" x14ac:dyDescent="0.2">
      <c r="A47" s="3"/>
      <c r="B47" s="3"/>
      <c r="C47" s="70" t="s">
        <v>660</v>
      </c>
      <c r="D47" s="71" t="s">
        <v>812</v>
      </c>
      <c r="E47" s="362">
        <v>2089.7819999999992</v>
      </c>
      <c r="F47" s="362">
        <v>1916.1170000000006</v>
      </c>
      <c r="G47" s="362">
        <v>2925.9470000000001</v>
      </c>
    </row>
    <row r="48" spans="1:7" s="2" customFormat="1" ht="19.899999999999999" customHeight="1" x14ac:dyDescent="0.2">
      <c r="A48" s="3"/>
      <c r="B48" s="3"/>
      <c r="C48" s="70" t="s">
        <v>661</v>
      </c>
      <c r="D48" s="71" t="s">
        <v>851</v>
      </c>
      <c r="E48" s="362">
        <v>912953.79299999983</v>
      </c>
      <c r="F48" s="362">
        <v>1008653.115000001</v>
      </c>
      <c r="G48" s="362">
        <v>755005.674</v>
      </c>
    </row>
    <row r="49" spans="1:7" s="2" customFormat="1" ht="8.65" customHeight="1" x14ac:dyDescent="0.2">
      <c r="A49" s="3"/>
      <c r="B49" s="3"/>
      <c r="C49" s="70" t="s">
        <v>662</v>
      </c>
      <c r="D49" s="71" t="s">
        <v>788</v>
      </c>
      <c r="E49" s="362">
        <v>271175.06599999993</v>
      </c>
      <c r="F49" s="362">
        <v>289529.02399999992</v>
      </c>
      <c r="G49" s="362">
        <v>175113.674</v>
      </c>
    </row>
    <row r="50" spans="1:7" s="2" customFormat="1" ht="8.65" customHeight="1" x14ac:dyDescent="0.2">
      <c r="A50" s="3"/>
      <c r="B50" s="3"/>
      <c r="C50" s="20" t="s">
        <v>663</v>
      </c>
      <c r="D50" s="29" t="s">
        <v>753</v>
      </c>
      <c r="E50" s="362">
        <v>13682.968000000003</v>
      </c>
      <c r="F50" s="362">
        <v>18267.233</v>
      </c>
      <c r="G50" s="362">
        <v>92245.047000000006</v>
      </c>
    </row>
    <row r="51" spans="1:7" s="25" customFormat="1" ht="9" customHeight="1" x14ac:dyDescent="0.2">
      <c r="A51" s="69" t="s">
        <v>664</v>
      </c>
      <c r="B51" s="451" t="s">
        <v>853</v>
      </c>
      <c r="C51" s="451" t="s">
        <v>531</v>
      </c>
      <c r="D51" s="451" t="s">
        <v>531</v>
      </c>
      <c r="E51" s="361">
        <v>254616.81900000016</v>
      </c>
      <c r="F51" s="361">
        <v>278982.51000000024</v>
      </c>
      <c r="G51" s="361">
        <v>238934.26899999997</v>
      </c>
    </row>
    <row r="52" spans="1:7" s="2" customFormat="1" ht="19.899999999999999" customHeight="1" x14ac:dyDescent="0.2">
      <c r="A52" s="3"/>
      <c r="B52" s="3"/>
      <c r="C52" s="70" t="s">
        <v>665</v>
      </c>
      <c r="D52" s="71" t="s">
        <v>852</v>
      </c>
      <c r="E52" s="362">
        <v>221620.42900000015</v>
      </c>
      <c r="F52" s="362">
        <v>243850.28500000021</v>
      </c>
      <c r="G52" s="362">
        <v>220143.14799999999</v>
      </c>
    </row>
    <row r="53" spans="1:7" s="2" customFormat="1" ht="8.65" customHeight="1" x14ac:dyDescent="0.2">
      <c r="A53" s="3"/>
      <c r="B53" s="3"/>
      <c r="C53" s="70" t="s">
        <v>666</v>
      </c>
      <c r="D53" s="71" t="s">
        <v>789</v>
      </c>
      <c r="E53" s="362">
        <v>30884.695000000018</v>
      </c>
      <c r="F53" s="362">
        <v>31225.856999999996</v>
      </c>
      <c r="G53" s="362">
        <v>15265.058000000001</v>
      </c>
    </row>
    <row r="54" spans="1:7" s="2" customFormat="1" ht="8.65" customHeight="1" x14ac:dyDescent="0.2">
      <c r="A54" s="3"/>
      <c r="B54" s="3"/>
      <c r="C54" s="20" t="s">
        <v>667</v>
      </c>
      <c r="D54" s="29" t="s">
        <v>790</v>
      </c>
      <c r="E54" s="362">
        <v>2111.6950000000002</v>
      </c>
      <c r="F54" s="362">
        <v>3906.3679999999986</v>
      </c>
      <c r="G54" s="362">
        <v>3526.0630000000001</v>
      </c>
    </row>
    <row r="55" spans="1:7" s="25" customFormat="1" ht="9" customHeight="1" x14ac:dyDescent="0.2">
      <c r="A55" s="69" t="s">
        <v>668</v>
      </c>
      <c r="B55" s="451" t="s">
        <v>669</v>
      </c>
      <c r="C55" s="451" t="s">
        <v>531</v>
      </c>
      <c r="D55" s="451" t="s">
        <v>531</v>
      </c>
      <c r="E55" s="361">
        <v>8834.1609999999982</v>
      </c>
      <c r="F55" s="361">
        <v>9836.9599999999991</v>
      </c>
      <c r="G55" s="361">
        <v>9377.0689999999995</v>
      </c>
    </row>
    <row r="56" spans="1:7" s="2" customFormat="1" ht="8.65" customHeight="1" x14ac:dyDescent="0.2">
      <c r="A56" s="3"/>
      <c r="B56" s="3"/>
      <c r="C56" s="20" t="s">
        <v>670</v>
      </c>
      <c r="D56" s="29" t="s">
        <v>669</v>
      </c>
      <c r="E56" s="362">
        <v>8834.1609999999982</v>
      </c>
      <c r="F56" s="362">
        <v>9836.9599999999991</v>
      </c>
      <c r="G56" s="362">
        <v>9377.0689999999995</v>
      </c>
    </row>
    <row r="57" spans="1:7" s="25" customFormat="1" ht="9" customHeight="1" x14ac:dyDescent="0.2">
      <c r="A57" s="69" t="s">
        <v>671</v>
      </c>
      <c r="B57" s="451" t="s">
        <v>672</v>
      </c>
      <c r="C57" s="451" t="s">
        <v>531</v>
      </c>
      <c r="D57" s="451" t="s">
        <v>531</v>
      </c>
      <c r="E57" s="361">
        <v>232254.07500000004</v>
      </c>
      <c r="F57" s="361">
        <v>276719.71000000002</v>
      </c>
      <c r="G57" s="361">
        <v>245312.49399999998</v>
      </c>
    </row>
    <row r="58" spans="1:7" s="2" customFormat="1" ht="19.899999999999999" customHeight="1" x14ac:dyDescent="0.2">
      <c r="A58" s="3"/>
      <c r="B58" s="3"/>
      <c r="C58" s="70" t="s">
        <v>673</v>
      </c>
      <c r="D58" s="71" t="s">
        <v>810</v>
      </c>
      <c r="E58" s="362">
        <v>143021.016</v>
      </c>
      <c r="F58" s="362">
        <v>176871.48499999996</v>
      </c>
      <c r="G58" s="362">
        <v>154550.356</v>
      </c>
    </row>
    <row r="59" spans="1:7" s="2" customFormat="1" ht="19.899999999999999" customHeight="1" x14ac:dyDescent="0.2">
      <c r="A59" s="3"/>
      <c r="B59" s="3"/>
      <c r="C59" s="70" t="s">
        <v>674</v>
      </c>
      <c r="D59" s="71" t="s">
        <v>791</v>
      </c>
      <c r="E59" s="362">
        <v>62175.911000000007</v>
      </c>
      <c r="F59" s="362">
        <v>68922.673000000024</v>
      </c>
      <c r="G59" s="362">
        <v>62181.493000000002</v>
      </c>
    </row>
    <row r="60" spans="1:7" s="2" customFormat="1" ht="8.65" customHeight="1" x14ac:dyDescent="0.2">
      <c r="A60" s="3"/>
      <c r="B60" s="3"/>
      <c r="C60" s="20" t="s">
        <v>675</v>
      </c>
      <c r="D60" s="29" t="s">
        <v>676</v>
      </c>
      <c r="E60" s="362">
        <v>27057.148000000012</v>
      </c>
      <c r="F60" s="362">
        <v>30925.552000000003</v>
      </c>
      <c r="G60" s="362">
        <v>28580.645</v>
      </c>
    </row>
    <row r="61" spans="1:7" s="25" customFormat="1" ht="9" customHeight="1" x14ac:dyDescent="0.2">
      <c r="A61" s="69" t="s">
        <v>677</v>
      </c>
      <c r="B61" s="451" t="s">
        <v>854</v>
      </c>
      <c r="C61" s="451" t="s">
        <v>531</v>
      </c>
      <c r="D61" s="451" t="s">
        <v>531</v>
      </c>
      <c r="E61" s="361">
        <v>16219.09200000001</v>
      </c>
      <c r="F61" s="361">
        <v>13084.983000000002</v>
      </c>
      <c r="G61" s="361">
        <v>9543.2469999999994</v>
      </c>
    </row>
    <row r="62" spans="1:7" s="2" customFormat="1" ht="8.65" customHeight="1" x14ac:dyDescent="0.2">
      <c r="A62" s="3"/>
      <c r="B62" s="3"/>
      <c r="C62" s="70" t="s">
        <v>678</v>
      </c>
      <c r="D62" s="71" t="s">
        <v>854</v>
      </c>
      <c r="E62" s="362">
        <v>16219.09200000001</v>
      </c>
      <c r="F62" s="362">
        <v>13084.983000000002</v>
      </c>
      <c r="G62" s="362">
        <v>9543.2469999999994</v>
      </c>
    </row>
    <row r="63" spans="1:7" s="2" customFormat="1" ht="8.65" customHeight="1" x14ac:dyDescent="0.2">
      <c r="A63" s="3"/>
      <c r="B63" s="3"/>
      <c r="C63" s="70" t="s">
        <v>679</v>
      </c>
      <c r="D63" s="71" t="s">
        <v>792</v>
      </c>
      <c r="E63" s="362">
        <v>0</v>
      </c>
      <c r="F63" s="362">
        <v>0</v>
      </c>
      <c r="G63" s="362">
        <v>0</v>
      </c>
    </row>
    <row r="64" spans="1:7" s="2" customFormat="1" ht="8.65" customHeight="1" x14ac:dyDescent="0.2">
      <c r="A64" s="73"/>
      <c r="C64" s="70" t="s">
        <v>680</v>
      </c>
      <c r="D64" s="71" t="s">
        <v>754</v>
      </c>
      <c r="E64" s="362">
        <v>0</v>
      </c>
      <c r="F64" s="362">
        <v>0</v>
      </c>
      <c r="G64" s="362">
        <v>0</v>
      </c>
    </row>
    <row r="65" spans="1:7" s="2" customFormat="1" ht="5.0999999999999996" customHeight="1" thickBot="1" x14ac:dyDescent="0.25">
      <c r="A65" s="19"/>
      <c r="B65" s="13"/>
      <c r="C65" s="17"/>
      <c r="D65" s="17"/>
      <c r="E65" s="363"/>
      <c r="F65" s="363"/>
      <c r="G65" s="363"/>
    </row>
    <row r="66" spans="1:7" ht="9.75" thickTop="1" x14ac:dyDescent="0.2">
      <c r="A66" s="149" t="s">
        <v>836</v>
      </c>
    </row>
  </sheetData>
  <mergeCells count="14">
    <mergeCell ref="B57:D57"/>
    <mergeCell ref="B61:D61"/>
    <mergeCell ref="B29:D29"/>
    <mergeCell ref="B31:D31"/>
    <mergeCell ref="B43:D43"/>
    <mergeCell ref="B46:D46"/>
    <mergeCell ref="B51:D51"/>
    <mergeCell ref="B55:D55"/>
    <mergeCell ref="B5:D5"/>
    <mergeCell ref="B20:D20"/>
    <mergeCell ref="B25:D25"/>
    <mergeCell ref="A1:G1"/>
    <mergeCell ref="A2:D2"/>
    <mergeCell ref="A3:B3"/>
  </mergeCells>
  <conditionalFormatting sqref="E1:G2 E4:G65536">
    <cfRule type="cellIs" dxfId="94" priority="46" operator="between">
      <formula>0.001</formula>
      <formula>0.499</formula>
    </cfRule>
  </conditionalFormatting>
  <conditionalFormatting sqref="E55:G55">
    <cfRule type="cellIs" dxfId="93" priority="26" operator="between">
      <formula>0.001</formula>
      <formula>0.499</formula>
    </cfRule>
  </conditionalFormatting>
  <conditionalFormatting sqref="E1:G1">
    <cfRule type="cellIs" dxfId="92" priority="25" operator="between">
      <formula>0.001</formula>
      <formula>0.499</formula>
    </cfRule>
  </conditionalFormatting>
  <conditionalFormatting sqref="E5:G64">
    <cfRule type="cellIs" dxfId="91" priority="24" operator="between">
      <formula>0.001</formula>
      <formula>0.499</formula>
    </cfRule>
  </conditionalFormatting>
  <conditionalFormatting sqref="E55:G55">
    <cfRule type="cellIs" dxfId="90" priority="23" operator="between">
      <formula>0.001</formula>
      <formula>0.499</formula>
    </cfRule>
  </conditionalFormatting>
  <conditionalFormatting sqref="E6:G19">
    <cfRule type="cellIs" dxfId="89" priority="22" operator="between">
      <formula>0.001</formula>
      <formula>0.499</formula>
    </cfRule>
  </conditionalFormatting>
  <conditionalFormatting sqref="E6:G19">
    <cfRule type="cellIs" dxfId="88" priority="21" operator="between">
      <formula>0.001</formula>
      <formula>0.499</formula>
    </cfRule>
  </conditionalFormatting>
  <conditionalFormatting sqref="E21:G24">
    <cfRule type="cellIs" dxfId="87" priority="20" operator="between">
      <formula>0.001</formula>
      <formula>0.499</formula>
    </cfRule>
  </conditionalFormatting>
  <conditionalFormatting sqref="E21:G24">
    <cfRule type="cellIs" dxfId="86" priority="19" operator="between">
      <formula>0.001</formula>
      <formula>0.499</formula>
    </cfRule>
  </conditionalFormatting>
  <conditionalFormatting sqref="E26:G28">
    <cfRule type="cellIs" dxfId="85" priority="18" operator="between">
      <formula>0.001</formula>
      <formula>0.499</formula>
    </cfRule>
  </conditionalFormatting>
  <conditionalFormatting sqref="E26:G28">
    <cfRule type="cellIs" dxfId="84" priority="17" operator="between">
      <formula>0.001</formula>
      <formula>0.499</formula>
    </cfRule>
  </conditionalFormatting>
  <conditionalFormatting sqref="E30:G30">
    <cfRule type="cellIs" dxfId="83" priority="16" operator="between">
      <formula>0.001</formula>
      <formula>0.499</formula>
    </cfRule>
  </conditionalFormatting>
  <conditionalFormatting sqref="E30:G30">
    <cfRule type="cellIs" dxfId="82" priority="15" operator="between">
      <formula>0.001</formula>
      <formula>0.499</formula>
    </cfRule>
  </conditionalFormatting>
  <conditionalFormatting sqref="E32:G42">
    <cfRule type="cellIs" dxfId="81" priority="14" operator="between">
      <formula>0.001</formula>
      <formula>0.499</formula>
    </cfRule>
  </conditionalFormatting>
  <conditionalFormatting sqref="E32:G42">
    <cfRule type="cellIs" dxfId="80" priority="13" operator="between">
      <formula>0.001</formula>
      <formula>0.499</formula>
    </cfRule>
  </conditionalFormatting>
  <conditionalFormatting sqref="E44:G45">
    <cfRule type="cellIs" dxfId="79" priority="12" operator="between">
      <formula>0.001</formula>
      <formula>0.499</formula>
    </cfRule>
  </conditionalFormatting>
  <conditionalFormatting sqref="E44:G45">
    <cfRule type="cellIs" dxfId="78" priority="11" operator="between">
      <formula>0.001</formula>
      <formula>0.499</formula>
    </cfRule>
  </conditionalFormatting>
  <conditionalFormatting sqref="E47:G50">
    <cfRule type="cellIs" dxfId="77" priority="10" operator="between">
      <formula>0.001</formula>
      <formula>0.499</formula>
    </cfRule>
  </conditionalFormatting>
  <conditionalFormatting sqref="E47:G50">
    <cfRule type="cellIs" dxfId="76" priority="9" operator="between">
      <formula>0.001</formula>
      <formula>0.499</formula>
    </cfRule>
  </conditionalFormatting>
  <conditionalFormatting sqref="E52:G54">
    <cfRule type="cellIs" dxfId="75" priority="8" operator="between">
      <formula>0.001</formula>
      <formula>0.499</formula>
    </cfRule>
  </conditionalFormatting>
  <conditionalFormatting sqref="E52:G54">
    <cfRule type="cellIs" dxfId="74" priority="7" operator="between">
      <formula>0.001</formula>
      <formula>0.499</formula>
    </cfRule>
  </conditionalFormatting>
  <conditionalFormatting sqref="E56:G56">
    <cfRule type="cellIs" dxfId="73" priority="6" operator="between">
      <formula>0.001</formula>
      <formula>0.499</formula>
    </cfRule>
  </conditionalFormatting>
  <conditionalFormatting sqref="E56:G56">
    <cfRule type="cellIs" dxfId="72" priority="5" operator="between">
      <formula>0.001</formula>
      <formula>0.499</formula>
    </cfRule>
  </conditionalFormatting>
  <conditionalFormatting sqref="E58:G60">
    <cfRule type="cellIs" dxfId="71" priority="4" operator="between">
      <formula>0.001</formula>
      <formula>0.499</formula>
    </cfRule>
  </conditionalFormatting>
  <conditionalFormatting sqref="E58:G60">
    <cfRule type="cellIs" dxfId="70" priority="3" operator="between">
      <formula>0.001</formula>
      <formula>0.499</formula>
    </cfRule>
  </conditionalFormatting>
  <conditionalFormatting sqref="E62:G64">
    <cfRule type="cellIs" dxfId="69" priority="2" operator="between">
      <formula>0.001</formula>
      <formula>0.499</formula>
    </cfRule>
  </conditionalFormatting>
  <conditionalFormatting sqref="E62:G64">
    <cfRule type="cellIs" dxfId="68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olha35"/>
  <dimension ref="A1:H67"/>
  <sheetViews>
    <sheetView showGridLines="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8" s="55" customFormat="1" ht="36" customHeight="1" x14ac:dyDescent="0.2">
      <c r="A1" s="448" t="s">
        <v>1034</v>
      </c>
      <c r="B1" s="448"/>
      <c r="C1" s="448"/>
      <c r="D1" s="448"/>
      <c r="E1" s="448"/>
      <c r="F1" s="448"/>
      <c r="G1" s="448"/>
    </row>
    <row r="2" spans="1:8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8" s="5" customFormat="1" ht="30" customHeight="1" x14ac:dyDescent="0.2">
      <c r="A3" s="452" t="s">
        <v>762</v>
      </c>
      <c r="B3" s="453"/>
      <c r="C3" s="214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8" s="12" customFormat="1" ht="3" customHeight="1" x14ac:dyDescent="0.2">
      <c r="A4" s="9"/>
      <c r="B4" s="9"/>
      <c r="C4" s="9"/>
      <c r="D4" s="9"/>
      <c r="E4" s="354"/>
      <c r="F4" s="354"/>
      <c r="G4" s="354"/>
    </row>
    <row r="5" spans="1:8" s="41" customFormat="1" ht="9" customHeight="1" x14ac:dyDescent="0.2">
      <c r="A5" s="444" t="s">
        <v>216</v>
      </c>
      <c r="B5" s="444"/>
      <c r="C5" s="444"/>
      <c r="D5" s="444"/>
      <c r="E5" s="352">
        <v>-2580905.2120000124</v>
      </c>
      <c r="F5" s="352">
        <v>-3451266.8900000229</v>
      </c>
      <c r="G5" s="352">
        <v>-1870180.2540000044</v>
      </c>
      <c r="H5" s="291"/>
    </row>
    <row r="6" spans="1:8" s="41" customFormat="1" ht="6.75" customHeight="1" x14ac:dyDescent="0.2">
      <c r="E6" s="134"/>
      <c r="F6" s="134"/>
      <c r="G6" s="134"/>
    </row>
    <row r="7" spans="1:8" s="25" customFormat="1" ht="9" customHeight="1" x14ac:dyDescent="0.2">
      <c r="A7" s="69" t="s">
        <v>483</v>
      </c>
      <c r="B7" s="451" t="s">
        <v>523</v>
      </c>
      <c r="C7" s="451"/>
      <c r="D7" s="451"/>
      <c r="E7" s="74">
        <v>-261921.73899999942</v>
      </c>
      <c r="F7" s="74">
        <v>-208514.27800000022</v>
      </c>
      <c r="G7" s="74">
        <v>-3948.1240000000071</v>
      </c>
    </row>
    <row r="8" spans="1:8" s="2" customFormat="1" ht="8.65" customHeight="1" x14ac:dyDescent="0.2">
      <c r="A8" s="20"/>
      <c r="B8" s="29"/>
      <c r="C8" s="70" t="s">
        <v>524</v>
      </c>
      <c r="D8" s="71" t="s">
        <v>525</v>
      </c>
      <c r="E8" s="75">
        <v>105180.09699999994</v>
      </c>
      <c r="F8" s="75">
        <v>115463.57300000002</v>
      </c>
      <c r="G8" s="75">
        <v>137211.742</v>
      </c>
    </row>
    <row r="9" spans="1:8" s="2" customFormat="1" ht="8.65" customHeight="1" x14ac:dyDescent="0.2">
      <c r="A9" s="20"/>
      <c r="B9" s="29"/>
      <c r="C9" s="70" t="s">
        <v>526</v>
      </c>
      <c r="D9" s="71" t="s">
        <v>527</v>
      </c>
      <c r="E9" s="75">
        <v>6169.0599999999686</v>
      </c>
      <c r="F9" s="75">
        <v>19610.227999999988</v>
      </c>
      <c r="G9" s="75">
        <v>70345.236999999994</v>
      </c>
    </row>
    <row r="10" spans="1:8" s="2" customFormat="1" ht="19.899999999999999" customHeight="1" x14ac:dyDescent="0.2">
      <c r="A10" s="29"/>
      <c r="B10" s="29"/>
      <c r="C10" s="70" t="s">
        <v>681</v>
      </c>
      <c r="D10" s="71" t="s">
        <v>769</v>
      </c>
      <c r="E10" s="75">
        <v>-487042.00999999937</v>
      </c>
      <c r="F10" s="75">
        <v>-469070.04800000007</v>
      </c>
      <c r="G10" s="75">
        <v>-325172.39199999999</v>
      </c>
    </row>
    <row r="11" spans="1:8" s="2" customFormat="1" ht="19.899999999999999" customHeight="1" x14ac:dyDescent="0.2">
      <c r="A11" s="29"/>
      <c r="B11" s="29"/>
      <c r="C11" s="70" t="s">
        <v>528</v>
      </c>
      <c r="D11" s="77" t="s">
        <v>768</v>
      </c>
      <c r="E11" s="75">
        <v>101722.51000000004</v>
      </c>
      <c r="F11" s="75">
        <v>106509.25999999991</v>
      </c>
      <c r="G11" s="75">
        <v>95933.986999999994</v>
      </c>
    </row>
    <row r="12" spans="1:8" s="2" customFormat="1" ht="8.65" customHeight="1" x14ac:dyDescent="0.2">
      <c r="A12" s="29"/>
      <c r="B12" s="29"/>
      <c r="C12" s="20" t="s">
        <v>529</v>
      </c>
      <c r="D12" s="76" t="s">
        <v>766</v>
      </c>
      <c r="E12" s="75">
        <v>12048.603999999999</v>
      </c>
      <c r="F12" s="75">
        <v>18972.708999999988</v>
      </c>
      <c r="G12" s="75">
        <v>17733.302</v>
      </c>
    </row>
    <row r="13" spans="1:8" s="25" customFormat="1" ht="9" customHeight="1" x14ac:dyDescent="0.2">
      <c r="A13" s="69" t="s">
        <v>476</v>
      </c>
      <c r="B13" s="451" t="s">
        <v>530</v>
      </c>
      <c r="C13" s="451"/>
      <c r="D13" s="451"/>
      <c r="E13" s="74">
        <v>-1053661.6880000001</v>
      </c>
      <c r="F13" s="74">
        <v>-1027490.916</v>
      </c>
      <c r="G13" s="74">
        <v>-1067559.361</v>
      </c>
    </row>
    <row r="14" spans="1:8" s="2" customFormat="1" ht="8.65" customHeight="1" x14ac:dyDescent="0.2">
      <c r="A14" s="29"/>
      <c r="B14" s="29"/>
      <c r="C14" s="70" t="s">
        <v>532</v>
      </c>
      <c r="D14" s="71" t="s">
        <v>533</v>
      </c>
      <c r="E14" s="75">
        <v>3889.5530000000012</v>
      </c>
      <c r="F14" s="75">
        <v>4585.7180000000008</v>
      </c>
      <c r="G14" s="75">
        <v>5070.8869999999997</v>
      </c>
    </row>
    <row r="15" spans="1:8" s="2" customFormat="1" ht="19.899999999999999" customHeight="1" x14ac:dyDescent="0.2">
      <c r="A15" s="29"/>
      <c r="B15" s="29"/>
      <c r="C15" s="70" t="s">
        <v>534</v>
      </c>
      <c r="D15" s="71" t="s">
        <v>535</v>
      </c>
      <c r="E15" s="75">
        <v>-11863.298999999934</v>
      </c>
      <c r="F15" s="75">
        <v>-21930.832000000031</v>
      </c>
      <c r="G15" s="75">
        <v>-12947.768000000004</v>
      </c>
    </row>
    <row r="16" spans="1:8" s="2" customFormat="1" ht="8.65" customHeight="1" x14ac:dyDescent="0.2">
      <c r="A16" s="29"/>
      <c r="B16" s="29"/>
      <c r="C16" s="70" t="s">
        <v>536</v>
      </c>
      <c r="D16" s="71" t="s">
        <v>537</v>
      </c>
      <c r="E16" s="75">
        <v>-169417.43400000007</v>
      </c>
      <c r="F16" s="75">
        <v>-145696.00699999984</v>
      </c>
      <c r="G16" s="75">
        <v>-218868.10200000001</v>
      </c>
    </row>
    <row r="17" spans="1:7" s="2" customFormat="1" ht="8.65" customHeight="1" x14ac:dyDescent="0.2">
      <c r="A17" s="29"/>
      <c r="B17" s="29"/>
      <c r="C17" s="70" t="s">
        <v>538</v>
      </c>
      <c r="D17" s="71" t="s">
        <v>539</v>
      </c>
      <c r="E17" s="75">
        <v>-73526.51400000001</v>
      </c>
      <c r="F17" s="75">
        <v>-66541.910999999964</v>
      </c>
      <c r="G17" s="75">
        <v>-35359.495999999992</v>
      </c>
    </row>
    <row r="18" spans="1:7" ht="8.65" customHeight="1" x14ac:dyDescent="0.2">
      <c r="A18" s="29"/>
      <c r="B18" s="29"/>
      <c r="C18" s="70" t="s">
        <v>540</v>
      </c>
      <c r="D18" s="71" t="s">
        <v>541</v>
      </c>
      <c r="E18" s="75">
        <v>-384242.44099999988</v>
      </c>
      <c r="F18" s="75">
        <v>-392576.71600000001</v>
      </c>
      <c r="G18" s="75">
        <v>-362742.59399999998</v>
      </c>
    </row>
    <row r="19" spans="1:7" s="2" customFormat="1" ht="19.899999999999999" customHeight="1" x14ac:dyDescent="0.2">
      <c r="A19" s="29"/>
      <c r="B19" s="29"/>
      <c r="C19" s="70" t="s">
        <v>468</v>
      </c>
      <c r="D19" s="71" t="s">
        <v>770</v>
      </c>
      <c r="E19" s="75">
        <v>28810.718000000004</v>
      </c>
      <c r="F19" s="75">
        <v>26281.375999999993</v>
      </c>
      <c r="G19" s="75">
        <v>21286.152000000002</v>
      </c>
    </row>
    <row r="20" spans="1:7" s="2" customFormat="1" ht="8.65" customHeight="1" x14ac:dyDescent="0.2">
      <c r="A20" s="29"/>
      <c r="B20" s="29"/>
      <c r="C20" s="70" t="s">
        <v>542</v>
      </c>
      <c r="D20" s="71" t="s">
        <v>814</v>
      </c>
      <c r="E20" s="75">
        <v>-423769.04400000005</v>
      </c>
      <c r="F20" s="75">
        <v>-394199.35200000013</v>
      </c>
      <c r="G20" s="75">
        <v>-442371.67299999995</v>
      </c>
    </row>
    <row r="21" spans="1:7" s="2" customFormat="1" ht="8.65" customHeight="1" x14ac:dyDescent="0.2">
      <c r="A21" s="29"/>
      <c r="B21" s="29"/>
      <c r="C21" s="70" t="s">
        <v>543</v>
      </c>
      <c r="D21" s="71" t="s">
        <v>842</v>
      </c>
      <c r="E21" s="75">
        <v>-20519.303</v>
      </c>
      <c r="F21" s="75">
        <v>-35221.593000000001</v>
      </c>
      <c r="G21" s="75">
        <v>-20317.944</v>
      </c>
    </row>
    <row r="22" spans="1:7" s="2" customFormat="1" ht="8.65" customHeight="1" x14ac:dyDescent="0.2">
      <c r="A22" s="29"/>
      <c r="B22" s="29"/>
      <c r="C22" s="20" t="s">
        <v>544</v>
      </c>
      <c r="D22" s="29" t="s">
        <v>767</v>
      </c>
      <c r="E22" s="75">
        <v>-3023.924</v>
      </c>
      <c r="F22" s="75">
        <v>-2191.5989999999997</v>
      </c>
      <c r="G22" s="75">
        <v>-1308.8229999999999</v>
      </c>
    </row>
    <row r="23" spans="1:7" s="25" customFormat="1" ht="9" customHeight="1" x14ac:dyDescent="0.2">
      <c r="A23" s="69" t="s">
        <v>545</v>
      </c>
      <c r="B23" s="451" t="s">
        <v>546</v>
      </c>
      <c r="C23" s="451" t="s">
        <v>531</v>
      </c>
      <c r="D23" s="451" t="s">
        <v>531</v>
      </c>
      <c r="E23" s="74">
        <v>309981.26900000003</v>
      </c>
      <c r="F23" s="74">
        <v>324103.48700000002</v>
      </c>
      <c r="G23" s="74">
        <v>316428.58100000001</v>
      </c>
    </row>
    <row r="24" spans="1:7" s="2" customFormat="1" ht="19.899999999999999" customHeight="1" x14ac:dyDescent="0.2">
      <c r="A24" s="29"/>
      <c r="B24" s="29"/>
      <c r="C24" s="20" t="s">
        <v>472</v>
      </c>
      <c r="D24" s="29" t="s">
        <v>821</v>
      </c>
      <c r="E24" s="75">
        <v>309981.26900000003</v>
      </c>
      <c r="F24" s="75">
        <v>324103.48700000002</v>
      </c>
      <c r="G24" s="75">
        <v>316428.58100000001</v>
      </c>
    </row>
    <row r="25" spans="1:7" s="25" customFormat="1" ht="9" customHeight="1" x14ac:dyDescent="0.2">
      <c r="A25" s="69" t="s">
        <v>547</v>
      </c>
      <c r="B25" s="451" t="s">
        <v>548</v>
      </c>
      <c r="C25" s="451" t="s">
        <v>531</v>
      </c>
      <c r="D25" s="451" t="s">
        <v>531</v>
      </c>
      <c r="E25" s="74">
        <v>710862.50099999993</v>
      </c>
      <c r="F25" s="74">
        <v>691677.58799999964</v>
      </c>
      <c r="G25" s="74">
        <v>737378.49900000007</v>
      </c>
    </row>
    <row r="26" spans="1:7" s="2" customFormat="1" ht="19.899999999999999" customHeight="1" x14ac:dyDescent="0.2">
      <c r="A26" s="30"/>
      <c r="B26" s="30"/>
      <c r="C26" s="70" t="s">
        <v>469</v>
      </c>
      <c r="D26" s="71" t="s">
        <v>771</v>
      </c>
      <c r="E26" s="75">
        <v>21795.415999999954</v>
      </c>
      <c r="F26" s="75">
        <v>20797.75300000007</v>
      </c>
      <c r="G26" s="75">
        <v>15628.957999999999</v>
      </c>
    </row>
    <row r="27" spans="1:7" s="2" customFormat="1" ht="8.65" customHeight="1" x14ac:dyDescent="0.2">
      <c r="A27" s="30"/>
      <c r="B27" s="30"/>
      <c r="C27" s="70" t="s">
        <v>470</v>
      </c>
      <c r="D27" s="71" t="s">
        <v>772</v>
      </c>
      <c r="E27" s="75">
        <v>-93147.061000000016</v>
      </c>
      <c r="F27" s="75">
        <v>-84841.175000000047</v>
      </c>
      <c r="G27" s="75">
        <v>-109902.302</v>
      </c>
    </row>
    <row r="28" spans="1:7" ht="8.65" customHeight="1" x14ac:dyDescent="0.2">
      <c r="C28" s="70" t="s">
        <v>471</v>
      </c>
      <c r="D28" s="71" t="s">
        <v>549</v>
      </c>
      <c r="E28" s="75">
        <v>4990.1510000000017</v>
      </c>
      <c r="F28" s="75">
        <v>2638.4459999999999</v>
      </c>
      <c r="G28" s="75">
        <v>6116.8959999999988</v>
      </c>
    </row>
    <row r="29" spans="1:7" ht="19.899999999999999" customHeight="1" x14ac:dyDescent="0.2">
      <c r="C29" s="70" t="s">
        <v>550</v>
      </c>
      <c r="D29" s="71" t="s">
        <v>773</v>
      </c>
      <c r="E29" s="75">
        <v>107037.53300000013</v>
      </c>
      <c r="F29" s="75">
        <v>107413.79800000001</v>
      </c>
      <c r="G29" s="75">
        <v>126168.53</v>
      </c>
    </row>
    <row r="30" spans="1:7" ht="8.65" customHeight="1" x14ac:dyDescent="0.2">
      <c r="C30" s="70" t="s">
        <v>551</v>
      </c>
      <c r="D30" s="71" t="s">
        <v>815</v>
      </c>
      <c r="E30" s="75">
        <v>170834.06699999998</v>
      </c>
      <c r="F30" s="75">
        <v>167920.73799999992</v>
      </c>
      <c r="G30" s="75">
        <v>178639.58199999999</v>
      </c>
    </row>
    <row r="31" spans="1:7" ht="8.65" customHeight="1" x14ac:dyDescent="0.2">
      <c r="C31" s="70" t="s">
        <v>499</v>
      </c>
      <c r="D31" s="71" t="s">
        <v>552</v>
      </c>
      <c r="E31" s="75">
        <v>28780.291000000041</v>
      </c>
      <c r="F31" s="75">
        <v>28649.258000000074</v>
      </c>
      <c r="G31" s="75">
        <v>29233.619999999995</v>
      </c>
    </row>
    <row r="32" spans="1:7" ht="8.65" customHeight="1" x14ac:dyDescent="0.2">
      <c r="C32" s="70" t="s">
        <v>501</v>
      </c>
      <c r="D32" s="71" t="s">
        <v>553</v>
      </c>
      <c r="E32" s="75">
        <v>495819.55699999986</v>
      </c>
      <c r="F32" s="75">
        <v>498892.7219999996</v>
      </c>
      <c r="G32" s="75">
        <v>507676.40300000005</v>
      </c>
    </row>
    <row r="33" spans="1:7" ht="19.899999999999999" customHeight="1" x14ac:dyDescent="0.2">
      <c r="C33" s="70" t="s">
        <v>554</v>
      </c>
      <c r="D33" s="71" t="s">
        <v>774</v>
      </c>
      <c r="E33" s="75">
        <v>-16315.833000000013</v>
      </c>
      <c r="F33" s="75">
        <v>-30483.350000000006</v>
      </c>
      <c r="G33" s="75">
        <v>3756.1809999999969</v>
      </c>
    </row>
    <row r="34" spans="1:7" ht="8.65" customHeight="1" x14ac:dyDescent="0.2">
      <c r="C34" s="20" t="s">
        <v>555</v>
      </c>
      <c r="D34" s="29" t="s">
        <v>843</v>
      </c>
      <c r="E34" s="75">
        <v>-8931.6200000000026</v>
      </c>
      <c r="F34" s="75">
        <v>-19310.601999999988</v>
      </c>
      <c r="G34" s="75">
        <v>-19939.369000000002</v>
      </c>
    </row>
    <row r="35" spans="1:7" s="25" customFormat="1" ht="9" customHeight="1" x14ac:dyDescent="0.2">
      <c r="A35" s="69" t="s">
        <v>556</v>
      </c>
      <c r="B35" s="451" t="s">
        <v>557</v>
      </c>
      <c r="C35" s="451" t="s">
        <v>531</v>
      </c>
      <c r="D35" s="451" t="s">
        <v>531</v>
      </c>
      <c r="E35" s="74">
        <v>-5013602.9390000049</v>
      </c>
      <c r="F35" s="74">
        <v>-5119171.5650000032</v>
      </c>
      <c r="G35" s="74">
        <v>-3270159.9010000005</v>
      </c>
    </row>
    <row r="36" spans="1:7" ht="8.65" customHeight="1" x14ac:dyDescent="0.2">
      <c r="C36" s="70" t="s">
        <v>558</v>
      </c>
      <c r="D36" s="71" t="s">
        <v>775</v>
      </c>
      <c r="E36" s="75">
        <v>125768.26500000004</v>
      </c>
      <c r="F36" s="75">
        <v>138852.95199999993</v>
      </c>
      <c r="G36" s="75">
        <v>120258.359</v>
      </c>
    </row>
    <row r="37" spans="1:7" ht="8.65" customHeight="1" x14ac:dyDescent="0.2">
      <c r="C37" s="70" t="s">
        <v>559</v>
      </c>
      <c r="D37" s="71" t="s">
        <v>560</v>
      </c>
      <c r="E37" s="75">
        <v>73430.819000000003</v>
      </c>
      <c r="F37" s="75">
        <v>103543.24600000003</v>
      </c>
      <c r="G37" s="75">
        <v>72127.023000000001</v>
      </c>
    </row>
    <row r="38" spans="1:7" ht="19.899999999999999" customHeight="1" x14ac:dyDescent="0.2">
      <c r="C38" s="20" t="s">
        <v>561</v>
      </c>
      <c r="D38" s="29" t="s">
        <v>776</v>
      </c>
      <c r="E38" s="75">
        <v>-5212802.0230000047</v>
      </c>
      <c r="F38" s="75">
        <v>-5361567.7630000031</v>
      </c>
      <c r="G38" s="75">
        <v>-3462545.2830000003</v>
      </c>
    </row>
    <row r="39" spans="1:7" s="25" customFormat="1" ht="9" customHeight="1" x14ac:dyDescent="0.2">
      <c r="A39" s="69" t="s">
        <v>331</v>
      </c>
      <c r="B39" s="451" t="s">
        <v>562</v>
      </c>
      <c r="C39" s="451" t="s">
        <v>531</v>
      </c>
      <c r="D39" s="451" t="s">
        <v>531</v>
      </c>
      <c r="E39" s="74">
        <v>-287838.13899999956</v>
      </c>
      <c r="F39" s="74">
        <v>-301487.74800000037</v>
      </c>
      <c r="G39" s="74">
        <v>-401876.9800000001</v>
      </c>
    </row>
    <row r="40" spans="1:7" ht="30" customHeight="1" x14ac:dyDescent="0.2">
      <c r="C40" s="70" t="s">
        <v>563</v>
      </c>
      <c r="D40" s="71" t="s">
        <v>844</v>
      </c>
      <c r="E40" s="75">
        <v>-115619.84299999988</v>
      </c>
      <c r="F40" s="75">
        <v>-126056.65300000002</v>
      </c>
      <c r="G40" s="75">
        <v>-105138.939</v>
      </c>
    </row>
    <row r="41" spans="1:7" ht="8.65" customHeight="1" x14ac:dyDescent="0.2">
      <c r="C41" s="70" t="s">
        <v>564</v>
      </c>
      <c r="D41" s="71" t="s">
        <v>565</v>
      </c>
      <c r="E41" s="75">
        <v>-226273.21599999972</v>
      </c>
      <c r="F41" s="75">
        <v>-259068.88900000049</v>
      </c>
      <c r="G41" s="75">
        <v>-232413.17300000007</v>
      </c>
    </row>
    <row r="42" spans="1:7" ht="8.65" customHeight="1" x14ac:dyDescent="0.2">
      <c r="C42" s="70" t="s">
        <v>566</v>
      </c>
      <c r="D42" s="71" t="s">
        <v>567</v>
      </c>
      <c r="E42" s="75">
        <v>17412.652999999991</v>
      </c>
      <c r="F42" s="75">
        <v>139794.34700000001</v>
      </c>
      <c r="G42" s="75">
        <v>70820.88400000002</v>
      </c>
    </row>
    <row r="43" spans="1:7" ht="8.65" customHeight="1" x14ac:dyDescent="0.2">
      <c r="C43" s="70" t="s">
        <v>503</v>
      </c>
      <c r="D43" s="71" t="s">
        <v>777</v>
      </c>
      <c r="E43" s="75">
        <v>-13279.734999999991</v>
      </c>
      <c r="F43" s="75">
        <v>-14528.422999999999</v>
      </c>
      <c r="G43" s="75">
        <v>-27179.421000000002</v>
      </c>
    </row>
    <row r="44" spans="1:7" ht="8.65" customHeight="1" x14ac:dyDescent="0.2">
      <c r="C44" s="70" t="s">
        <v>568</v>
      </c>
      <c r="D44" s="71" t="s">
        <v>845</v>
      </c>
      <c r="E44" s="75">
        <v>19858.730999999971</v>
      </c>
      <c r="F44" s="75">
        <v>9496.5810000000129</v>
      </c>
      <c r="G44" s="75">
        <v>10164.863000000005</v>
      </c>
    </row>
    <row r="45" spans="1:7" ht="8.65" customHeight="1" x14ac:dyDescent="0.2">
      <c r="C45" s="70" t="s">
        <v>569</v>
      </c>
      <c r="D45" s="71" t="s">
        <v>816</v>
      </c>
      <c r="E45" s="75">
        <v>22825.691000000035</v>
      </c>
      <c r="F45" s="75">
        <v>28211.053000000058</v>
      </c>
      <c r="G45" s="75">
        <v>29171.47</v>
      </c>
    </row>
    <row r="46" spans="1:7" ht="8.65" customHeight="1" x14ac:dyDescent="0.2">
      <c r="C46" s="70" t="s">
        <v>570</v>
      </c>
      <c r="D46" s="71" t="s">
        <v>817</v>
      </c>
      <c r="E46" s="75">
        <v>14695.293999999987</v>
      </c>
      <c r="F46" s="75">
        <v>23014.590000000026</v>
      </c>
      <c r="G46" s="75">
        <v>18162.567999999999</v>
      </c>
    </row>
    <row r="47" spans="1:7" ht="19.899999999999999" customHeight="1" x14ac:dyDescent="0.2">
      <c r="C47" s="70" t="s">
        <v>571</v>
      </c>
      <c r="D47" s="71" t="s">
        <v>778</v>
      </c>
      <c r="E47" s="75">
        <v>20929.152999999991</v>
      </c>
      <c r="F47" s="75">
        <v>23676.712000000007</v>
      </c>
      <c r="G47" s="75">
        <v>24113.878000000001</v>
      </c>
    </row>
    <row r="48" spans="1:7" ht="8.65" customHeight="1" x14ac:dyDescent="0.2">
      <c r="C48" s="70" t="s">
        <v>572</v>
      </c>
      <c r="D48" s="71" t="s">
        <v>818</v>
      </c>
      <c r="E48" s="75">
        <v>-4201.6859999999997</v>
      </c>
      <c r="F48" s="75">
        <v>-4805.0550000000003</v>
      </c>
      <c r="G48" s="75">
        <v>-3232.3580000000002</v>
      </c>
    </row>
    <row r="49" spans="1:7" ht="8.65" customHeight="1" x14ac:dyDescent="0.2">
      <c r="C49" s="70" t="s">
        <v>573</v>
      </c>
      <c r="D49" s="71" t="s">
        <v>574</v>
      </c>
      <c r="E49" s="75">
        <v>2815.9610000000002</v>
      </c>
      <c r="F49" s="75">
        <v>4143.2580000000007</v>
      </c>
      <c r="G49" s="75">
        <v>1951.7199999999998</v>
      </c>
    </row>
    <row r="50" spans="1:7" ht="8.65" customHeight="1" x14ac:dyDescent="0.2">
      <c r="C50" s="20" t="s">
        <v>575</v>
      </c>
      <c r="D50" s="29" t="s">
        <v>779</v>
      </c>
      <c r="E50" s="75">
        <v>-27001.142000000007</v>
      </c>
      <c r="F50" s="75">
        <v>-125365.26900000003</v>
      </c>
      <c r="G50" s="75">
        <v>-188298.47200000001</v>
      </c>
    </row>
    <row r="51" spans="1:7" s="25" customFormat="1" ht="9" customHeight="1" x14ac:dyDescent="0.2">
      <c r="A51" s="69" t="s">
        <v>576</v>
      </c>
      <c r="B51" s="451" t="s">
        <v>803</v>
      </c>
      <c r="C51" s="451" t="s">
        <v>531</v>
      </c>
      <c r="D51" s="451" t="s">
        <v>531</v>
      </c>
      <c r="E51" s="74">
        <v>194885.11800000016</v>
      </c>
      <c r="F51" s="74">
        <v>111174.02000000136</v>
      </c>
      <c r="G51" s="74">
        <v>123735.00000000003</v>
      </c>
    </row>
    <row r="52" spans="1:7" ht="8.65" customHeight="1" x14ac:dyDescent="0.2">
      <c r="C52" s="70" t="s">
        <v>577</v>
      </c>
      <c r="D52" s="71" t="s">
        <v>780</v>
      </c>
      <c r="E52" s="75">
        <v>13794.749999999884</v>
      </c>
      <c r="F52" s="75">
        <v>-61555.642999999342</v>
      </c>
      <c r="G52" s="75">
        <v>-43592.911999999953</v>
      </c>
    </row>
    <row r="53" spans="1:7" ht="8.65" customHeight="1" x14ac:dyDescent="0.2">
      <c r="C53" s="20" t="s">
        <v>578</v>
      </c>
      <c r="D53" s="29" t="s">
        <v>579</v>
      </c>
      <c r="E53" s="75">
        <v>181090.36800000028</v>
      </c>
      <c r="F53" s="75">
        <v>172729.6630000007</v>
      </c>
      <c r="G53" s="75">
        <v>167327.91199999998</v>
      </c>
    </row>
    <row r="54" spans="1:7" s="25" customFormat="1" ht="9" customHeight="1" x14ac:dyDescent="0.2">
      <c r="A54" s="69" t="s">
        <v>580</v>
      </c>
      <c r="B54" s="451" t="s">
        <v>581</v>
      </c>
      <c r="C54" s="451" t="s">
        <v>531</v>
      </c>
      <c r="D54" s="451" t="s">
        <v>531</v>
      </c>
      <c r="E54" s="74">
        <v>-152885.44699999999</v>
      </c>
      <c r="F54" s="74">
        <v>-85448.107000000091</v>
      </c>
      <c r="G54" s="74">
        <v>-49386.204999999994</v>
      </c>
    </row>
    <row r="55" spans="1:7" ht="8.65" customHeight="1" x14ac:dyDescent="0.2">
      <c r="C55" s="70" t="s">
        <v>508</v>
      </c>
      <c r="D55" s="71" t="s">
        <v>846</v>
      </c>
      <c r="E55" s="75">
        <v>-64917.959999999992</v>
      </c>
      <c r="F55" s="75">
        <v>-45694.561000000052</v>
      </c>
      <c r="G55" s="75">
        <v>-30610.700999999997</v>
      </c>
    </row>
    <row r="56" spans="1:7" ht="8.65" customHeight="1" x14ac:dyDescent="0.2">
      <c r="C56" s="70" t="s">
        <v>509</v>
      </c>
      <c r="D56" s="71" t="s">
        <v>819</v>
      </c>
      <c r="E56" s="75">
        <v>-85669.873999999996</v>
      </c>
      <c r="F56" s="75">
        <v>-37172.991000000038</v>
      </c>
      <c r="G56" s="75">
        <v>-16309.524999999994</v>
      </c>
    </row>
    <row r="57" spans="1:7" ht="8.65" customHeight="1" x14ac:dyDescent="0.2">
      <c r="C57" s="20" t="s">
        <v>582</v>
      </c>
      <c r="D57" s="29" t="s">
        <v>781</v>
      </c>
      <c r="E57" s="75">
        <v>-2297.6130000000007</v>
      </c>
      <c r="F57" s="75">
        <v>-2580.5550000000021</v>
      </c>
      <c r="G57" s="75">
        <v>-2465.9790000000003</v>
      </c>
    </row>
    <row r="58" spans="1:7" s="25" customFormat="1" ht="9" customHeight="1" x14ac:dyDescent="0.2">
      <c r="A58" s="69" t="s">
        <v>583</v>
      </c>
      <c r="B58" s="451" t="s">
        <v>584</v>
      </c>
      <c r="C58" s="451" t="s">
        <v>531</v>
      </c>
      <c r="D58" s="451" t="s">
        <v>531</v>
      </c>
      <c r="E58" s="74">
        <v>413762.71399999975</v>
      </c>
      <c r="F58" s="74">
        <v>367699.3450000002</v>
      </c>
      <c r="G58" s="74">
        <v>435336.68300000002</v>
      </c>
    </row>
    <row r="59" spans="1:7" ht="8.65" customHeight="1" x14ac:dyDescent="0.2">
      <c r="C59" s="70" t="s">
        <v>585</v>
      </c>
      <c r="D59" s="71" t="s">
        <v>782</v>
      </c>
      <c r="E59" s="75">
        <v>-7826.0370000000985</v>
      </c>
      <c r="F59" s="75">
        <v>-50532.809000000067</v>
      </c>
      <c r="G59" s="75">
        <v>11922.994999999995</v>
      </c>
    </row>
    <row r="60" spans="1:7" ht="8.65" customHeight="1" x14ac:dyDescent="0.2">
      <c r="C60" s="70" t="s">
        <v>586</v>
      </c>
      <c r="D60" s="71" t="s">
        <v>587</v>
      </c>
      <c r="E60" s="75">
        <v>423379.76699999982</v>
      </c>
      <c r="F60" s="75">
        <v>420847.31800000026</v>
      </c>
      <c r="G60" s="75">
        <v>425135.49900000001</v>
      </c>
    </row>
    <row r="61" spans="1:7" ht="8.65" customHeight="1" x14ac:dyDescent="0.2">
      <c r="C61" s="20" t="s">
        <v>588</v>
      </c>
      <c r="D61" s="29" t="s">
        <v>589</v>
      </c>
      <c r="E61" s="75">
        <v>-1791.0159999999998</v>
      </c>
      <c r="F61" s="75">
        <v>-2615.1640000000007</v>
      </c>
      <c r="G61" s="75">
        <v>-1721.8110000000001</v>
      </c>
    </row>
    <row r="62" spans="1:7" s="25" customFormat="1" ht="9" customHeight="1" x14ac:dyDescent="0.2">
      <c r="A62" s="69" t="s">
        <v>590</v>
      </c>
      <c r="B62" s="451" t="s">
        <v>591</v>
      </c>
      <c r="C62" s="451" t="s">
        <v>531</v>
      </c>
      <c r="D62" s="451" t="s">
        <v>531</v>
      </c>
      <c r="E62" s="74">
        <v>789775.24200000043</v>
      </c>
      <c r="F62" s="74">
        <v>811394.1940000006</v>
      </c>
      <c r="G62" s="74">
        <v>704800.82899999991</v>
      </c>
    </row>
    <row r="63" spans="1:7" ht="30" customHeight="1" x14ac:dyDescent="0.2">
      <c r="C63" s="70" t="s">
        <v>592</v>
      </c>
      <c r="D63" s="71" t="s">
        <v>820</v>
      </c>
      <c r="E63" s="75">
        <v>139229.92400000003</v>
      </c>
      <c r="F63" s="75">
        <v>196952.83099999995</v>
      </c>
      <c r="G63" s="75">
        <v>214070.57399999999</v>
      </c>
    </row>
    <row r="64" spans="1:7" ht="8.65" customHeight="1" x14ac:dyDescent="0.2">
      <c r="C64" s="70" t="s">
        <v>593</v>
      </c>
      <c r="D64" s="71" t="s">
        <v>594</v>
      </c>
      <c r="E64" s="75">
        <v>664747.80700000038</v>
      </c>
      <c r="F64" s="75">
        <v>621414.08500000066</v>
      </c>
      <c r="G64" s="75">
        <v>506990.24399999995</v>
      </c>
    </row>
    <row r="65" spans="1:7" ht="8.65" customHeight="1" x14ac:dyDescent="0.2">
      <c r="C65" s="20" t="s">
        <v>595</v>
      </c>
      <c r="D65" s="29" t="s">
        <v>804</v>
      </c>
      <c r="E65" s="75">
        <v>-14202.488999999983</v>
      </c>
      <c r="F65" s="75">
        <v>-6972.7220000000671</v>
      </c>
      <c r="G65" s="75">
        <v>-16259.989000000001</v>
      </c>
    </row>
    <row r="66" spans="1:7" ht="3" customHeight="1" x14ac:dyDescent="0.2">
      <c r="A66" s="73"/>
      <c r="B66" s="151"/>
      <c r="C66" s="156"/>
      <c r="D66" s="156"/>
      <c r="E66" s="156"/>
      <c r="F66" s="156"/>
      <c r="G66" s="156"/>
    </row>
    <row r="67" spans="1:7" x14ac:dyDescent="0.2">
      <c r="G67" s="16" t="s">
        <v>490</v>
      </c>
    </row>
  </sheetData>
  <mergeCells count="14">
    <mergeCell ref="B7:D7"/>
    <mergeCell ref="A1:G1"/>
    <mergeCell ref="A2:D2"/>
    <mergeCell ref="A3:B3"/>
    <mergeCell ref="A5:D5"/>
    <mergeCell ref="B58:D58"/>
    <mergeCell ref="B62:D62"/>
    <mergeCell ref="B13:D13"/>
    <mergeCell ref="B23:D23"/>
    <mergeCell ref="B25:D25"/>
    <mergeCell ref="B35:D35"/>
    <mergeCell ref="B39:D39"/>
    <mergeCell ref="B51:D51"/>
    <mergeCell ref="B54:D54"/>
  </mergeCells>
  <conditionalFormatting sqref="E67:G65536 E1:G2 E4:G65">
    <cfRule type="cellIs" dxfId="67" priority="26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olha36"/>
  <dimension ref="A1:G66"/>
  <sheetViews>
    <sheetView showGridLines="0" workbookViewId="0">
      <selection sqref="A1:G1"/>
    </sheetView>
  </sheetViews>
  <sheetFormatPr defaultColWidth="9.140625" defaultRowHeight="9" x14ac:dyDescent="0.2"/>
  <cols>
    <col min="1" max="1" width="4.7109375" style="3" customWidth="1"/>
    <col min="2" max="2" width="2.7109375" style="3" customWidth="1"/>
    <col min="3" max="3" width="5.7109375" style="3" customWidth="1"/>
    <col min="4" max="4" width="36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1035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30" customHeight="1" x14ac:dyDescent="0.2">
      <c r="A3" s="452" t="s">
        <v>762</v>
      </c>
      <c r="B3" s="453"/>
      <c r="C3" s="214" t="s">
        <v>763</v>
      </c>
      <c r="D3" s="214" t="s">
        <v>939</v>
      </c>
      <c r="E3" s="236">
        <v>2018</v>
      </c>
      <c r="F3" s="248">
        <v>2019</v>
      </c>
      <c r="G3" s="360">
        <v>2020</v>
      </c>
    </row>
    <row r="4" spans="1:7" s="12" customFormat="1" ht="4.9000000000000004" customHeight="1" x14ac:dyDescent="0.2">
      <c r="A4" s="9"/>
      <c r="B4" s="9"/>
      <c r="C4" s="9"/>
      <c r="D4" s="9"/>
      <c r="E4" s="9"/>
      <c r="F4" s="9"/>
      <c r="G4" s="9"/>
    </row>
    <row r="5" spans="1:7" s="25" customFormat="1" ht="9" customHeight="1" x14ac:dyDescent="0.2">
      <c r="A5" s="69" t="s">
        <v>596</v>
      </c>
      <c r="B5" s="451" t="s">
        <v>597</v>
      </c>
      <c r="C5" s="451" t="s">
        <v>531</v>
      </c>
      <c r="D5" s="451" t="s">
        <v>531</v>
      </c>
      <c r="E5" s="361">
        <v>79427.077000000427</v>
      </c>
      <c r="F5" s="361">
        <v>44554.080000000424</v>
      </c>
      <c r="G5" s="361">
        <v>-114713.06200000001</v>
      </c>
    </row>
    <row r="6" spans="1:7" s="2" customFormat="1" ht="9" customHeight="1" x14ac:dyDescent="0.2">
      <c r="A6" s="3"/>
      <c r="B6" s="3"/>
      <c r="C6" s="70" t="s">
        <v>598</v>
      </c>
      <c r="D6" s="71" t="s">
        <v>599</v>
      </c>
      <c r="E6" s="362">
        <v>-1060.9549999999997</v>
      </c>
      <c r="F6" s="362">
        <v>-1828.9909999999998</v>
      </c>
      <c r="G6" s="362">
        <v>-956.72500000000002</v>
      </c>
    </row>
    <row r="7" spans="1:7" s="2" customFormat="1" ht="9" customHeight="1" x14ac:dyDescent="0.2">
      <c r="A7" s="3"/>
      <c r="B7" s="3"/>
      <c r="C7" s="70" t="s">
        <v>511</v>
      </c>
      <c r="D7" s="71" t="s">
        <v>783</v>
      </c>
      <c r="E7" s="362">
        <v>-2006.000999999982</v>
      </c>
      <c r="F7" s="362">
        <v>-589.94000000001324</v>
      </c>
      <c r="G7" s="362">
        <v>346.62099999999919</v>
      </c>
    </row>
    <row r="8" spans="1:7" s="2" customFormat="1" ht="9" customHeight="1" x14ac:dyDescent="0.2">
      <c r="A8" s="3"/>
      <c r="B8" s="3"/>
      <c r="C8" s="70" t="s">
        <v>600</v>
      </c>
      <c r="D8" s="71" t="s">
        <v>601</v>
      </c>
      <c r="E8" s="362">
        <v>-387992.21199999982</v>
      </c>
      <c r="F8" s="362">
        <v>-362334.82699999993</v>
      </c>
      <c r="G8" s="362">
        <v>-333946.87</v>
      </c>
    </row>
    <row r="9" spans="1:7" s="2" customFormat="1" ht="9" customHeight="1" x14ac:dyDescent="0.2">
      <c r="A9" s="3"/>
      <c r="B9" s="3"/>
      <c r="C9" s="70" t="s">
        <v>514</v>
      </c>
      <c r="D9" s="71" t="s">
        <v>602</v>
      </c>
      <c r="E9" s="362">
        <v>-30324.171000000002</v>
      </c>
      <c r="F9" s="362">
        <v>-35671.05799999999</v>
      </c>
      <c r="G9" s="362">
        <v>-32917.743999999999</v>
      </c>
    </row>
    <row r="10" spans="1:7" s="2" customFormat="1" ht="19.899999999999999" customHeight="1" x14ac:dyDescent="0.2">
      <c r="A10" s="3"/>
      <c r="B10" s="3"/>
      <c r="C10" s="70" t="s">
        <v>603</v>
      </c>
      <c r="D10" s="71" t="s">
        <v>784</v>
      </c>
      <c r="E10" s="362">
        <v>-95317.274000000019</v>
      </c>
      <c r="F10" s="362">
        <v>-97059.379000000015</v>
      </c>
      <c r="G10" s="362">
        <v>-78366.014999999999</v>
      </c>
    </row>
    <row r="11" spans="1:7" s="2" customFormat="1" ht="9" customHeight="1" x14ac:dyDescent="0.2">
      <c r="A11" s="3"/>
      <c r="B11" s="3"/>
      <c r="C11" s="70" t="s">
        <v>604</v>
      </c>
      <c r="D11" s="71" t="s">
        <v>785</v>
      </c>
      <c r="E11" s="362">
        <v>-27484.410000000062</v>
      </c>
      <c r="F11" s="362">
        <v>-20710.049000000072</v>
      </c>
      <c r="G11" s="362">
        <v>-14997.459999999992</v>
      </c>
    </row>
    <row r="12" spans="1:7" s="2" customFormat="1" ht="9" customHeight="1" x14ac:dyDescent="0.2">
      <c r="A12" s="3"/>
      <c r="B12" s="3"/>
      <c r="C12" s="70" t="s">
        <v>605</v>
      </c>
      <c r="D12" s="71" t="s">
        <v>805</v>
      </c>
      <c r="E12" s="362">
        <v>81818.616000000009</v>
      </c>
      <c r="F12" s="362">
        <v>90145.377000000095</v>
      </c>
      <c r="G12" s="362">
        <v>89121.507000000012</v>
      </c>
    </row>
    <row r="13" spans="1:7" s="2" customFormat="1" ht="19.899999999999999" customHeight="1" x14ac:dyDescent="0.2">
      <c r="A13" s="3"/>
      <c r="B13" s="3"/>
      <c r="C13" s="70" t="s">
        <v>606</v>
      </c>
      <c r="D13" s="71" t="s">
        <v>786</v>
      </c>
      <c r="E13" s="362">
        <v>21191.748999999982</v>
      </c>
      <c r="F13" s="362">
        <v>20227.38600000002</v>
      </c>
      <c r="G13" s="362">
        <v>12990.895</v>
      </c>
    </row>
    <row r="14" spans="1:7" s="2" customFormat="1" ht="19.899999999999999" customHeight="1" x14ac:dyDescent="0.2">
      <c r="A14" s="3"/>
      <c r="B14" s="3"/>
      <c r="C14" s="70" t="s">
        <v>607</v>
      </c>
      <c r="D14" s="71" t="s">
        <v>787</v>
      </c>
      <c r="E14" s="362">
        <v>8335.7430000000022</v>
      </c>
      <c r="F14" s="362">
        <v>8789.3149999999951</v>
      </c>
      <c r="G14" s="362">
        <v>1611.612000000001</v>
      </c>
    </row>
    <row r="15" spans="1:7" s="2" customFormat="1" ht="19.899999999999999" customHeight="1" x14ac:dyDescent="0.2">
      <c r="A15" s="3"/>
      <c r="B15" s="3"/>
      <c r="C15" s="70" t="s">
        <v>608</v>
      </c>
      <c r="D15" s="71" t="s">
        <v>806</v>
      </c>
      <c r="E15" s="362">
        <v>74798.795000000027</v>
      </c>
      <c r="F15" s="362">
        <v>68947.977999999915</v>
      </c>
      <c r="G15" s="362">
        <v>69535.883999999991</v>
      </c>
    </row>
    <row r="16" spans="1:7" s="2" customFormat="1" ht="9" customHeight="1" x14ac:dyDescent="0.2">
      <c r="A16" s="3"/>
      <c r="B16" s="3"/>
      <c r="C16" s="70" t="s">
        <v>609</v>
      </c>
      <c r="D16" s="71" t="s">
        <v>610</v>
      </c>
      <c r="E16" s="362">
        <v>1495.3459999999795</v>
      </c>
      <c r="F16" s="362">
        <v>1823.3479999999981</v>
      </c>
      <c r="G16" s="362">
        <v>15859.920999999998</v>
      </c>
    </row>
    <row r="17" spans="1:7" s="2" customFormat="1" ht="9" customHeight="1" x14ac:dyDescent="0.2">
      <c r="A17" s="3"/>
      <c r="B17" s="3"/>
      <c r="C17" s="70" t="s">
        <v>515</v>
      </c>
      <c r="D17" s="71" t="s">
        <v>611</v>
      </c>
      <c r="E17" s="362">
        <v>190114.99000000057</v>
      </c>
      <c r="F17" s="362">
        <v>154027.77900000068</v>
      </c>
      <c r="G17" s="362">
        <v>181662.77499999999</v>
      </c>
    </row>
    <row r="18" spans="1:7" s="2" customFormat="1" ht="9" customHeight="1" x14ac:dyDescent="0.2">
      <c r="A18" s="3"/>
      <c r="B18" s="3"/>
      <c r="C18" s="70" t="s">
        <v>517</v>
      </c>
      <c r="D18" s="71" t="s">
        <v>847</v>
      </c>
      <c r="E18" s="362">
        <v>24331.929999999818</v>
      </c>
      <c r="F18" s="362">
        <v>-5201.4500000001863</v>
      </c>
      <c r="G18" s="362">
        <v>-33951.320000000007</v>
      </c>
    </row>
    <row r="19" spans="1:7" s="2" customFormat="1" ht="9" customHeight="1" x14ac:dyDescent="0.2">
      <c r="A19" s="3"/>
      <c r="B19" s="3"/>
      <c r="C19" s="20" t="s">
        <v>519</v>
      </c>
      <c r="D19" s="29" t="s">
        <v>807</v>
      </c>
      <c r="E19" s="362">
        <v>221524.93099999995</v>
      </c>
      <c r="F19" s="362">
        <v>223988.59100000001</v>
      </c>
      <c r="G19" s="362">
        <v>9293.85699999996</v>
      </c>
    </row>
    <row r="20" spans="1:7" s="25" customFormat="1" ht="9" customHeight="1" x14ac:dyDescent="0.2">
      <c r="A20" s="69" t="s">
        <v>612</v>
      </c>
      <c r="B20" s="451" t="s">
        <v>613</v>
      </c>
      <c r="C20" s="451" t="s">
        <v>531</v>
      </c>
      <c r="D20" s="451" t="s">
        <v>531</v>
      </c>
      <c r="E20" s="361">
        <v>172046.46199999985</v>
      </c>
      <c r="F20" s="361">
        <v>159184.66100000075</v>
      </c>
      <c r="G20" s="361">
        <v>124388.37099999998</v>
      </c>
    </row>
    <row r="21" spans="1:7" s="2" customFormat="1" ht="9" customHeight="1" x14ac:dyDescent="0.2">
      <c r="A21" s="3"/>
      <c r="B21" s="3"/>
      <c r="C21" s="70" t="s">
        <v>614</v>
      </c>
      <c r="D21" s="71" t="s">
        <v>615</v>
      </c>
      <c r="E21" s="362">
        <v>178467.79799999986</v>
      </c>
      <c r="F21" s="362">
        <v>162986.78500000076</v>
      </c>
      <c r="G21" s="362">
        <v>128871.06199999998</v>
      </c>
    </row>
    <row r="22" spans="1:7" s="2" customFormat="1" ht="9" customHeight="1" x14ac:dyDescent="0.2">
      <c r="A22" s="3"/>
      <c r="B22" s="3"/>
      <c r="C22" s="70" t="s">
        <v>616</v>
      </c>
      <c r="D22" s="71" t="s">
        <v>617</v>
      </c>
      <c r="E22" s="362">
        <v>6408.6389999999865</v>
      </c>
      <c r="F22" s="362">
        <v>12586.880999999987</v>
      </c>
      <c r="G22" s="362">
        <v>8499.5640000000003</v>
      </c>
    </row>
    <row r="23" spans="1:7" s="2" customFormat="1" ht="9" customHeight="1" x14ac:dyDescent="0.2">
      <c r="A23" s="3"/>
      <c r="B23" s="3"/>
      <c r="C23" s="70" t="s">
        <v>618</v>
      </c>
      <c r="D23" s="71" t="s">
        <v>813</v>
      </c>
      <c r="E23" s="362">
        <v>-5718.9450000000006</v>
      </c>
      <c r="F23" s="362">
        <v>-6605.6849999999995</v>
      </c>
      <c r="G23" s="362">
        <v>-5198.5969999999998</v>
      </c>
    </row>
    <row r="24" spans="1:7" s="2" customFormat="1" ht="9" customHeight="1" x14ac:dyDescent="0.2">
      <c r="A24" s="3"/>
      <c r="B24" s="3"/>
      <c r="C24" s="20" t="s">
        <v>619</v>
      </c>
      <c r="D24" s="29" t="s">
        <v>620</v>
      </c>
      <c r="E24" s="362">
        <v>-7111.0299999999988</v>
      </c>
      <c r="F24" s="362">
        <v>-9783.3200000000033</v>
      </c>
      <c r="G24" s="362">
        <v>-7783.6580000000004</v>
      </c>
    </row>
    <row r="25" spans="1:7" s="25" customFormat="1" ht="9" customHeight="1" x14ac:dyDescent="0.2">
      <c r="A25" s="69" t="s">
        <v>621</v>
      </c>
      <c r="B25" s="451" t="s">
        <v>622</v>
      </c>
      <c r="C25" s="451" t="s">
        <v>531</v>
      </c>
      <c r="D25" s="451" t="s">
        <v>531</v>
      </c>
      <c r="E25" s="361">
        <v>451536.56499999965</v>
      </c>
      <c r="F25" s="361">
        <v>399981.87200000015</v>
      </c>
      <c r="G25" s="361">
        <v>367428.42600000004</v>
      </c>
    </row>
    <row r="26" spans="1:7" s="2" customFormat="1" ht="9" customHeight="1" x14ac:dyDescent="0.2">
      <c r="A26" s="3"/>
      <c r="B26" s="3"/>
      <c r="C26" s="70" t="s">
        <v>623</v>
      </c>
      <c r="D26" s="71" t="s">
        <v>808</v>
      </c>
      <c r="E26" s="362">
        <v>194633.46699999995</v>
      </c>
      <c r="F26" s="362">
        <v>180919.44300000006</v>
      </c>
      <c r="G26" s="362">
        <v>161434.36499999999</v>
      </c>
    </row>
    <row r="27" spans="1:7" s="2" customFormat="1" ht="9" customHeight="1" x14ac:dyDescent="0.2">
      <c r="A27" s="3"/>
      <c r="B27" s="3"/>
      <c r="C27" s="70" t="s">
        <v>624</v>
      </c>
      <c r="D27" s="71" t="s">
        <v>625</v>
      </c>
      <c r="E27" s="362">
        <v>232604.42399999991</v>
      </c>
      <c r="F27" s="362">
        <v>214604.11300000007</v>
      </c>
      <c r="G27" s="362">
        <v>181909.06700000001</v>
      </c>
    </row>
    <row r="28" spans="1:7" s="2" customFormat="1" ht="9" customHeight="1" x14ac:dyDescent="0.2">
      <c r="A28" s="3"/>
      <c r="B28" s="3"/>
      <c r="C28" s="20" t="s">
        <v>626</v>
      </c>
      <c r="D28" s="29" t="s">
        <v>627</v>
      </c>
      <c r="E28" s="362">
        <v>24298.673999999839</v>
      </c>
      <c r="F28" s="362">
        <v>4458.3160000000353</v>
      </c>
      <c r="G28" s="362">
        <v>24084.993999999999</v>
      </c>
    </row>
    <row r="29" spans="1:7" s="25" customFormat="1" ht="9" customHeight="1" x14ac:dyDescent="0.2">
      <c r="A29" s="69" t="s">
        <v>628</v>
      </c>
      <c r="B29" s="451" t="s">
        <v>629</v>
      </c>
      <c r="C29" s="451" t="s">
        <v>531</v>
      </c>
      <c r="D29" s="451" t="s">
        <v>531</v>
      </c>
      <c r="E29" s="361">
        <v>-1483.5420000000013</v>
      </c>
      <c r="F29" s="361">
        <v>-43.900000000019645</v>
      </c>
      <c r="G29" s="361">
        <v>32187.968000000004</v>
      </c>
    </row>
    <row r="30" spans="1:7" s="2" customFormat="1" ht="19.899999999999999" customHeight="1" x14ac:dyDescent="0.2">
      <c r="A30" s="3"/>
      <c r="B30" s="3"/>
      <c r="C30" s="20" t="s">
        <v>630</v>
      </c>
      <c r="D30" s="29" t="s">
        <v>809</v>
      </c>
      <c r="E30" s="362">
        <v>-1483.5420000000013</v>
      </c>
      <c r="F30" s="362">
        <v>-43.900000000019645</v>
      </c>
      <c r="G30" s="362">
        <v>32187.968000000004</v>
      </c>
    </row>
    <row r="31" spans="1:7" s="25" customFormat="1" ht="9" customHeight="1" x14ac:dyDescent="0.2">
      <c r="A31" s="69" t="s">
        <v>631</v>
      </c>
      <c r="B31" s="451" t="s">
        <v>632</v>
      </c>
      <c r="C31" s="451" t="s">
        <v>531</v>
      </c>
      <c r="D31" s="451" t="s">
        <v>531</v>
      </c>
      <c r="E31" s="361">
        <v>-65823.464999999778</v>
      </c>
      <c r="F31" s="361">
        <v>-61829.653000000297</v>
      </c>
      <c r="G31" s="361">
        <v>-52452.758000000067</v>
      </c>
    </row>
    <row r="32" spans="1:7" s="2" customFormat="1" ht="9" customHeight="1" x14ac:dyDescent="0.2">
      <c r="A32" s="3"/>
      <c r="B32" s="3"/>
      <c r="C32" s="70" t="s">
        <v>633</v>
      </c>
      <c r="D32" s="71" t="s">
        <v>634</v>
      </c>
      <c r="E32" s="362">
        <v>-433782.16899999976</v>
      </c>
      <c r="F32" s="362">
        <v>-353358.07199999923</v>
      </c>
      <c r="G32" s="362">
        <v>-342839.69600000005</v>
      </c>
    </row>
    <row r="33" spans="1:7" s="2" customFormat="1" ht="9" customHeight="1" x14ac:dyDescent="0.2">
      <c r="A33" s="3"/>
      <c r="B33" s="3"/>
      <c r="C33" s="70" t="s">
        <v>635</v>
      </c>
      <c r="D33" s="71" t="s">
        <v>636</v>
      </c>
      <c r="E33" s="362">
        <v>320464.25599999994</v>
      </c>
      <c r="F33" s="362">
        <v>304393.54799999896</v>
      </c>
      <c r="G33" s="362">
        <v>239485.356</v>
      </c>
    </row>
    <row r="34" spans="1:7" s="2" customFormat="1" ht="9" customHeight="1" x14ac:dyDescent="0.2">
      <c r="A34" s="3"/>
      <c r="B34" s="3"/>
      <c r="C34" s="70" t="s">
        <v>637</v>
      </c>
      <c r="D34" s="71" t="s">
        <v>638</v>
      </c>
      <c r="E34" s="362">
        <v>22475.165000000001</v>
      </c>
      <c r="F34" s="362">
        <v>13121.674000000025</v>
      </c>
      <c r="G34" s="362">
        <v>50568.788999999997</v>
      </c>
    </row>
    <row r="35" spans="1:7" s="2" customFormat="1" ht="9" customHeight="1" x14ac:dyDescent="0.2">
      <c r="A35" s="3"/>
      <c r="B35" s="3"/>
      <c r="C35" s="70" t="s">
        <v>639</v>
      </c>
      <c r="D35" s="71" t="s">
        <v>640</v>
      </c>
      <c r="E35" s="362">
        <v>-1018.2309999999998</v>
      </c>
      <c r="F35" s="362">
        <v>-869.36799999999971</v>
      </c>
      <c r="G35" s="362">
        <v>-751.83299999999997</v>
      </c>
    </row>
    <row r="36" spans="1:7" s="2" customFormat="1" ht="9" customHeight="1" x14ac:dyDescent="0.2">
      <c r="A36" s="3"/>
      <c r="B36" s="3"/>
      <c r="C36" s="70" t="s">
        <v>641</v>
      </c>
      <c r="D36" s="71" t="s">
        <v>642</v>
      </c>
      <c r="E36" s="362">
        <v>16811.764000000039</v>
      </c>
      <c r="F36" s="362">
        <v>15642.422999999995</v>
      </c>
      <c r="G36" s="362">
        <v>24641.237999999998</v>
      </c>
    </row>
    <row r="37" spans="1:7" s="2" customFormat="1" ht="9" customHeight="1" x14ac:dyDescent="0.2">
      <c r="A37" s="3"/>
      <c r="B37" s="3"/>
      <c r="C37" s="70" t="s">
        <v>643</v>
      </c>
      <c r="D37" s="71" t="s">
        <v>644</v>
      </c>
      <c r="E37" s="362">
        <v>-34023.032999999996</v>
      </c>
      <c r="F37" s="362">
        <v>-35450.313999999991</v>
      </c>
      <c r="G37" s="362">
        <v>-36142.811000000002</v>
      </c>
    </row>
    <row r="38" spans="1:7" s="2" customFormat="1" ht="9" customHeight="1" x14ac:dyDescent="0.2">
      <c r="A38" s="3"/>
      <c r="B38" s="3"/>
      <c r="C38" s="70" t="s">
        <v>645</v>
      </c>
      <c r="D38" s="71" t="s">
        <v>646</v>
      </c>
      <c r="E38" s="362">
        <v>-13429.982000000004</v>
      </c>
      <c r="F38" s="362">
        <v>-18331.627000000004</v>
      </c>
      <c r="G38" s="362">
        <v>-3073.5639999999994</v>
      </c>
    </row>
    <row r="39" spans="1:7" s="2" customFormat="1" ht="9" customHeight="1" x14ac:dyDescent="0.2">
      <c r="A39" s="3"/>
      <c r="B39" s="3"/>
      <c r="C39" s="70" t="s">
        <v>647</v>
      </c>
      <c r="D39" s="71" t="s">
        <v>648</v>
      </c>
      <c r="E39" s="362">
        <v>1893.4410000000007</v>
      </c>
      <c r="F39" s="362">
        <v>-6256.8860000000013</v>
      </c>
      <c r="G39" s="362">
        <v>-6696.7139999999999</v>
      </c>
    </row>
    <row r="40" spans="1:7" s="2" customFormat="1" ht="9" customHeight="1" x14ac:dyDescent="0.2">
      <c r="A40" s="3"/>
      <c r="B40" s="3"/>
      <c r="C40" s="70" t="s">
        <v>649</v>
      </c>
      <c r="D40" s="71" t="s">
        <v>650</v>
      </c>
      <c r="E40" s="362">
        <v>-3018.2999999999997</v>
      </c>
      <c r="F40" s="362">
        <v>-14627.647000000001</v>
      </c>
      <c r="G40" s="362">
        <v>-7678.3709999999992</v>
      </c>
    </row>
    <row r="41" spans="1:7" s="2" customFormat="1" ht="9" customHeight="1" x14ac:dyDescent="0.2">
      <c r="A41" s="3"/>
      <c r="B41" s="3"/>
      <c r="C41" s="70" t="s">
        <v>651</v>
      </c>
      <c r="D41" s="71" t="s">
        <v>652</v>
      </c>
      <c r="E41" s="362">
        <v>25416.24500000001</v>
      </c>
      <c r="F41" s="362">
        <v>17619.480000000018</v>
      </c>
      <c r="G41" s="362">
        <v>19659.035000000003</v>
      </c>
    </row>
    <row r="42" spans="1:7" s="2" customFormat="1" ht="9" customHeight="1" x14ac:dyDescent="0.2">
      <c r="A42" s="3"/>
      <c r="B42" s="3"/>
      <c r="C42" s="20" t="s">
        <v>653</v>
      </c>
      <c r="D42" s="29" t="s">
        <v>654</v>
      </c>
      <c r="E42" s="362">
        <v>32387.378999999986</v>
      </c>
      <c r="F42" s="362">
        <v>16287.135999999926</v>
      </c>
      <c r="G42" s="362">
        <v>10375.813000000002</v>
      </c>
    </row>
    <row r="43" spans="1:7" s="25" customFormat="1" ht="9" customHeight="1" x14ac:dyDescent="0.2">
      <c r="A43" s="69" t="s">
        <v>655</v>
      </c>
      <c r="B43" s="451" t="s">
        <v>848</v>
      </c>
      <c r="C43" s="451" t="s">
        <v>531</v>
      </c>
      <c r="D43" s="451" t="s">
        <v>531</v>
      </c>
      <c r="E43" s="361">
        <v>305786.77900000056</v>
      </c>
      <c r="F43" s="361">
        <v>-515415.22800000501</v>
      </c>
      <c r="G43" s="361">
        <v>-619878.98100000003</v>
      </c>
    </row>
    <row r="44" spans="1:7" s="2" customFormat="1" ht="19.899999999999999" customHeight="1" x14ac:dyDescent="0.2">
      <c r="A44" s="3"/>
      <c r="B44" s="3"/>
      <c r="C44" s="70" t="s">
        <v>656</v>
      </c>
      <c r="D44" s="71" t="s">
        <v>849</v>
      </c>
      <c r="E44" s="362">
        <v>144398.66699999524</v>
      </c>
      <c r="F44" s="362">
        <v>47264.724000000628</v>
      </c>
      <c r="G44" s="362">
        <v>99658.232999999891</v>
      </c>
    </row>
    <row r="45" spans="1:7" s="2" customFormat="1" ht="19.899999999999999" customHeight="1" x14ac:dyDescent="0.2">
      <c r="A45" s="3"/>
      <c r="B45" s="3"/>
      <c r="C45" s="20" t="s">
        <v>657</v>
      </c>
      <c r="D45" s="29" t="s">
        <v>850</v>
      </c>
      <c r="E45" s="362">
        <v>161388.11200000532</v>
      </c>
      <c r="F45" s="362">
        <v>-562679.95200000564</v>
      </c>
      <c r="G45" s="362">
        <v>-719537.21399999992</v>
      </c>
    </row>
    <row r="46" spans="1:7" s="25" customFormat="1" ht="9" customHeight="1" x14ac:dyDescent="0.2">
      <c r="A46" s="69" t="s">
        <v>658</v>
      </c>
      <c r="B46" s="451" t="s">
        <v>659</v>
      </c>
      <c r="C46" s="451" t="s">
        <v>531</v>
      </c>
      <c r="D46" s="451" t="s">
        <v>531</v>
      </c>
      <c r="E46" s="361">
        <v>339639.11600000004</v>
      </c>
      <c r="F46" s="361">
        <v>487427.66899999697</v>
      </c>
      <c r="G46" s="361">
        <v>483373.66200000007</v>
      </c>
    </row>
    <row r="47" spans="1:7" s="2" customFormat="1" ht="9" customHeight="1" x14ac:dyDescent="0.2">
      <c r="A47" s="3"/>
      <c r="B47" s="3"/>
      <c r="C47" s="70" t="s">
        <v>660</v>
      </c>
      <c r="D47" s="71" t="s">
        <v>812</v>
      </c>
      <c r="E47" s="362">
        <v>1754.0500000000002</v>
      </c>
      <c r="F47" s="362">
        <v>1372.2220000000002</v>
      </c>
      <c r="G47" s="362">
        <v>560.875</v>
      </c>
    </row>
    <row r="48" spans="1:7" s="2" customFormat="1" ht="19.899999999999999" customHeight="1" x14ac:dyDescent="0.2">
      <c r="A48" s="3"/>
      <c r="B48" s="3"/>
      <c r="C48" s="70" t="s">
        <v>661</v>
      </c>
      <c r="D48" s="71" t="s">
        <v>851</v>
      </c>
      <c r="E48" s="362">
        <v>359494.12100000004</v>
      </c>
      <c r="F48" s="362">
        <v>238085.1609999967</v>
      </c>
      <c r="G48" s="362">
        <v>485827.34500000009</v>
      </c>
    </row>
    <row r="49" spans="1:7" s="2" customFormat="1" ht="9" customHeight="1" x14ac:dyDescent="0.2">
      <c r="A49" s="3"/>
      <c r="B49" s="3"/>
      <c r="C49" s="70" t="s">
        <v>662</v>
      </c>
      <c r="D49" s="71" t="s">
        <v>788</v>
      </c>
      <c r="E49" s="362">
        <v>-26539.932999999961</v>
      </c>
      <c r="F49" s="362">
        <v>237015.05300000025</v>
      </c>
      <c r="G49" s="362">
        <v>68670.073000000004</v>
      </c>
    </row>
    <row r="50" spans="1:7" s="2" customFormat="1" ht="9" customHeight="1" x14ac:dyDescent="0.2">
      <c r="A50" s="3"/>
      <c r="B50" s="3"/>
      <c r="C50" s="20" t="s">
        <v>663</v>
      </c>
      <c r="D50" s="29" t="s">
        <v>753</v>
      </c>
      <c r="E50" s="362">
        <v>4930.8779999999915</v>
      </c>
      <c r="F50" s="362">
        <v>10955.232999999997</v>
      </c>
      <c r="G50" s="362">
        <v>-71684.631000000008</v>
      </c>
    </row>
    <row r="51" spans="1:7" s="25" customFormat="1" ht="9" customHeight="1" x14ac:dyDescent="0.2">
      <c r="A51" s="69" t="s">
        <v>664</v>
      </c>
      <c r="B51" s="451" t="s">
        <v>853</v>
      </c>
      <c r="C51" s="451" t="s">
        <v>531</v>
      </c>
      <c r="D51" s="451" t="s">
        <v>531</v>
      </c>
      <c r="E51" s="361">
        <v>164388.11400000053</v>
      </c>
      <c r="F51" s="361">
        <v>214408.19700000031</v>
      </c>
      <c r="G51" s="361">
        <v>171166.17299999998</v>
      </c>
    </row>
    <row r="52" spans="1:7" s="2" customFormat="1" ht="19.899999999999999" customHeight="1" x14ac:dyDescent="0.2">
      <c r="A52" s="3"/>
      <c r="B52" s="3"/>
      <c r="C52" s="70" t="s">
        <v>665</v>
      </c>
      <c r="D52" s="71" t="s">
        <v>852</v>
      </c>
      <c r="E52" s="362">
        <v>65447.346000000514</v>
      </c>
      <c r="F52" s="362">
        <v>120218.85000000027</v>
      </c>
      <c r="G52" s="362">
        <v>83905.727000000014</v>
      </c>
    </row>
    <row r="53" spans="1:7" s="2" customFormat="1" ht="9" customHeight="1" x14ac:dyDescent="0.2">
      <c r="A53" s="3"/>
      <c r="B53" s="3"/>
      <c r="C53" s="70" t="s">
        <v>666</v>
      </c>
      <c r="D53" s="71" t="s">
        <v>789</v>
      </c>
      <c r="E53" s="362">
        <v>99763.495000000039</v>
      </c>
      <c r="F53" s="362">
        <v>96231.771000000037</v>
      </c>
      <c r="G53" s="362">
        <v>89512.784999999989</v>
      </c>
    </row>
    <row r="54" spans="1:7" s="2" customFormat="1" ht="9" customHeight="1" x14ac:dyDescent="0.2">
      <c r="A54" s="3"/>
      <c r="B54" s="3"/>
      <c r="C54" s="20" t="s">
        <v>667</v>
      </c>
      <c r="D54" s="29" t="s">
        <v>790</v>
      </c>
      <c r="E54" s="362">
        <v>-822.72700000000054</v>
      </c>
      <c r="F54" s="362">
        <v>-2042.4239999999979</v>
      </c>
      <c r="G54" s="362">
        <v>-2252.3389999999999</v>
      </c>
    </row>
    <row r="55" spans="1:7" s="25" customFormat="1" ht="9" customHeight="1" x14ac:dyDescent="0.2">
      <c r="A55" s="69" t="s">
        <v>668</v>
      </c>
      <c r="B55" s="451" t="s">
        <v>669</v>
      </c>
      <c r="C55" s="451" t="s">
        <v>531</v>
      </c>
      <c r="D55" s="451" t="s">
        <v>531</v>
      </c>
      <c r="E55" s="361">
        <v>20345.207000000002</v>
      </c>
      <c r="F55" s="361">
        <v>24721.351999999999</v>
      </c>
      <c r="G55" s="361">
        <v>24017.835000000003</v>
      </c>
    </row>
    <row r="56" spans="1:7" s="2" customFormat="1" ht="9" customHeight="1" x14ac:dyDescent="0.2">
      <c r="A56" s="3"/>
      <c r="B56" s="3"/>
      <c r="C56" s="20" t="s">
        <v>670</v>
      </c>
      <c r="D56" s="29" t="s">
        <v>669</v>
      </c>
      <c r="E56" s="362">
        <v>20345.207000000002</v>
      </c>
      <c r="F56" s="362">
        <v>24721.351999999999</v>
      </c>
      <c r="G56" s="362">
        <v>24017.835000000003</v>
      </c>
    </row>
    <row r="57" spans="1:7" s="25" customFormat="1" ht="9" customHeight="1" x14ac:dyDescent="0.2">
      <c r="A57" s="69" t="s">
        <v>671</v>
      </c>
      <c r="B57" s="451" t="s">
        <v>672</v>
      </c>
      <c r="C57" s="451" t="s">
        <v>531</v>
      </c>
      <c r="D57" s="451" t="s">
        <v>531</v>
      </c>
      <c r="E57" s="361">
        <v>290563.44300000032</v>
      </c>
      <c r="F57" s="361">
        <v>215862.0080000005</v>
      </c>
      <c r="G57" s="361">
        <v>171120.755</v>
      </c>
    </row>
    <row r="58" spans="1:7" s="2" customFormat="1" ht="19.899999999999999" customHeight="1" x14ac:dyDescent="0.2">
      <c r="A58" s="3"/>
      <c r="B58" s="3"/>
      <c r="C58" s="70" t="s">
        <v>673</v>
      </c>
      <c r="D58" s="71" t="s">
        <v>810</v>
      </c>
      <c r="E58" s="362">
        <v>325411.86500000034</v>
      </c>
      <c r="F58" s="362">
        <v>264250.63000000047</v>
      </c>
      <c r="G58" s="362">
        <v>219553.307</v>
      </c>
    </row>
    <row r="59" spans="1:7" s="2" customFormat="1" ht="19.899999999999999" customHeight="1" x14ac:dyDescent="0.2">
      <c r="A59" s="3"/>
      <c r="B59" s="3"/>
      <c r="C59" s="70" t="s">
        <v>674</v>
      </c>
      <c r="D59" s="71" t="s">
        <v>791</v>
      </c>
      <c r="E59" s="362">
        <v>-41070.444999999992</v>
      </c>
      <c r="F59" s="362">
        <v>-51431.592000000011</v>
      </c>
      <c r="G59" s="362">
        <v>-45914.275999999998</v>
      </c>
    </row>
    <row r="60" spans="1:7" s="2" customFormat="1" ht="9" customHeight="1" x14ac:dyDescent="0.2">
      <c r="A60" s="3"/>
      <c r="B60" s="3"/>
      <c r="C60" s="20" t="s">
        <v>675</v>
      </c>
      <c r="D60" s="29" t="s">
        <v>676</v>
      </c>
      <c r="E60" s="362">
        <v>6222.0229999999974</v>
      </c>
      <c r="F60" s="362">
        <v>3042.970000000023</v>
      </c>
      <c r="G60" s="362">
        <v>-2518.2760000000017</v>
      </c>
    </row>
    <row r="61" spans="1:7" s="25" customFormat="1" ht="9" customHeight="1" x14ac:dyDescent="0.2">
      <c r="A61" s="69" t="s">
        <v>677</v>
      </c>
      <c r="B61" s="451" t="s">
        <v>854</v>
      </c>
      <c r="C61" s="451" t="s">
        <v>531</v>
      </c>
      <c r="D61" s="451" t="s">
        <v>531</v>
      </c>
      <c r="E61" s="361">
        <v>13312.139999999992</v>
      </c>
      <c r="F61" s="361">
        <v>15946.031999999999</v>
      </c>
      <c r="G61" s="361">
        <v>18432.336000000003</v>
      </c>
    </row>
    <row r="62" spans="1:7" s="2" customFormat="1" ht="9" customHeight="1" x14ac:dyDescent="0.2">
      <c r="A62" s="3"/>
      <c r="B62" s="3"/>
      <c r="C62" s="70" t="s">
        <v>678</v>
      </c>
      <c r="D62" s="71" t="s">
        <v>854</v>
      </c>
      <c r="E62" s="362">
        <v>-10628.714000000007</v>
      </c>
      <c r="F62" s="362">
        <v>-6864.505000000001</v>
      </c>
      <c r="G62" s="362">
        <v>-1923.878999999999</v>
      </c>
    </row>
    <row r="63" spans="1:7" s="2" customFormat="1" ht="9" customHeight="1" x14ac:dyDescent="0.2">
      <c r="A63" s="3"/>
      <c r="B63" s="3"/>
      <c r="C63" s="70" t="s">
        <v>679</v>
      </c>
      <c r="D63" s="71" t="s">
        <v>792</v>
      </c>
      <c r="E63" s="362">
        <v>0</v>
      </c>
      <c r="F63" s="362">
        <v>0</v>
      </c>
      <c r="G63" s="362">
        <v>0</v>
      </c>
    </row>
    <row r="64" spans="1:7" s="2" customFormat="1" ht="9" customHeight="1" x14ac:dyDescent="0.2">
      <c r="A64" s="73"/>
      <c r="C64" s="70" t="s">
        <v>680</v>
      </c>
      <c r="D64" s="71" t="s">
        <v>754</v>
      </c>
      <c r="E64" s="362">
        <v>23940.853999999999</v>
      </c>
      <c r="F64" s="362">
        <v>22810.537</v>
      </c>
      <c r="G64" s="362">
        <v>20356.215</v>
      </c>
    </row>
    <row r="65" spans="1:7" s="2" customFormat="1" ht="5.0999999999999996" customHeight="1" thickBot="1" x14ac:dyDescent="0.25">
      <c r="A65" s="19"/>
      <c r="B65" s="13"/>
      <c r="C65" s="17"/>
      <c r="D65" s="17"/>
      <c r="E65" s="363"/>
      <c r="F65" s="363"/>
      <c r="G65" s="363"/>
    </row>
    <row r="66" spans="1:7" ht="9.75" thickTop="1" x14ac:dyDescent="0.2">
      <c r="A66" s="149" t="s">
        <v>836</v>
      </c>
    </row>
  </sheetData>
  <mergeCells count="14">
    <mergeCell ref="B20:D20"/>
    <mergeCell ref="A1:G1"/>
    <mergeCell ref="A2:D2"/>
    <mergeCell ref="A3:B3"/>
    <mergeCell ref="B5:D5"/>
    <mergeCell ref="B57:D57"/>
    <mergeCell ref="B61:D61"/>
    <mergeCell ref="B25:D25"/>
    <mergeCell ref="B29:D29"/>
    <mergeCell ref="B31:D31"/>
    <mergeCell ref="B43:D43"/>
    <mergeCell ref="B46:D46"/>
    <mergeCell ref="B51:D51"/>
    <mergeCell ref="B55:D55"/>
  </mergeCells>
  <conditionalFormatting sqref="E1:G2 E4:G65536">
    <cfRule type="cellIs" dxfId="66" priority="47" operator="between">
      <formula>0.001</formula>
      <formula>0.499</formula>
    </cfRule>
  </conditionalFormatting>
  <conditionalFormatting sqref="E5:G64">
    <cfRule type="cellIs" dxfId="65" priority="29" operator="between">
      <formula>0.001</formula>
      <formula>0.499</formula>
    </cfRule>
  </conditionalFormatting>
  <conditionalFormatting sqref="E55:G55">
    <cfRule type="cellIs" dxfId="64" priority="28" operator="between">
      <formula>0.001</formula>
      <formula>0.499</formula>
    </cfRule>
  </conditionalFormatting>
  <conditionalFormatting sqref="E1:G1">
    <cfRule type="cellIs" dxfId="63" priority="27" operator="between">
      <formula>0.001</formula>
      <formula>0.499</formula>
    </cfRule>
  </conditionalFormatting>
  <conditionalFormatting sqref="E5:G64">
    <cfRule type="cellIs" dxfId="62" priority="26" operator="between">
      <formula>0.001</formula>
      <formula>0.499</formula>
    </cfRule>
  </conditionalFormatting>
  <conditionalFormatting sqref="E55:G55">
    <cfRule type="cellIs" dxfId="61" priority="25" operator="between">
      <formula>0.001</formula>
      <formula>0.499</formula>
    </cfRule>
  </conditionalFormatting>
  <conditionalFormatting sqref="E6:G6">
    <cfRule type="cellIs" dxfId="60" priority="24" operator="between">
      <formula>0.001</formula>
      <formula>0.499</formula>
    </cfRule>
  </conditionalFormatting>
  <conditionalFormatting sqref="E6:G6">
    <cfRule type="cellIs" dxfId="59" priority="23" operator="between">
      <formula>0.001</formula>
      <formula>0.499</formula>
    </cfRule>
  </conditionalFormatting>
  <conditionalFormatting sqref="E7:G19">
    <cfRule type="cellIs" dxfId="58" priority="22" operator="between">
      <formula>0.001</formula>
      <formula>0.499</formula>
    </cfRule>
  </conditionalFormatting>
  <conditionalFormatting sqref="E7:G19">
    <cfRule type="cellIs" dxfId="57" priority="21" operator="between">
      <formula>0.001</formula>
      <formula>0.499</formula>
    </cfRule>
  </conditionalFormatting>
  <conditionalFormatting sqref="E21:G24">
    <cfRule type="cellIs" dxfId="56" priority="20" operator="between">
      <formula>0.001</formula>
      <formula>0.499</formula>
    </cfRule>
  </conditionalFormatting>
  <conditionalFormatting sqref="E21:G24">
    <cfRule type="cellIs" dxfId="55" priority="19" operator="between">
      <formula>0.001</formula>
      <formula>0.499</formula>
    </cfRule>
  </conditionalFormatting>
  <conditionalFormatting sqref="E26:G28">
    <cfRule type="cellIs" dxfId="54" priority="18" operator="between">
      <formula>0.001</formula>
      <formula>0.499</formula>
    </cfRule>
  </conditionalFormatting>
  <conditionalFormatting sqref="E26:G28">
    <cfRule type="cellIs" dxfId="53" priority="17" operator="between">
      <formula>0.001</formula>
      <formula>0.499</formula>
    </cfRule>
  </conditionalFormatting>
  <conditionalFormatting sqref="E30:G30">
    <cfRule type="cellIs" dxfId="52" priority="16" operator="between">
      <formula>0.001</formula>
      <formula>0.499</formula>
    </cfRule>
  </conditionalFormatting>
  <conditionalFormatting sqref="E30:G30">
    <cfRule type="cellIs" dxfId="51" priority="15" operator="between">
      <formula>0.001</formula>
      <formula>0.499</formula>
    </cfRule>
  </conditionalFormatting>
  <conditionalFormatting sqref="E32:G42">
    <cfRule type="cellIs" dxfId="50" priority="14" operator="between">
      <formula>0.001</formula>
      <formula>0.499</formula>
    </cfRule>
  </conditionalFormatting>
  <conditionalFormatting sqref="E32:G42">
    <cfRule type="cellIs" dxfId="49" priority="13" operator="between">
      <formula>0.001</formula>
      <formula>0.499</formula>
    </cfRule>
  </conditionalFormatting>
  <conditionalFormatting sqref="E44:G45">
    <cfRule type="cellIs" dxfId="48" priority="12" operator="between">
      <formula>0.001</formula>
      <formula>0.499</formula>
    </cfRule>
  </conditionalFormatting>
  <conditionalFormatting sqref="E44:G45">
    <cfRule type="cellIs" dxfId="47" priority="11" operator="between">
      <formula>0.001</formula>
      <formula>0.499</formula>
    </cfRule>
  </conditionalFormatting>
  <conditionalFormatting sqref="E47:G50">
    <cfRule type="cellIs" dxfId="46" priority="10" operator="between">
      <formula>0.001</formula>
      <formula>0.499</formula>
    </cfRule>
  </conditionalFormatting>
  <conditionalFormatting sqref="E47:G50">
    <cfRule type="cellIs" dxfId="45" priority="9" operator="between">
      <formula>0.001</formula>
      <formula>0.499</formula>
    </cfRule>
  </conditionalFormatting>
  <conditionalFormatting sqref="E52:G54">
    <cfRule type="cellIs" dxfId="44" priority="8" operator="between">
      <formula>0.001</formula>
      <formula>0.499</formula>
    </cfRule>
  </conditionalFormatting>
  <conditionalFormatting sqref="E52:G54">
    <cfRule type="cellIs" dxfId="43" priority="7" operator="between">
      <formula>0.001</formula>
      <formula>0.499</formula>
    </cfRule>
  </conditionalFormatting>
  <conditionalFormatting sqref="E56:G56">
    <cfRule type="cellIs" dxfId="42" priority="6" operator="between">
      <formula>0.001</formula>
      <formula>0.499</formula>
    </cfRule>
  </conditionalFormatting>
  <conditionalFormatting sqref="E56:G56">
    <cfRule type="cellIs" dxfId="41" priority="5" operator="between">
      <formula>0.001</formula>
      <formula>0.499</formula>
    </cfRule>
  </conditionalFormatting>
  <conditionalFormatting sqref="E58:G60">
    <cfRule type="cellIs" dxfId="40" priority="4" operator="between">
      <formula>0.001</formula>
      <formula>0.499</formula>
    </cfRule>
  </conditionalFormatting>
  <conditionalFormatting sqref="E58:G60">
    <cfRule type="cellIs" dxfId="39" priority="3" operator="between">
      <formula>0.001</formula>
      <formula>0.499</formula>
    </cfRule>
  </conditionalFormatting>
  <conditionalFormatting sqref="E62:G64">
    <cfRule type="cellIs" dxfId="38" priority="2" operator="between">
      <formula>0.001</formula>
      <formula>0.499</formula>
    </cfRule>
  </conditionalFormatting>
  <conditionalFormatting sqref="E62:G64">
    <cfRule type="cellIs" dxfId="37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olha37"/>
  <dimension ref="A1:IE60"/>
  <sheetViews>
    <sheetView showGridLines="0" workbookViewId="0">
      <selection sqref="A1:G1"/>
    </sheetView>
  </sheetViews>
  <sheetFormatPr defaultColWidth="9.140625" defaultRowHeight="9" x14ac:dyDescent="0.2"/>
  <cols>
    <col min="1" max="1" width="3.7109375" style="11" customWidth="1"/>
    <col min="2" max="2" width="2.7109375" style="3" customWidth="1"/>
    <col min="3" max="3" width="3.7109375" style="3" customWidth="1"/>
    <col min="4" max="4" width="39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1036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20.100000000000001" customHeight="1" x14ac:dyDescent="0.2">
      <c r="A3" s="452" t="s">
        <v>764</v>
      </c>
      <c r="B3" s="453"/>
      <c r="C3" s="458" t="s">
        <v>940</v>
      </c>
      <c r="D3" s="458"/>
      <c r="E3" s="236">
        <v>2018</v>
      </c>
      <c r="F3" s="248">
        <v>2019</v>
      </c>
      <c r="G3" s="360">
        <v>2020</v>
      </c>
    </row>
    <row r="4" spans="1:7" s="12" customFormat="1" ht="5.0999999999999996" customHeight="1" x14ac:dyDescent="0.2">
      <c r="A4" s="9"/>
      <c r="B4" s="9"/>
      <c r="C4" s="9"/>
      <c r="D4" s="9"/>
      <c r="E4" s="9"/>
      <c r="F4" s="9"/>
      <c r="G4" s="9"/>
    </row>
    <row r="5" spans="1:7" s="222" customFormat="1" ht="9.9499999999999993" customHeight="1" x14ac:dyDescent="0.2">
      <c r="A5" s="444" t="s">
        <v>216</v>
      </c>
      <c r="B5" s="444"/>
      <c r="C5" s="444"/>
      <c r="D5" s="444"/>
      <c r="E5" s="351">
        <v>57849991.618000001</v>
      </c>
      <c r="F5" s="351">
        <v>59902809.943999976</v>
      </c>
      <c r="G5" s="351">
        <v>53757392.564000003</v>
      </c>
    </row>
    <row r="6" spans="1:7" s="12" customFormat="1" ht="5.0999999999999996" customHeight="1" x14ac:dyDescent="0.2">
      <c r="A6" s="9"/>
      <c r="B6" s="9"/>
      <c r="C6" s="18"/>
      <c r="D6" s="18"/>
      <c r="E6" s="82"/>
      <c r="F6" s="82"/>
      <c r="G6" s="82"/>
    </row>
    <row r="7" spans="1:7" s="25" customFormat="1" ht="9.9499999999999993" customHeight="1" x14ac:dyDescent="0.2">
      <c r="A7" s="69" t="s">
        <v>741</v>
      </c>
      <c r="B7" s="457" t="s">
        <v>742</v>
      </c>
      <c r="C7" s="457"/>
      <c r="D7" s="457"/>
      <c r="E7" s="74">
        <v>6075167.5190000003</v>
      </c>
      <c r="F7" s="74">
        <v>6197638.8320000004</v>
      </c>
      <c r="G7" s="74">
        <v>6240997.3929999992</v>
      </c>
    </row>
    <row r="8" spans="1:7" s="2" customFormat="1" ht="9.9499999999999993" customHeight="1" x14ac:dyDescent="0.2">
      <c r="A8" s="80"/>
      <c r="B8" s="36"/>
      <c r="C8" s="83" t="s">
        <v>468</v>
      </c>
      <c r="D8" s="71" t="s">
        <v>500</v>
      </c>
      <c r="E8" s="75">
        <v>1880977.568</v>
      </c>
      <c r="F8" s="75">
        <v>1958964.6039999998</v>
      </c>
      <c r="G8" s="75">
        <v>1944188.1359999999</v>
      </c>
    </row>
    <row r="9" spans="1:7" s="2" customFormat="1" ht="9.9499999999999993" customHeight="1" x14ac:dyDescent="0.2">
      <c r="A9" s="80"/>
      <c r="B9" s="36"/>
      <c r="C9" s="89" t="s">
        <v>494</v>
      </c>
      <c r="D9" s="90" t="s">
        <v>794</v>
      </c>
      <c r="E9" s="75">
        <v>237886.37400000001</v>
      </c>
      <c r="F9" s="75">
        <v>254358.755</v>
      </c>
      <c r="G9" s="75">
        <v>304876.66700000002</v>
      </c>
    </row>
    <row r="10" spans="1:7" s="2" customFormat="1" ht="9.9499999999999993" customHeight="1" x14ac:dyDescent="0.2">
      <c r="A10" s="80"/>
      <c r="B10" s="36"/>
      <c r="C10" s="89" t="s">
        <v>495</v>
      </c>
      <c r="D10" s="90" t="s">
        <v>496</v>
      </c>
      <c r="E10" s="75">
        <v>1643091.1939999999</v>
      </c>
      <c r="F10" s="75">
        <v>1704605.8489999999</v>
      </c>
      <c r="G10" s="75">
        <v>1639311.469</v>
      </c>
    </row>
    <row r="11" spans="1:7" s="2" customFormat="1" ht="9.9499999999999993" customHeight="1" x14ac:dyDescent="0.2">
      <c r="A11" s="80"/>
      <c r="B11" s="36"/>
      <c r="C11" s="85" t="s">
        <v>542</v>
      </c>
      <c r="D11" s="86" t="s">
        <v>502</v>
      </c>
      <c r="E11" s="75">
        <v>4194189.9510000004</v>
      </c>
      <c r="F11" s="75">
        <v>4238674.2280000001</v>
      </c>
      <c r="G11" s="75">
        <v>4296809.2570000002</v>
      </c>
    </row>
    <row r="12" spans="1:7" s="2" customFormat="1" ht="9.9499999999999993" customHeight="1" x14ac:dyDescent="0.2">
      <c r="A12" s="80"/>
      <c r="B12" s="36"/>
      <c r="C12" s="89" t="s">
        <v>497</v>
      </c>
      <c r="D12" s="90" t="s">
        <v>794</v>
      </c>
      <c r="E12" s="75">
        <v>246900.60399999999</v>
      </c>
      <c r="F12" s="75">
        <v>281797.05499999999</v>
      </c>
      <c r="G12" s="75">
        <v>301772.815</v>
      </c>
    </row>
    <row r="13" spans="1:7" s="2" customFormat="1" ht="9.9499999999999993" customHeight="1" x14ac:dyDescent="0.2">
      <c r="A13" s="80"/>
      <c r="B13" s="36"/>
      <c r="C13" s="87" t="s">
        <v>498</v>
      </c>
      <c r="D13" s="88" t="s">
        <v>496</v>
      </c>
      <c r="E13" s="75">
        <v>3947289.3470000001</v>
      </c>
      <c r="F13" s="75">
        <v>3956877.173</v>
      </c>
      <c r="G13" s="75">
        <v>3995036.4419999998</v>
      </c>
    </row>
    <row r="14" spans="1:7" s="25" customFormat="1" ht="9.9499999999999993" customHeight="1" x14ac:dyDescent="0.2">
      <c r="A14" s="69" t="s">
        <v>743</v>
      </c>
      <c r="B14" s="457" t="s">
        <v>744</v>
      </c>
      <c r="C14" s="457"/>
      <c r="D14" s="457"/>
      <c r="E14" s="74">
        <v>18553841.022999998</v>
      </c>
      <c r="F14" s="74">
        <v>18758210.341000002</v>
      </c>
      <c r="G14" s="74">
        <v>16882153.995999999</v>
      </c>
    </row>
    <row r="15" spans="1:7" s="2" customFormat="1" ht="9.9499999999999993" customHeight="1" x14ac:dyDescent="0.2">
      <c r="A15" s="80"/>
      <c r="B15" s="36"/>
      <c r="C15" s="83" t="s">
        <v>499</v>
      </c>
      <c r="D15" s="71" t="s">
        <v>500</v>
      </c>
      <c r="E15" s="75">
        <v>1641052.3979999998</v>
      </c>
      <c r="F15" s="75">
        <v>1592360.9239999999</v>
      </c>
      <c r="G15" s="75">
        <v>1416194.656</v>
      </c>
    </row>
    <row r="16" spans="1:7" s="2" customFormat="1" ht="9.9499999999999993" customHeight="1" x14ac:dyDescent="0.2">
      <c r="A16" s="80"/>
      <c r="B16" s="36"/>
      <c r="C16" s="92" t="s">
        <v>501</v>
      </c>
      <c r="D16" s="93" t="s">
        <v>502</v>
      </c>
      <c r="E16" s="75">
        <v>16912788.625</v>
      </c>
      <c r="F16" s="75">
        <v>17165849.416999999</v>
      </c>
      <c r="G16" s="75">
        <v>15465959.34</v>
      </c>
    </row>
    <row r="17" spans="1:7" s="25" customFormat="1" ht="9.9499999999999993" customHeight="1" x14ac:dyDescent="0.2">
      <c r="A17" s="69" t="s">
        <v>745</v>
      </c>
      <c r="B17" s="457" t="s">
        <v>746</v>
      </c>
      <c r="C17" s="457"/>
      <c r="D17" s="457"/>
      <c r="E17" s="74">
        <v>3832554.9620000003</v>
      </c>
      <c r="F17" s="74">
        <v>3504118.3060000003</v>
      </c>
      <c r="G17" s="74">
        <v>2379397.0810000002</v>
      </c>
    </row>
    <row r="18" spans="1:7" s="2" customFormat="1" ht="9.9499999999999993" customHeight="1" x14ac:dyDescent="0.2">
      <c r="A18" s="80"/>
      <c r="B18" s="36"/>
      <c r="C18" s="83" t="s">
        <v>503</v>
      </c>
      <c r="D18" s="71" t="s">
        <v>500</v>
      </c>
      <c r="E18" s="75">
        <v>4053.8130000000001</v>
      </c>
      <c r="F18" s="75">
        <v>38289.201000000001</v>
      </c>
      <c r="G18" s="75">
        <v>28541.651999999998</v>
      </c>
    </row>
    <row r="19" spans="1:7" s="2" customFormat="1" ht="9.9499999999999993" customHeight="1" x14ac:dyDescent="0.2">
      <c r="A19" s="80"/>
      <c r="B19" s="36"/>
      <c r="C19" s="85" t="s">
        <v>568</v>
      </c>
      <c r="D19" s="86" t="s">
        <v>502</v>
      </c>
      <c r="E19" s="75">
        <v>3828501.1490000002</v>
      </c>
      <c r="F19" s="75">
        <v>3465829.105</v>
      </c>
      <c r="G19" s="75">
        <v>2350855.429</v>
      </c>
    </row>
    <row r="20" spans="1:7" s="2" customFormat="1" ht="9.9499999999999993" customHeight="1" x14ac:dyDescent="0.2">
      <c r="A20" s="80"/>
      <c r="B20" s="36"/>
      <c r="C20" s="89" t="s">
        <v>504</v>
      </c>
      <c r="D20" s="90" t="s">
        <v>505</v>
      </c>
      <c r="E20" s="75">
        <v>971674.897</v>
      </c>
      <c r="F20" s="75">
        <v>902947.30100000009</v>
      </c>
      <c r="G20" s="75">
        <v>471568.277</v>
      </c>
    </row>
    <row r="21" spans="1:7" s="2" customFormat="1" ht="9.9499999999999993" customHeight="1" x14ac:dyDescent="0.2">
      <c r="A21" s="80"/>
      <c r="B21" s="36"/>
      <c r="C21" s="87" t="s">
        <v>506</v>
      </c>
      <c r="D21" s="88" t="s">
        <v>507</v>
      </c>
      <c r="E21" s="75">
        <v>2856826.2520000003</v>
      </c>
      <c r="F21" s="75">
        <v>2562881.804</v>
      </c>
      <c r="G21" s="75">
        <v>1879287.152</v>
      </c>
    </row>
    <row r="22" spans="1:7" s="25" customFormat="1" ht="9.9499999999999993" customHeight="1" x14ac:dyDescent="0.2">
      <c r="A22" s="69" t="s">
        <v>747</v>
      </c>
      <c r="B22" s="457" t="s">
        <v>793</v>
      </c>
      <c r="C22" s="457"/>
      <c r="D22" s="457"/>
      <c r="E22" s="74">
        <v>7751972.8440000005</v>
      </c>
      <c r="F22" s="74">
        <v>8256862.1660000002</v>
      </c>
      <c r="G22" s="74">
        <v>7978899.4179999996</v>
      </c>
    </row>
    <row r="23" spans="1:7" s="2" customFormat="1" ht="9.9499999999999993" customHeight="1" x14ac:dyDescent="0.2">
      <c r="A23" s="80"/>
      <c r="B23" s="36"/>
      <c r="C23" s="83" t="s">
        <v>508</v>
      </c>
      <c r="D23" s="71" t="s">
        <v>797</v>
      </c>
      <c r="E23" s="75">
        <v>4930549.9560000002</v>
      </c>
      <c r="F23" s="75">
        <v>5320293.4189999998</v>
      </c>
      <c r="G23" s="75">
        <v>5154428.2549999999</v>
      </c>
    </row>
    <row r="24" spans="1:7" s="2" customFormat="1" ht="9.9499999999999993" customHeight="1" x14ac:dyDescent="0.2">
      <c r="A24" s="80"/>
      <c r="B24" s="36"/>
      <c r="C24" s="92" t="s">
        <v>509</v>
      </c>
      <c r="D24" s="93" t="s">
        <v>510</v>
      </c>
      <c r="E24" s="75">
        <v>2821422.8880000003</v>
      </c>
      <c r="F24" s="75">
        <v>2936568.747</v>
      </c>
      <c r="G24" s="75">
        <v>2824471.1630000002</v>
      </c>
    </row>
    <row r="25" spans="1:7" s="25" customFormat="1" ht="9.9499999999999993" customHeight="1" x14ac:dyDescent="0.2">
      <c r="A25" s="69" t="s">
        <v>748</v>
      </c>
      <c r="B25" s="457" t="s">
        <v>749</v>
      </c>
      <c r="C25" s="457"/>
      <c r="D25" s="457"/>
      <c r="E25" s="74">
        <v>10617491.682</v>
      </c>
      <c r="F25" s="74">
        <v>12128312.806</v>
      </c>
      <c r="G25" s="74">
        <v>10044086.866</v>
      </c>
    </row>
    <row r="26" spans="1:7" s="2" customFormat="1" ht="9.9499999999999993" customHeight="1" x14ac:dyDescent="0.2">
      <c r="A26" s="80"/>
      <c r="B26" s="36"/>
      <c r="C26" s="83" t="s">
        <v>511</v>
      </c>
      <c r="D26" s="71" t="s">
        <v>798</v>
      </c>
      <c r="E26" s="75">
        <v>3453577.09</v>
      </c>
      <c r="F26" s="75">
        <v>4208796.8909999998</v>
      </c>
      <c r="G26" s="75">
        <v>3132697.2709999997</v>
      </c>
    </row>
    <row r="27" spans="1:7" s="25" customFormat="1" ht="9.9499999999999993" customHeight="1" x14ac:dyDescent="0.2">
      <c r="A27" s="80"/>
      <c r="B27" s="36"/>
      <c r="C27" s="85" t="s">
        <v>600</v>
      </c>
      <c r="D27" s="86" t="s">
        <v>750</v>
      </c>
      <c r="E27" s="75">
        <v>1386033.4989999998</v>
      </c>
      <c r="F27" s="75">
        <v>2009453.5279999999</v>
      </c>
      <c r="G27" s="75">
        <v>1632460.297</v>
      </c>
    </row>
    <row r="28" spans="1:7" s="2" customFormat="1" ht="9.9499999999999993" customHeight="1" x14ac:dyDescent="0.2">
      <c r="A28" s="80"/>
      <c r="B28" s="36"/>
      <c r="C28" s="89" t="s">
        <v>512</v>
      </c>
      <c r="D28" s="90" t="s">
        <v>795</v>
      </c>
      <c r="E28" s="75">
        <v>1080750.2339999999</v>
      </c>
      <c r="F28" s="75">
        <v>1642614.9350000001</v>
      </c>
      <c r="G28" s="75">
        <v>1227607.676</v>
      </c>
    </row>
    <row r="29" spans="1:7" s="2" customFormat="1" ht="9.9499999999999993" customHeight="1" x14ac:dyDescent="0.2">
      <c r="A29" s="80"/>
      <c r="B29" s="36"/>
      <c r="C29" s="89" t="s">
        <v>513</v>
      </c>
      <c r="D29" s="90" t="s">
        <v>796</v>
      </c>
      <c r="E29" s="75">
        <v>305283.26500000001</v>
      </c>
      <c r="F29" s="75">
        <v>366838.59299999999</v>
      </c>
      <c r="G29" s="75">
        <v>404852.62100000004</v>
      </c>
    </row>
    <row r="30" spans="1:7" s="2" customFormat="1" ht="9.9499999999999993" customHeight="1" x14ac:dyDescent="0.2">
      <c r="A30" s="80"/>
      <c r="B30" s="36"/>
      <c r="C30" s="92" t="s">
        <v>514</v>
      </c>
      <c r="D30" s="93" t="s">
        <v>510</v>
      </c>
      <c r="E30" s="75">
        <v>5777881.0930000003</v>
      </c>
      <c r="F30" s="75">
        <v>5910062.3870000001</v>
      </c>
      <c r="G30" s="75">
        <v>5278929.2980000004</v>
      </c>
    </row>
    <row r="31" spans="1:7" s="25" customFormat="1" ht="9.9499999999999993" customHeight="1" x14ac:dyDescent="0.2">
      <c r="A31" s="69" t="s">
        <v>751</v>
      </c>
      <c r="B31" s="457" t="s">
        <v>752</v>
      </c>
      <c r="C31" s="457"/>
      <c r="D31" s="457"/>
      <c r="E31" s="74">
        <v>10982402.996000001</v>
      </c>
      <c r="F31" s="74">
        <v>11020066.111</v>
      </c>
      <c r="G31" s="74">
        <v>10193946.808</v>
      </c>
    </row>
    <row r="32" spans="1:7" s="2" customFormat="1" ht="9.9499999999999993" customHeight="1" x14ac:dyDescent="0.2">
      <c r="A32" s="80"/>
      <c r="B32" s="36"/>
      <c r="C32" s="83" t="s">
        <v>515</v>
      </c>
      <c r="D32" s="71" t="s">
        <v>516</v>
      </c>
      <c r="E32" s="75">
        <v>1480670.4129999999</v>
      </c>
      <c r="F32" s="75">
        <v>1514928.415</v>
      </c>
      <c r="G32" s="75">
        <v>1357934.5060000001</v>
      </c>
    </row>
    <row r="33" spans="1:239" s="25" customFormat="1" ht="9.9499999999999993" customHeight="1" x14ac:dyDescent="0.2">
      <c r="A33" s="80"/>
      <c r="B33" s="36"/>
      <c r="C33" s="85" t="s">
        <v>517</v>
      </c>
      <c r="D33" s="86" t="s">
        <v>518</v>
      </c>
      <c r="E33" s="75">
        <v>6014890.6799999997</v>
      </c>
      <c r="F33" s="75">
        <v>5915749.6750000007</v>
      </c>
      <c r="G33" s="75">
        <v>5302768.977</v>
      </c>
    </row>
    <row r="34" spans="1:239" s="2" customFormat="1" ht="9.9499999999999993" customHeight="1" x14ac:dyDescent="0.2">
      <c r="A34" s="80"/>
      <c r="B34" s="36"/>
      <c r="C34" s="92" t="s">
        <v>519</v>
      </c>
      <c r="D34" s="93" t="s">
        <v>520</v>
      </c>
      <c r="E34" s="75">
        <v>3486841.9029999999</v>
      </c>
      <c r="F34" s="75">
        <v>3589388.0209999997</v>
      </c>
      <c r="G34" s="75">
        <v>3533243.3250000002</v>
      </c>
    </row>
    <row r="35" spans="1:239" s="25" customFormat="1" ht="9.9499999999999993" customHeight="1" x14ac:dyDescent="0.2">
      <c r="A35" s="69" t="s">
        <v>521</v>
      </c>
      <c r="B35" s="457" t="s">
        <v>522</v>
      </c>
      <c r="C35" s="457" t="s">
        <v>521</v>
      </c>
      <c r="D35" s="457" t="s">
        <v>522</v>
      </c>
      <c r="E35" s="74">
        <v>35265.661</v>
      </c>
      <c r="F35" s="74">
        <v>36734.694000000003</v>
      </c>
      <c r="G35" s="74">
        <v>36845.864000000001</v>
      </c>
      <c r="H35" s="357"/>
      <c r="I35" s="15"/>
      <c r="J35" s="15"/>
      <c r="K35" s="15"/>
      <c r="L35" s="15"/>
      <c r="M35" s="31"/>
      <c r="N35" s="454"/>
      <c r="O35" s="454"/>
      <c r="P35" s="454"/>
      <c r="Q35" s="15"/>
      <c r="R35" s="15"/>
      <c r="S35" s="15"/>
      <c r="T35" s="15"/>
      <c r="U35" s="31"/>
      <c r="V35" s="454"/>
      <c r="W35" s="454"/>
      <c r="X35" s="454"/>
      <c r="Y35" s="15"/>
      <c r="Z35" s="15"/>
      <c r="AA35" s="15"/>
      <c r="AB35" s="15"/>
      <c r="AC35" s="31"/>
      <c r="AD35" s="454"/>
      <c r="AE35" s="454"/>
      <c r="AF35" s="454"/>
      <c r="AG35" s="15"/>
      <c r="AH35" s="15"/>
      <c r="AI35" s="15"/>
      <c r="AJ35" s="15"/>
      <c r="AK35" s="31"/>
      <c r="AL35" s="454"/>
      <c r="AM35" s="454"/>
      <c r="AN35" s="454"/>
      <c r="AO35" s="15"/>
      <c r="AP35" s="15"/>
      <c r="AQ35" s="15"/>
      <c r="AR35" s="15"/>
      <c r="AS35" s="31"/>
      <c r="AT35" s="454"/>
      <c r="AU35" s="454"/>
      <c r="AV35" s="454"/>
      <c r="AW35" s="15"/>
      <c r="AX35" s="15"/>
      <c r="AY35" s="15"/>
      <c r="AZ35" s="15"/>
      <c r="BA35" s="31"/>
      <c r="BB35" s="454"/>
      <c r="BC35" s="454"/>
      <c r="BD35" s="454"/>
      <c r="BE35" s="15"/>
      <c r="BF35" s="15"/>
      <c r="BG35" s="15"/>
      <c r="BH35" s="15"/>
      <c r="BI35" s="31"/>
      <c r="BJ35" s="454"/>
      <c r="BK35" s="454"/>
      <c r="BL35" s="454"/>
      <c r="BM35" s="15"/>
      <c r="BN35" s="15"/>
      <c r="BO35" s="15"/>
      <c r="BP35" s="15"/>
      <c r="BQ35" s="31"/>
      <c r="BR35" s="454"/>
      <c r="BS35" s="454"/>
      <c r="BT35" s="454"/>
      <c r="BU35" s="15"/>
      <c r="BV35" s="15"/>
      <c r="BW35" s="15"/>
      <c r="BX35" s="15"/>
      <c r="BY35" s="31"/>
      <c r="BZ35" s="454"/>
      <c r="CA35" s="454"/>
      <c r="CB35" s="454"/>
      <c r="CC35" s="15"/>
      <c r="CD35" s="15"/>
      <c r="CE35" s="15"/>
      <c r="CF35" s="15"/>
      <c r="CG35" s="31"/>
      <c r="CH35" s="454"/>
      <c r="CI35" s="454"/>
      <c r="CJ35" s="454"/>
      <c r="CK35" s="15"/>
      <c r="CL35" s="15"/>
      <c r="CM35" s="15"/>
      <c r="CN35" s="15"/>
      <c r="CO35" s="31"/>
      <c r="CP35" s="454"/>
      <c r="CQ35" s="454"/>
      <c r="CR35" s="454"/>
      <c r="CS35" s="15"/>
      <c r="CT35" s="15"/>
      <c r="CU35" s="15"/>
      <c r="CV35" s="15"/>
      <c r="CW35" s="31"/>
      <c r="CX35" s="454"/>
      <c r="CY35" s="454"/>
      <c r="CZ35" s="454"/>
      <c r="DA35" s="15"/>
      <c r="DB35" s="15"/>
      <c r="DC35" s="15"/>
      <c r="DD35" s="15"/>
      <c r="DE35" s="31"/>
      <c r="DF35" s="454"/>
      <c r="DG35" s="454"/>
      <c r="DH35" s="454"/>
      <c r="DI35" s="15"/>
      <c r="DJ35" s="15"/>
      <c r="DK35" s="15"/>
      <c r="DL35" s="15"/>
      <c r="DM35" s="31"/>
      <c r="DN35" s="454"/>
      <c r="DO35" s="454"/>
      <c r="DP35" s="454"/>
      <c r="DQ35" s="15"/>
      <c r="DR35" s="15"/>
      <c r="DS35" s="15"/>
      <c r="DT35" s="15"/>
      <c r="DU35" s="31"/>
      <c r="DV35" s="454"/>
      <c r="DW35" s="454"/>
      <c r="DX35" s="454"/>
      <c r="DY35" s="15"/>
      <c r="DZ35" s="15"/>
      <c r="EA35" s="15"/>
      <c r="EB35" s="15"/>
      <c r="EC35" s="31"/>
      <c r="ED35" s="454"/>
      <c r="EE35" s="454"/>
      <c r="EF35" s="454"/>
      <c r="EG35" s="15"/>
      <c r="EH35" s="15"/>
      <c r="EI35" s="15"/>
      <c r="EJ35" s="15"/>
      <c r="EK35" s="31"/>
      <c r="EL35" s="454"/>
      <c r="EM35" s="454"/>
      <c r="EN35" s="454"/>
      <c r="EO35" s="15"/>
      <c r="EP35" s="15"/>
      <c r="EQ35" s="15"/>
      <c r="ER35" s="15"/>
      <c r="ES35" s="31"/>
      <c r="ET35" s="454"/>
      <c r="EU35" s="454"/>
      <c r="EV35" s="454"/>
      <c r="EW35" s="15"/>
      <c r="EX35" s="15"/>
      <c r="EY35" s="15"/>
      <c r="EZ35" s="15"/>
      <c r="FA35" s="31"/>
      <c r="FB35" s="454"/>
      <c r="FC35" s="454"/>
      <c r="FD35" s="454"/>
      <c r="FE35" s="15"/>
      <c r="FF35" s="15"/>
      <c r="FG35" s="15"/>
      <c r="FH35" s="15"/>
      <c r="FI35" s="31"/>
      <c r="FJ35" s="454"/>
      <c r="FK35" s="454"/>
      <c r="FL35" s="454"/>
      <c r="FM35" s="15"/>
      <c r="FN35" s="15"/>
      <c r="FO35" s="15"/>
      <c r="FP35" s="15"/>
      <c r="FQ35" s="31"/>
      <c r="FR35" s="454"/>
      <c r="FS35" s="454"/>
      <c r="FT35" s="454"/>
      <c r="FU35" s="15"/>
      <c r="FV35" s="15"/>
      <c r="FW35" s="15"/>
      <c r="FX35" s="15"/>
      <c r="FY35" s="31"/>
      <c r="FZ35" s="454"/>
      <c r="GA35" s="454"/>
      <c r="GB35" s="454"/>
      <c r="GC35" s="15"/>
      <c r="GD35" s="15"/>
      <c r="GE35" s="15"/>
      <c r="GF35" s="15"/>
      <c r="GG35" s="31"/>
      <c r="GH35" s="454"/>
      <c r="GI35" s="454"/>
      <c r="GJ35" s="454"/>
      <c r="GK35" s="15"/>
      <c r="GL35" s="15"/>
      <c r="GM35" s="15"/>
      <c r="GN35" s="15"/>
      <c r="GO35" s="31"/>
      <c r="GP35" s="454"/>
      <c r="GQ35" s="454"/>
      <c r="GR35" s="454"/>
      <c r="GS35" s="15"/>
      <c r="GT35" s="15"/>
      <c r="GU35" s="15"/>
      <c r="GV35" s="15"/>
      <c r="GW35" s="31"/>
      <c r="GX35" s="454"/>
      <c r="GY35" s="454"/>
      <c r="GZ35" s="454"/>
      <c r="HA35" s="15"/>
      <c r="HB35" s="15"/>
      <c r="HC35" s="15"/>
      <c r="HD35" s="15"/>
      <c r="HE35" s="31"/>
      <c r="HF35" s="454"/>
      <c r="HG35" s="454"/>
      <c r="HH35" s="454"/>
      <c r="HI35" s="15"/>
      <c r="HJ35" s="15"/>
      <c r="HK35" s="15"/>
      <c r="HL35" s="15"/>
      <c r="HM35" s="31"/>
      <c r="HN35" s="454"/>
      <c r="HO35" s="454"/>
      <c r="HP35" s="454"/>
      <c r="HQ35" s="15"/>
      <c r="HR35" s="15"/>
      <c r="HS35" s="15"/>
      <c r="HT35" s="15"/>
      <c r="HU35" s="31"/>
      <c r="HV35" s="454"/>
      <c r="HW35" s="454"/>
      <c r="HX35" s="454"/>
      <c r="HY35" s="15"/>
      <c r="HZ35" s="15"/>
      <c r="IA35" s="15"/>
      <c r="IB35" s="15"/>
      <c r="IC35" s="31"/>
      <c r="ID35" s="454"/>
      <c r="IE35" s="454"/>
    </row>
    <row r="36" spans="1:239" s="2" customFormat="1" ht="5.0999999999999996" customHeight="1" thickBot="1" x14ac:dyDescent="0.25">
      <c r="A36" s="19"/>
      <c r="B36" s="13"/>
      <c r="C36" s="17"/>
      <c r="D36" s="17"/>
      <c r="E36" s="33"/>
      <c r="F36" s="33"/>
      <c r="G36" s="33"/>
    </row>
    <row r="37" spans="1:239" s="81" customFormat="1" thickTop="1" x14ac:dyDescent="0.2">
      <c r="A37" s="456" t="s">
        <v>840</v>
      </c>
      <c r="B37" s="456"/>
      <c r="C37" s="456"/>
      <c r="D37" s="456"/>
      <c r="E37" s="456"/>
      <c r="F37" s="456"/>
      <c r="G37" s="456"/>
    </row>
    <row r="38" spans="1:239" s="81" customFormat="1" ht="28.5" customHeight="1" x14ac:dyDescent="0.2">
      <c r="A38" s="455" t="s">
        <v>866</v>
      </c>
      <c r="B38" s="455"/>
      <c r="C38" s="455"/>
      <c r="D38" s="455"/>
      <c r="E38" s="455"/>
      <c r="F38" s="455"/>
      <c r="G38" s="455"/>
    </row>
    <row r="39" spans="1:239" s="2" customFormat="1" x14ac:dyDescent="0.2">
      <c r="A39" s="149" t="s">
        <v>836</v>
      </c>
      <c r="B39" s="3"/>
      <c r="C39" s="3"/>
      <c r="D39" s="29"/>
      <c r="E39" s="14"/>
      <c r="F39" s="14"/>
      <c r="G39" s="14"/>
    </row>
    <row r="40" spans="1:239" s="25" customFormat="1" x14ac:dyDescent="0.2">
      <c r="A40" s="79"/>
      <c r="B40" s="454"/>
      <c r="C40" s="454"/>
      <c r="D40" s="454"/>
      <c r="E40" s="15"/>
      <c r="F40" s="15"/>
      <c r="G40" s="15"/>
    </row>
    <row r="41" spans="1:239" s="2" customFormat="1" x14ac:dyDescent="0.2">
      <c r="A41" s="11"/>
      <c r="B41" s="3"/>
      <c r="C41" s="3"/>
      <c r="D41" s="29"/>
      <c r="E41" s="14"/>
      <c r="F41" s="14"/>
      <c r="G41" s="14"/>
    </row>
    <row r="42" spans="1:239" s="2" customFormat="1" x14ac:dyDescent="0.2">
      <c r="A42" s="11"/>
      <c r="B42" s="3"/>
      <c r="C42" s="3"/>
      <c r="D42" s="29"/>
      <c r="E42" s="14"/>
      <c r="F42" s="14"/>
      <c r="G42" s="14"/>
    </row>
    <row r="43" spans="1:239" s="25" customFormat="1" x14ac:dyDescent="0.2">
      <c r="A43" s="79"/>
      <c r="B43" s="454"/>
      <c r="C43" s="454"/>
      <c r="D43" s="454"/>
      <c r="E43" s="15"/>
      <c r="F43" s="15"/>
      <c r="G43" s="15"/>
    </row>
    <row r="44" spans="1:239" s="2" customFormat="1" x14ac:dyDescent="0.2">
      <c r="A44" s="11"/>
      <c r="B44" s="3"/>
      <c r="C44" s="3"/>
      <c r="D44" s="29"/>
      <c r="E44" s="14"/>
      <c r="F44" s="14"/>
      <c r="G44" s="14"/>
    </row>
    <row r="45" spans="1:239" s="2" customFormat="1" x14ac:dyDescent="0.2">
      <c r="A45" s="11"/>
      <c r="B45" s="3"/>
      <c r="C45" s="3"/>
      <c r="D45" s="29"/>
      <c r="E45" s="14"/>
      <c r="F45" s="14"/>
      <c r="G45" s="14"/>
    </row>
    <row r="46" spans="1:239" s="2" customFormat="1" x14ac:dyDescent="0.2">
      <c r="A46" s="11"/>
      <c r="B46" s="3"/>
      <c r="C46" s="3"/>
      <c r="D46" s="29"/>
      <c r="E46" s="14"/>
      <c r="F46" s="14"/>
      <c r="G46" s="14"/>
    </row>
    <row r="47" spans="1:239" s="2" customFormat="1" x14ac:dyDescent="0.2">
      <c r="A47" s="11"/>
      <c r="B47" s="3"/>
      <c r="C47" s="3"/>
      <c r="D47" s="29"/>
      <c r="E47" s="14"/>
      <c r="F47" s="14"/>
      <c r="G47" s="14"/>
    </row>
    <row r="48" spans="1:239" s="25" customFormat="1" x14ac:dyDescent="0.2">
      <c r="A48" s="79"/>
      <c r="B48" s="454"/>
      <c r="C48" s="454"/>
      <c r="D48" s="454"/>
      <c r="E48" s="15"/>
      <c r="F48" s="15"/>
      <c r="G48" s="15"/>
    </row>
    <row r="49" spans="1:7" s="2" customFormat="1" x14ac:dyDescent="0.2">
      <c r="A49" s="11"/>
      <c r="B49" s="3"/>
      <c r="C49" s="3"/>
      <c r="D49" s="29"/>
      <c r="E49" s="14"/>
      <c r="F49" s="14"/>
      <c r="G49" s="14"/>
    </row>
    <row r="50" spans="1:7" s="2" customFormat="1" x14ac:dyDescent="0.2">
      <c r="A50" s="11"/>
      <c r="B50" s="3"/>
      <c r="C50" s="3"/>
      <c r="D50" s="29"/>
      <c r="E50" s="14"/>
      <c r="F50" s="14"/>
      <c r="G50" s="14"/>
    </row>
    <row r="51" spans="1:7" s="2" customFormat="1" x14ac:dyDescent="0.2">
      <c r="A51" s="11"/>
      <c r="B51" s="3"/>
      <c r="C51" s="3"/>
      <c r="D51" s="29"/>
      <c r="E51" s="14"/>
      <c r="F51" s="14"/>
      <c r="G51" s="14"/>
    </row>
    <row r="52" spans="1:7" s="25" customFormat="1" x14ac:dyDescent="0.2">
      <c r="A52" s="79"/>
      <c r="B52" s="454"/>
      <c r="C52" s="454"/>
      <c r="D52" s="454"/>
      <c r="E52" s="15"/>
      <c r="F52" s="15"/>
      <c r="G52" s="15"/>
    </row>
    <row r="53" spans="1:7" s="2" customFormat="1" x14ac:dyDescent="0.2">
      <c r="A53" s="11"/>
      <c r="B53" s="3"/>
      <c r="C53" s="3"/>
      <c r="D53" s="29"/>
      <c r="E53" s="14"/>
      <c r="F53" s="14"/>
      <c r="G53" s="14"/>
    </row>
    <row r="54" spans="1:7" s="25" customFormat="1" x14ac:dyDescent="0.2">
      <c r="A54" s="79"/>
      <c r="B54" s="454"/>
      <c r="C54" s="454"/>
      <c r="D54" s="454"/>
      <c r="E54" s="15"/>
      <c r="F54" s="15"/>
      <c r="G54" s="15"/>
    </row>
    <row r="55" spans="1:7" s="2" customFormat="1" x14ac:dyDescent="0.2">
      <c r="A55" s="11"/>
      <c r="B55" s="3"/>
      <c r="C55" s="3"/>
      <c r="D55" s="29"/>
      <c r="E55" s="14"/>
      <c r="F55" s="14"/>
      <c r="G55" s="14"/>
    </row>
    <row r="56" spans="1:7" s="2" customFormat="1" x14ac:dyDescent="0.2">
      <c r="A56" s="11"/>
      <c r="B56" s="3"/>
      <c r="C56" s="3"/>
      <c r="D56" s="29"/>
      <c r="E56" s="14"/>
      <c r="F56" s="14"/>
      <c r="G56" s="14"/>
    </row>
    <row r="57" spans="1:7" s="2" customFormat="1" x14ac:dyDescent="0.2">
      <c r="A57" s="11"/>
      <c r="B57" s="3"/>
      <c r="C57" s="3"/>
      <c r="D57" s="29"/>
      <c r="E57" s="14"/>
      <c r="F57" s="14"/>
      <c r="G57" s="14"/>
    </row>
    <row r="58" spans="1:7" s="25" customFormat="1" x14ac:dyDescent="0.2">
      <c r="A58" s="79"/>
      <c r="B58" s="454"/>
      <c r="C58" s="454"/>
      <c r="D58" s="454"/>
      <c r="E58" s="15"/>
      <c r="F58" s="15"/>
      <c r="G58" s="15"/>
    </row>
    <row r="59" spans="1:7" s="2" customFormat="1" x14ac:dyDescent="0.2">
      <c r="A59" s="11"/>
      <c r="B59" s="3"/>
      <c r="C59" s="3"/>
      <c r="D59" s="29"/>
      <c r="E59" s="14"/>
      <c r="F59" s="14"/>
      <c r="G59" s="14"/>
    </row>
    <row r="60" spans="1:7" s="2" customFormat="1" x14ac:dyDescent="0.2">
      <c r="A60" s="11"/>
      <c r="B60" s="3"/>
      <c r="C60" s="3"/>
      <c r="D60" s="29"/>
      <c r="E60" s="32"/>
      <c r="F60" s="32"/>
      <c r="G60" s="32"/>
    </row>
  </sheetData>
  <mergeCells count="49">
    <mergeCell ref="BJ35:BL35"/>
    <mergeCell ref="BR35:BT35"/>
    <mergeCell ref="A1:G1"/>
    <mergeCell ref="A2:D2"/>
    <mergeCell ref="A3:B3"/>
    <mergeCell ref="C3:D3"/>
    <mergeCell ref="B7:D7"/>
    <mergeCell ref="A5:D5"/>
    <mergeCell ref="B14:D14"/>
    <mergeCell ref="N35:P35"/>
    <mergeCell ref="V35:X35"/>
    <mergeCell ref="GP35:GR35"/>
    <mergeCell ref="GX35:GZ35"/>
    <mergeCell ref="A38:G38"/>
    <mergeCell ref="A37:G37"/>
    <mergeCell ref="B17:D17"/>
    <mergeCell ref="B22:D22"/>
    <mergeCell ref="B25:D25"/>
    <mergeCell ref="B31:D31"/>
    <mergeCell ref="B35:D35"/>
    <mergeCell ref="BZ35:CB35"/>
    <mergeCell ref="CH35:CJ35"/>
    <mergeCell ref="CP35:CR35"/>
    <mergeCell ref="AD35:AF35"/>
    <mergeCell ref="AL35:AN35"/>
    <mergeCell ref="AT35:AV35"/>
    <mergeCell ref="BB35:BD35"/>
    <mergeCell ref="FJ35:FL35"/>
    <mergeCell ref="CX35:CZ35"/>
    <mergeCell ref="HV35:HX35"/>
    <mergeCell ref="ID35:IE35"/>
    <mergeCell ref="DN35:DP35"/>
    <mergeCell ref="HF35:HH35"/>
    <mergeCell ref="DF35:DH35"/>
    <mergeCell ref="DV35:DX35"/>
    <mergeCell ref="ED35:EF35"/>
    <mergeCell ref="EL35:EN35"/>
    <mergeCell ref="ET35:EV35"/>
    <mergeCell ref="FB35:FD35"/>
    <mergeCell ref="HN35:HP35"/>
    <mergeCell ref="FR35:FT35"/>
    <mergeCell ref="FZ35:GB35"/>
    <mergeCell ref="GH35:GJ35"/>
    <mergeCell ref="B54:D54"/>
    <mergeCell ref="B58:D58"/>
    <mergeCell ref="B40:D40"/>
    <mergeCell ref="B43:D43"/>
    <mergeCell ref="B48:D48"/>
    <mergeCell ref="B52:D52"/>
  </mergeCells>
  <conditionalFormatting sqref="E1:G1">
    <cfRule type="cellIs" dxfId="36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/>
  <dimension ref="A1:F435"/>
  <sheetViews>
    <sheetView showGridLines="0" workbookViewId="0">
      <selection sqref="A1:E1"/>
    </sheetView>
  </sheetViews>
  <sheetFormatPr defaultColWidth="9.140625" defaultRowHeight="9" x14ac:dyDescent="0.2"/>
  <cols>
    <col min="1" max="1" width="6.7109375" style="3" customWidth="1"/>
    <col min="2" max="2" width="41" style="11" customWidth="1"/>
    <col min="3" max="5" width="12.7109375" style="3" customWidth="1"/>
    <col min="6" max="16384" width="9.140625" style="3"/>
  </cols>
  <sheetData>
    <row r="1" spans="1:6" s="55" customFormat="1" ht="26.1" customHeight="1" x14ac:dyDescent="0.2">
      <c r="A1" s="445" t="s">
        <v>972</v>
      </c>
      <c r="B1" s="445"/>
      <c r="C1" s="445"/>
      <c r="D1" s="445"/>
      <c r="E1" s="445"/>
    </row>
    <row r="2" spans="1:6" ht="9" customHeight="1" x14ac:dyDescent="0.2">
      <c r="A2" s="446" t="s">
        <v>475</v>
      </c>
      <c r="B2" s="446"/>
      <c r="C2" s="446"/>
      <c r="D2" s="2"/>
      <c r="E2" s="2"/>
    </row>
    <row r="3" spans="1:6" ht="19.899999999999999" customHeight="1" x14ac:dyDescent="0.2">
      <c r="A3" s="47" t="s">
        <v>761</v>
      </c>
      <c r="B3" s="48" t="s">
        <v>219</v>
      </c>
      <c r="C3" s="236">
        <v>2018</v>
      </c>
      <c r="D3" s="248">
        <v>2019</v>
      </c>
      <c r="E3" s="360">
        <v>2020</v>
      </c>
    </row>
    <row r="4" spans="1:6" ht="4.1500000000000004" customHeight="1" x14ac:dyDescent="0.2">
      <c r="A4" s="9"/>
      <c r="B4" s="9"/>
      <c r="C4" s="9"/>
      <c r="D4" s="9"/>
      <c r="E4" s="9"/>
    </row>
    <row r="5" spans="1:6" s="2" customFormat="1" ht="8.25" customHeight="1" x14ac:dyDescent="0.2">
      <c r="A5" s="152" t="s">
        <v>301</v>
      </c>
      <c r="B5" s="52" t="s">
        <v>875</v>
      </c>
      <c r="C5" s="63">
        <v>0</v>
      </c>
      <c r="D5" s="63">
        <v>0</v>
      </c>
      <c r="E5" s="63">
        <v>0</v>
      </c>
      <c r="F5" s="25"/>
    </row>
    <row r="6" spans="1:6" s="2" customFormat="1" ht="8.25" customHeight="1" x14ac:dyDescent="0.2">
      <c r="A6" s="153" t="s">
        <v>302</v>
      </c>
      <c r="B6" s="53" t="s">
        <v>73</v>
      </c>
      <c r="C6" s="63">
        <v>140840.22200000001</v>
      </c>
      <c r="D6" s="63">
        <v>90762.744000000006</v>
      </c>
      <c r="E6" s="63">
        <v>186693.144</v>
      </c>
      <c r="F6" s="25"/>
    </row>
    <row r="7" spans="1:6" s="2" customFormat="1" ht="8.25" customHeight="1" x14ac:dyDescent="0.2">
      <c r="A7" s="153" t="s">
        <v>303</v>
      </c>
      <c r="B7" s="53" t="s">
        <v>70</v>
      </c>
      <c r="C7" s="63">
        <v>24.454999999999998</v>
      </c>
      <c r="D7" s="63">
        <v>19.815999999999999</v>
      </c>
      <c r="E7" s="63">
        <v>1.7450000000000001</v>
      </c>
      <c r="F7" s="25"/>
    </row>
    <row r="8" spans="1:6" s="2" customFormat="1" ht="8.25" customHeight="1" x14ac:dyDescent="0.2">
      <c r="A8" s="153" t="s">
        <v>304</v>
      </c>
      <c r="B8" s="53" t="s">
        <v>78</v>
      </c>
      <c r="C8" s="63">
        <v>180462.01699999999</v>
      </c>
      <c r="D8" s="63">
        <v>230346.72899999999</v>
      </c>
      <c r="E8" s="63">
        <v>155358.13500000001</v>
      </c>
      <c r="F8" s="25"/>
    </row>
    <row r="9" spans="1:6" s="2" customFormat="1" ht="8.25" customHeight="1" x14ac:dyDescent="0.2">
      <c r="A9" s="153" t="s">
        <v>305</v>
      </c>
      <c r="B9" s="53" t="s">
        <v>74</v>
      </c>
      <c r="C9" s="63">
        <v>403.923</v>
      </c>
      <c r="D9" s="63">
        <v>492.43599999999998</v>
      </c>
      <c r="E9" s="63">
        <v>765.18</v>
      </c>
      <c r="F9" s="25"/>
    </row>
    <row r="10" spans="1:6" s="2" customFormat="1" ht="8.25" customHeight="1" x14ac:dyDescent="0.2">
      <c r="A10" s="153" t="s">
        <v>306</v>
      </c>
      <c r="B10" s="53" t="s">
        <v>80</v>
      </c>
      <c r="C10" s="63">
        <v>8.9239999999999995</v>
      </c>
      <c r="D10" s="63">
        <v>21.992999999999999</v>
      </c>
      <c r="E10" s="63">
        <v>7.7160000000000002</v>
      </c>
      <c r="F10" s="25"/>
    </row>
    <row r="11" spans="1:6" s="2" customFormat="1" ht="8.25" customHeight="1" x14ac:dyDescent="0.2">
      <c r="A11" s="153" t="s">
        <v>307</v>
      </c>
      <c r="B11" s="53" t="s">
        <v>79</v>
      </c>
      <c r="C11" s="63">
        <v>13767.109</v>
      </c>
      <c r="D11" s="63">
        <v>13358.297</v>
      </c>
      <c r="E11" s="63">
        <v>13397.739</v>
      </c>
      <c r="F11" s="25"/>
    </row>
    <row r="12" spans="1:6" s="2" customFormat="1" ht="8.25" customHeight="1" x14ac:dyDescent="0.2">
      <c r="A12" s="153" t="s">
        <v>308</v>
      </c>
      <c r="B12" s="53" t="s">
        <v>82</v>
      </c>
      <c r="C12" s="63">
        <v>655.15</v>
      </c>
      <c r="D12" s="63">
        <v>659.77200000000005</v>
      </c>
      <c r="E12" s="63">
        <v>464.363</v>
      </c>
      <c r="F12" s="25"/>
    </row>
    <row r="13" spans="1:6" s="2" customFormat="1" ht="8.25" customHeight="1" x14ac:dyDescent="0.2">
      <c r="A13" s="153" t="s">
        <v>309</v>
      </c>
      <c r="B13" s="53" t="s">
        <v>76</v>
      </c>
      <c r="C13" s="63">
        <v>17473.223000000002</v>
      </c>
      <c r="D13" s="63">
        <v>12937.203</v>
      </c>
      <c r="E13" s="63">
        <v>14145.965</v>
      </c>
      <c r="F13" s="25"/>
    </row>
    <row r="14" spans="1:6" s="2" customFormat="1" ht="8.25" customHeight="1" x14ac:dyDescent="0.2">
      <c r="A14" s="153" t="s">
        <v>310</v>
      </c>
      <c r="B14" s="53" t="s">
        <v>77</v>
      </c>
      <c r="C14" s="63">
        <v>11222.803</v>
      </c>
      <c r="D14" s="63">
        <v>9537.8449999999993</v>
      </c>
      <c r="E14" s="63">
        <v>6033.6940000000004</v>
      </c>
      <c r="F14" s="25"/>
    </row>
    <row r="15" spans="1:6" s="2" customFormat="1" ht="8.25" customHeight="1" x14ac:dyDescent="0.2">
      <c r="A15" s="153" t="s">
        <v>311</v>
      </c>
      <c r="B15" s="53" t="s">
        <v>81</v>
      </c>
      <c r="C15" s="63">
        <v>94880.709000000003</v>
      </c>
      <c r="D15" s="63">
        <v>91306.48</v>
      </c>
      <c r="E15" s="63">
        <v>73348.623000000007</v>
      </c>
      <c r="F15" s="25"/>
    </row>
    <row r="16" spans="1:6" s="2" customFormat="1" ht="8.25" customHeight="1" x14ac:dyDescent="0.2">
      <c r="A16" s="153" t="s">
        <v>312</v>
      </c>
      <c r="B16" s="53" t="s">
        <v>85</v>
      </c>
      <c r="C16" s="63">
        <v>3476.9180000000001</v>
      </c>
      <c r="D16" s="63">
        <v>3335.8029999999999</v>
      </c>
      <c r="E16" s="63">
        <v>2917.1460000000002</v>
      </c>
      <c r="F16" s="25"/>
    </row>
    <row r="17" spans="1:6" s="2" customFormat="1" ht="8.25" customHeight="1" x14ac:dyDescent="0.2">
      <c r="A17" s="153" t="s">
        <v>313</v>
      </c>
      <c r="B17" s="53" t="s">
        <v>83</v>
      </c>
      <c r="C17" s="63">
        <v>5488.2219999999998</v>
      </c>
      <c r="D17" s="63">
        <v>5887.027</v>
      </c>
      <c r="E17" s="63">
        <v>4664.1970000000001</v>
      </c>
      <c r="F17" s="25"/>
    </row>
    <row r="18" spans="1:6" s="2" customFormat="1" ht="8.25" customHeight="1" x14ac:dyDescent="0.2">
      <c r="A18" s="153" t="s">
        <v>314</v>
      </c>
      <c r="B18" s="53" t="s">
        <v>876</v>
      </c>
      <c r="C18" s="63">
        <v>145890.861</v>
      </c>
      <c r="D18" s="63">
        <v>130893.374</v>
      </c>
      <c r="E18" s="63">
        <v>116704.764</v>
      </c>
      <c r="F18" s="25"/>
    </row>
    <row r="19" spans="1:6" s="2" customFormat="1" ht="8.25" customHeight="1" x14ac:dyDescent="0.2">
      <c r="A19" s="153" t="s">
        <v>315</v>
      </c>
      <c r="B19" s="53" t="s">
        <v>86</v>
      </c>
      <c r="C19" s="63">
        <v>268361.03899999999</v>
      </c>
      <c r="D19" s="63">
        <v>293350.92300000001</v>
      </c>
      <c r="E19" s="63">
        <v>302036.815</v>
      </c>
      <c r="F19" s="25"/>
    </row>
    <row r="20" spans="1:6" s="2" customFormat="1" ht="8.25" customHeight="1" x14ac:dyDescent="0.2">
      <c r="A20" s="153" t="s">
        <v>316</v>
      </c>
      <c r="B20" s="53" t="s">
        <v>211</v>
      </c>
      <c r="C20" s="63">
        <v>3180.4279999999999</v>
      </c>
      <c r="D20" s="63">
        <v>3172.8739999999998</v>
      </c>
      <c r="E20" s="63">
        <v>2296.5250000000001</v>
      </c>
      <c r="F20" s="25"/>
    </row>
    <row r="21" spans="1:6" s="2" customFormat="1" ht="8.25" customHeight="1" x14ac:dyDescent="0.2">
      <c r="A21" s="153" t="s">
        <v>317</v>
      </c>
      <c r="B21" s="53" t="s">
        <v>47</v>
      </c>
      <c r="C21" s="63">
        <v>0</v>
      </c>
      <c r="D21" s="63">
        <v>0</v>
      </c>
      <c r="E21" s="63">
        <v>0</v>
      </c>
      <c r="F21" s="25"/>
    </row>
    <row r="22" spans="1:6" s="2" customFormat="1" ht="8.25" customHeight="1" x14ac:dyDescent="0.2">
      <c r="A22" s="153" t="s">
        <v>835</v>
      </c>
      <c r="B22" s="53" t="s">
        <v>877</v>
      </c>
      <c r="C22" s="63">
        <v>0</v>
      </c>
      <c r="D22" s="63">
        <v>0</v>
      </c>
      <c r="E22" s="63">
        <v>0</v>
      </c>
      <c r="F22" s="25"/>
    </row>
    <row r="23" spans="1:6" s="2" customFormat="1" ht="8.25" customHeight="1" x14ac:dyDescent="0.2">
      <c r="A23" s="153" t="s">
        <v>318</v>
      </c>
      <c r="B23" s="53" t="s">
        <v>139</v>
      </c>
      <c r="C23" s="63">
        <v>0</v>
      </c>
      <c r="D23" s="63">
        <v>0</v>
      </c>
      <c r="E23" s="63">
        <v>0</v>
      </c>
      <c r="F23" s="25"/>
    </row>
    <row r="24" spans="1:6" s="2" customFormat="1" ht="8.25" customHeight="1" x14ac:dyDescent="0.2">
      <c r="A24" s="153" t="s">
        <v>319</v>
      </c>
      <c r="B24" s="53" t="s">
        <v>106</v>
      </c>
      <c r="C24" s="63">
        <v>46.747</v>
      </c>
      <c r="D24" s="63">
        <v>238.78399999999999</v>
      </c>
      <c r="E24" s="63">
        <v>75.328000000000003</v>
      </c>
      <c r="F24" s="25"/>
    </row>
    <row r="25" spans="1:6" s="2" customFormat="1" ht="8.25" customHeight="1" x14ac:dyDescent="0.2">
      <c r="A25" s="153" t="s">
        <v>320</v>
      </c>
      <c r="B25" s="53" t="s">
        <v>34</v>
      </c>
      <c r="C25" s="63">
        <v>0</v>
      </c>
      <c r="D25" s="63">
        <v>0</v>
      </c>
      <c r="E25" s="63">
        <v>0</v>
      </c>
      <c r="F25" s="25"/>
    </row>
    <row r="26" spans="1:6" s="2" customFormat="1" ht="8.25" customHeight="1" x14ac:dyDescent="0.2">
      <c r="A26" s="153" t="s">
        <v>321</v>
      </c>
      <c r="B26" s="53" t="s">
        <v>39</v>
      </c>
      <c r="C26" s="63">
        <v>0</v>
      </c>
      <c r="D26" s="63">
        <v>0</v>
      </c>
      <c r="E26" s="63">
        <v>0</v>
      </c>
      <c r="F26" s="25"/>
    </row>
    <row r="27" spans="1:6" s="2" customFormat="1" ht="8.25" customHeight="1" x14ac:dyDescent="0.2">
      <c r="A27" s="153" t="s">
        <v>322</v>
      </c>
      <c r="B27" s="53" t="s">
        <v>64</v>
      </c>
      <c r="C27" s="63">
        <v>1.45</v>
      </c>
      <c r="D27" s="63">
        <v>19.364000000000001</v>
      </c>
      <c r="E27" s="63">
        <v>6.5369999999999999</v>
      </c>
      <c r="F27" s="25"/>
    </row>
    <row r="28" spans="1:6" s="2" customFormat="1" ht="8.25" customHeight="1" x14ac:dyDescent="0.2">
      <c r="A28" s="153" t="s">
        <v>323</v>
      </c>
      <c r="B28" s="53" t="s">
        <v>66</v>
      </c>
      <c r="C28" s="63">
        <v>1478.924</v>
      </c>
      <c r="D28" s="63">
        <v>1376.931</v>
      </c>
      <c r="E28" s="63">
        <v>1310.8</v>
      </c>
      <c r="F28" s="25"/>
    </row>
    <row r="29" spans="1:6" s="2" customFormat="1" ht="8.25" customHeight="1" x14ac:dyDescent="0.2">
      <c r="A29" s="153" t="s">
        <v>324</v>
      </c>
      <c r="B29" s="53" t="s">
        <v>63</v>
      </c>
      <c r="C29" s="63">
        <v>55.055</v>
      </c>
      <c r="D29" s="63">
        <v>2555.6410000000001</v>
      </c>
      <c r="E29" s="63">
        <v>1116.105</v>
      </c>
      <c r="F29" s="25"/>
    </row>
    <row r="30" spans="1:6" s="2" customFormat="1" ht="8.25" customHeight="1" x14ac:dyDescent="0.2">
      <c r="A30" s="157" t="s">
        <v>325</v>
      </c>
      <c r="B30" s="53" t="s">
        <v>127</v>
      </c>
      <c r="C30" s="63">
        <v>51.447000000000003</v>
      </c>
      <c r="D30" s="63">
        <v>14.73</v>
      </c>
      <c r="E30" s="63">
        <v>1.077</v>
      </c>
      <c r="F30" s="25"/>
    </row>
    <row r="31" spans="1:6" s="2" customFormat="1" ht="8.25" customHeight="1" x14ac:dyDescent="0.2">
      <c r="A31" s="153" t="s">
        <v>326</v>
      </c>
      <c r="B31" s="53" t="s">
        <v>122</v>
      </c>
      <c r="C31" s="63">
        <v>479.07100000000003</v>
      </c>
      <c r="D31" s="63">
        <v>256.334</v>
      </c>
      <c r="E31" s="63">
        <v>170.524</v>
      </c>
      <c r="F31" s="25"/>
    </row>
    <row r="32" spans="1:6" s="2" customFormat="1" ht="8.25" customHeight="1" x14ac:dyDescent="0.2">
      <c r="A32" s="153" t="s">
        <v>327</v>
      </c>
      <c r="B32" s="53" t="s">
        <v>197</v>
      </c>
      <c r="C32" s="63">
        <v>29.378</v>
      </c>
      <c r="D32" s="63">
        <v>29.32</v>
      </c>
      <c r="E32" s="63" t="s">
        <v>1057</v>
      </c>
      <c r="F32" s="25"/>
    </row>
    <row r="33" spans="1:6" s="2" customFormat="1" ht="8.25" customHeight="1" x14ac:dyDescent="0.2">
      <c r="A33" s="153" t="s">
        <v>328</v>
      </c>
      <c r="B33" s="53" t="s">
        <v>166</v>
      </c>
      <c r="C33" s="63" t="s">
        <v>1057</v>
      </c>
      <c r="D33" s="63" t="s">
        <v>1057</v>
      </c>
      <c r="E33" s="63" t="s">
        <v>1057</v>
      </c>
      <c r="F33" s="25"/>
    </row>
    <row r="34" spans="1:6" s="2" customFormat="1" ht="8.25" customHeight="1" x14ac:dyDescent="0.2">
      <c r="A34" s="153" t="s">
        <v>329</v>
      </c>
      <c r="B34" s="53" t="s">
        <v>181</v>
      </c>
      <c r="C34" s="63">
        <v>687.29899999999998</v>
      </c>
      <c r="D34" s="63">
        <v>914.34199999999998</v>
      </c>
      <c r="E34" s="63">
        <v>14.163</v>
      </c>
      <c r="F34" s="25"/>
    </row>
    <row r="35" spans="1:6" s="2" customFormat="1" ht="8.25" customHeight="1" x14ac:dyDescent="0.2">
      <c r="A35" s="153" t="s">
        <v>330</v>
      </c>
      <c r="B35" s="53" t="s">
        <v>203</v>
      </c>
      <c r="C35" s="63">
        <v>237.23099999999999</v>
      </c>
      <c r="D35" s="63">
        <v>4.8479999999999999</v>
      </c>
      <c r="E35" s="63">
        <v>1185.164</v>
      </c>
      <c r="F35" s="25"/>
    </row>
    <row r="36" spans="1:6" s="2" customFormat="1" ht="8.25" customHeight="1" x14ac:dyDescent="0.2">
      <c r="A36" s="153" t="s">
        <v>331</v>
      </c>
      <c r="B36" s="53" t="s">
        <v>204</v>
      </c>
      <c r="C36" s="63">
        <v>0.9</v>
      </c>
      <c r="D36" s="63">
        <v>3.2469999999999999</v>
      </c>
      <c r="E36" s="63">
        <v>4.6239999999999997</v>
      </c>
      <c r="F36" s="25"/>
    </row>
    <row r="37" spans="1:6" s="2" customFormat="1" ht="8.25" customHeight="1" x14ac:dyDescent="0.2">
      <c r="A37" s="153" t="s">
        <v>837</v>
      </c>
      <c r="B37" s="53" t="s">
        <v>878</v>
      </c>
      <c r="C37" s="63">
        <v>0</v>
      </c>
      <c r="D37" s="63">
        <v>15.315</v>
      </c>
      <c r="E37" s="63">
        <v>19.388000000000002</v>
      </c>
      <c r="F37" s="25"/>
    </row>
    <row r="38" spans="1:6" s="2" customFormat="1" ht="8.25" customHeight="1" x14ac:dyDescent="0.2">
      <c r="A38" s="153" t="s">
        <v>332</v>
      </c>
      <c r="B38" s="53" t="s">
        <v>90</v>
      </c>
      <c r="C38" s="63">
        <v>110985.08199999999</v>
      </c>
      <c r="D38" s="63">
        <v>118385.395</v>
      </c>
      <c r="E38" s="63">
        <v>99097.33</v>
      </c>
      <c r="F38" s="25"/>
    </row>
    <row r="39" spans="1:6" s="2" customFormat="1" ht="8.25" customHeight="1" x14ac:dyDescent="0.2">
      <c r="A39" s="153" t="s">
        <v>333</v>
      </c>
      <c r="B39" s="53" t="s">
        <v>87</v>
      </c>
      <c r="C39" s="63">
        <v>14151.325999999999</v>
      </c>
      <c r="D39" s="63">
        <v>21561.505000000001</v>
      </c>
      <c r="E39" s="63">
        <v>26862.236000000001</v>
      </c>
      <c r="F39" s="25"/>
    </row>
    <row r="40" spans="1:6" s="2" customFormat="1" ht="8.25" customHeight="1" x14ac:dyDescent="0.2">
      <c r="A40" s="153" t="s">
        <v>334</v>
      </c>
      <c r="B40" s="53" t="s">
        <v>93</v>
      </c>
      <c r="C40" s="63">
        <v>22089.751</v>
      </c>
      <c r="D40" s="63">
        <v>12158.985000000001</v>
      </c>
      <c r="E40" s="63">
        <v>10528.933999999999</v>
      </c>
      <c r="F40" s="25"/>
    </row>
    <row r="41" spans="1:6" s="2" customFormat="1" ht="8.25" customHeight="1" x14ac:dyDescent="0.2">
      <c r="A41" s="153" t="s">
        <v>335</v>
      </c>
      <c r="B41" s="53" t="s">
        <v>92</v>
      </c>
      <c r="C41" s="63">
        <v>18776.738000000001</v>
      </c>
      <c r="D41" s="63">
        <v>24600.969000000001</v>
      </c>
      <c r="E41" s="63">
        <v>20106.883000000002</v>
      </c>
      <c r="F41" s="25"/>
    </row>
    <row r="42" spans="1:6" s="2" customFormat="1" ht="8.25" customHeight="1" x14ac:dyDescent="0.2">
      <c r="A42" s="153" t="s">
        <v>336</v>
      </c>
      <c r="B42" s="53" t="s">
        <v>88</v>
      </c>
      <c r="C42" s="63">
        <v>324989.315</v>
      </c>
      <c r="D42" s="63">
        <v>413939.66399999999</v>
      </c>
      <c r="E42" s="63">
        <v>489252.56800000003</v>
      </c>
      <c r="F42" s="25"/>
    </row>
    <row r="43" spans="1:6" s="2" customFormat="1" ht="8.25" customHeight="1" x14ac:dyDescent="0.2">
      <c r="A43" s="153" t="s">
        <v>337</v>
      </c>
      <c r="B43" s="53" t="s">
        <v>94</v>
      </c>
      <c r="C43" s="63">
        <v>12397.984</v>
      </c>
      <c r="D43" s="63">
        <v>7808.482</v>
      </c>
      <c r="E43" s="63">
        <v>10107.634</v>
      </c>
      <c r="F43" s="25"/>
    </row>
    <row r="44" spans="1:6" s="2" customFormat="1" ht="8.25" customHeight="1" x14ac:dyDescent="0.2">
      <c r="A44" s="157" t="s">
        <v>338</v>
      </c>
      <c r="B44" s="53" t="s">
        <v>89</v>
      </c>
      <c r="C44" s="63">
        <v>217774.53700000001</v>
      </c>
      <c r="D44" s="63">
        <v>228821.492</v>
      </c>
      <c r="E44" s="63">
        <v>274930.16899999999</v>
      </c>
      <c r="F44" s="25"/>
    </row>
    <row r="45" spans="1:6" s="2" customFormat="1" ht="8.25" customHeight="1" x14ac:dyDescent="0.2">
      <c r="A45" s="153" t="s">
        <v>339</v>
      </c>
      <c r="B45" s="53" t="s">
        <v>95</v>
      </c>
      <c r="C45" s="63">
        <v>2459697.1690000002</v>
      </c>
      <c r="D45" s="63">
        <v>2682881.3390000002</v>
      </c>
      <c r="E45" s="63">
        <v>2358258.9780000001</v>
      </c>
      <c r="F45" s="25"/>
    </row>
    <row r="46" spans="1:6" s="2" customFormat="1" ht="8.25" customHeight="1" x14ac:dyDescent="0.2">
      <c r="A46" s="157" t="s">
        <v>340</v>
      </c>
      <c r="B46" s="53" t="s">
        <v>96</v>
      </c>
      <c r="C46" s="63">
        <v>5530.6580000000004</v>
      </c>
      <c r="D46" s="63">
        <v>3475.6550000000002</v>
      </c>
      <c r="E46" s="63">
        <v>1384.8340000000001</v>
      </c>
      <c r="F46" s="25"/>
    </row>
    <row r="47" spans="1:6" s="2" customFormat="1" ht="8.25" customHeight="1" x14ac:dyDescent="0.2">
      <c r="A47" s="153" t="s">
        <v>341</v>
      </c>
      <c r="B47" s="53" t="s">
        <v>98</v>
      </c>
      <c r="C47" s="63">
        <v>147845.671</v>
      </c>
      <c r="D47" s="63">
        <v>151246.83600000001</v>
      </c>
      <c r="E47" s="63">
        <v>242837.484</v>
      </c>
      <c r="F47" s="25"/>
    </row>
    <row r="48" spans="1:6" s="2" customFormat="1" ht="8.25" customHeight="1" x14ac:dyDescent="0.2">
      <c r="A48" s="153" t="s">
        <v>342</v>
      </c>
      <c r="B48" s="53" t="s">
        <v>51</v>
      </c>
      <c r="C48" s="63">
        <v>343.71499999999997</v>
      </c>
      <c r="D48" s="63">
        <v>350.70699999999999</v>
      </c>
      <c r="E48" s="63">
        <v>189.90299999999999</v>
      </c>
      <c r="F48" s="25"/>
    </row>
    <row r="49" spans="1:6" s="2" customFormat="1" ht="8.25" customHeight="1" x14ac:dyDescent="0.2">
      <c r="A49" s="153" t="s">
        <v>343</v>
      </c>
      <c r="B49" s="53" t="s">
        <v>97</v>
      </c>
      <c r="C49" s="63">
        <v>38053.26</v>
      </c>
      <c r="D49" s="63">
        <v>37095.961000000003</v>
      </c>
      <c r="E49" s="63">
        <v>40365.618999999999</v>
      </c>
      <c r="F49" s="25"/>
    </row>
    <row r="50" spans="1:6" s="2" customFormat="1" ht="8.25" customHeight="1" x14ac:dyDescent="0.2">
      <c r="A50" s="153" t="s">
        <v>879</v>
      </c>
      <c r="B50" s="53" t="s">
        <v>880</v>
      </c>
      <c r="C50" s="63">
        <v>0</v>
      </c>
      <c r="D50" s="63">
        <v>117.91500000000001</v>
      </c>
      <c r="E50" s="63">
        <v>100.35</v>
      </c>
      <c r="F50" s="25"/>
    </row>
    <row r="51" spans="1:6" s="2" customFormat="1" ht="8.25" customHeight="1" x14ac:dyDescent="0.2">
      <c r="A51" s="153" t="s">
        <v>344</v>
      </c>
      <c r="B51" s="53" t="s">
        <v>208</v>
      </c>
      <c r="C51" s="63">
        <v>1164.953</v>
      </c>
      <c r="D51" s="63">
        <v>1097.6369999999999</v>
      </c>
      <c r="E51" s="63">
        <v>1558.413</v>
      </c>
      <c r="F51" s="25"/>
    </row>
    <row r="52" spans="1:6" s="2" customFormat="1" ht="8.25" customHeight="1" x14ac:dyDescent="0.2">
      <c r="A52" s="153" t="s">
        <v>345</v>
      </c>
      <c r="B52" s="53" t="s">
        <v>105</v>
      </c>
      <c r="C52" s="63">
        <v>26841.99</v>
      </c>
      <c r="D52" s="63">
        <v>28678.833999999999</v>
      </c>
      <c r="E52" s="63">
        <v>22588.260999999999</v>
      </c>
      <c r="F52" s="25"/>
    </row>
    <row r="53" spans="1:6" s="2" customFormat="1" ht="8.25" customHeight="1" x14ac:dyDescent="0.2">
      <c r="A53" s="153" t="s">
        <v>346</v>
      </c>
      <c r="B53" s="53" t="s">
        <v>108</v>
      </c>
      <c r="C53" s="63">
        <v>109.828</v>
      </c>
      <c r="D53" s="63">
        <v>143.82300000000001</v>
      </c>
      <c r="E53" s="63">
        <v>409.81</v>
      </c>
      <c r="F53" s="25"/>
    </row>
    <row r="54" spans="1:6" s="2" customFormat="1" ht="8.25" customHeight="1" x14ac:dyDescent="0.2">
      <c r="A54" s="153" t="s">
        <v>347</v>
      </c>
      <c r="B54" s="53" t="s">
        <v>114</v>
      </c>
      <c r="C54" s="63" t="s">
        <v>1057</v>
      </c>
      <c r="D54" s="63">
        <v>415.25</v>
      </c>
      <c r="E54" s="63">
        <v>0</v>
      </c>
      <c r="F54" s="25"/>
    </row>
    <row r="55" spans="1:6" s="2" customFormat="1" ht="8.25" customHeight="1" x14ac:dyDescent="0.2">
      <c r="A55" s="153" t="s">
        <v>348</v>
      </c>
      <c r="B55" s="53" t="s">
        <v>117</v>
      </c>
      <c r="C55" s="63">
        <v>34852.358999999997</v>
      </c>
      <c r="D55" s="63">
        <v>50601.58</v>
      </c>
      <c r="E55" s="63">
        <v>37001.614999999998</v>
      </c>
      <c r="F55" s="25"/>
    </row>
    <row r="56" spans="1:6" s="2" customFormat="1" ht="8.25" customHeight="1" x14ac:dyDescent="0.2">
      <c r="A56" s="157" t="s">
        <v>349</v>
      </c>
      <c r="B56" s="53" t="s">
        <v>109</v>
      </c>
      <c r="C56" s="63">
        <v>43223.415000000001</v>
      </c>
      <c r="D56" s="63">
        <v>30319.948</v>
      </c>
      <c r="E56" s="63">
        <v>17452.732</v>
      </c>
      <c r="F56" s="25"/>
    </row>
    <row r="57" spans="1:6" s="2" customFormat="1" ht="8.25" customHeight="1" x14ac:dyDescent="0.2">
      <c r="A57" s="153" t="s">
        <v>350</v>
      </c>
      <c r="B57" s="53" t="s">
        <v>113</v>
      </c>
      <c r="C57" s="63">
        <v>698.05700000000002</v>
      </c>
      <c r="D57" s="63">
        <v>659.40599999999995</v>
      </c>
      <c r="E57" s="63">
        <v>1014.492</v>
      </c>
      <c r="F57" s="25"/>
    </row>
    <row r="58" spans="1:6" s="2" customFormat="1" ht="8.25" customHeight="1" x14ac:dyDescent="0.2">
      <c r="A58" s="153" t="s">
        <v>351</v>
      </c>
      <c r="B58" s="53" t="s">
        <v>118</v>
      </c>
      <c r="C58" s="63">
        <v>25514.261999999999</v>
      </c>
      <c r="D58" s="63">
        <v>28271.611000000001</v>
      </c>
      <c r="E58" s="63">
        <v>29613.673999999999</v>
      </c>
      <c r="F58" s="25"/>
    </row>
    <row r="59" spans="1:6" s="2" customFormat="1" ht="8.25" customHeight="1" x14ac:dyDescent="0.2">
      <c r="A59" s="153" t="s">
        <v>352</v>
      </c>
      <c r="B59" s="53" t="s">
        <v>111</v>
      </c>
      <c r="C59" s="63">
        <v>140.791</v>
      </c>
      <c r="D59" s="63">
        <v>180.464</v>
      </c>
      <c r="E59" s="63">
        <v>236.86099999999999</v>
      </c>
      <c r="F59" s="25"/>
    </row>
    <row r="60" spans="1:6" s="2" customFormat="1" ht="8.25" customHeight="1" x14ac:dyDescent="0.2">
      <c r="A60" s="153" t="s">
        <v>353</v>
      </c>
      <c r="B60" s="53" t="s">
        <v>115</v>
      </c>
      <c r="C60" s="63">
        <v>93472.334000000003</v>
      </c>
      <c r="D60" s="63">
        <v>79583.267000000007</v>
      </c>
      <c r="E60" s="63">
        <v>79752.129000000001</v>
      </c>
      <c r="F60" s="25"/>
    </row>
    <row r="61" spans="1:6" s="2" customFormat="1" ht="8.25" customHeight="1" x14ac:dyDescent="0.2">
      <c r="A61" s="153" t="s">
        <v>354</v>
      </c>
      <c r="B61" s="53" t="s">
        <v>116</v>
      </c>
      <c r="C61" s="63">
        <v>109253.391</v>
      </c>
      <c r="D61" s="63">
        <v>114004.7</v>
      </c>
      <c r="E61" s="63">
        <v>107919.31</v>
      </c>
      <c r="F61" s="25"/>
    </row>
    <row r="62" spans="1:6" s="2" customFormat="1" ht="8.25" customHeight="1" x14ac:dyDescent="0.2">
      <c r="A62" s="153" t="s">
        <v>355</v>
      </c>
      <c r="B62" s="53" t="s">
        <v>126</v>
      </c>
      <c r="C62" s="63">
        <v>27786.781999999999</v>
      </c>
      <c r="D62" s="63">
        <v>27108.68</v>
      </c>
      <c r="E62" s="63">
        <v>21882.583999999999</v>
      </c>
      <c r="F62" s="25"/>
    </row>
    <row r="63" spans="1:6" s="2" customFormat="1" ht="8.25" customHeight="1" x14ac:dyDescent="0.2">
      <c r="A63" s="153" t="s">
        <v>356</v>
      </c>
      <c r="B63" s="53" t="s">
        <v>121</v>
      </c>
      <c r="C63" s="63">
        <v>5648.6989999999996</v>
      </c>
      <c r="D63" s="63">
        <v>6199.5230000000001</v>
      </c>
      <c r="E63" s="63">
        <v>3405.7510000000002</v>
      </c>
      <c r="F63" s="25"/>
    </row>
    <row r="64" spans="1:6" s="2" customFormat="1" ht="8.25" customHeight="1" x14ac:dyDescent="0.2">
      <c r="A64" s="153" t="s">
        <v>357</v>
      </c>
      <c r="B64" s="53" t="s">
        <v>135</v>
      </c>
      <c r="C64" s="63">
        <v>31633.282999999999</v>
      </c>
      <c r="D64" s="63">
        <v>34034.786999999997</v>
      </c>
      <c r="E64" s="63">
        <v>33365.082000000002</v>
      </c>
      <c r="F64" s="25"/>
    </row>
    <row r="65" spans="1:6" s="2" customFormat="1" ht="8.25" customHeight="1" x14ac:dyDescent="0.2">
      <c r="A65" s="153" t="s">
        <v>358</v>
      </c>
      <c r="B65" s="53" t="s">
        <v>133</v>
      </c>
      <c r="C65" s="63">
        <v>2538.0630000000001</v>
      </c>
      <c r="D65" s="63">
        <v>2558.7649999999999</v>
      </c>
      <c r="E65" s="63">
        <v>1625.6120000000001</v>
      </c>
      <c r="F65" s="25"/>
    </row>
    <row r="66" spans="1:6" s="2" customFormat="1" ht="8.25" customHeight="1" x14ac:dyDescent="0.2">
      <c r="A66" s="153" t="s">
        <v>359</v>
      </c>
      <c r="B66" s="53" t="s">
        <v>132</v>
      </c>
      <c r="C66" s="63">
        <v>826.19600000000003</v>
      </c>
      <c r="D66" s="63">
        <v>4780.7619999999997</v>
      </c>
      <c r="E66" s="63">
        <v>1180.578</v>
      </c>
      <c r="F66" s="25"/>
    </row>
    <row r="67" spans="1:6" s="2" customFormat="1" ht="8.25" customHeight="1" x14ac:dyDescent="0.2">
      <c r="A67" s="153" t="s">
        <v>360</v>
      </c>
      <c r="B67" s="53" t="s">
        <v>123</v>
      </c>
      <c r="C67" s="63">
        <v>9973.1280000000006</v>
      </c>
      <c r="D67" s="63">
        <v>5059.5240000000003</v>
      </c>
      <c r="E67" s="63">
        <v>4810.6629999999996</v>
      </c>
      <c r="F67" s="25"/>
    </row>
    <row r="68" spans="1:6" s="2" customFormat="1" ht="8.25" customHeight="1" x14ac:dyDescent="0.2">
      <c r="A68" s="153" t="s">
        <v>361</v>
      </c>
      <c r="B68" s="53" t="s">
        <v>130</v>
      </c>
      <c r="C68" s="63">
        <v>26224.447</v>
      </c>
      <c r="D68" s="63">
        <v>71791.494999999995</v>
      </c>
      <c r="E68" s="63">
        <v>26641.88</v>
      </c>
      <c r="F68" s="25"/>
    </row>
    <row r="69" spans="1:6" s="2" customFormat="1" ht="8.25" customHeight="1" x14ac:dyDescent="0.2">
      <c r="A69" s="153" t="s">
        <v>362</v>
      </c>
      <c r="B69" s="53" t="s">
        <v>119</v>
      </c>
      <c r="C69" s="63">
        <v>687623.78200000001</v>
      </c>
      <c r="D69" s="63">
        <v>715683.94400000002</v>
      </c>
      <c r="E69" s="63">
        <v>626094.875</v>
      </c>
      <c r="F69" s="25"/>
    </row>
    <row r="70" spans="1:6" s="2" customFormat="1" ht="8.25" customHeight="1" x14ac:dyDescent="0.2">
      <c r="A70" s="153" t="s">
        <v>363</v>
      </c>
      <c r="B70" s="53" t="s">
        <v>131</v>
      </c>
      <c r="C70" s="63">
        <v>10885.611999999999</v>
      </c>
      <c r="D70" s="63">
        <v>9171.866</v>
      </c>
      <c r="E70" s="63">
        <v>13195.618</v>
      </c>
      <c r="F70" s="25"/>
    </row>
    <row r="71" spans="1:6" s="2" customFormat="1" ht="8.25" customHeight="1" x14ac:dyDescent="0.2">
      <c r="A71" s="153" t="s">
        <v>364</v>
      </c>
      <c r="B71" s="53" t="s">
        <v>128</v>
      </c>
      <c r="C71" s="63">
        <v>14267.694</v>
      </c>
      <c r="D71" s="63">
        <v>13569.694</v>
      </c>
      <c r="E71" s="63">
        <v>18300.322</v>
      </c>
      <c r="F71" s="25"/>
    </row>
    <row r="72" spans="1:6" s="2" customFormat="1" ht="8.25" customHeight="1" x14ac:dyDescent="0.2">
      <c r="A72" s="153" t="s">
        <v>365</v>
      </c>
      <c r="B72" s="53" t="s">
        <v>212</v>
      </c>
      <c r="C72" s="63">
        <v>0</v>
      </c>
      <c r="D72" s="63">
        <v>0</v>
      </c>
      <c r="E72" s="63">
        <v>0</v>
      </c>
      <c r="F72" s="25"/>
    </row>
    <row r="73" spans="1:6" s="2" customFormat="1" ht="8.25" customHeight="1" x14ac:dyDescent="0.2">
      <c r="A73" s="153" t="s">
        <v>366</v>
      </c>
      <c r="B73" s="53" t="s">
        <v>209</v>
      </c>
      <c r="C73" s="63">
        <v>377.32299999999998</v>
      </c>
      <c r="D73" s="63">
        <v>751.93100000000004</v>
      </c>
      <c r="E73" s="63">
        <v>249.83099999999999</v>
      </c>
      <c r="F73" s="25"/>
    </row>
    <row r="74" spans="1:6" s="2" customFormat="1" ht="8.25" customHeight="1" x14ac:dyDescent="0.2">
      <c r="A74" s="153" t="s">
        <v>367</v>
      </c>
      <c r="B74" s="53" t="s">
        <v>134</v>
      </c>
      <c r="C74" s="63">
        <v>320494.44199999998</v>
      </c>
      <c r="D74" s="63">
        <v>321730.79399999999</v>
      </c>
      <c r="E74" s="63">
        <v>250944.76500000001</v>
      </c>
      <c r="F74" s="25"/>
    </row>
    <row r="75" spans="1:6" s="2" customFormat="1" ht="8.25" customHeight="1" x14ac:dyDescent="0.2">
      <c r="A75" s="153" t="s">
        <v>368</v>
      </c>
      <c r="B75" s="53" t="s">
        <v>65</v>
      </c>
      <c r="C75" s="63">
        <v>0</v>
      </c>
      <c r="D75" s="63">
        <v>0</v>
      </c>
      <c r="E75" s="63" t="s">
        <v>1057</v>
      </c>
      <c r="F75" s="25"/>
    </row>
    <row r="76" spans="1:6" s="2" customFormat="1" ht="8.25" customHeight="1" x14ac:dyDescent="0.2">
      <c r="A76" s="153" t="s">
        <v>369</v>
      </c>
      <c r="B76" s="53" t="s">
        <v>136</v>
      </c>
      <c r="C76" s="63">
        <v>185818.13699999999</v>
      </c>
      <c r="D76" s="63">
        <v>203179.14600000001</v>
      </c>
      <c r="E76" s="63">
        <v>199846.44699999999</v>
      </c>
      <c r="F76" s="25"/>
    </row>
    <row r="77" spans="1:6" s="2" customFormat="1" ht="8.25" customHeight="1" x14ac:dyDescent="0.2">
      <c r="A77" s="153" t="s">
        <v>370</v>
      </c>
      <c r="B77" s="53" t="s">
        <v>881</v>
      </c>
      <c r="C77" s="63">
        <v>5301.6790000000001</v>
      </c>
      <c r="D77" s="63">
        <v>8416.2829999999994</v>
      </c>
      <c r="E77" s="63">
        <v>10675.678</v>
      </c>
      <c r="F77" s="25"/>
    </row>
    <row r="78" spans="1:6" s="2" customFormat="1" ht="8.25" customHeight="1" x14ac:dyDescent="0.2">
      <c r="A78" s="153" t="s">
        <v>371</v>
      </c>
      <c r="B78" s="53" t="s">
        <v>125</v>
      </c>
      <c r="C78" s="63">
        <v>3358.5610000000001</v>
      </c>
      <c r="D78" s="63">
        <v>614.34699999999998</v>
      </c>
      <c r="E78" s="63">
        <v>173.185</v>
      </c>
      <c r="F78" s="25"/>
    </row>
    <row r="79" spans="1:6" s="2" customFormat="1" ht="8.25" customHeight="1" x14ac:dyDescent="0.2">
      <c r="A79" s="153" t="s">
        <v>372</v>
      </c>
      <c r="B79" s="53" t="s">
        <v>129</v>
      </c>
      <c r="C79" s="63">
        <v>0</v>
      </c>
      <c r="D79" s="63">
        <v>0</v>
      </c>
      <c r="E79" s="63">
        <v>14.593</v>
      </c>
      <c r="F79" s="25"/>
    </row>
    <row r="80" spans="1:6" s="2" customFormat="1" ht="8.25" customHeight="1" x14ac:dyDescent="0.2">
      <c r="A80" s="153" t="s">
        <v>373</v>
      </c>
      <c r="B80" s="53" t="s">
        <v>120</v>
      </c>
      <c r="C80" s="63">
        <v>1329.857</v>
      </c>
      <c r="D80" s="63">
        <v>2060.7869999999998</v>
      </c>
      <c r="E80" s="63">
        <v>1175.0719999999999</v>
      </c>
      <c r="F80" s="25"/>
    </row>
    <row r="81" spans="1:6" s="2" customFormat="1" ht="8.25" customHeight="1" x14ac:dyDescent="0.2">
      <c r="A81" s="153" t="s">
        <v>374</v>
      </c>
      <c r="B81" s="53" t="s">
        <v>124</v>
      </c>
      <c r="C81" s="63">
        <v>1101.134</v>
      </c>
      <c r="D81" s="63">
        <v>2136.8240000000001</v>
      </c>
      <c r="E81" s="63">
        <v>604.48699999999997</v>
      </c>
      <c r="F81" s="25"/>
    </row>
    <row r="82" spans="1:6" s="2" customFormat="1" ht="8.25" customHeight="1" x14ac:dyDescent="0.2">
      <c r="A82" s="153" t="s">
        <v>375</v>
      </c>
      <c r="B82" s="53" t="s">
        <v>137</v>
      </c>
      <c r="C82" s="63">
        <v>3955.4639999999999</v>
      </c>
      <c r="D82" s="63">
        <v>2165.4609999999998</v>
      </c>
      <c r="E82" s="63">
        <v>10656.3</v>
      </c>
      <c r="F82" s="25"/>
    </row>
    <row r="83" spans="1:6" s="2" customFormat="1" ht="8.25" customHeight="1" x14ac:dyDescent="0.2">
      <c r="A83" s="153" t="s">
        <v>882</v>
      </c>
      <c r="B83" s="53" t="s">
        <v>883</v>
      </c>
      <c r="C83" s="63">
        <v>0</v>
      </c>
      <c r="D83" s="63">
        <v>0</v>
      </c>
      <c r="E83" s="63">
        <v>0</v>
      </c>
      <c r="F83" s="25"/>
    </row>
    <row r="84" spans="1:6" s="2" customFormat="1" ht="8.25" customHeight="1" x14ac:dyDescent="0.2">
      <c r="A84" s="153" t="s">
        <v>376</v>
      </c>
      <c r="B84" s="53" t="s">
        <v>144</v>
      </c>
      <c r="C84" s="63">
        <v>199.83500000000001</v>
      </c>
      <c r="D84" s="63">
        <v>1426.729</v>
      </c>
      <c r="E84" s="63">
        <v>190.33600000000001</v>
      </c>
      <c r="F84" s="25"/>
    </row>
    <row r="85" spans="1:6" s="2" customFormat="1" ht="8.25" customHeight="1" x14ac:dyDescent="0.2">
      <c r="A85" s="152" t="s">
        <v>377</v>
      </c>
      <c r="B85" s="52" t="s">
        <v>141</v>
      </c>
      <c r="C85" s="63">
        <v>2791.4409999999998</v>
      </c>
      <c r="D85" s="63">
        <v>7045.0110000000004</v>
      </c>
      <c r="E85" s="63">
        <v>8330.6959999999999</v>
      </c>
      <c r="F85" s="25"/>
    </row>
    <row r="86" spans="1:6" s="2" customFormat="1" ht="8.25" customHeight="1" x14ac:dyDescent="0.2">
      <c r="A86" s="152" t="s">
        <v>378</v>
      </c>
      <c r="B86" s="52" t="s">
        <v>138</v>
      </c>
      <c r="C86" s="63">
        <v>1101.143</v>
      </c>
      <c r="D86" s="63">
        <v>9814.6039999999994</v>
      </c>
      <c r="E86" s="63">
        <v>4813.549</v>
      </c>
      <c r="F86" s="25"/>
    </row>
    <row r="87" spans="1:6" s="2" customFormat="1" ht="8.25" customHeight="1" x14ac:dyDescent="0.2">
      <c r="A87" s="152" t="s">
        <v>379</v>
      </c>
      <c r="B87" s="52" t="s">
        <v>140</v>
      </c>
      <c r="C87" s="63">
        <v>25327.428</v>
      </c>
      <c r="D87" s="63">
        <v>31415.103999999999</v>
      </c>
      <c r="E87" s="63">
        <v>33437.201999999997</v>
      </c>
      <c r="F87" s="25"/>
    </row>
    <row r="88" spans="1:6" s="2" customFormat="1" ht="8.25" customHeight="1" x14ac:dyDescent="0.2">
      <c r="A88" s="358"/>
      <c r="B88" s="359"/>
      <c r="C88" s="63"/>
      <c r="D88" s="63"/>
      <c r="E88" s="63"/>
      <c r="F88" s="25"/>
    </row>
    <row r="89" spans="1:6" ht="4.1500000000000004" customHeight="1" x14ac:dyDescent="0.2">
      <c r="A89" s="73"/>
      <c r="B89" s="151"/>
      <c r="C89" s="156"/>
      <c r="D89" s="156"/>
      <c r="E89" s="156"/>
    </row>
    <row r="90" spans="1:6" ht="9" customHeight="1" x14ac:dyDescent="0.2">
      <c r="E90" s="16" t="s">
        <v>490</v>
      </c>
    </row>
    <row r="91" spans="1:6" ht="9" customHeight="1" x14ac:dyDescent="0.2"/>
    <row r="92" spans="1:6" ht="9" customHeight="1" x14ac:dyDescent="0.2"/>
    <row r="93" spans="1:6" ht="9" customHeight="1" x14ac:dyDescent="0.2"/>
    <row r="94" spans="1:6" ht="9" customHeight="1" x14ac:dyDescent="0.2"/>
    <row r="95" spans="1:6" ht="9" customHeight="1" x14ac:dyDescent="0.2"/>
    <row r="96" spans="1: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</sheetData>
  <sortState xmlns:xlrd2="http://schemas.microsoft.com/office/spreadsheetml/2017/richdata2" ref="A6:E88">
    <sortCondition descending="1" ref="C5"/>
  </sortState>
  <mergeCells count="2">
    <mergeCell ref="A1:E1"/>
    <mergeCell ref="A2:C2"/>
  </mergeCells>
  <conditionalFormatting sqref="A2:B4 C2:E2 A5:E88 C4:E88">
    <cfRule type="cellIs" dxfId="783" priority="103" operator="between">
      <formula>0.001</formula>
      <formula>0.499</formula>
    </cfRule>
  </conditionalFormatting>
  <conditionalFormatting sqref="E6 E22:E24 E28 E31 E34">
    <cfRule type="cellIs" dxfId="782" priority="79" stopIfTrue="1" operator="between">
      <formula>0.499</formula>
      <formula>0.599</formula>
    </cfRule>
  </conditionalFormatting>
  <conditionalFormatting sqref="E6 E22:E24 E28 E31 E34">
    <cfRule type="cellIs" dxfId="781" priority="74" stopIfTrue="1" operator="between">
      <formula>0.499</formula>
      <formula>0.599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Folha38"/>
  <dimension ref="A1:IJ47"/>
  <sheetViews>
    <sheetView showGridLines="0" workbookViewId="0">
      <selection sqref="A1:G1"/>
    </sheetView>
  </sheetViews>
  <sheetFormatPr defaultColWidth="9.140625" defaultRowHeight="9" x14ac:dyDescent="0.2"/>
  <cols>
    <col min="1" max="1" width="3.7109375" style="3" customWidth="1"/>
    <col min="2" max="2" width="2.7109375" style="3" customWidth="1"/>
    <col min="3" max="3" width="3.7109375" style="3" customWidth="1"/>
    <col min="4" max="4" width="39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1037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20.100000000000001" customHeight="1" x14ac:dyDescent="0.2">
      <c r="A3" s="453" t="s">
        <v>764</v>
      </c>
      <c r="B3" s="458"/>
      <c r="C3" s="458" t="s">
        <v>940</v>
      </c>
      <c r="D3" s="458"/>
      <c r="E3" s="236">
        <v>2018</v>
      </c>
      <c r="F3" s="248">
        <v>2019</v>
      </c>
      <c r="G3" s="360">
        <v>2020</v>
      </c>
    </row>
    <row r="4" spans="1:7" s="12" customFormat="1" ht="5.0999999999999996" customHeight="1" x14ac:dyDescent="0.2">
      <c r="A4" s="9"/>
      <c r="B4" s="9"/>
      <c r="C4" s="9"/>
      <c r="D4" s="9"/>
      <c r="E4" s="9"/>
      <c r="F4" s="9"/>
      <c r="G4" s="9"/>
    </row>
    <row r="5" spans="1:7" s="222" customFormat="1" ht="9.9499999999999993" customHeight="1" x14ac:dyDescent="0.2">
      <c r="A5" s="444" t="s">
        <v>216</v>
      </c>
      <c r="B5" s="444"/>
      <c r="C5" s="444"/>
      <c r="D5" s="444"/>
      <c r="E5" s="349">
        <v>75439246.300000012</v>
      </c>
      <c r="F5" s="349">
        <v>79977128.344999999</v>
      </c>
      <c r="G5" s="349">
        <v>68145567.972000003</v>
      </c>
    </row>
    <row r="6" spans="1:7" s="12" customFormat="1" ht="5.0999999999999996" customHeight="1" x14ac:dyDescent="0.2">
      <c r="A6" s="9"/>
      <c r="B6" s="9"/>
      <c r="C6" s="18"/>
      <c r="D6" s="18"/>
      <c r="E6" s="82"/>
      <c r="F6" s="82"/>
      <c r="G6" s="82"/>
    </row>
    <row r="7" spans="1:7" s="25" customFormat="1" ht="9.9499999999999993" customHeight="1" x14ac:dyDescent="0.2">
      <c r="A7" s="69" t="s">
        <v>741</v>
      </c>
      <c r="B7" s="457" t="s">
        <v>742</v>
      </c>
      <c r="C7" s="457"/>
      <c r="D7" s="457"/>
      <c r="E7" s="74">
        <v>9517436.7990000006</v>
      </c>
      <c r="F7" s="74">
        <v>9703256.777999999</v>
      </c>
      <c r="G7" s="74">
        <v>9307989.8460000008</v>
      </c>
    </row>
    <row r="8" spans="1:7" s="2" customFormat="1" ht="9.9499999999999993" customHeight="1" x14ac:dyDescent="0.2">
      <c r="A8" s="80"/>
      <c r="B8" s="36"/>
      <c r="C8" s="83" t="s">
        <v>468</v>
      </c>
      <c r="D8" s="71" t="s">
        <v>500</v>
      </c>
      <c r="E8" s="75">
        <v>4027257.1579999998</v>
      </c>
      <c r="F8" s="75">
        <v>4032482.6159999999</v>
      </c>
      <c r="G8" s="75">
        <v>4010866.5449999999</v>
      </c>
    </row>
    <row r="9" spans="1:7" s="2" customFormat="1" ht="9.9499999999999993" customHeight="1" x14ac:dyDescent="0.2">
      <c r="A9" s="80"/>
      <c r="B9" s="36"/>
      <c r="C9" s="89" t="s">
        <v>494</v>
      </c>
      <c r="D9" s="90" t="s">
        <v>794</v>
      </c>
      <c r="E9" s="75">
        <v>1243152.351</v>
      </c>
      <c r="F9" s="75">
        <v>1267590.6170000001</v>
      </c>
      <c r="G9" s="75">
        <v>1334240.463</v>
      </c>
    </row>
    <row r="10" spans="1:7" s="2" customFormat="1" ht="9.9499999999999993" customHeight="1" x14ac:dyDescent="0.2">
      <c r="A10" s="80"/>
      <c r="B10" s="36"/>
      <c r="C10" s="89" t="s">
        <v>495</v>
      </c>
      <c r="D10" s="90" t="s">
        <v>496</v>
      </c>
      <c r="E10" s="75">
        <v>2784104.807</v>
      </c>
      <c r="F10" s="75">
        <v>2764891.9989999998</v>
      </c>
      <c r="G10" s="75">
        <v>2676626.0819999999</v>
      </c>
    </row>
    <row r="11" spans="1:7" s="2" customFormat="1" ht="9.9499999999999993" customHeight="1" x14ac:dyDescent="0.2">
      <c r="A11" s="80"/>
      <c r="B11" s="36"/>
      <c r="C11" s="85" t="s">
        <v>542</v>
      </c>
      <c r="D11" s="86" t="s">
        <v>502</v>
      </c>
      <c r="E11" s="75">
        <v>5490179.6410000008</v>
      </c>
      <c r="F11" s="75">
        <v>5670774.1619999995</v>
      </c>
      <c r="G11" s="75">
        <v>5297123.301</v>
      </c>
    </row>
    <row r="12" spans="1:7" s="2" customFormat="1" ht="9.9499999999999993" customHeight="1" x14ac:dyDescent="0.2">
      <c r="A12" s="80"/>
      <c r="B12" s="36"/>
      <c r="C12" s="89" t="s">
        <v>497</v>
      </c>
      <c r="D12" s="90" t="s">
        <v>794</v>
      </c>
      <c r="E12" s="75">
        <v>503117.24100000004</v>
      </c>
      <c r="F12" s="75">
        <v>513050.66700000002</v>
      </c>
      <c r="G12" s="75">
        <v>485102.60800000001</v>
      </c>
    </row>
    <row r="13" spans="1:7" s="2" customFormat="1" ht="9.9499999999999993" customHeight="1" x14ac:dyDescent="0.2">
      <c r="A13" s="80"/>
      <c r="B13" s="36"/>
      <c r="C13" s="87" t="s">
        <v>498</v>
      </c>
      <c r="D13" s="88" t="s">
        <v>496</v>
      </c>
      <c r="E13" s="75">
        <v>4987062.4000000004</v>
      </c>
      <c r="F13" s="75">
        <v>5157723.4949999992</v>
      </c>
      <c r="G13" s="75">
        <v>4812020.693</v>
      </c>
    </row>
    <row r="14" spans="1:7" s="25" customFormat="1" ht="9.9499999999999993" customHeight="1" x14ac:dyDescent="0.2">
      <c r="A14" s="69" t="s">
        <v>743</v>
      </c>
      <c r="B14" s="457" t="s">
        <v>744</v>
      </c>
      <c r="C14" s="457"/>
      <c r="D14" s="457"/>
      <c r="E14" s="74">
        <v>21705311.921</v>
      </c>
      <c r="F14" s="74">
        <v>21858973.300999999</v>
      </c>
      <c r="G14" s="74">
        <v>19877062.666999999</v>
      </c>
    </row>
    <row r="15" spans="1:7" s="2" customFormat="1" ht="9.9499999999999993" customHeight="1" x14ac:dyDescent="0.2">
      <c r="A15" s="80"/>
      <c r="B15" s="36"/>
      <c r="C15" s="83" t="s">
        <v>499</v>
      </c>
      <c r="D15" s="71" t="s">
        <v>500</v>
      </c>
      <c r="E15" s="75">
        <v>2209041.0020000003</v>
      </c>
      <c r="F15" s="75">
        <v>2025827.554</v>
      </c>
      <c r="G15" s="75">
        <v>1833642.2749999999</v>
      </c>
    </row>
    <row r="16" spans="1:7" s="2" customFormat="1" ht="9.9499999999999993" customHeight="1" x14ac:dyDescent="0.2">
      <c r="A16" s="80"/>
      <c r="B16" s="36"/>
      <c r="C16" s="92" t="s">
        <v>501</v>
      </c>
      <c r="D16" s="93" t="s">
        <v>502</v>
      </c>
      <c r="E16" s="75">
        <v>19496270.919</v>
      </c>
      <c r="F16" s="75">
        <v>19833145.746999998</v>
      </c>
      <c r="G16" s="75">
        <v>18043420.392000001</v>
      </c>
    </row>
    <row r="17" spans="1:7" s="25" customFormat="1" ht="9.9499999999999993" customHeight="1" x14ac:dyDescent="0.2">
      <c r="A17" s="69" t="s">
        <v>745</v>
      </c>
      <c r="B17" s="457" t="s">
        <v>746</v>
      </c>
      <c r="C17" s="457"/>
      <c r="D17" s="457"/>
      <c r="E17" s="74">
        <v>8940852.2259999998</v>
      </c>
      <c r="F17" s="74">
        <v>8942891.9100000001</v>
      </c>
      <c r="G17" s="74">
        <v>5831340.9199999999</v>
      </c>
    </row>
    <row r="18" spans="1:7" s="2" customFormat="1" ht="9.9499999999999993" customHeight="1" x14ac:dyDescent="0.2">
      <c r="A18" s="80"/>
      <c r="B18" s="36"/>
      <c r="C18" s="83" t="s">
        <v>503</v>
      </c>
      <c r="D18" s="71" t="s">
        <v>500</v>
      </c>
      <c r="E18" s="75">
        <v>6380561.091</v>
      </c>
      <c r="F18" s="75">
        <v>5204412.78</v>
      </c>
      <c r="G18" s="75">
        <v>3504730.6940000001</v>
      </c>
    </row>
    <row r="19" spans="1:7" s="2" customFormat="1" ht="9.9499999999999993" customHeight="1" x14ac:dyDescent="0.2">
      <c r="A19" s="80"/>
      <c r="B19" s="36"/>
      <c r="C19" s="85" t="s">
        <v>568</v>
      </c>
      <c r="D19" s="86" t="s">
        <v>502</v>
      </c>
      <c r="E19" s="75">
        <v>2560291.1349999998</v>
      </c>
      <c r="F19" s="75">
        <v>3738479.13</v>
      </c>
      <c r="G19" s="75">
        <v>2326610.2259999998</v>
      </c>
    </row>
    <row r="20" spans="1:7" s="2" customFormat="1" ht="9.9499999999999993" customHeight="1" x14ac:dyDescent="0.2">
      <c r="A20" s="80"/>
      <c r="B20" s="36"/>
      <c r="C20" s="89" t="s">
        <v>504</v>
      </c>
      <c r="D20" s="90" t="s">
        <v>505</v>
      </c>
      <c r="E20" s="75">
        <v>115710.77500000001</v>
      </c>
      <c r="F20" s="75">
        <v>143579.851</v>
      </c>
      <c r="G20" s="75">
        <v>140740.53400000001</v>
      </c>
    </row>
    <row r="21" spans="1:7" s="2" customFormat="1" ht="9.9499999999999993" customHeight="1" x14ac:dyDescent="0.2">
      <c r="A21" s="80"/>
      <c r="B21" s="36"/>
      <c r="C21" s="87" t="s">
        <v>506</v>
      </c>
      <c r="D21" s="88" t="s">
        <v>507</v>
      </c>
      <c r="E21" s="75">
        <v>2444580.3600000003</v>
      </c>
      <c r="F21" s="75">
        <v>3594899.2790000001</v>
      </c>
      <c r="G21" s="75">
        <v>2185869.6919999998</v>
      </c>
    </row>
    <row r="22" spans="1:7" s="25" customFormat="1" ht="9.9499999999999993" customHeight="1" x14ac:dyDescent="0.2">
      <c r="A22" s="69" t="s">
        <v>747</v>
      </c>
      <c r="B22" s="457" t="s">
        <v>793</v>
      </c>
      <c r="C22" s="457"/>
      <c r="D22" s="457"/>
      <c r="E22" s="74">
        <v>12292183.274</v>
      </c>
      <c r="F22" s="74">
        <v>13187763.15</v>
      </c>
      <c r="G22" s="74">
        <v>12525726.083999999</v>
      </c>
    </row>
    <row r="23" spans="1:7" s="2" customFormat="1" ht="9.9499999999999993" customHeight="1" x14ac:dyDescent="0.2">
      <c r="A23" s="80"/>
      <c r="B23" s="36"/>
      <c r="C23" s="83" t="s">
        <v>508</v>
      </c>
      <c r="D23" s="71" t="s">
        <v>797</v>
      </c>
      <c r="E23" s="75">
        <v>7264690.7990000006</v>
      </c>
      <c r="F23" s="75">
        <v>7628215.3289999999</v>
      </c>
      <c r="G23" s="75">
        <v>7397755.051</v>
      </c>
    </row>
    <row r="24" spans="1:7" s="2" customFormat="1" ht="9.9499999999999993" customHeight="1" x14ac:dyDescent="0.2">
      <c r="A24" s="80"/>
      <c r="B24" s="36"/>
      <c r="C24" s="92" t="s">
        <v>509</v>
      </c>
      <c r="D24" s="93" t="s">
        <v>510</v>
      </c>
      <c r="E24" s="75">
        <v>5027492.4749999996</v>
      </c>
      <c r="F24" s="75">
        <v>5559547.8210000005</v>
      </c>
      <c r="G24" s="75">
        <v>5127971.0329999998</v>
      </c>
    </row>
    <row r="25" spans="1:7" s="25" customFormat="1" ht="9.9499999999999993" customHeight="1" x14ac:dyDescent="0.2">
      <c r="A25" s="69" t="s">
        <v>748</v>
      </c>
      <c r="B25" s="457" t="s">
        <v>749</v>
      </c>
      <c r="C25" s="457"/>
      <c r="D25" s="457"/>
      <c r="E25" s="74">
        <v>12110686.253000002</v>
      </c>
      <c r="F25" s="74">
        <v>14747709.379000001</v>
      </c>
      <c r="G25" s="74">
        <v>9852479.0549999997</v>
      </c>
    </row>
    <row r="26" spans="1:7" s="2" customFormat="1" ht="9.9499999999999993" customHeight="1" x14ac:dyDescent="0.2">
      <c r="A26" s="80"/>
      <c r="B26" s="36"/>
      <c r="C26" s="83" t="s">
        <v>511</v>
      </c>
      <c r="D26" s="71" t="s">
        <v>798</v>
      </c>
      <c r="E26" s="75">
        <v>4728077.5589999994</v>
      </c>
      <c r="F26" s="75">
        <v>4839209.1770000001</v>
      </c>
      <c r="G26" s="75">
        <v>3376405.1349999998</v>
      </c>
    </row>
    <row r="27" spans="1:7" s="25" customFormat="1" ht="9.9499999999999993" customHeight="1" x14ac:dyDescent="0.2">
      <c r="A27" s="80"/>
      <c r="B27" s="36"/>
      <c r="C27" s="85" t="s">
        <v>600</v>
      </c>
      <c r="D27" s="86" t="s">
        <v>750</v>
      </c>
      <c r="E27" s="75">
        <v>2023732.145</v>
      </c>
      <c r="F27" s="75">
        <v>4053277.0669999998</v>
      </c>
      <c r="G27" s="75">
        <v>1912866.2479999999</v>
      </c>
    </row>
    <row r="28" spans="1:7" s="2" customFormat="1" ht="9.9499999999999993" customHeight="1" x14ac:dyDescent="0.2">
      <c r="A28" s="80"/>
      <c r="B28" s="36"/>
      <c r="C28" s="89" t="s">
        <v>512</v>
      </c>
      <c r="D28" s="90" t="s">
        <v>795</v>
      </c>
      <c r="E28" s="75">
        <v>1824859.9770000002</v>
      </c>
      <c r="F28" s="75">
        <v>3814257.1809999999</v>
      </c>
      <c r="G28" s="75">
        <v>1653057.2459999998</v>
      </c>
    </row>
    <row r="29" spans="1:7" s="2" customFormat="1" ht="9.9499999999999993" customHeight="1" x14ac:dyDescent="0.2">
      <c r="A29" s="80"/>
      <c r="B29" s="36"/>
      <c r="C29" s="89" t="s">
        <v>513</v>
      </c>
      <c r="D29" s="90" t="s">
        <v>796</v>
      </c>
      <c r="E29" s="75">
        <v>198872.16800000001</v>
      </c>
      <c r="F29" s="75">
        <v>239019.886</v>
      </c>
      <c r="G29" s="75">
        <v>259809.00200000001</v>
      </c>
    </row>
    <row r="30" spans="1:7" s="2" customFormat="1" ht="9.9499999999999993" customHeight="1" x14ac:dyDescent="0.2">
      <c r="A30" s="80"/>
      <c r="B30" s="36"/>
      <c r="C30" s="92" t="s">
        <v>514</v>
      </c>
      <c r="D30" s="93" t="s">
        <v>510</v>
      </c>
      <c r="E30" s="75">
        <v>5358876.5490000006</v>
      </c>
      <c r="F30" s="75">
        <v>5855223.1349999998</v>
      </c>
      <c r="G30" s="75">
        <v>4563207.6720000003</v>
      </c>
    </row>
    <row r="31" spans="1:7" s="25" customFormat="1" ht="9.9499999999999993" customHeight="1" x14ac:dyDescent="0.2">
      <c r="A31" s="69" t="s">
        <v>751</v>
      </c>
      <c r="B31" s="457" t="s">
        <v>752</v>
      </c>
      <c r="C31" s="457"/>
      <c r="D31" s="457"/>
      <c r="E31" s="74">
        <v>10857353.827</v>
      </c>
      <c r="F31" s="74">
        <v>11505734.093</v>
      </c>
      <c r="G31" s="74">
        <v>10689790.751</v>
      </c>
    </row>
    <row r="32" spans="1:7" s="2" customFormat="1" ht="9.9499999999999993" customHeight="1" x14ac:dyDescent="0.2">
      <c r="A32" s="80"/>
      <c r="B32" s="36"/>
      <c r="C32" s="83" t="s">
        <v>515</v>
      </c>
      <c r="D32" s="71" t="s">
        <v>516</v>
      </c>
      <c r="E32" s="75">
        <v>1865158.65</v>
      </c>
      <c r="F32" s="75">
        <v>2003158.9020000002</v>
      </c>
      <c r="G32" s="75">
        <v>1858857.6400000001</v>
      </c>
    </row>
    <row r="33" spans="1:244" s="25" customFormat="1" ht="9.9499999999999993" customHeight="1" x14ac:dyDescent="0.2">
      <c r="A33" s="80"/>
      <c r="B33" s="36"/>
      <c r="C33" s="85" t="s">
        <v>517</v>
      </c>
      <c r="D33" s="86" t="s">
        <v>518</v>
      </c>
      <c r="E33" s="75">
        <v>4393303.4780000001</v>
      </c>
      <c r="F33" s="75">
        <v>4653233.5420000004</v>
      </c>
      <c r="G33" s="75">
        <v>4086300.716</v>
      </c>
    </row>
    <row r="34" spans="1:244" s="2" customFormat="1" ht="9.9499999999999993" customHeight="1" x14ac:dyDescent="0.2">
      <c r="A34" s="80"/>
      <c r="B34" s="36"/>
      <c r="C34" s="92" t="s">
        <v>519</v>
      </c>
      <c r="D34" s="93" t="s">
        <v>520</v>
      </c>
      <c r="E34" s="75">
        <v>4598891.699</v>
      </c>
      <c r="F34" s="75">
        <v>4849341.6490000002</v>
      </c>
      <c r="G34" s="75">
        <v>4744632.3949999996</v>
      </c>
    </row>
    <row r="35" spans="1:244" s="25" customFormat="1" ht="9.9499999999999993" customHeight="1" x14ac:dyDescent="0.2">
      <c r="A35" s="69" t="s">
        <v>521</v>
      </c>
      <c r="B35" s="457" t="s">
        <v>522</v>
      </c>
      <c r="C35" s="457" t="s">
        <v>521</v>
      </c>
      <c r="D35" s="457" t="s">
        <v>522</v>
      </c>
      <c r="E35" s="74">
        <v>13983.195</v>
      </c>
      <c r="F35" s="74">
        <v>29284.054</v>
      </c>
      <c r="G35" s="74">
        <v>60149.411</v>
      </c>
      <c r="H35" s="357"/>
      <c r="I35" s="15"/>
      <c r="J35" s="15"/>
      <c r="K35" s="15"/>
      <c r="L35" s="15"/>
      <c r="M35" s="31"/>
      <c r="N35" s="454"/>
      <c r="O35" s="454"/>
      <c r="P35" s="454"/>
      <c r="Q35" s="15"/>
      <c r="R35" s="15"/>
      <c r="S35" s="15"/>
      <c r="T35" s="15"/>
      <c r="U35" s="31"/>
      <c r="V35" s="454"/>
      <c r="W35" s="454"/>
      <c r="X35" s="454"/>
      <c r="Y35" s="15"/>
      <c r="Z35" s="15"/>
      <c r="AA35" s="15"/>
      <c r="AB35" s="15"/>
      <c r="AC35" s="31"/>
      <c r="AD35" s="454"/>
      <c r="AE35" s="454"/>
      <c r="AF35" s="454"/>
      <c r="AG35" s="15"/>
      <c r="AH35" s="15"/>
      <c r="AI35" s="15"/>
      <c r="AJ35" s="15"/>
      <c r="AK35" s="31"/>
      <c r="AL35" s="454"/>
      <c r="AM35" s="454"/>
      <c r="AN35" s="454"/>
      <c r="AO35" s="15"/>
      <c r="AP35" s="15"/>
      <c r="AQ35" s="15"/>
      <c r="AR35" s="15"/>
      <c r="AS35" s="31"/>
      <c r="AT35" s="454"/>
      <c r="AU35" s="454"/>
      <c r="AV35" s="454"/>
      <c r="AW35" s="15"/>
      <c r="AX35" s="15"/>
      <c r="AY35" s="15"/>
      <c r="AZ35" s="15"/>
      <c r="BA35" s="31"/>
      <c r="BB35" s="454"/>
      <c r="BC35" s="454"/>
      <c r="BD35" s="454"/>
      <c r="BE35" s="15"/>
      <c r="BF35" s="15"/>
      <c r="BG35" s="15"/>
      <c r="BH35" s="15"/>
      <c r="BI35" s="31"/>
      <c r="BJ35" s="454"/>
      <c r="BK35" s="454"/>
      <c r="BL35" s="454"/>
      <c r="BM35" s="15"/>
      <c r="BN35" s="15"/>
      <c r="BO35" s="15"/>
      <c r="BP35" s="15"/>
      <c r="BQ35" s="31"/>
      <c r="BR35" s="454"/>
      <c r="BS35" s="454"/>
      <c r="BT35" s="454"/>
      <c r="BU35" s="15"/>
      <c r="BV35" s="15"/>
      <c r="BW35" s="15"/>
      <c r="BX35" s="15"/>
      <c r="BY35" s="31"/>
      <c r="BZ35" s="454"/>
      <c r="CA35" s="454"/>
      <c r="CB35" s="454"/>
      <c r="CC35" s="15"/>
      <c r="CD35" s="15"/>
      <c r="CE35" s="15"/>
      <c r="CF35" s="15"/>
      <c r="CG35" s="31"/>
      <c r="CH35" s="454"/>
      <c r="CI35" s="454"/>
      <c r="CJ35" s="454"/>
      <c r="CK35" s="15"/>
      <c r="CL35" s="15"/>
      <c r="CM35" s="15"/>
      <c r="CN35" s="15"/>
      <c r="CO35" s="31"/>
      <c r="CP35" s="454"/>
      <c r="CQ35" s="454"/>
      <c r="CR35" s="454"/>
      <c r="CS35" s="15"/>
      <c r="CT35" s="15"/>
      <c r="CU35" s="15"/>
      <c r="CV35" s="15"/>
      <c r="CW35" s="31"/>
      <c r="CX35" s="454"/>
      <c r="CY35" s="454"/>
      <c r="CZ35" s="454"/>
      <c r="DA35" s="15"/>
      <c r="DB35" s="15"/>
      <c r="DC35" s="15"/>
      <c r="DD35" s="15"/>
      <c r="DE35" s="31"/>
      <c r="DF35" s="454"/>
      <c r="DG35" s="454"/>
      <c r="DH35" s="454"/>
      <c r="DI35" s="15"/>
      <c r="DJ35" s="15"/>
      <c r="DK35" s="15"/>
      <c r="DL35" s="15"/>
      <c r="DM35" s="31"/>
      <c r="DN35" s="454"/>
      <c r="DO35" s="454"/>
      <c r="DP35" s="454"/>
      <c r="DQ35" s="15"/>
      <c r="DR35" s="15"/>
      <c r="DS35" s="15"/>
      <c r="DT35" s="15"/>
      <c r="DU35" s="31"/>
      <c r="DV35" s="454"/>
      <c r="DW35" s="454"/>
      <c r="DX35" s="454"/>
      <c r="DY35" s="15"/>
      <c r="DZ35" s="15"/>
      <c r="EA35" s="15"/>
      <c r="EB35" s="15"/>
      <c r="EC35" s="31"/>
      <c r="ED35" s="454"/>
      <c r="EE35" s="454"/>
      <c r="EF35" s="454"/>
      <c r="EG35" s="15"/>
      <c r="EH35" s="15"/>
      <c r="EI35" s="15"/>
      <c r="EJ35" s="15"/>
      <c r="EK35" s="31"/>
      <c r="EL35" s="454"/>
      <c r="EM35" s="454"/>
      <c r="EN35" s="454"/>
      <c r="EO35" s="15"/>
      <c r="EP35" s="15"/>
      <c r="EQ35" s="15"/>
      <c r="ER35" s="15"/>
      <c r="ES35" s="31"/>
      <c r="ET35" s="454"/>
      <c r="EU35" s="454"/>
      <c r="EV35" s="454"/>
      <c r="EW35" s="15"/>
      <c r="EX35" s="15"/>
      <c r="EY35" s="15"/>
      <c r="EZ35" s="15"/>
      <c r="FA35" s="31"/>
      <c r="FB35" s="454"/>
      <c r="FC35" s="454"/>
      <c r="FD35" s="454"/>
      <c r="FE35" s="15"/>
      <c r="FF35" s="15"/>
      <c r="FG35" s="15"/>
      <c r="FH35" s="15"/>
      <c r="FI35" s="31"/>
      <c r="FJ35" s="454"/>
      <c r="FK35" s="454"/>
      <c r="FL35" s="454"/>
      <c r="FM35" s="15"/>
      <c r="FN35" s="15"/>
      <c r="FO35" s="15"/>
      <c r="FP35" s="15"/>
      <c r="FQ35" s="31"/>
      <c r="FR35" s="454"/>
      <c r="FS35" s="454"/>
      <c r="FT35" s="454"/>
      <c r="FU35" s="15"/>
      <c r="FV35" s="15"/>
      <c r="FW35" s="15"/>
      <c r="FX35" s="15"/>
      <c r="FY35" s="31"/>
      <c r="FZ35" s="454"/>
      <c r="GA35" s="454"/>
      <c r="GB35" s="454"/>
      <c r="GC35" s="15"/>
      <c r="GD35" s="15"/>
      <c r="GE35" s="15"/>
      <c r="GF35" s="15"/>
      <c r="GG35" s="31"/>
      <c r="GH35" s="454"/>
      <c r="GI35" s="454"/>
      <c r="GJ35" s="454"/>
      <c r="GK35" s="15"/>
      <c r="GL35" s="15"/>
      <c r="GM35" s="15"/>
      <c r="GN35" s="15"/>
      <c r="GO35" s="31"/>
      <c r="GP35" s="454"/>
      <c r="GQ35" s="454"/>
      <c r="GR35" s="454"/>
      <c r="GS35" s="15"/>
      <c r="GT35" s="15"/>
      <c r="GU35" s="15"/>
      <c r="GV35" s="15"/>
      <c r="GW35" s="31"/>
      <c r="GX35" s="454"/>
      <c r="GY35" s="454"/>
      <c r="GZ35" s="454"/>
      <c r="HA35" s="15"/>
      <c r="HB35" s="15"/>
      <c r="HC35" s="15"/>
      <c r="HD35" s="15"/>
      <c r="HE35" s="31"/>
      <c r="HF35" s="454"/>
      <c r="HG35" s="454"/>
      <c r="HH35" s="454"/>
      <c r="HI35" s="15"/>
      <c r="HJ35" s="15"/>
      <c r="HK35" s="15"/>
      <c r="HL35" s="15"/>
      <c r="HM35" s="31"/>
      <c r="HN35" s="454"/>
      <c r="HO35" s="454"/>
      <c r="HP35" s="454"/>
      <c r="HQ35" s="15"/>
      <c r="HR35" s="15"/>
      <c r="HS35" s="15"/>
      <c r="HT35" s="15"/>
      <c r="HU35" s="31"/>
      <c r="HV35" s="454"/>
      <c r="HW35" s="454"/>
      <c r="HX35" s="454"/>
      <c r="HY35" s="15"/>
      <c r="HZ35" s="15"/>
      <c r="IA35" s="15"/>
      <c r="IB35" s="15"/>
      <c r="IC35" s="31"/>
      <c r="ID35" s="454"/>
      <c r="IE35" s="454"/>
      <c r="IF35" s="454"/>
      <c r="IG35" s="15"/>
      <c r="IH35" s="15"/>
      <c r="II35" s="15"/>
      <c r="IJ35" s="15"/>
    </row>
    <row r="36" spans="1:244" s="2" customFormat="1" ht="5.0999999999999996" customHeight="1" thickBot="1" x14ac:dyDescent="0.25">
      <c r="A36" s="19"/>
      <c r="B36" s="13"/>
      <c r="C36" s="17"/>
      <c r="D36" s="17"/>
      <c r="E36" s="33"/>
      <c r="F36" s="33"/>
      <c r="G36" s="33"/>
    </row>
    <row r="37" spans="1:244" s="81" customFormat="1" thickTop="1" x14ac:dyDescent="0.2">
      <c r="A37" s="456" t="s">
        <v>840</v>
      </c>
      <c r="B37" s="456"/>
      <c r="C37" s="456"/>
      <c r="D37" s="456"/>
      <c r="E37" s="456"/>
      <c r="F37" s="456"/>
      <c r="G37" s="456"/>
    </row>
    <row r="38" spans="1:244" s="81" customFormat="1" ht="28.5" customHeight="1" x14ac:dyDescent="0.2">
      <c r="A38" s="455" t="s">
        <v>866</v>
      </c>
      <c r="B38" s="455"/>
      <c r="C38" s="455"/>
      <c r="D38" s="455"/>
      <c r="E38" s="455"/>
      <c r="F38" s="455"/>
      <c r="G38" s="455"/>
    </row>
    <row r="39" spans="1:244" s="2" customFormat="1" x14ac:dyDescent="0.2">
      <c r="A39" s="149" t="s">
        <v>836</v>
      </c>
      <c r="B39" s="3"/>
      <c r="C39" s="3"/>
      <c r="D39" s="29"/>
      <c r="E39" s="14"/>
      <c r="F39" s="14"/>
      <c r="G39" s="14"/>
    </row>
    <row r="40" spans="1:244" s="2" customFormat="1" x14ac:dyDescent="0.2">
      <c r="A40" s="3"/>
      <c r="B40" s="3"/>
      <c r="C40" s="3"/>
      <c r="D40" s="29"/>
      <c r="E40" s="14"/>
      <c r="F40" s="14"/>
      <c r="G40" s="14"/>
    </row>
    <row r="41" spans="1:244" s="25" customFormat="1" x14ac:dyDescent="0.2">
      <c r="A41" s="31"/>
      <c r="B41" s="454"/>
      <c r="C41" s="454"/>
      <c r="D41" s="454"/>
      <c r="E41" s="15"/>
      <c r="F41" s="15"/>
      <c r="G41" s="15"/>
    </row>
    <row r="42" spans="1:244" s="2" customFormat="1" x14ac:dyDescent="0.2">
      <c r="A42" s="3"/>
      <c r="B42" s="3"/>
      <c r="C42" s="3"/>
      <c r="D42" s="29"/>
      <c r="E42" s="14"/>
      <c r="F42" s="14"/>
      <c r="G42" s="14"/>
    </row>
    <row r="43" spans="1:244" s="2" customFormat="1" x14ac:dyDescent="0.2">
      <c r="A43" s="3"/>
      <c r="B43" s="3"/>
      <c r="C43" s="3"/>
      <c r="D43" s="29"/>
      <c r="E43" s="14"/>
      <c r="F43" s="14"/>
      <c r="G43" s="14"/>
    </row>
    <row r="44" spans="1:244" s="25" customFormat="1" x14ac:dyDescent="0.2">
      <c r="A44" s="31"/>
      <c r="B44" s="454"/>
      <c r="C44" s="454"/>
      <c r="D44" s="454"/>
      <c r="E44" s="15"/>
      <c r="F44" s="15"/>
      <c r="G44" s="15"/>
    </row>
    <row r="45" spans="1:244" s="2" customFormat="1" x14ac:dyDescent="0.2">
      <c r="A45" s="3"/>
      <c r="B45" s="3"/>
      <c r="C45" s="3"/>
      <c r="D45" s="29"/>
      <c r="E45" s="14"/>
      <c r="F45" s="14"/>
      <c r="G45" s="14"/>
    </row>
    <row r="46" spans="1:244" s="2" customFormat="1" x14ac:dyDescent="0.2">
      <c r="A46" s="3"/>
      <c r="B46" s="3"/>
      <c r="C46" s="3"/>
      <c r="D46" s="29"/>
      <c r="E46" s="14"/>
      <c r="F46" s="14"/>
      <c r="G46" s="14"/>
    </row>
    <row r="47" spans="1:244" s="2" customFormat="1" x14ac:dyDescent="0.2">
      <c r="A47" s="3"/>
      <c r="B47" s="3"/>
      <c r="C47" s="3"/>
      <c r="D47" s="29"/>
      <c r="E47" s="14"/>
      <c r="F47" s="14"/>
      <c r="G47" s="14"/>
    </row>
  </sheetData>
  <mergeCells count="45">
    <mergeCell ref="A5:D5"/>
    <mergeCell ref="DN35:DP35"/>
    <mergeCell ref="A1:G1"/>
    <mergeCell ref="A2:D2"/>
    <mergeCell ref="A3:B3"/>
    <mergeCell ref="C3:D3"/>
    <mergeCell ref="B7:D7"/>
    <mergeCell ref="B14:D14"/>
    <mergeCell ref="B17:D17"/>
    <mergeCell ref="B22:D22"/>
    <mergeCell ref="B25:D25"/>
    <mergeCell ref="B31:D31"/>
    <mergeCell ref="B35:D35"/>
    <mergeCell ref="HV35:HX35"/>
    <mergeCell ref="ID35:IF35"/>
    <mergeCell ref="A38:G38"/>
    <mergeCell ref="A37:G37"/>
    <mergeCell ref="CP35:CR35"/>
    <mergeCell ref="CX35:CZ35"/>
    <mergeCell ref="DF35:DH35"/>
    <mergeCell ref="HF35:HH35"/>
    <mergeCell ref="HN35:HP35"/>
    <mergeCell ref="ED35:EF35"/>
    <mergeCell ref="EL35:EN35"/>
    <mergeCell ref="BZ35:CB35"/>
    <mergeCell ref="ET35:EV35"/>
    <mergeCell ref="FB35:FD35"/>
    <mergeCell ref="FJ35:FL35"/>
    <mergeCell ref="FR35:FT35"/>
    <mergeCell ref="B41:D41"/>
    <mergeCell ref="B44:D44"/>
    <mergeCell ref="FZ35:GB35"/>
    <mergeCell ref="GH35:GJ35"/>
    <mergeCell ref="GX35:GZ35"/>
    <mergeCell ref="GP35:GR35"/>
    <mergeCell ref="N35:P35"/>
    <mergeCell ref="V35:X35"/>
    <mergeCell ref="AD35:AF35"/>
    <mergeCell ref="DV35:DX35"/>
    <mergeCell ref="AL35:AN35"/>
    <mergeCell ref="AT35:AV35"/>
    <mergeCell ref="BB35:BD35"/>
    <mergeCell ref="CH35:CJ35"/>
    <mergeCell ref="BJ35:BL35"/>
    <mergeCell ref="BR35:BT35"/>
  </mergeCells>
  <conditionalFormatting sqref="E1:G1">
    <cfRule type="cellIs" dxfId="35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Folha39"/>
  <dimension ref="A1:II51"/>
  <sheetViews>
    <sheetView showGridLines="0" workbookViewId="0">
      <selection sqref="A1:G1"/>
    </sheetView>
  </sheetViews>
  <sheetFormatPr defaultColWidth="9.140625" defaultRowHeight="9" x14ac:dyDescent="0.2"/>
  <cols>
    <col min="1" max="1" width="3.7109375" style="3" customWidth="1"/>
    <col min="2" max="2" width="2.7109375" style="3" customWidth="1"/>
    <col min="3" max="3" width="3.7109375" style="3" customWidth="1"/>
    <col min="4" max="4" width="39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1038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20.100000000000001" customHeight="1" x14ac:dyDescent="0.2">
      <c r="A3" s="453" t="s">
        <v>764</v>
      </c>
      <c r="B3" s="458"/>
      <c r="C3" s="458" t="s">
        <v>940</v>
      </c>
      <c r="D3" s="458"/>
      <c r="E3" s="236">
        <v>2018</v>
      </c>
      <c r="F3" s="248">
        <v>2019</v>
      </c>
      <c r="G3" s="360">
        <v>2020</v>
      </c>
    </row>
    <row r="4" spans="1:7" s="12" customFormat="1" ht="5.0999999999999996" customHeight="1" x14ac:dyDescent="0.2">
      <c r="A4" s="9"/>
      <c r="B4" s="9"/>
      <c r="C4" s="9"/>
      <c r="D4" s="9"/>
      <c r="E4" s="9"/>
      <c r="F4" s="9"/>
      <c r="G4" s="9"/>
    </row>
    <row r="5" spans="1:7" s="222" customFormat="1" ht="9.9499999999999993" customHeight="1" x14ac:dyDescent="0.2">
      <c r="A5" s="444" t="s">
        <v>216</v>
      </c>
      <c r="B5" s="444"/>
      <c r="C5" s="444"/>
      <c r="D5" s="444"/>
      <c r="E5" s="350">
        <v>-17589254.682000011</v>
      </c>
      <c r="F5" s="350">
        <v>-20074318.401000023</v>
      </c>
      <c r="G5" s="350">
        <v>-14388175.408</v>
      </c>
    </row>
    <row r="6" spans="1:7" s="12" customFormat="1" ht="5.0999999999999996" customHeight="1" x14ac:dyDescent="0.2">
      <c r="A6" s="9"/>
      <c r="B6" s="9"/>
      <c r="C6" s="18"/>
      <c r="D6" s="18"/>
      <c r="E6" s="140"/>
      <c r="F6" s="140"/>
      <c r="G6" s="140"/>
    </row>
    <row r="7" spans="1:7" s="25" customFormat="1" ht="9.9499999999999993" customHeight="1" x14ac:dyDescent="0.2">
      <c r="A7" s="69" t="s">
        <v>741</v>
      </c>
      <c r="B7" s="457" t="s">
        <v>742</v>
      </c>
      <c r="C7" s="457"/>
      <c r="D7" s="457"/>
      <c r="E7" s="74">
        <v>-3442269.2800000003</v>
      </c>
      <c r="F7" s="74">
        <v>-3505617.9459999986</v>
      </c>
      <c r="G7" s="74">
        <v>-3066992.4530000016</v>
      </c>
    </row>
    <row r="8" spans="1:7" s="2" customFormat="1" ht="9.9499999999999993" customHeight="1" x14ac:dyDescent="0.2">
      <c r="A8" s="80"/>
      <c r="B8" s="36"/>
      <c r="C8" s="83" t="s">
        <v>468</v>
      </c>
      <c r="D8" s="71" t="s">
        <v>500</v>
      </c>
      <c r="E8" s="75">
        <v>-2146279.59</v>
      </c>
      <c r="F8" s="75">
        <v>-2073518.0120000001</v>
      </c>
      <c r="G8" s="75">
        <v>-2066678.409</v>
      </c>
    </row>
    <row r="9" spans="1:7" s="2" customFormat="1" ht="9.9499999999999993" customHeight="1" x14ac:dyDescent="0.2">
      <c r="A9" s="80"/>
      <c r="B9" s="36"/>
      <c r="C9" s="89" t="s">
        <v>494</v>
      </c>
      <c r="D9" s="90" t="s">
        <v>794</v>
      </c>
      <c r="E9" s="75">
        <v>-1005265.977</v>
      </c>
      <c r="F9" s="75">
        <v>-1013231.8620000001</v>
      </c>
      <c r="G9" s="75">
        <v>-1029363.796</v>
      </c>
    </row>
    <row r="10" spans="1:7" s="2" customFormat="1" ht="9.9499999999999993" customHeight="1" x14ac:dyDescent="0.2">
      <c r="A10" s="80"/>
      <c r="B10" s="36"/>
      <c r="C10" s="89" t="s">
        <v>495</v>
      </c>
      <c r="D10" s="90" t="s">
        <v>496</v>
      </c>
      <c r="E10" s="75">
        <v>-1141013.6130000001</v>
      </c>
      <c r="F10" s="75">
        <v>-1060286.1499999999</v>
      </c>
      <c r="G10" s="75">
        <v>-1037314.6129999999</v>
      </c>
    </row>
    <row r="11" spans="1:7" s="2" customFormat="1" ht="9.9499999999999993" customHeight="1" x14ac:dyDescent="0.2">
      <c r="A11" s="80"/>
      <c r="B11" s="36"/>
      <c r="C11" s="85" t="s">
        <v>542</v>
      </c>
      <c r="D11" s="86" t="s">
        <v>502</v>
      </c>
      <c r="E11" s="75">
        <v>-1295989.6900000004</v>
      </c>
      <c r="F11" s="75">
        <v>-1432099.9339999994</v>
      </c>
      <c r="G11" s="75">
        <v>-1000314.0439999998</v>
      </c>
    </row>
    <row r="12" spans="1:7" s="2" customFormat="1" ht="9.9499999999999993" customHeight="1" x14ac:dyDescent="0.2">
      <c r="A12" s="80"/>
      <c r="B12" s="36"/>
      <c r="C12" s="89" t="s">
        <v>497</v>
      </c>
      <c r="D12" s="90" t="s">
        <v>794</v>
      </c>
      <c r="E12" s="75">
        <v>-256216.63700000005</v>
      </c>
      <c r="F12" s="75">
        <v>-231253.61200000002</v>
      </c>
      <c r="G12" s="75">
        <v>-183329.79300000001</v>
      </c>
    </row>
    <row r="13" spans="1:7" s="2" customFormat="1" ht="9.9499999999999993" customHeight="1" x14ac:dyDescent="0.2">
      <c r="A13" s="80"/>
      <c r="B13" s="36"/>
      <c r="C13" s="87" t="s">
        <v>498</v>
      </c>
      <c r="D13" s="88" t="s">
        <v>496</v>
      </c>
      <c r="E13" s="75">
        <v>-1039773.0530000003</v>
      </c>
      <c r="F13" s="75">
        <v>-1200846.3219999992</v>
      </c>
      <c r="G13" s="75">
        <v>-816984.25100000016</v>
      </c>
    </row>
    <row r="14" spans="1:7" s="25" customFormat="1" ht="9.9499999999999993" customHeight="1" x14ac:dyDescent="0.2">
      <c r="A14" s="69" t="s">
        <v>743</v>
      </c>
      <c r="B14" s="457" t="s">
        <v>744</v>
      </c>
      <c r="C14" s="457"/>
      <c r="D14" s="457"/>
      <c r="E14" s="74">
        <v>-3151470.8980000019</v>
      </c>
      <c r="F14" s="74">
        <v>-3100762.9599999972</v>
      </c>
      <c r="G14" s="74">
        <v>-2994908.6710000001</v>
      </c>
    </row>
    <row r="15" spans="1:7" s="2" customFormat="1" ht="9.9499999999999993" customHeight="1" x14ac:dyDescent="0.2">
      <c r="A15" s="80"/>
      <c r="B15" s="36"/>
      <c r="C15" s="83" t="s">
        <v>499</v>
      </c>
      <c r="D15" s="71" t="s">
        <v>500</v>
      </c>
      <c r="E15" s="75">
        <v>-567988.60400000052</v>
      </c>
      <c r="F15" s="75">
        <v>-433466.63000000012</v>
      </c>
      <c r="G15" s="75">
        <v>-417447.61899999995</v>
      </c>
    </row>
    <row r="16" spans="1:7" s="2" customFormat="1" ht="9.9499999999999993" customHeight="1" x14ac:dyDescent="0.2">
      <c r="A16" s="80"/>
      <c r="B16" s="36"/>
      <c r="C16" s="92" t="s">
        <v>501</v>
      </c>
      <c r="D16" s="93" t="s">
        <v>502</v>
      </c>
      <c r="E16" s="75">
        <v>-2583482.2939999998</v>
      </c>
      <c r="F16" s="75">
        <v>-2667296.3299999982</v>
      </c>
      <c r="G16" s="75">
        <v>-2577461.0520000011</v>
      </c>
    </row>
    <row r="17" spans="1:7" s="25" customFormat="1" ht="9.9499999999999993" customHeight="1" x14ac:dyDescent="0.2">
      <c r="A17" s="69" t="s">
        <v>745</v>
      </c>
      <c r="B17" s="457" t="s">
        <v>746</v>
      </c>
      <c r="C17" s="457"/>
      <c r="D17" s="457"/>
      <c r="E17" s="74">
        <v>-5108297.2639999995</v>
      </c>
      <c r="F17" s="74">
        <v>-5438773.6040000003</v>
      </c>
      <c r="G17" s="74">
        <v>-3451943.8389999997</v>
      </c>
    </row>
    <row r="18" spans="1:7" s="2" customFormat="1" ht="9.9499999999999993" customHeight="1" x14ac:dyDescent="0.2">
      <c r="A18" s="80"/>
      <c r="B18" s="36"/>
      <c r="C18" s="83" t="s">
        <v>503</v>
      </c>
      <c r="D18" s="71" t="s">
        <v>500</v>
      </c>
      <c r="E18" s="75">
        <v>-6376507.2779999999</v>
      </c>
      <c r="F18" s="75">
        <v>-5166123.5789999999</v>
      </c>
      <c r="G18" s="75">
        <v>-3476189.0420000004</v>
      </c>
    </row>
    <row r="19" spans="1:7" s="2" customFormat="1" ht="9.9499999999999993" customHeight="1" x14ac:dyDescent="0.2">
      <c r="A19" s="80"/>
      <c r="B19" s="36"/>
      <c r="C19" s="85" t="s">
        <v>568</v>
      </c>
      <c r="D19" s="86" t="s">
        <v>502</v>
      </c>
      <c r="E19" s="75">
        <v>1268210.0140000004</v>
      </c>
      <c r="F19" s="75">
        <v>-272650.02499999991</v>
      </c>
      <c r="G19" s="75">
        <v>24245.203000000212</v>
      </c>
    </row>
    <row r="20" spans="1:7" s="2" customFormat="1" ht="9.9499999999999993" customHeight="1" x14ac:dyDescent="0.2">
      <c r="A20" s="80"/>
      <c r="B20" s="36"/>
      <c r="C20" s="89" t="s">
        <v>504</v>
      </c>
      <c r="D20" s="90" t="s">
        <v>505</v>
      </c>
      <c r="E20" s="75">
        <v>855964.12199999997</v>
      </c>
      <c r="F20" s="75">
        <v>759367.45000000007</v>
      </c>
      <c r="G20" s="75">
        <v>330827.74300000002</v>
      </c>
    </row>
    <row r="21" spans="1:7" s="2" customFormat="1" ht="9.9499999999999993" customHeight="1" x14ac:dyDescent="0.2">
      <c r="A21" s="80"/>
      <c r="B21" s="36"/>
      <c r="C21" s="87" t="s">
        <v>506</v>
      </c>
      <c r="D21" s="88" t="s">
        <v>507</v>
      </c>
      <c r="E21" s="75">
        <v>412245.89199999999</v>
      </c>
      <c r="F21" s="75">
        <v>-1032017.4750000001</v>
      </c>
      <c r="G21" s="75">
        <v>-306582.5399999998</v>
      </c>
    </row>
    <row r="22" spans="1:7" s="25" customFormat="1" ht="9.9499999999999993" customHeight="1" x14ac:dyDescent="0.2">
      <c r="A22" s="69" t="s">
        <v>747</v>
      </c>
      <c r="B22" s="457" t="s">
        <v>793</v>
      </c>
      <c r="C22" s="457"/>
      <c r="D22" s="457"/>
      <c r="E22" s="74">
        <v>-4540210.43</v>
      </c>
      <c r="F22" s="74">
        <v>-4930900.9840000002</v>
      </c>
      <c r="G22" s="74">
        <v>-4546826.6659999993</v>
      </c>
    </row>
    <row r="23" spans="1:7" s="2" customFormat="1" ht="9.9499999999999993" customHeight="1" x14ac:dyDescent="0.2">
      <c r="A23" s="80"/>
      <c r="B23" s="36"/>
      <c r="C23" s="83" t="s">
        <v>508</v>
      </c>
      <c r="D23" s="71" t="s">
        <v>797</v>
      </c>
      <c r="E23" s="75">
        <v>-2334140.8430000003</v>
      </c>
      <c r="F23" s="75">
        <v>-2307921.91</v>
      </c>
      <c r="G23" s="75">
        <v>-2243326.7960000001</v>
      </c>
    </row>
    <row r="24" spans="1:7" s="2" customFormat="1" ht="9.9499999999999993" customHeight="1" x14ac:dyDescent="0.2">
      <c r="A24" s="80"/>
      <c r="B24" s="36"/>
      <c r="C24" s="92" t="s">
        <v>509</v>
      </c>
      <c r="D24" s="93" t="s">
        <v>510</v>
      </c>
      <c r="E24" s="75">
        <v>-2206069.5869999994</v>
      </c>
      <c r="F24" s="75">
        <v>-2622979.0740000005</v>
      </c>
      <c r="G24" s="75">
        <v>-2303499.8699999996</v>
      </c>
    </row>
    <row r="25" spans="1:7" s="25" customFormat="1" ht="9.9499999999999993" customHeight="1" x14ac:dyDescent="0.2">
      <c r="A25" s="69" t="s">
        <v>748</v>
      </c>
      <c r="B25" s="457" t="s">
        <v>749</v>
      </c>
      <c r="C25" s="457"/>
      <c r="D25" s="457"/>
      <c r="E25" s="74">
        <v>-1493194.5710000023</v>
      </c>
      <c r="F25" s="74">
        <v>-2619396.5730000008</v>
      </c>
      <c r="G25" s="74">
        <v>191607.81100000069</v>
      </c>
    </row>
    <row r="26" spans="1:7" s="2" customFormat="1" ht="9.9499999999999993" customHeight="1" x14ac:dyDescent="0.2">
      <c r="A26" s="80"/>
      <c r="B26" s="36"/>
      <c r="C26" s="83" t="s">
        <v>511</v>
      </c>
      <c r="D26" s="71" t="s">
        <v>798</v>
      </c>
      <c r="E26" s="75">
        <v>-1274500.4689999996</v>
      </c>
      <c r="F26" s="75">
        <v>-630412.28600000031</v>
      </c>
      <c r="G26" s="75">
        <v>-243707.86400000006</v>
      </c>
    </row>
    <row r="27" spans="1:7" s="25" customFormat="1" ht="9.9499999999999993" customHeight="1" x14ac:dyDescent="0.2">
      <c r="A27" s="80"/>
      <c r="B27" s="36"/>
      <c r="C27" s="85" t="s">
        <v>600</v>
      </c>
      <c r="D27" s="86" t="s">
        <v>750</v>
      </c>
      <c r="E27" s="75">
        <v>-637698.64600000018</v>
      </c>
      <c r="F27" s="75">
        <v>-2043823.5389999999</v>
      </c>
      <c r="G27" s="75">
        <v>-280405.95099999988</v>
      </c>
    </row>
    <row r="28" spans="1:7" s="2" customFormat="1" ht="9.9499999999999993" customHeight="1" x14ac:dyDescent="0.2">
      <c r="A28" s="80"/>
      <c r="B28" s="36"/>
      <c r="C28" s="89" t="s">
        <v>512</v>
      </c>
      <c r="D28" s="90" t="s">
        <v>795</v>
      </c>
      <c r="E28" s="75">
        <v>-744109.74300000025</v>
      </c>
      <c r="F28" s="75">
        <v>-2171642.2459999998</v>
      </c>
      <c r="G28" s="75">
        <v>-425449.56999999983</v>
      </c>
    </row>
    <row r="29" spans="1:7" s="2" customFormat="1" ht="9.9499999999999993" customHeight="1" x14ac:dyDescent="0.2">
      <c r="A29" s="80"/>
      <c r="B29" s="36"/>
      <c r="C29" s="89" t="s">
        <v>513</v>
      </c>
      <c r="D29" s="90" t="s">
        <v>796</v>
      </c>
      <c r="E29" s="75">
        <v>106411.09700000001</v>
      </c>
      <c r="F29" s="75">
        <v>127818.70699999999</v>
      </c>
      <c r="G29" s="75">
        <v>145043.61900000004</v>
      </c>
    </row>
    <row r="30" spans="1:7" s="2" customFormat="1" ht="9.9499999999999993" customHeight="1" x14ac:dyDescent="0.2">
      <c r="A30" s="80"/>
      <c r="B30" s="36"/>
      <c r="C30" s="92" t="s">
        <v>514</v>
      </c>
      <c r="D30" s="93" t="s">
        <v>510</v>
      </c>
      <c r="E30" s="75">
        <v>419004.54399999976</v>
      </c>
      <c r="F30" s="75">
        <v>54839.252000000328</v>
      </c>
      <c r="G30" s="75">
        <v>715721.62600000016</v>
      </c>
    </row>
    <row r="31" spans="1:7" s="25" customFormat="1" ht="9.9499999999999993" customHeight="1" x14ac:dyDescent="0.2">
      <c r="A31" s="69" t="s">
        <v>751</v>
      </c>
      <c r="B31" s="457" t="s">
        <v>752</v>
      </c>
      <c r="C31" s="457"/>
      <c r="D31" s="457"/>
      <c r="E31" s="74">
        <v>125049.16900000162</v>
      </c>
      <c r="F31" s="74">
        <v>-485667.98200000077</v>
      </c>
      <c r="G31" s="74">
        <v>-495843.94299999997</v>
      </c>
    </row>
    <row r="32" spans="1:7" s="2" customFormat="1" ht="9.9499999999999993" customHeight="1" x14ac:dyDescent="0.2">
      <c r="A32" s="80"/>
      <c r="B32" s="36"/>
      <c r="C32" s="83" t="s">
        <v>515</v>
      </c>
      <c r="D32" s="71" t="s">
        <v>516</v>
      </c>
      <c r="E32" s="75">
        <v>-384488.23699999996</v>
      </c>
      <c r="F32" s="75">
        <v>-488230.4870000002</v>
      </c>
      <c r="G32" s="75">
        <v>-500923.13400000008</v>
      </c>
    </row>
    <row r="33" spans="1:243" s="25" customFormat="1" ht="9.9499999999999993" customHeight="1" x14ac:dyDescent="0.2">
      <c r="A33" s="80"/>
      <c r="B33" s="36"/>
      <c r="C33" s="85" t="s">
        <v>517</v>
      </c>
      <c r="D33" s="86" t="s">
        <v>518</v>
      </c>
      <c r="E33" s="75">
        <v>1621587.2019999996</v>
      </c>
      <c r="F33" s="75">
        <v>1262516.1330000004</v>
      </c>
      <c r="G33" s="75">
        <v>1216468.2609999999</v>
      </c>
    </row>
    <row r="34" spans="1:243" s="2" customFormat="1" ht="9.9499999999999993" customHeight="1" x14ac:dyDescent="0.2">
      <c r="A34" s="80"/>
      <c r="B34" s="36"/>
      <c r="C34" s="92" t="s">
        <v>519</v>
      </c>
      <c r="D34" s="93" t="s">
        <v>520</v>
      </c>
      <c r="E34" s="75">
        <v>-1112049.7960000001</v>
      </c>
      <c r="F34" s="75">
        <v>-1259953.6280000005</v>
      </c>
      <c r="G34" s="75">
        <v>-1211389.0699999994</v>
      </c>
    </row>
    <row r="35" spans="1:243" s="25" customFormat="1" ht="9.9499999999999993" customHeight="1" x14ac:dyDescent="0.2">
      <c r="A35" s="69" t="s">
        <v>521</v>
      </c>
      <c r="B35" s="457" t="s">
        <v>522</v>
      </c>
      <c r="C35" s="457" t="s">
        <v>521</v>
      </c>
      <c r="D35" s="457" t="s">
        <v>522</v>
      </c>
      <c r="E35" s="74">
        <v>21282.466</v>
      </c>
      <c r="F35" s="74">
        <v>7450.6400000000031</v>
      </c>
      <c r="G35" s="74">
        <v>-23303.546999999999</v>
      </c>
      <c r="H35" s="357"/>
      <c r="I35" s="15"/>
      <c r="J35" s="15"/>
      <c r="K35" s="15"/>
      <c r="L35" s="15"/>
      <c r="M35" s="31"/>
      <c r="N35" s="454"/>
      <c r="O35" s="454"/>
      <c r="P35" s="454"/>
      <c r="Q35" s="15"/>
      <c r="R35" s="15"/>
      <c r="S35" s="15"/>
      <c r="T35" s="15"/>
      <c r="U35" s="31"/>
      <c r="V35" s="454"/>
      <c r="W35" s="454"/>
      <c r="X35" s="454"/>
      <c r="Y35" s="15"/>
      <c r="Z35" s="15"/>
      <c r="AA35" s="15"/>
      <c r="AB35" s="15"/>
      <c r="AC35" s="31"/>
      <c r="AD35" s="454"/>
      <c r="AE35" s="454"/>
      <c r="AF35" s="454"/>
      <c r="AG35" s="15"/>
      <c r="AH35" s="15"/>
      <c r="AI35" s="15"/>
      <c r="AJ35" s="15"/>
      <c r="AK35" s="31"/>
      <c r="AL35" s="454"/>
      <c r="AM35" s="454"/>
      <c r="AN35" s="454"/>
      <c r="AO35" s="15"/>
      <c r="AP35" s="15"/>
      <c r="AQ35" s="15"/>
      <c r="AR35" s="15"/>
      <c r="AS35" s="31"/>
      <c r="AT35" s="454"/>
      <c r="AU35" s="454"/>
      <c r="AV35" s="454"/>
      <c r="AW35" s="15"/>
      <c r="AX35" s="15"/>
      <c r="AY35" s="15"/>
      <c r="AZ35" s="15"/>
      <c r="BA35" s="31"/>
      <c r="BB35" s="454"/>
      <c r="BC35" s="454"/>
      <c r="BD35" s="454"/>
      <c r="BE35" s="15"/>
      <c r="BF35" s="15"/>
      <c r="BG35" s="15"/>
      <c r="BH35" s="15"/>
      <c r="BI35" s="31"/>
      <c r="BJ35" s="454"/>
      <c r="BK35" s="454"/>
      <c r="BL35" s="454"/>
      <c r="BM35" s="15"/>
      <c r="BN35" s="15"/>
      <c r="BO35" s="15"/>
      <c r="BP35" s="15"/>
      <c r="BQ35" s="31"/>
      <c r="BR35" s="454"/>
      <c r="BS35" s="454"/>
      <c r="BT35" s="454"/>
      <c r="BU35" s="15"/>
      <c r="BV35" s="15"/>
      <c r="BW35" s="15"/>
      <c r="BX35" s="15"/>
      <c r="BY35" s="31"/>
      <c r="BZ35" s="454"/>
      <c r="CA35" s="454"/>
      <c r="CB35" s="454"/>
      <c r="CC35" s="15"/>
      <c r="CD35" s="15"/>
      <c r="CE35" s="15"/>
      <c r="CF35" s="15"/>
      <c r="CG35" s="31"/>
      <c r="CH35" s="454"/>
      <c r="CI35" s="454"/>
      <c r="CJ35" s="454"/>
      <c r="CK35" s="15"/>
      <c r="CL35" s="15"/>
      <c r="CM35" s="15"/>
      <c r="CN35" s="15"/>
      <c r="CO35" s="31"/>
      <c r="CP35" s="454"/>
      <c r="CQ35" s="454"/>
      <c r="CR35" s="454"/>
      <c r="CS35" s="15"/>
      <c r="CT35" s="15"/>
      <c r="CU35" s="15"/>
      <c r="CV35" s="15"/>
      <c r="CW35" s="31"/>
      <c r="CX35" s="454"/>
      <c r="CY35" s="454"/>
      <c r="CZ35" s="454"/>
      <c r="DA35" s="15"/>
      <c r="DB35" s="15"/>
      <c r="DC35" s="15"/>
      <c r="DD35" s="15"/>
      <c r="DE35" s="31"/>
      <c r="DF35" s="454"/>
      <c r="DG35" s="454"/>
      <c r="DH35" s="454"/>
      <c r="DI35" s="15"/>
      <c r="DJ35" s="15"/>
      <c r="DK35" s="15"/>
      <c r="DL35" s="15"/>
      <c r="DM35" s="31"/>
      <c r="DN35" s="454"/>
      <c r="DO35" s="454"/>
      <c r="DP35" s="454"/>
      <c r="DQ35" s="15"/>
      <c r="DR35" s="15"/>
      <c r="DS35" s="15"/>
      <c r="DT35" s="15"/>
      <c r="DU35" s="31"/>
      <c r="DV35" s="454"/>
      <c r="DW35" s="454"/>
      <c r="DX35" s="454"/>
      <c r="DY35" s="15"/>
      <c r="DZ35" s="15"/>
      <c r="EA35" s="15"/>
      <c r="EB35" s="15"/>
      <c r="EC35" s="31"/>
      <c r="ED35" s="454"/>
      <c r="EE35" s="454"/>
      <c r="EF35" s="454"/>
      <c r="EG35" s="15"/>
      <c r="EH35" s="15"/>
      <c r="EI35" s="15"/>
      <c r="EJ35" s="15"/>
      <c r="EK35" s="31"/>
      <c r="EL35" s="454"/>
      <c r="EM35" s="454"/>
      <c r="EN35" s="454"/>
      <c r="EO35" s="15"/>
      <c r="EP35" s="15"/>
      <c r="EQ35" s="15"/>
      <c r="ER35" s="15"/>
      <c r="ES35" s="31"/>
      <c r="ET35" s="454"/>
      <c r="EU35" s="454"/>
      <c r="EV35" s="454"/>
      <c r="EW35" s="15"/>
      <c r="EX35" s="15"/>
      <c r="EY35" s="15"/>
      <c r="EZ35" s="15"/>
      <c r="FA35" s="31"/>
      <c r="FB35" s="454"/>
      <c r="FC35" s="454"/>
      <c r="FD35" s="454"/>
      <c r="FE35" s="15"/>
      <c r="FF35" s="15"/>
      <c r="FG35" s="15"/>
      <c r="FH35" s="15"/>
      <c r="FI35" s="31"/>
      <c r="FJ35" s="454"/>
      <c r="FK35" s="454"/>
      <c r="FL35" s="454"/>
      <c r="FM35" s="15"/>
      <c r="FN35" s="15"/>
      <c r="FO35" s="15"/>
      <c r="FP35" s="15"/>
      <c r="FQ35" s="31"/>
      <c r="FR35" s="454"/>
      <c r="FS35" s="454"/>
      <c r="FT35" s="454"/>
      <c r="FU35" s="15"/>
      <c r="FV35" s="15"/>
      <c r="FW35" s="15"/>
      <c r="FX35" s="15"/>
      <c r="FY35" s="31"/>
      <c r="FZ35" s="454"/>
      <c r="GA35" s="454"/>
      <c r="GB35" s="454"/>
      <c r="GC35" s="15"/>
      <c r="GD35" s="15"/>
      <c r="GE35" s="15"/>
      <c r="GF35" s="15"/>
      <c r="GG35" s="31"/>
      <c r="GH35" s="454"/>
      <c r="GI35" s="454"/>
      <c r="GJ35" s="454"/>
      <c r="GK35" s="15"/>
      <c r="GL35" s="15"/>
      <c r="GM35" s="15"/>
      <c r="GN35" s="15"/>
      <c r="GO35" s="31"/>
      <c r="GP35" s="454"/>
      <c r="GQ35" s="454"/>
      <c r="GR35" s="454"/>
      <c r="GS35" s="15"/>
      <c r="GT35" s="15"/>
      <c r="GU35" s="15"/>
      <c r="GV35" s="15"/>
      <c r="GW35" s="31"/>
      <c r="GX35" s="454"/>
      <c r="GY35" s="454"/>
      <c r="GZ35" s="454"/>
      <c r="HA35" s="15"/>
      <c r="HB35" s="15"/>
      <c r="HC35" s="15"/>
      <c r="HD35" s="15"/>
      <c r="HE35" s="31"/>
      <c r="HF35" s="454"/>
      <c r="HG35" s="454"/>
      <c r="HH35" s="454"/>
      <c r="HI35" s="15"/>
      <c r="HJ35" s="15"/>
      <c r="HK35" s="15"/>
      <c r="HL35" s="15"/>
      <c r="HM35" s="31"/>
      <c r="HN35" s="454"/>
      <c r="HO35" s="454"/>
      <c r="HP35" s="454"/>
      <c r="HQ35" s="15"/>
      <c r="HR35" s="15"/>
      <c r="HS35" s="15"/>
      <c r="HT35" s="15"/>
      <c r="HU35" s="31"/>
      <c r="HV35" s="454"/>
      <c r="HW35" s="454"/>
      <c r="HX35" s="454"/>
      <c r="HY35" s="15"/>
      <c r="HZ35" s="15"/>
      <c r="IA35" s="15"/>
      <c r="IB35" s="15"/>
      <c r="IC35" s="31"/>
      <c r="ID35" s="454"/>
      <c r="IE35" s="454"/>
      <c r="IF35" s="454"/>
      <c r="IG35" s="15"/>
      <c r="IH35" s="15"/>
      <c r="II35" s="15"/>
    </row>
    <row r="36" spans="1:243" s="2" customFormat="1" ht="5.0999999999999996" customHeight="1" thickBot="1" x14ac:dyDescent="0.25">
      <c r="A36" s="19"/>
      <c r="B36" s="13"/>
      <c r="C36" s="17"/>
      <c r="D36" s="17"/>
      <c r="E36" s="33"/>
      <c r="F36" s="33"/>
      <c r="G36" s="33"/>
    </row>
    <row r="37" spans="1:243" s="81" customFormat="1" thickTop="1" x14ac:dyDescent="0.2">
      <c r="A37" s="456" t="s">
        <v>840</v>
      </c>
      <c r="B37" s="456"/>
      <c r="C37" s="456"/>
      <c r="D37" s="456"/>
      <c r="E37" s="456"/>
      <c r="F37" s="456"/>
      <c r="G37" s="456"/>
    </row>
    <row r="38" spans="1:243" s="81" customFormat="1" ht="28.5" customHeight="1" x14ac:dyDescent="0.2">
      <c r="A38" s="455" t="s">
        <v>866</v>
      </c>
      <c r="B38" s="455"/>
      <c r="C38" s="455"/>
      <c r="D38" s="455"/>
      <c r="E38" s="455"/>
      <c r="F38" s="455"/>
      <c r="G38" s="455"/>
    </row>
    <row r="39" spans="1:243" s="2" customFormat="1" x14ac:dyDescent="0.2">
      <c r="A39" s="149" t="s">
        <v>836</v>
      </c>
      <c r="B39" s="3"/>
      <c r="C39" s="3"/>
      <c r="D39" s="29"/>
      <c r="E39" s="14"/>
      <c r="F39" s="14"/>
      <c r="G39" s="14"/>
    </row>
    <row r="40" spans="1:243" s="2" customFormat="1" x14ac:dyDescent="0.2">
      <c r="A40" s="3"/>
      <c r="B40" s="3"/>
      <c r="C40" s="3"/>
      <c r="D40" s="29"/>
      <c r="E40" s="14"/>
      <c r="F40" s="14"/>
      <c r="G40" s="14"/>
    </row>
    <row r="41" spans="1:243" s="25" customFormat="1" x14ac:dyDescent="0.2">
      <c r="A41" s="31"/>
      <c r="B41" s="454"/>
      <c r="C41" s="454"/>
      <c r="D41" s="454"/>
      <c r="E41" s="15"/>
      <c r="F41" s="15"/>
      <c r="G41" s="15"/>
    </row>
    <row r="42" spans="1:243" s="2" customFormat="1" x14ac:dyDescent="0.2">
      <c r="A42" s="3"/>
      <c r="B42" s="3"/>
      <c r="C42" s="3"/>
      <c r="D42" s="29"/>
      <c r="E42" s="14"/>
      <c r="F42" s="14"/>
      <c r="G42" s="14"/>
    </row>
    <row r="43" spans="1:243" s="2" customFormat="1" x14ac:dyDescent="0.2">
      <c r="A43" s="3"/>
      <c r="B43" s="3"/>
      <c r="C43" s="3"/>
      <c r="D43" s="29"/>
      <c r="E43" s="14"/>
      <c r="F43" s="14"/>
      <c r="G43" s="14"/>
    </row>
    <row r="44" spans="1:243" s="25" customFormat="1" x14ac:dyDescent="0.2">
      <c r="A44" s="31"/>
      <c r="B44" s="454"/>
      <c r="C44" s="454"/>
      <c r="D44" s="454"/>
      <c r="E44" s="15"/>
      <c r="F44" s="15"/>
      <c r="G44" s="15"/>
    </row>
    <row r="45" spans="1:243" s="2" customFormat="1" x14ac:dyDescent="0.2">
      <c r="A45" s="3"/>
      <c r="B45" s="3"/>
      <c r="C45" s="3"/>
      <c r="D45" s="29"/>
      <c r="E45" s="14"/>
      <c r="F45" s="14"/>
      <c r="G45" s="14"/>
    </row>
    <row r="46" spans="1:243" s="2" customFormat="1" x14ac:dyDescent="0.2">
      <c r="A46" s="3"/>
      <c r="B46" s="3"/>
      <c r="C46" s="3"/>
      <c r="D46" s="29"/>
      <c r="E46" s="14"/>
      <c r="F46" s="14"/>
      <c r="G46" s="14"/>
    </row>
    <row r="47" spans="1:243" s="2" customFormat="1" x14ac:dyDescent="0.2">
      <c r="A47" s="3"/>
      <c r="B47" s="3"/>
      <c r="C47" s="3"/>
      <c r="D47" s="29"/>
      <c r="E47" s="14"/>
      <c r="F47" s="14"/>
      <c r="G47" s="14"/>
    </row>
    <row r="48" spans="1:243" s="2" customFormat="1" x14ac:dyDescent="0.2">
      <c r="A48" s="3"/>
      <c r="B48" s="3"/>
      <c r="C48" s="3"/>
      <c r="D48" s="29"/>
      <c r="E48" s="14"/>
      <c r="F48" s="14"/>
      <c r="G48" s="14"/>
    </row>
    <row r="49" spans="1:7" s="25" customFormat="1" x14ac:dyDescent="0.2">
      <c r="A49" s="31"/>
      <c r="B49" s="454"/>
      <c r="C49" s="454"/>
      <c r="D49" s="454"/>
      <c r="E49" s="15"/>
      <c r="F49" s="15"/>
      <c r="G49" s="15"/>
    </row>
    <row r="50" spans="1:7" s="2" customFormat="1" x14ac:dyDescent="0.2">
      <c r="A50" s="3"/>
      <c r="B50" s="3"/>
      <c r="C50" s="3"/>
      <c r="D50" s="29"/>
      <c r="E50" s="14"/>
      <c r="F50" s="14"/>
      <c r="G50" s="14"/>
    </row>
    <row r="51" spans="1:7" s="2" customFormat="1" x14ac:dyDescent="0.2">
      <c r="A51" s="3"/>
      <c r="B51" s="3"/>
      <c r="C51" s="3"/>
      <c r="D51" s="29"/>
      <c r="E51" s="14"/>
      <c r="F51" s="14"/>
      <c r="G51" s="14"/>
    </row>
  </sheetData>
  <mergeCells count="46">
    <mergeCell ref="B44:D44"/>
    <mergeCell ref="B49:D49"/>
    <mergeCell ref="A37:G37"/>
    <mergeCell ref="A38:G38"/>
    <mergeCell ref="HF35:HH35"/>
    <mergeCell ref="DV35:DX35"/>
    <mergeCell ref="ED35:EF35"/>
    <mergeCell ref="EL35:EN35"/>
    <mergeCell ref="ET35:EV35"/>
    <mergeCell ref="FR35:FT35"/>
    <mergeCell ref="FZ35:GB35"/>
    <mergeCell ref="GH35:GJ35"/>
    <mergeCell ref="FJ35:FL35"/>
    <mergeCell ref="AT35:AV35"/>
    <mergeCell ref="FB35:FD35"/>
    <mergeCell ref="BZ35:CB35"/>
    <mergeCell ref="BR35:BT35"/>
    <mergeCell ref="B41:D41"/>
    <mergeCell ref="B35:D35"/>
    <mergeCell ref="B14:D14"/>
    <mergeCell ref="B17:D17"/>
    <mergeCell ref="B22:D22"/>
    <mergeCell ref="B25:D25"/>
    <mergeCell ref="B31:D31"/>
    <mergeCell ref="N35:P35"/>
    <mergeCell ref="V35:X35"/>
    <mergeCell ref="AD35:AF35"/>
    <mergeCell ref="BB35:BD35"/>
    <mergeCell ref="BJ35:BL35"/>
    <mergeCell ref="AL35:AN35"/>
    <mergeCell ref="ID35:IF35"/>
    <mergeCell ref="CH35:CJ35"/>
    <mergeCell ref="CP35:CR35"/>
    <mergeCell ref="CX35:CZ35"/>
    <mergeCell ref="DF35:DH35"/>
    <mergeCell ref="GP35:GR35"/>
    <mergeCell ref="GX35:GZ35"/>
    <mergeCell ref="HN35:HP35"/>
    <mergeCell ref="HV35:HX35"/>
    <mergeCell ref="DN35:DP35"/>
    <mergeCell ref="A1:G1"/>
    <mergeCell ref="A2:D2"/>
    <mergeCell ref="A3:B3"/>
    <mergeCell ref="C3:D3"/>
    <mergeCell ref="B7:D7"/>
    <mergeCell ref="A5:D5"/>
  </mergeCells>
  <conditionalFormatting sqref="E1:G1">
    <cfRule type="cellIs" dxfId="34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Folha40"/>
  <dimension ref="A1:IJ63"/>
  <sheetViews>
    <sheetView showGridLines="0" workbookViewId="0">
      <selection sqref="A1:G1"/>
    </sheetView>
  </sheetViews>
  <sheetFormatPr defaultColWidth="9.140625" defaultRowHeight="9" x14ac:dyDescent="0.2"/>
  <cols>
    <col min="1" max="1" width="3.7109375" style="3" customWidth="1"/>
    <col min="2" max="2" width="2.7109375" style="3" customWidth="1"/>
    <col min="3" max="3" width="3.7109375" style="3" customWidth="1"/>
    <col min="4" max="4" width="39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1039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20.100000000000001" customHeight="1" x14ac:dyDescent="0.2">
      <c r="A3" s="453" t="s">
        <v>764</v>
      </c>
      <c r="B3" s="458"/>
      <c r="C3" s="458" t="s">
        <v>940</v>
      </c>
      <c r="D3" s="458"/>
      <c r="E3" s="236">
        <v>2018</v>
      </c>
      <c r="F3" s="248">
        <v>2019</v>
      </c>
      <c r="G3" s="360">
        <v>2020</v>
      </c>
    </row>
    <row r="4" spans="1:7" s="12" customFormat="1" ht="5.0999999999999996" customHeight="1" x14ac:dyDescent="0.2">
      <c r="A4" s="9"/>
      <c r="B4" s="9"/>
      <c r="C4" s="9"/>
      <c r="D4" s="9"/>
      <c r="E4" s="9"/>
      <c r="F4" s="9"/>
      <c r="G4" s="9"/>
    </row>
    <row r="5" spans="1:7" s="222" customFormat="1" ht="9.9499999999999993" customHeight="1" x14ac:dyDescent="0.2">
      <c r="A5" s="444" t="s">
        <v>216</v>
      </c>
      <c r="B5" s="444"/>
      <c r="C5" s="444"/>
      <c r="D5" s="444"/>
      <c r="E5" s="349">
        <v>40380055.585000001</v>
      </c>
      <c r="F5" s="349">
        <v>42367434.485999994</v>
      </c>
      <c r="G5" s="349">
        <v>38369912.649000004</v>
      </c>
    </row>
    <row r="6" spans="1:7" s="12" customFormat="1" ht="5.0999999999999996" customHeight="1" x14ac:dyDescent="0.2">
      <c r="A6" s="9"/>
      <c r="B6" s="9"/>
      <c r="C6" s="18"/>
      <c r="D6" s="18"/>
      <c r="E6" s="82"/>
      <c r="F6" s="82"/>
      <c r="G6" s="82"/>
    </row>
    <row r="7" spans="1:7" s="25" customFormat="1" ht="9.9499999999999993" customHeight="1" x14ac:dyDescent="0.2">
      <c r="A7" s="69" t="s">
        <v>741</v>
      </c>
      <c r="B7" s="457" t="s">
        <v>742</v>
      </c>
      <c r="C7" s="457"/>
      <c r="D7" s="457"/>
      <c r="E7" s="74">
        <v>3922083.4740000041</v>
      </c>
      <c r="F7" s="74">
        <v>3992608.3469999987</v>
      </c>
      <c r="G7" s="74">
        <v>4028233.148</v>
      </c>
    </row>
    <row r="8" spans="1:7" s="2" customFormat="1" ht="9.9499999999999993" customHeight="1" x14ac:dyDescent="0.2">
      <c r="A8" s="80"/>
      <c r="B8" s="36"/>
      <c r="C8" s="83" t="s">
        <v>468</v>
      </c>
      <c r="D8" s="71" t="s">
        <v>500</v>
      </c>
      <c r="E8" s="75">
        <v>1465147.7110000011</v>
      </c>
      <c r="F8" s="75">
        <v>1536601.2289999998</v>
      </c>
      <c r="G8" s="75">
        <v>1544879.1740000001</v>
      </c>
    </row>
    <row r="9" spans="1:7" s="2" customFormat="1" ht="9.9499999999999993" customHeight="1" x14ac:dyDescent="0.2">
      <c r="A9" s="80"/>
      <c r="B9" s="36"/>
      <c r="C9" s="89" t="s">
        <v>494</v>
      </c>
      <c r="D9" s="90" t="s">
        <v>794</v>
      </c>
      <c r="E9" s="75">
        <v>127540.728</v>
      </c>
      <c r="F9" s="75">
        <v>133338.50199999998</v>
      </c>
      <c r="G9" s="75">
        <v>163445.92499999999</v>
      </c>
    </row>
    <row r="10" spans="1:7" s="2" customFormat="1" ht="9.9499999999999993" customHeight="1" x14ac:dyDescent="0.2">
      <c r="A10" s="80"/>
      <c r="B10" s="36"/>
      <c r="C10" s="89" t="s">
        <v>495</v>
      </c>
      <c r="D10" s="90" t="s">
        <v>496</v>
      </c>
      <c r="E10" s="75">
        <v>1337606.9830000009</v>
      </c>
      <c r="F10" s="75">
        <v>1403262.7269999997</v>
      </c>
      <c r="G10" s="75">
        <v>1381433.2490000001</v>
      </c>
    </row>
    <row r="11" spans="1:7" s="2" customFormat="1" ht="9.9499999999999993" customHeight="1" x14ac:dyDescent="0.2">
      <c r="A11" s="80"/>
      <c r="B11" s="36"/>
      <c r="C11" s="85" t="s">
        <v>542</v>
      </c>
      <c r="D11" s="86" t="s">
        <v>502</v>
      </c>
      <c r="E11" s="75">
        <v>2456935.7630000031</v>
      </c>
      <c r="F11" s="75">
        <v>2456007.1179999989</v>
      </c>
      <c r="G11" s="75">
        <v>2483353.9739999999</v>
      </c>
    </row>
    <row r="12" spans="1:7" s="2" customFormat="1" ht="9.9499999999999993" customHeight="1" x14ac:dyDescent="0.2">
      <c r="A12" s="80"/>
      <c r="B12" s="36"/>
      <c r="C12" s="89" t="s">
        <v>497</v>
      </c>
      <c r="D12" s="90" t="s">
        <v>794</v>
      </c>
      <c r="E12" s="75">
        <v>164243.69900000005</v>
      </c>
      <c r="F12" s="75">
        <v>176436.21299999999</v>
      </c>
      <c r="G12" s="75">
        <v>221878.88800000001</v>
      </c>
    </row>
    <row r="13" spans="1:7" s="2" customFormat="1" ht="9.9499999999999993" customHeight="1" x14ac:dyDescent="0.2">
      <c r="A13" s="80"/>
      <c r="B13" s="36"/>
      <c r="C13" s="87" t="s">
        <v>498</v>
      </c>
      <c r="D13" s="88" t="s">
        <v>496</v>
      </c>
      <c r="E13" s="75">
        <v>2292692.064000003</v>
      </c>
      <c r="F13" s="75">
        <v>2279570.9049999989</v>
      </c>
      <c r="G13" s="75">
        <v>2261475.0860000001</v>
      </c>
    </row>
    <row r="14" spans="1:7" s="25" customFormat="1" ht="9.9499999999999993" customHeight="1" x14ac:dyDescent="0.2">
      <c r="A14" s="69" t="s">
        <v>743</v>
      </c>
      <c r="B14" s="457" t="s">
        <v>744</v>
      </c>
      <c r="C14" s="457"/>
      <c r="D14" s="457"/>
      <c r="E14" s="74">
        <v>12955812.517999977</v>
      </c>
      <c r="F14" s="74">
        <v>13048713.40100001</v>
      </c>
      <c r="G14" s="74">
        <v>11881549.613</v>
      </c>
    </row>
    <row r="15" spans="1:7" s="2" customFormat="1" ht="9.9499999999999993" customHeight="1" x14ac:dyDescent="0.2">
      <c r="A15" s="80"/>
      <c r="B15" s="36"/>
      <c r="C15" s="83" t="s">
        <v>499</v>
      </c>
      <c r="D15" s="71" t="s">
        <v>500</v>
      </c>
      <c r="E15" s="75">
        <v>1327201.707999998</v>
      </c>
      <c r="F15" s="75">
        <v>1208542.8559999983</v>
      </c>
      <c r="G15" s="75">
        <v>1088220.7620000001</v>
      </c>
    </row>
    <row r="16" spans="1:7" s="2" customFormat="1" ht="9.9499999999999993" customHeight="1" x14ac:dyDescent="0.2">
      <c r="A16" s="80"/>
      <c r="B16" s="36"/>
      <c r="C16" s="92" t="s">
        <v>501</v>
      </c>
      <c r="D16" s="93" t="s">
        <v>502</v>
      </c>
      <c r="E16" s="75">
        <v>11628610.809999978</v>
      </c>
      <c r="F16" s="75">
        <v>11840170.545000011</v>
      </c>
      <c r="G16" s="75">
        <v>10793328.851</v>
      </c>
    </row>
    <row r="17" spans="1:7" s="25" customFormat="1" ht="9.9499999999999993" customHeight="1" x14ac:dyDescent="0.2">
      <c r="A17" s="69" t="s">
        <v>745</v>
      </c>
      <c r="B17" s="457" t="s">
        <v>746</v>
      </c>
      <c r="C17" s="457"/>
      <c r="D17" s="457"/>
      <c r="E17" s="74">
        <v>1902591.6189999999</v>
      </c>
      <c r="F17" s="74">
        <v>1758558.767</v>
      </c>
      <c r="G17" s="74">
        <v>1124983.602</v>
      </c>
    </row>
    <row r="18" spans="1:7" s="2" customFormat="1" ht="9.9499999999999993" customHeight="1" x14ac:dyDescent="0.2">
      <c r="A18" s="80"/>
      <c r="B18" s="36"/>
      <c r="C18" s="83" t="s">
        <v>503</v>
      </c>
      <c r="D18" s="71" t="s">
        <v>500</v>
      </c>
      <c r="E18" s="75">
        <v>2595.4860000000003</v>
      </c>
      <c r="F18" s="75">
        <v>38012.721999999994</v>
      </c>
      <c r="G18" s="75">
        <v>28262.724999999999</v>
      </c>
    </row>
    <row r="19" spans="1:7" s="2" customFormat="1" ht="9.9499999999999993" customHeight="1" x14ac:dyDescent="0.2">
      <c r="A19" s="80"/>
      <c r="B19" s="36"/>
      <c r="C19" s="85" t="s">
        <v>568</v>
      </c>
      <c r="D19" s="86" t="s">
        <v>502</v>
      </c>
      <c r="E19" s="75">
        <v>1899996.1329999999</v>
      </c>
      <c r="F19" s="75">
        <v>1720546.0449999999</v>
      </c>
      <c r="G19" s="75">
        <v>1096720.8770000001</v>
      </c>
    </row>
    <row r="20" spans="1:7" s="2" customFormat="1" ht="9.9499999999999993" customHeight="1" x14ac:dyDescent="0.2">
      <c r="A20" s="80"/>
      <c r="B20" s="36"/>
      <c r="C20" s="89" t="s">
        <v>504</v>
      </c>
      <c r="D20" s="90" t="s">
        <v>505</v>
      </c>
      <c r="E20" s="75">
        <v>185992.80000000002</v>
      </c>
      <c r="F20" s="75">
        <v>207236.38699999999</v>
      </c>
      <c r="G20" s="75">
        <v>118521.14599999999</v>
      </c>
    </row>
    <row r="21" spans="1:7" s="2" customFormat="1" ht="9.9499999999999993" customHeight="1" x14ac:dyDescent="0.2">
      <c r="A21" s="80"/>
      <c r="B21" s="36"/>
      <c r="C21" s="87" t="s">
        <v>506</v>
      </c>
      <c r="D21" s="88" t="s">
        <v>507</v>
      </c>
      <c r="E21" s="75">
        <v>1714003.3329999999</v>
      </c>
      <c r="F21" s="75">
        <v>1513309.6580000001</v>
      </c>
      <c r="G21" s="75">
        <v>978199.73100000003</v>
      </c>
    </row>
    <row r="22" spans="1:7" s="25" customFormat="1" ht="9.9499999999999993" customHeight="1" x14ac:dyDescent="0.2">
      <c r="A22" s="69" t="s">
        <v>747</v>
      </c>
      <c r="B22" s="457" t="s">
        <v>793</v>
      </c>
      <c r="C22" s="457"/>
      <c r="D22" s="457"/>
      <c r="E22" s="74">
        <v>4866300.7889999943</v>
      </c>
      <c r="F22" s="74">
        <v>5553436.5079999845</v>
      </c>
      <c r="G22" s="74">
        <v>5516388.6610000003</v>
      </c>
    </row>
    <row r="23" spans="1:7" s="2" customFormat="1" ht="9.9499999999999993" customHeight="1" x14ac:dyDescent="0.2">
      <c r="A23" s="80"/>
      <c r="B23" s="36"/>
      <c r="C23" s="83" t="s">
        <v>508</v>
      </c>
      <c r="D23" s="71" t="s">
        <v>797</v>
      </c>
      <c r="E23" s="75">
        <v>3083029.2239999953</v>
      </c>
      <c r="F23" s="75">
        <v>3531117.0709999898</v>
      </c>
      <c r="G23" s="75">
        <v>3543173.3</v>
      </c>
    </row>
    <row r="24" spans="1:7" s="2" customFormat="1" ht="9.9499999999999993" customHeight="1" x14ac:dyDescent="0.2">
      <c r="A24" s="80"/>
      <c r="B24" s="36"/>
      <c r="C24" s="92" t="s">
        <v>509</v>
      </c>
      <c r="D24" s="93" t="s">
        <v>510</v>
      </c>
      <c r="E24" s="75">
        <v>1783271.5649999992</v>
      </c>
      <c r="F24" s="75">
        <v>2022319.4369999953</v>
      </c>
      <c r="G24" s="75">
        <v>1973215.361</v>
      </c>
    </row>
    <row r="25" spans="1:7" s="25" customFormat="1" ht="9.9499999999999993" customHeight="1" x14ac:dyDescent="0.2">
      <c r="A25" s="69" t="s">
        <v>748</v>
      </c>
      <c r="B25" s="457" t="s">
        <v>749</v>
      </c>
      <c r="C25" s="457"/>
      <c r="D25" s="457"/>
      <c r="E25" s="74">
        <v>8481934.2530000024</v>
      </c>
      <c r="F25" s="74">
        <v>9715351.4699999988</v>
      </c>
      <c r="G25" s="74">
        <v>8014555.3440000005</v>
      </c>
    </row>
    <row r="26" spans="1:7" s="2" customFormat="1" ht="9.9499999999999993" customHeight="1" x14ac:dyDescent="0.2">
      <c r="A26" s="80"/>
      <c r="B26" s="36"/>
      <c r="C26" s="83" t="s">
        <v>511</v>
      </c>
      <c r="D26" s="71" t="s">
        <v>798</v>
      </c>
      <c r="E26" s="75">
        <v>2866009.3709999998</v>
      </c>
      <c r="F26" s="75">
        <v>3588618.3050000002</v>
      </c>
      <c r="G26" s="75">
        <v>2388913.298</v>
      </c>
    </row>
    <row r="27" spans="1:7" s="25" customFormat="1" ht="9.9499999999999993" customHeight="1" x14ac:dyDescent="0.2">
      <c r="A27" s="80"/>
      <c r="B27" s="36"/>
      <c r="C27" s="85" t="s">
        <v>600</v>
      </c>
      <c r="D27" s="86" t="s">
        <v>750</v>
      </c>
      <c r="E27" s="75">
        <v>1008487.3320000002</v>
      </c>
      <c r="F27" s="75">
        <v>1365075.0120000006</v>
      </c>
      <c r="G27" s="75">
        <v>1318283.3560000001</v>
      </c>
    </row>
    <row r="28" spans="1:7" s="2" customFormat="1" ht="9.9499999999999993" customHeight="1" x14ac:dyDescent="0.2">
      <c r="A28" s="80"/>
      <c r="B28" s="36"/>
      <c r="C28" s="89" t="s">
        <v>512</v>
      </c>
      <c r="D28" s="90" t="s">
        <v>795</v>
      </c>
      <c r="E28" s="75">
        <v>737850.28700000001</v>
      </c>
      <c r="F28" s="75">
        <v>1035072.1540000004</v>
      </c>
      <c r="G28" s="75">
        <v>962773.49300000002</v>
      </c>
    </row>
    <row r="29" spans="1:7" s="2" customFormat="1" ht="9.9499999999999993" customHeight="1" x14ac:dyDescent="0.2">
      <c r="A29" s="80"/>
      <c r="B29" s="36"/>
      <c r="C29" s="89" t="s">
        <v>513</v>
      </c>
      <c r="D29" s="90" t="s">
        <v>796</v>
      </c>
      <c r="E29" s="75">
        <v>270637.04500000016</v>
      </c>
      <c r="F29" s="75">
        <v>330002.85800000001</v>
      </c>
      <c r="G29" s="75">
        <v>355509.86300000001</v>
      </c>
    </row>
    <row r="30" spans="1:7" s="2" customFormat="1" ht="9.9499999999999993" customHeight="1" x14ac:dyDescent="0.2">
      <c r="A30" s="80"/>
      <c r="B30" s="36"/>
      <c r="C30" s="92" t="s">
        <v>514</v>
      </c>
      <c r="D30" s="93" t="s">
        <v>510</v>
      </c>
      <c r="E30" s="75">
        <v>4607437.5500000035</v>
      </c>
      <c r="F30" s="75">
        <v>4761658.1529999971</v>
      </c>
      <c r="G30" s="75">
        <v>4307358.6900000004</v>
      </c>
    </row>
    <row r="31" spans="1:7" s="25" customFormat="1" ht="9.9499999999999993" customHeight="1" x14ac:dyDescent="0.2">
      <c r="A31" s="69" t="s">
        <v>751</v>
      </c>
      <c r="B31" s="457" t="s">
        <v>752</v>
      </c>
      <c r="C31" s="457"/>
      <c r="D31" s="457"/>
      <c r="E31" s="74">
        <v>8242075.112999998</v>
      </c>
      <c r="F31" s="74">
        <v>8285332.3440000042</v>
      </c>
      <c r="G31" s="74">
        <v>7789203.7740000002</v>
      </c>
    </row>
    <row r="32" spans="1:7" s="2" customFormat="1" ht="9.9499999999999993" customHeight="1" x14ac:dyDescent="0.2">
      <c r="A32" s="80"/>
      <c r="B32" s="36"/>
      <c r="C32" s="83" t="s">
        <v>515</v>
      </c>
      <c r="D32" s="71" t="s">
        <v>516</v>
      </c>
      <c r="E32" s="75">
        <v>953722.82</v>
      </c>
      <c r="F32" s="75">
        <v>1008870.7089999994</v>
      </c>
      <c r="G32" s="75">
        <v>939619.80299999996</v>
      </c>
    </row>
    <row r="33" spans="1:244" s="25" customFormat="1" ht="9.9499999999999993" customHeight="1" x14ac:dyDescent="0.2">
      <c r="A33" s="80"/>
      <c r="B33" s="36"/>
      <c r="C33" s="85" t="s">
        <v>517</v>
      </c>
      <c r="D33" s="86" t="s">
        <v>518</v>
      </c>
      <c r="E33" s="75">
        <v>4597314.7649999969</v>
      </c>
      <c r="F33" s="75">
        <v>4488074.6770000039</v>
      </c>
      <c r="G33" s="75">
        <v>4050523.1979999999</v>
      </c>
    </row>
    <row r="34" spans="1:244" s="2" customFormat="1" ht="9.9499999999999993" customHeight="1" x14ac:dyDescent="0.2">
      <c r="A34" s="80"/>
      <c r="B34" s="36"/>
      <c r="C34" s="92" t="s">
        <v>519</v>
      </c>
      <c r="D34" s="93" t="s">
        <v>520</v>
      </c>
      <c r="E34" s="75">
        <v>2691037.5280000013</v>
      </c>
      <c r="F34" s="75">
        <v>2788386.9580000001</v>
      </c>
      <c r="G34" s="75">
        <v>2799060.773</v>
      </c>
    </row>
    <row r="35" spans="1:244" s="25" customFormat="1" ht="9.9499999999999993" customHeight="1" x14ac:dyDescent="0.2">
      <c r="A35" s="69" t="s">
        <v>521</v>
      </c>
      <c r="B35" s="457" t="s">
        <v>522</v>
      </c>
      <c r="C35" s="457" t="s">
        <v>521</v>
      </c>
      <c r="D35" s="457" t="s">
        <v>522</v>
      </c>
      <c r="E35" s="74">
        <v>7977.9570000000012</v>
      </c>
      <c r="F35" s="74">
        <v>12602.620999999996</v>
      </c>
      <c r="G35" s="74">
        <v>14318.124</v>
      </c>
      <c r="H35" s="454"/>
      <c r="I35" s="454"/>
      <c r="J35" s="15"/>
      <c r="K35" s="15"/>
      <c r="L35" s="15"/>
      <c r="M35" s="15"/>
      <c r="N35" s="31"/>
      <c r="O35" s="454"/>
      <c r="P35" s="454"/>
      <c r="Q35" s="454"/>
      <c r="R35" s="15"/>
      <c r="S35" s="15"/>
      <c r="T35" s="15"/>
      <c r="U35" s="15"/>
      <c r="V35" s="31"/>
      <c r="W35" s="454"/>
      <c r="X35" s="454"/>
      <c r="Y35" s="454"/>
      <c r="Z35" s="15"/>
      <c r="AA35" s="15"/>
      <c r="AB35" s="15"/>
      <c r="AC35" s="15"/>
      <c r="AD35" s="31"/>
      <c r="AE35" s="454"/>
      <c r="AF35" s="454"/>
      <c r="AG35" s="454"/>
      <c r="AH35" s="15"/>
      <c r="AI35" s="15"/>
      <c r="AJ35" s="15"/>
      <c r="AK35" s="15"/>
      <c r="AL35" s="31"/>
      <c r="AM35" s="454"/>
      <c r="AN35" s="454"/>
      <c r="AO35" s="454"/>
      <c r="AP35" s="15"/>
      <c r="AQ35" s="15"/>
      <c r="AR35" s="15"/>
      <c r="AS35" s="15"/>
      <c r="AT35" s="31"/>
      <c r="AU35" s="454"/>
      <c r="AV35" s="454"/>
      <c r="AW35" s="454"/>
      <c r="AX35" s="15"/>
      <c r="AY35" s="15"/>
      <c r="AZ35" s="15"/>
      <c r="BA35" s="15"/>
      <c r="BB35" s="31"/>
      <c r="BC35" s="454"/>
      <c r="BD35" s="454"/>
      <c r="BE35" s="454"/>
      <c r="BF35" s="15"/>
      <c r="BG35" s="15"/>
      <c r="BH35" s="15"/>
      <c r="BI35" s="15"/>
      <c r="BJ35" s="31"/>
      <c r="BK35" s="454"/>
      <c r="BL35" s="454"/>
      <c r="BM35" s="454"/>
      <c r="BN35" s="15"/>
      <c r="BO35" s="15"/>
      <c r="BP35" s="15"/>
      <c r="BQ35" s="15"/>
      <c r="BR35" s="31"/>
      <c r="BS35" s="454"/>
      <c r="BT35" s="454"/>
      <c r="BU35" s="454"/>
      <c r="BV35" s="15"/>
      <c r="BW35" s="15"/>
      <c r="BX35" s="15"/>
      <c r="BY35" s="15"/>
      <c r="BZ35" s="31"/>
      <c r="CA35" s="454"/>
      <c r="CB35" s="454"/>
      <c r="CC35" s="454"/>
      <c r="CD35" s="15"/>
      <c r="CE35" s="15"/>
      <c r="CF35" s="15"/>
      <c r="CG35" s="15"/>
      <c r="CH35" s="31"/>
      <c r="CI35" s="454"/>
      <c r="CJ35" s="454"/>
      <c r="CK35" s="454"/>
      <c r="CL35" s="15"/>
      <c r="CM35" s="15"/>
      <c r="CN35" s="15"/>
      <c r="CO35" s="15"/>
      <c r="CP35" s="31"/>
      <c r="CQ35" s="454"/>
      <c r="CR35" s="454"/>
      <c r="CS35" s="454"/>
      <c r="CT35" s="15"/>
      <c r="CU35" s="15"/>
      <c r="CV35" s="15"/>
      <c r="CW35" s="15"/>
      <c r="CX35" s="31"/>
      <c r="CY35" s="454"/>
      <c r="CZ35" s="454"/>
      <c r="DA35" s="454"/>
      <c r="DB35" s="15"/>
      <c r="DC35" s="15"/>
      <c r="DD35" s="15"/>
      <c r="DE35" s="15"/>
      <c r="DF35" s="31"/>
      <c r="DG35" s="454"/>
      <c r="DH35" s="454"/>
      <c r="DI35" s="454"/>
      <c r="DJ35" s="15"/>
      <c r="DK35" s="15"/>
      <c r="DL35" s="15"/>
      <c r="DM35" s="15"/>
      <c r="DN35" s="31"/>
      <c r="DO35" s="454"/>
      <c r="DP35" s="454"/>
      <c r="DQ35" s="454"/>
      <c r="DR35" s="15"/>
      <c r="DS35" s="15"/>
      <c r="DT35" s="15"/>
      <c r="DU35" s="15"/>
      <c r="DV35" s="31"/>
      <c r="DW35" s="454"/>
      <c r="DX35" s="454"/>
      <c r="DY35" s="454"/>
      <c r="DZ35" s="15"/>
      <c r="EA35" s="15"/>
      <c r="EB35" s="15"/>
      <c r="EC35" s="15"/>
      <c r="ED35" s="31"/>
      <c r="EE35" s="454"/>
      <c r="EF35" s="454"/>
      <c r="EG35" s="454"/>
      <c r="EH35" s="15"/>
      <c r="EI35" s="15"/>
      <c r="EJ35" s="15"/>
      <c r="EK35" s="15"/>
      <c r="EL35" s="31"/>
      <c r="EM35" s="454"/>
      <c r="EN35" s="454"/>
      <c r="EO35" s="454"/>
      <c r="EP35" s="15"/>
      <c r="EQ35" s="15"/>
      <c r="ER35" s="15"/>
      <c r="ES35" s="15"/>
      <c r="ET35" s="31"/>
      <c r="EU35" s="454"/>
      <c r="EV35" s="454"/>
      <c r="EW35" s="454"/>
      <c r="EX35" s="15"/>
      <c r="EY35" s="15"/>
      <c r="EZ35" s="15"/>
      <c r="FA35" s="15"/>
      <c r="FB35" s="31"/>
      <c r="FC35" s="454"/>
      <c r="FD35" s="454"/>
      <c r="FE35" s="454"/>
      <c r="FF35" s="15"/>
      <c r="FG35" s="15"/>
      <c r="FH35" s="15"/>
      <c r="FI35" s="15"/>
      <c r="FJ35" s="31"/>
      <c r="FK35" s="454"/>
      <c r="FL35" s="454"/>
      <c r="FM35" s="454"/>
      <c r="FN35" s="15"/>
      <c r="FO35" s="15"/>
      <c r="FP35" s="15"/>
      <c r="FQ35" s="15"/>
      <c r="FR35" s="31"/>
      <c r="FS35" s="454"/>
      <c r="FT35" s="454"/>
      <c r="FU35" s="454"/>
      <c r="FV35" s="15"/>
      <c r="FW35" s="15"/>
      <c r="FX35" s="15"/>
      <c r="FY35" s="15"/>
      <c r="FZ35" s="31"/>
      <c r="GA35" s="454"/>
      <c r="GB35" s="454"/>
      <c r="GC35" s="454"/>
      <c r="GD35" s="15"/>
      <c r="GE35" s="15"/>
      <c r="GF35" s="15"/>
      <c r="GG35" s="15"/>
      <c r="GH35" s="31"/>
      <c r="GI35" s="454"/>
      <c r="GJ35" s="454"/>
      <c r="GK35" s="454"/>
      <c r="GL35" s="15"/>
      <c r="GM35" s="15"/>
      <c r="GN35" s="15"/>
      <c r="GO35" s="15"/>
      <c r="GP35" s="31"/>
      <c r="GQ35" s="454"/>
      <c r="GR35" s="454"/>
      <c r="GS35" s="454"/>
      <c r="GT35" s="15"/>
      <c r="GU35" s="15"/>
      <c r="GV35" s="15"/>
      <c r="GW35" s="15"/>
      <c r="GX35" s="31"/>
      <c r="GY35" s="454"/>
      <c r="GZ35" s="454"/>
      <c r="HA35" s="454"/>
      <c r="HB35" s="15"/>
      <c r="HC35" s="15"/>
      <c r="HD35" s="15"/>
      <c r="HE35" s="15"/>
      <c r="HF35" s="31"/>
      <c r="HG35" s="454"/>
      <c r="HH35" s="454"/>
      <c r="HI35" s="454"/>
      <c r="HJ35" s="15"/>
      <c r="HK35" s="15"/>
      <c r="HL35" s="15"/>
      <c r="HM35" s="15"/>
      <c r="HN35" s="31"/>
      <c r="HO35" s="454"/>
      <c r="HP35" s="454"/>
      <c r="HQ35" s="454"/>
      <c r="HR35" s="15"/>
      <c r="HS35" s="15"/>
      <c r="HT35" s="15"/>
      <c r="HU35" s="15"/>
      <c r="HV35" s="31"/>
      <c r="HW35" s="454"/>
      <c r="HX35" s="454"/>
      <c r="HY35" s="454"/>
      <c r="HZ35" s="15"/>
      <c r="IA35" s="15"/>
      <c r="IB35" s="15"/>
      <c r="IC35" s="15"/>
      <c r="ID35" s="31"/>
      <c r="IE35" s="454"/>
      <c r="IF35" s="454"/>
      <c r="IG35" s="454"/>
      <c r="IH35" s="15"/>
      <c r="II35" s="15"/>
      <c r="IJ35" s="15"/>
    </row>
    <row r="36" spans="1:244" s="2" customFormat="1" ht="5.0999999999999996" customHeight="1" thickBot="1" x14ac:dyDescent="0.25">
      <c r="A36" s="19"/>
      <c r="B36" s="13"/>
      <c r="C36" s="17"/>
      <c r="D36" s="17"/>
      <c r="E36" s="33"/>
      <c r="F36" s="33"/>
      <c r="G36" s="33"/>
    </row>
    <row r="37" spans="1:244" s="81" customFormat="1" thickTop="1" x14ac:dyDescent="0.2">
      <c r="A37" s="456" t="s">
        <v>840</v>
      </c>
      <c r="B37" s="456"/>
      <c r="C37" s="456"/>
      <c r="D37" s="456"/>
      <c r="E37" s="456"/>
      <c r="F37" s="456"/>
      <c r="G37" s="456"/>
    </row>
    <row r="38" spans="1:244" s="81" customFormat="1" ht="28.5" customHeight="1" x14ac:dyDescent="0.2">
      <c r="A38" s="455" t="s">
        <v>866</v>
      </c>
      <c r="B38" s="455"/>
      <c r="C38" s="455"/>
      <c r="D38" s="455"/>
      <c r="E38" s="455"/>
      <c r="F38" s="455"/>
      <c r="G38" s="455"/>
    </row>
    <row r="39" spans="1:244" s="2" customFormat="1" x14ac:dyDescent="0.2">
      <c r="A39" s="149" t="s">
        <v>836</v>
      </c>
      <c r="B39" s="3"/>
      <c r="C39" s="3"/>
      <c r="D39" s="29"/>
      <c r="E39" s="14"/>
      <c r="F39" s="14"/>
      <c r="G39" s="14"/>
    </row>
    <row r="40" spans="1:244" s="2" customFormat="1" x14ac:dyDescent="0.2">
      <c r="A40" s="3"/>
      <c r="B40" s="3"/>
      <c r="C40" s="3"/>
      <c r="D40" s="29"/>
      <c r="E40" s="14"/>
      <c r="F40" s="14"/>
      <c r="G40" s="14"/>
    </row>
    <row r="41" spans="1:244" s="25" customFormat="1" x14ac:dyDescent="0.2">
      <c r="A41" s="31"/>
      <c r="B41" s="454"/>
      <c r="C41" s="454"/>
      <c r="D41" s="454"/>
      <c r="E41" s="15"/>
      <c r="F41" s="15"/>
      <c r="G41" s="15"/>
    </row>
    <row r="42" spans="1:244" s="2" customFormat="1" x14ac:dyDescent="0.2">
      <c r="A42" s="3"/>
      <c r="B42" s="3"/>
      <c r="C42" s="3"/>
      <c r="D42" s="29"/>
      <c r="E42" s="14"/>
      <c r="F42" s="14"/>
      <c r="G42" s="14"/>
    </row>
    <row r="43" spans="1:244" s="2" customFormat="1" x14ac:dyDescent="0.2">
      <c r="A43" s="3"/>
      <c r="B43" s="3"/>
      <c r="C43" s="3"/>
      <c r="D43" s="29"/>
      <c r="E43" s="14"/>
      <c r="F43" s="14"/>
      <c r="G43" s="14"/>
    </row>
    <row r="44" spans="1:244" s="25" customFormat="1" x14ac:dyDescent="0.2">
      <c r="A44" s="31"/>
      <c r="B44" s="454"/>
      <c r="C44" s="454"/>
      <c r="D44" s="454"/>
      <c r="E44" s="15"/>
      <c r="F44" s="15"/>
      <c r="G44" s="15"/>
    </row>
    <row r="45" spans="1:244" s="2" customFormat="1" x14ac:dyDescent="0.2">
      <c r="A45" s="3"/>
      <c r="B45" s="3"/>
      <c r="C45" s="3"/>
      <c r="D45" s="29"/>
      <c r="E45" s="14"/>
      <c r="F45" s="14"/>
      <c r="G45" s="14"/>
    </row>
    <row r="46" spans="1:244" s="2" customFormat="1" x14ac:dyDescent="0.2">
      <c r="A46" s="3"/>
      <c r="B46" s="3"/>
      <c r="C46" s="3"/>
      <c r="D46" s="29"/>
      <c r="E46" s="14"/>
      <c r="F46" s="14"/>
      <c r="G46" s="14"/>
    </row>
    <row r="47" spans="1:244" s="2" customFormat="1" x14ac:dyDescent="0.2">
      <c r="A47" s="3"/>
      <c r="B47" s="3"/>
      <c r="C47" s="3"/>
      <c r="D47" s="29"/>
      <c r="E47" s="14"/>
      <c r="F47" s="14"/>
      <c r="G47" s="14"/>
    </row>
    <row r="48" spans="1:244" s="2" customFormat="1" x14ac:dyDescent="0.2">
      <c r="A48" s="3"/>
      <c r="B48" s="3"/>
      <c r="C48" s="3"/>
      <c r="D48" s="29"/>
      <c r="E48" s="14"/>
      <c r="F48" s="14"/>
      <c r="G48" s="14"/>
    </row>
    <row r="49" spans="1:7" s="25" customFormat="1" x14ac:dyDescent="0.2">
      <c r="A49" s="31"/>
      <c r="B49" s="454"/>
      <c r="C49" s="454"/>
      <c r="D49" s="454"/>
      <c r="E49" s="15"/>
      <c r="F49" s="15"/>
      <c r="G49" s="15"/>
    </row>
    <row r="50" spans="1:7" s="2" customFormat="1" x14ac:dyDescent="0.2">
      <c r="A50" s="3"/>
      <c r="B50" s="3"/>
      <c r="C50" s="3"/>
      <c r="D50" s="29"/>
      <c r="E50" s="14"/>
      <c r="F50" s="14"/>
      <c r="G50" s="14"/>
    </row>
    <row r="51" spans="1:7" s="2" customFormat="1" x14ac:dyDescent="0.2">
      <c r="A51" s="3"/>
      <c r="B51" s="3"/>
      <c r="C51" s="3"/>
      <c r="D51" s="29"/>
      <c r="E51" s="14"/>
      <c r="F51" s="14"/>
      <c r="G51" s="14"/>
    </row>
    <row r="52" spans="1:7" s="2" customFormat="1" x14ac:dyDescent="0.2">
      <c r="A52" s="3"/>
      <c r="B52" s="3"/>
      <c r="C52" s="3"/>
      <c r="D52" s="29"/>
      <c r="E52" s="14"/>
      <c r="F52" s="14"/>
      <c r="G52" s="14"/>
    </row>
    <row r="53" spans="1:7" s="25" customFormat="1" x14ac:dyDescent="0.2">
      <c r="A53" s="31"/>
      <c r="B53" s="454"/>
      <c r="C53" s="454"/>
      <c r="D53" s="454"/>
      <c r="E53" s="15"/>
      <c r="F53" s="15"/>
      <c r="G53" s="15"/>
    </row>
    <row r="54" spans="1:7" s="2" customFormat="1" x14ac:dyDescent="0.2">
      <c r="A54" s="3"/>
      <c r="B54" s="3"/>
      <c r="C54" s="3"/>
      <c r="D54" s="29"/>
      <c r="E54" s="14"/>
      <c r="F54" s="14"/>
      <c r="G54" s="14"/>
    </row>
    <row r="55" spans="1:7" s="25" customFormat="1" x14ac:dyDescent="0.2">
      <c r="A55" s="31"/>
      <c r="B55" s="454"/>
      <c r="C55" s="454"/>
      <c r="D55" s="454"/>
      <c r="E55" s="15"/>
      <c r="F55" s="15"/>
      <c r="G55" s="15"/>
    </row>
    <row r="56" spans="1:7" s="2" customFormat="1" x14ac:dyDescent="0.2">
      <c r="A56" s="3"/>
      <c r="B56" s="3"/>
      <c r="C56" s="3"/>
      <c r="D56" s="29"/>
      <c r="E56" s="14"/>
      <c r="F56" s="14"/>
      <c r="G56" s="14"/>
    </row>
    <row r="57" spans="1:7" s="2" customFormat="1" x14ac:dyDescent="0.2">
      <c r="A57" s="3"/>
      <c r="B57" s="3"/>
      <c r="C57" s="3"/>
      <c r="D57" s="29"/>
      <c r="E57" s="14"/>
      <c r="F57" s="14"/>
      <c r="G57" s="14"/>
    </row>
    <row r="58" spans="1:7" s="2" customFormat="1" x14ac:dyDescent="0.2">
      <c r="A58" s="3"/>
      <c r="B58" s="3"/>
      <c r="C58" s="3"/>
      <c r="D58" s="29"/>
      <c r="E58" s="14"/>
      <c r="F58" s="14"/>
      <c r="G58" s="14"/>
    </row>
    <row r="59" spans="1:7" s="25" customFormat="1" x14ac:dyDescent="0.2">
      <c r="A59" s="31"/>
      <c r="B59" s="454"/>
      <c r="C59" s="454"/>
      <c r="D59" s="454"/>
      <c r="E59" s="15"/>
      <c r="F59" s="15"/>
      <c r="G59" s="15"/>
    </row>
    <row r="60" spans="1:7" s="2" customFormat="1" x14ac:dyDescent="0.2">
      <c r="A60" s="3"/>
      <c r="B60" s="3"/>
      <c r="C60" s="3"/>
      <c r="D60" s="29"/>
      <c r="E60" s="14"/>
      <c r="F60" s="14"/>
      <c r="G60" s="14"/>
    </row>
    <row r="61" spans="1:7" s="2" customFormat="1" x14ac:dyDescent="0.2">
      <c r="A61" s="3"/>
      <c r="B61" s="3"/>
      <c r="C61" s="3"/>
      <c r="D61" s="29"/>
      <c r="E61" s="32"/>
      <c r="F61" s="32"/>
      <c r="G61" s="32"/>
    </row>
    <row r="62" spans="1:7" s="2" customFormat="1" ht="9.75" thickBot="1" x14ac:dyDescent="0.25">
      <c r="A62" s="19"/>
      <c r="B62" s="13"/>
      <c r="C62" s="17"/>
      <c r="D62" s="17"/>
      <c r="E62" s="33"/>
      <c r="F62" s="33"/>
      <c r="G62" s="33"/>
    </row>
    <row r="63" spans="1:7" ht="9.75" thickTop="1" x14ac:dyDescent="0.2"/>
  </sheetData>
  <mergeCells count="50">
    <mergeCell ref="B7:D7"/>
    <mergeCell ref="B14:D14"/>
    <mergeCell ref="A5:D5"/>
    <mergeCell ref="A1:G1"/>
    <mergeCell ref="A2:D2"/>
    <mergeCell ref="A3:B3"/>
    <mergeCell ref="C3:D3"/>
    <mergeCell ref="A38:G38"/>
    <mergeCell ref="A37:G37"/>
    <mergeCell ref="B17:D17"/>
    <mergeCell ref="B22:D22"/>
    <mergeCell ref="B25:D25"/>
    <mergeCell ref="B31:D31"/>
    <mergeCell ref="B35:D35"/>
    <mergeCell ref="H35:I35"/>
    <mergeCell ref="O35:Q35"/>
    <mergeCell ref="W35:Y35"/>
    <mergeCell ref="AE35:AG35"/>
    <mergeCell ref="HW35:HY35"/>
    <mergeCell ref="GA35:GC35"/>
    <mergeCell ref="GI35:GK35"/>
    <mergeCell ref="GQ35:GS35"/>
    <mergeCell ref="GY35:HA35"/>
    <mergeCell ref="EE35:EG35"/>
    <mergeCell ref="EM35:EO35"/>
    <mergeCell ref="EU35:EW35"/>
    <mergeCell ref="FC35:FE35"/>
    <mergeCell ref="FK35:FM35"/>
    <mergeCell ref="FS35:FU35"/>
    <mergeCell ref="DG35:DI35"/>
    <mergeCell ref="IE35:IG35"/>
    <mergeCell ref="DW35:DY35"/>
    <mergeCell ref="AM35:AO35"/>
    <mergeCell ref="AU35:AW35"/>
    <mergeCell ref="BC35:BE35"/>
    <mergeCell ref="BK35:BM35"/>
    <mergeCell ref="BS35:BU35"/>
    <mergeCell ref="CA35:CC35"/>
    <mergeCell ref="HG35:HI35"/>
    <mergeCell ref="HO35:HQ35"/>
    <mergeCell ref="DO35:DQ35"/>
    <mergeCell ref="CI35:CK35"/>
    <mergeCell ref="CQ35:CS35"/>
    <mergeCell ref="CY35:DA35"/>
    <mergeCell ref="B55:D55"/>
    <mergeCell ref="B59:D59"/>
    <mergeCell ref="B41:D41"/>
    <mergeCell ref="B44:D44"/>
    <mergeCell ref="B49:D49"/>
    <mergeCell ref="B53:D53"/>
  </mergeCells>
  <conditionalFormatting sqref="E1:G1">
    <cfRule type="cellIs" dxfId="33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Folha41"/>
  <dimension ref="A1:II39"/>
  <sheetViews>
    <sheetView showGridLines="0" workbookViewId="0">
      <selection sqref="A1:G1"/>
    </sheetView>
  </sheetViews>
  <sheetFormatPr defaultColWidth="9.140625" defaultRowHeight="9" x14ac:dyDescent="0.2"/>
  <cols>
    <col min="1" max="1" width="3.7109375" style="3" customWidth="1"/>
    <col min="2" max="2" width="2.7109375" style="3" customWidth="1"/>
    <col min="3" max="3" width="3.7109375" style="3" customWidth="1"/>
    <col min="4" max="4" width="39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1040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20.100000000000001" customHeight="1" x14ac:dyDescent="0.2">
      <c r="A3" s="453" t="s">
        <v>764</v>
      </c>
      <c r="B3" s="458"/>
      <c r="C3" s="458" t="s">
        <v>940</v>
      </c>
      <c r="D3" s="458"/>
      <c r="E3" s="236">
        <v>2018</v>
      </c>
      <c r="F3" s="248">
        <v>2019</v>
      </c>
      <c r="G3" s="360">
        <v>2020</v>
      </c>
    </row>
    <row r="4" spans="1:7" s="12" customFormat="1" ht="5.0999999999999996" customHeight="1" x14ac:dyDescent="0.2">
      <c r="A4" s="9"/>
      <c r="B4" s="9"/>
      <c r="C4" s="9"/>
      <c r="D4" s="9"/>
      <c r="E4" s="9"/>
      <c r="F4" s="9"/>
      <c r="G4" s="9"/>
    </row>
    <row r="5" spans="1:7" s="222" customFormat="1" ht="9.9499999999999993" customHeight="1" x14ac:dyDescent="0.2">
      <c r="A5" s="444" t="s">
        <v>216</v>
      </c>
      <c r="B5" s="444"/>
      <c r="C5" s="444"/>
      <c r="D5" s="444"/>
      <c r="E5" s="349">
        <v>55388405.055</v>
      </c>
      <c r="F5" s="349">
        <v>58990485.997000001</v>
      </c>
      <c r="G5" s="349">
        <v>50887907.802999996</v>
      </c>
    </row>
    <row r="6" spans="1:7" s="12" customFormat="1" ht="5.0999999999999996" customHeight="1" x14ac:dyDescent="0.2">
      <c r="A6" s="9"/>
      <c r="B6" s="9"/>
      <c r="C6" s="18"/>
      <c r="D6" s="18"/>
      <c r="E6" s="82"/>
      <c r="F6" s="82"/>
      <c r="G6" s="82"/>
    </row>
    <row r="7" spans="1:7" s="25" customFormat="1" ht="9.9499999999999993" customHeight="1" x14ac:dyDescent="0.2">
      <c r="A7" s="69" t="s">
        <v>741</v>
      </c>
      <c r="B7" s="457" t="s">
        <v>742</v>
      </c>
      <c r="C7" s="457"/>
      <c r="D7" s="457"/>
      <c r="E7" s="74">
        <v>7455927.1669999976</v>
      </c>
      <c r="F7" s="74">
        <v>7650952.6620000061</v>
      </c>
      <c r="G7" s="74">
        <v>7369164.4529999997</v>
      </c>
    </row>
    <row r="8" spans="1:7" s="2" customFormat="1" ht="9.9499999999999993" customHeight="1" x14ac:dyDescent="0.2">
      <c r="A8" s="80"/>
      <c r="B8" s="36"/>
      <c r="C8" s="83" t="s">
        <v>468</v>
      </c>
      <c r="D8" s="71" t="s">
        <v>500</v>
      </c>
      <c r="E8" s="75">
        <v>2726026.1250000023</v>
      </c>
      <c r="F8" s="75">
        <v>2757416.3030000031</v>
      </c>
      <c r="G8" s="75">
        <v>2725881.0580000002</v>
      </c>
    </row>
    <row r="9" spans="1:7" s="2" customFormat="1" ht="9.9499999999999993" customHeight="1" x14ac:dyDescent="0.2">
      <c r="A9" s="80"/>
      <c r="B9" s="36"/>
      <c r="C9" s="89" t="s">
        <v>494</v>
      </c>
      <c r="D9" s="90" t="s">
        <v>794</v>
      </c>
      <c r="E9" s="75">
        <v>644225.71600000013</v>
      </c>
      <c r="F9" s="75">
        <v>656456.35600000003</v>
      </c>
      <c r="G9" s="75">
        <v>686124.88199999998</v>
      </c>
    </row>
    <row r="10" spans="1:7" s="2" customFormat="1" ht="9.9499999999999993" customHeight="1" x14ac:dyDescent="0.2">
      <c r="A10" s="80"/>
      <c r="B10" s="36"/>
      <c r="C10" s="89" t="s">
        <v>495</v>
      </c>
      <c r="D10" s="90" t="s">
        <v>496</v>
      </c>
      <c r="E10" s="75">
        <v>2081800.4090000021</v>
      </c>
      <c r="F10" s="75">
        <v>2100959.947000003</v>
      </c>
      <c r="G10" s="75">
        <v>2039756.176</v>
      </c>
    </row>
    <row r="11" spans="1:7" s="2" customFormat="1" ht="9.9499999999999993" customHeight="1" x14ac:dyDescent="0.2">
      <c r="A11" s="80"/>
      <c r="B11" s="36"/>
      <c r="C11" s="85" t="s">
        <v>542</v>
      </c>
      <c r="D11" s="86" t="s">
        <v>502</v>
      </c>
      <c r="E11" s="75">
        <v>4729901.0419999948</v>
      </c>
      <c r="F11" s="75">
        <v>4893536.3590000039</v>
      </c>
      <c r="G11" s="75">
        <v>4643283.3949999996</v>
      </c>
    </row>
    <row r="12" spans="1:7" s="2" customFormat="1" ht="9.9499999999999993" customHeight="1" x14ac:dyDescent="0.2">
      <c r="A12" s="80"/>
      <c r="B12" s="36"/>
      <c r="C12" s="89" t="s">
        <v>497</v>
      </c>
      <c r="D12" s="90" t="s">
        <v>794</v>
      </c>
      <c r="E12" s="75">
        <v>372458.4369999998</v>
      </c>
      <c r="F12" s="75">
        <v>373187.28200000018</v>
      </c>
      <c r="G12" s="75">
        <v>338026.08399999997</v>
      </c>
    </row>
    <row r="13" spans="1:7" s="2" customFormat="1" ht="9.9499999999999993" customHeight="1" x14ac:dyDescent="0.2">
      <c r="A13" s="80"/>
      <c r="B13" s="36"/>
      <c r="C13" s="87" t="s">
        <v>498</v>
      </c>
      <c r="D13" s="88" t="s">
        <v>496</v>
      </c>
      <c r="E13" s="75">
        <v>4357442.6049999949</v>
      </c>
      <c r="F13" s="75">
        <v>4520349.0770000033</v>
      </c>
      <c r="G13" s="75">
        <v>4305257.3109999998</v>
      </c>
    </row>
    <row r="14" spans="1:7" s="25" customFormat="1" ht="9.9499999999999993" customHeight="1" x14ac:dyDescent="0.2">
      <c r="A14" s="69" t="s">
        <v>743</v>
      </c>
      <c r="B14" s="457" t="s">
        <v>744</v>
      </c>
      <c r="C14" s="457"/>
      <c r="D14" s="457"/>
      <c r="E14" s="74">
        <v>16554535.54900004</v>
      </c>
      <c r="F14" s="74">
        <v>16365399.241999978</v>
      </c>
      <c r="G14" s="74">
        <v>15116619.462000001</v>
      </c>
    </row>
    <row r="15" spans="1:7" s="2" customFormat="1" ht="9.9499999999999993" customHeight="1" x14ac:dyDescent="0.2">
      <c r="A15" s="80"/>
      <c r="B15" s="36"/>
      <c r="C15" s="83" t="s">
        <v>499</v>
      </c>
      <c r="D15" s="71" t="s">
        <v>500</v>
      </c>
      <c r="E15" s="75">
        <v>1318309.399</v>
      </c>
      <c r="F15" s="75">
        <v>1148633.8910000019</v>
      </c>
      <c r="G15" s="75">
        <v>1131628.585</v>
      </c>
    </row>
    <row r="16" spans="1:7" s="2" customFormat="1" ht="9.9499999999999993" customHeight="1" x14ac:dyDescent="0.2">
      <c r="A16" s="80"/>
      <c r="B16" s="36"/>
      <c r="C16" s="92" t="s">
        <v>501</v>
      </c>
      <c r="D16" s="93" t="s">
        <v>502</v>
      </c>
      <c r="E16" s="75">
        <v>15236226.150000039</v>
      </c>
      <c r="F16" s="75">
        <v>15216765.350999976</v>
      </c>
      <c r="G16" s="75">
        <v>13984990.877</v>
      </c>
    </row>
    <row r="17" spans="1:7" s="25" customFormat="1" ht="9.9499999999999993" customHeight="1" x14ac:dyDescent="0.2">
      <c r="A17" s="69" t="s">
        <v>745</v>
      </c>
      <c r="B17" s="457" t="s">
        <v>746</v>
      </c>
      <c r="C17" s="457"/>
      <c r="D17" s="457"/>
      <c r="E17" s="74">
        <v>1778200.3040000002</v>
      </c>
      <c r="F17" s="74">
        <v>1858055.7749999994</v>
      </c>
      <c r="G17" s="74">
        <v>1138388.233</v>
      </c>
    </row>
    <row r="18" spans="1:7" s="2" customFormat="1" ht="9.9499999999999993" customHeight="1" x14ac:dyDescent="0.2">
      <c r="A18" s="80"/>
      <c r="B18" s="36"/>
      <c r="C18" s="83" t="s">
        <v>503</v>
      </c>
      <c r="D18" s="71" t="s">
        <v>500</v>
      </c>
      <c r="E18" s="75">
        <v>525697.31099999999</v>
      </c>
      <c r="F18" s="75">
        <v>178831.85300000003</v>
      </c>
      <c r="G18" s="75">
        <v>122545.25</v>
      </c>
    </row>
    <row r="19" spans="1:7" s="2" customFormat="1" ht="9.9499999999999993" customHeight="1" x14ac:dyDescent="0.2">
      <c r="A19" s="80"/>
      <c r="B19" s="36"/>
      <c r="C19" s="85" t="s">
        <v>568</v>
      </c>
      <c r="D19" s="86" t="s">
        <v>502</v>
      </c>
      <c r="E19" s="75">
        <v>1252502.9930000002</v>
      </c>
      <c r="F19" s="75">
        <v>1679223.9219999996</v>
      </c>
      <c r="G19" s="75">
        <v>1015842.983</v>
      </c>
    </row>
    <row r="20" spans="1:7" s="2" customFormat="1" ht="9.9499999999999993" customHeight="1" x14ac:dyDescent="0.2">
      <c r="A20" s="80"/>
      <c r="B20" s="36"/>
      <c r="C20" s="89" t="s">
        <v>504</v>
      </c>
      <c r="D20" s="90" t="s">
        <v>505</v>
      </c>
      <c r="E20" s="75">
        <v>115674.49599999998</v>
      </c>
      <c r="F20" s="75">
        <v>143556.31099999996</v>
      </c>
      <c r="G20" s="75">
        <v>139434.429</v>
      </c>
    </row>
    <row r="21" spans="1:7" s="2" customFormat="1" ht="9.9499999999999993" customHeight="1" x14ac:dyDescent="0.2">
      <c r="A21" s="80"/>
      <c r="B21" s="36"/>
      <c r="C21" s="87" t="s">
        <v>506</v>
      </c>
      <c r="D21" s="88" t="s">
        <v>507</v>
      </c>
      <c r="E21" s="75">
        <v>1136828.4970000002</v>
      </c>
      <c r="F21" s="75">
        <v>1535667.6109999996</v>
      </c>
      <c r="G21" s="75">
        <v>876408.554</v>
      </c>
    </row>
    <row r="22" spans="1:7" s="25" customFormat="1" ht="9.9499999999999993" customHeight="1" x14ac:dyDescent="0.2">
      <c r="A22" s="69" t="s">
        <v>747</v>
      </c>
      <c r="B22" s="457" t="s">
        <v>793</v>
      </c>
      <c r="C22" s="457"/>
      <c r="D22" s="457"/>
      <c r="E22" s="74">
        <v>9879398.4829999842</v>
      </c>
      <c r="F22" s="74">
        <v>10264791.24799999</v>
      </c>
      <c r="G22" s="74">
        <v>9733481.5109999999</v>
      </c>
    </row>
    <row r="23" spans="1:7" s="2" customFormat="1" ht="9.9499999999999993" customHeight="1" x14ac:dyDescent="0.2">
      <c r="A23" s="80"/>
      <c r="B23" s="36"/>
      <c r="C23" s="83" t="s">
        <v>508</v>
      </c>
      <c r="D23" s="71" t="s">
        <v>797</v>
      </c>
      <c r="E23" s="75">
        <v>5931718.8709999956</v>
      </c>
      <c r="F23" s="75">
        <v>6187831.1399999857</v>
      </c>
      <c r="G23" s="75">
        <v>5990378.7960000001</v>
      </c>
    </row>
    <row r="24" spans="1:7" s="2" customFormat="1" ht="9.9499999999999993" customHeight="1" x14ac:dyDescent="0.2">
      <c r="A24" s="80"/>
      <c r="B24" s="36"/>
      <c r="C24" s="92" t="s">
        <v>509</v>
      </c>
      <c r="D24" s="93" t="s">
        <v>510</v>
      </c>
      <c r="E24" s="75">
        <v>3947679.6119999881</v>
      </c>
      <c r="F24" s="75">
        <v>4076960.1080000051</v>
      </c>
      <c r="G24" s="75">
        <v>3743102.7149999999</v>
      </c>
    </row>
    <row r="25" spans="1:7" s="25" customFormat="1" ht="9.9499999999999993" customHeight="1" x14ac:dyDescent="0.2">
      <c r="A25" s="69" t="s">
        <v>748</v>
      </c>
      <c r="B25" s="457" t="s">
        <v>749</v>
      </c>
      <c r="C25" s="457"/>
      <c r="D25" s="457"/>
      <c r="E25" s="74">
        <v>10659982.257000003</v>
      </c>
      <c r="F25" s="74">
        <v>13184475.946999999</v>
      </c>
      <c r="G25" s="74">
        <v>8649636.3650000002</v>
      </c>
    </row>
    <row r="26" spans="1:7" s="2" customFormat="1" ht="9.9499999999999993" customHeight="1" x14ac:dyDescent="0.2">
      <c r="A26" s="80"/>
      <c r="B26" s="36"/>
      <c r="C26" s="83" t="s">
        <v>511</v>
      </c>
      <c r="D26" s="71" t="s">
        <v>798</v>
      </c>
      <c r="E26" s="75">
        <v>4329755.2090000017</v>
      </c>
      <c r="F26" s="75">
        <v>4435836.8659999995</v>
      </c>
      <c r="G26" s="75">
        <v>3112155.642</v>
      </c>
    </row>
    <row r="27" spans="1:7" s="25" customFormat="1" ht="9.9499999999999993" customHeight="1" x14ac:dyDescent="0.2">
      <c r="A27" s="80"/>
      <c r="B27" s="36"/>
      <c r="C27" s="85" t="s">
        <v>600</v>
      </c>
      <c r="D27" s="86" t="s">
        <v>750</v>
      </c>
      <c r="E27" s="75">
        <v>1668549.3189999999</v>
      </c>
      <c r="F27" s="75">
        <v>3667233.7940000007</v>
      </c>
      <c r="G27" s="75">
        <v>1560473.398</v>
      </c>
    </row>
    <row r="28" spans="1:7" s="2" customFormat="1" ht="9.9499999999999993" customHeight="1" x14ac:dyDescent="0.2">
      <c r="A28" s="80"/>
      <c r="B28" s="36"/>
      <c r="C28" s="89" t="s">
        <v>512</v>
      </c>
      <c r="D28" s="90" t="s">
        <v>795</v>
      </c>
      <c r="E28" s="75">
        <v>1495134.6369999999</v>
      </c>
      <c r="F28" s="75">
        <v>3462046.4160000007</v>
      </c>
      <c r="G28" s="75">
        <v>1355698.9469999999</v>
      </c>
    </row>
    <row r="29" spans="1:7" s="2" customFormat="1" ht="9.9499999999999993" customHeight="1" x14ac:dyDescent="0.2">
      <c r="A29" s="80"/>
      <c r="B29" s="36"/>
      <c r="C29" s="89" t="s">
        <v>513</v>
      </c>
      <c r="D29" s="90" t="s">
        <v>796</v>
      </c>
      <c r="E29" s="75">
        <v>173414.682</v>
      </c>
      <c r="F29" s="75">
        <v>205187.37800000003</v>
      </c>
      <c r="G29" s="75">
        <v>204774.451</v>
      </c>
    </row>
    <row r="30" spans="1:7" s="2" customFormat="1" ht="9.9499999999999993" customHeight="1" x14ac:dyDescent="0.2">
      <c r="A30" s="80"/>
      <c r="B30" s="36"/>
      <c r="C30" s="92" t="s">
        <v>514</v>
      </c>
      <c r="D30" s="93" t="s">
        <v>510</v>
      </c>
      <c r="E30" s="75">
        <v>4661677.7290000003</v>
      </c>
      <c r="F30" s="75">
        <v>5081405.2869999986</v>
      </c>
      <c r="G30" s="75">
        <v>3977007.3250000002</v>
      </c>
    </row>
    <row r="31" spans="1:7" s="25" customFormat="1" ht="9.9499999999999993" customHeight="1" x14ac:dyDescent="0.2">
      <c r="A31" s="69" t="s">
        <v>751</v>
      </c>
      <c r="B31" s="457" t="s">
        <v>752</v>
      </c>
      <c r="C31" s="457"/>
      <c r="D31" s="457"/>
      <c r="E31" s="74">
        <v>9048073.9479999989</v>
      </c>
      <c r="F31" s="74">
        <v>9643007.9399999902</v>
      </c>
      <c r="G31" s="74">
        <v>8821852.4600000009</v>
      </c>
    </row>
    <row r="32" spans="1:7" s="2" customFormat="1" ht="9.9499999999999993" customHeight="1" x14ac:dyDescent="0.2">
      <c r="A32" s="80"/>
      <c r="B32" s="36"/>
      <c r="C32" s="83" t="s">
        <v>515</v>
      </c>
      <c r="D32" s="71" t="s">
        <v>516</v>
      </c>
      <c r="E32" s="75">
        <v>1555226.0289999996</v>
      </c>
      <c r="F32" s="75">
        <v>1637913.4939999986</v>
      </c>
      <c r="G32" s="75">
        <v>1508547.6370000001</v>
      </c>
    </row>
    <row r="33" spans="1:243" s="25" customFormat="1" ht="9.9499999999999993" customHeight="1" x14ac:dyDescent="0.2">
      <c r="A33" s="80"/>
      <c r="B33" s="36"/>
      <c r="C33" s="85" t="s">
        <v>517</v>
      </c>
      <c r="D33" s="86" t="s">
        <v>518</v>
      </c>
      <c r="E33" s="75">
        <v>3511015.8679999979</v>
      </c>
      <c r="F33" s="75">
        <v>3734300.149000003</v>
      </c>
      <c r="G33" s="75">
        <v>3107440.6979999999</v>
      </c>
    </row>
    <row r="34" spans="1:243" s="2" customFormat="1" ht="9.9499999999999993" customHeight="1" x14ac:dyDescent="0.2">
      <c r="A34" s="80"/>
      <c r="B34" s="36"/>
      <c r="C34" s="92" t="s">
        <v>519</v>
      </c>
      <c r="D34" s="93" t="s">
        <v>520</v>
      </c>
      <c r="E34" s="75">
        <v>3981832.0510000018</v>
      </c>
      <c r="F34" s="75">
        <v>4270794.2969999881</v>
      </c>
      <c r="G34" s="75">
        <v>4205864.125</v>
      </c>
    </row>
    <row r="35" spans="1:243" s="25" customFormat="1" ht="9.9499999999999993" customHeight="1" x14ac:dyDescent="0.2">
      <c r="A35" s="69" t="s">
        <v>521</v>
      </c>
      <c r="B35" s="457" t="s">
        <v>522</v>
      </c>
      <c r="C35" s="457" t="s">
        <v>521</v>
      </c>
      <c r="D35" s="457" t="s">
        <v>522</v>
      </c>
      <c r="E35" s="74">
        <v>11593.56</v>
      </c>
      <c r="F35" s="74">
        <v>22541.907999999996</v>
      </c>
      <c r="G35" s="74">
        <v>57914.163999999997</v>
      </c>
      <c r="H35" s="357"/>
      <c r="I35" s="15"/>
      <c r="J35" s="15"/>
      <c r="K35" s="15"/>
      <c r="L35" s="15"/>
      <c r="M35" s="31"/>
      <c r="N35" s="454"/>
      <c r="O35" s="454"/>
      <c r="P35" s="454"/>
      <c r="Q35" s="15"/>
      <c r="R35" s="15"/>
      <c r="S35" s="15"/>
      <c r="T35" s="15"/>
      <c r="U35" s="31"/>
      <c r="V35" s="454"/>
      <c r="W35" s="454"/>
      <c r="X35" s="454"/>
      <c r="Y35" s="15"/>
      <c r="Z35" s="15"/>
      <c r="AA35" s="15"/>
      <c r="AB35" s="15"/>
      <c r="AC35" s="31"/>
      <c r="AD35" s="454"/>
      <c r="AE35" s="454"/>
      <c r="AF35" s="454"/>
      <c r="AG35" s="15"/>
      <c r="AH35" s="15"/>
      <c r="AI35" s="15"/>
      <c r="AJ35" s="15"/>
      <c r="AK35" s="31"/>
      <c r="AL35" s="454"/>
      <c r="AM35" s="454"/>
      <c r="AN35" s="454"/>
      <c r="AO35" s="15"/>
      <c r="AP35" s="15"/>
      <c r="AQ35" s="15"/>
      <c r="AR35" s="15"/>
      <c r="AS35" s="31"/>
      <c r="AT35" s="454"/>
      <c r="AU35" s="454"/>
      <c r="AV35" s="454"/>
      <c r="AW35" s="15"/>
      <c r="AX35" s="15"/>
      <c r="AY35" s="15"/>
      <c r="AZ35" s="15"/>
      <c r="BA35" s="31"/>
      <c r="BB35" s="454"/>
      <c r="BC35" s="454"/>
      <c r="BD35" s="454"/>
      <c r="BE35" s="15"/>
      <c r="BF35" s="15"/>
      <c r="BG35" s="15"/>
      <c r="BH35" s="15"/>
      <c r="BI35" s="31"/>
      <c r="BJ35" s="454"/>
      <c r="BK35" s="454"/>
      <c r="BL35" s="454"/>
      <c r="BM35" s="15"/>
      <c r="BN35" s="15"/>
      <c r="BO35" s="15"/>
      <c r="BP35" s="15"/>
      <c r="BQ35" s="31"/>
      <c r="BR35" s="454"/>
      <c r="BS35" s="454"/>
      <c r="BT35" s="454"/>
      <c r="BU35" s="15"/>
      <c r="BV35" s="15"/>
      <c r="BW35" s="15"/>
      <c r="BX35" s="15"/>
      <c r="BY35" s="31"/>
      <c r="BZ35" s="454"/>
      <c r="CA35" s="454"/>
      <c r="CB35" s="454"/>
      <c r="CC35" s="15"/>
      <c r="CD35" s="15"/>
      <c r="CE35" s="15"/>
      <c r="CF35" s="15"/>
      <c r="CG35" s="31"/>
      <c r="CH35" s="454"/>
      <c r="CI35" s="454"/>
      <c r="CJ35" s="454"/>
      <c r="CK35" s="15"/>
      <c r="CL35" s="15"/>
      <c r="CM35" s="15"/>
      <c r="CN35" s="15"/>
      <c r="CO35" s="31"/>
      <c r="CP35" s="454"/>
      <c r="CQ35" s="454"/>
      <c r="CR35" s="454"/>
      <c r="CS35" s="15"/>
      <c r="CT35" s="15"/>
      <c r="CU35" s="15"/>
      <c r="CV35" s="15"/>
      <c r="CW35" s="31"/>
      <c r="CX35" s="454"/>
      <c r="CY35" s="454"/>
      <c r="CZ35" s="454"/>
      <c r="DA35" s="15"/>
      <c r="DB35" s="15"/>
      <c r="DC35" s="15"/>
      <c r="DD35" s="15"/>
      <c r="DE35" s="31"/>
      <c r="DF35" s="454"/>
      <c r="DG35" s="454"/>
      <c r="DH35" s="454"/>
      <c r="DI35" s="15"/>
      <c r="DJ35" s="15"/>
      <c r="DK35" s="15"/>
      <c r="DL35" s="15"/>
      <c r="DM35" s="31"/>
      <c r="DN35" s="454"/>
      <c r="DO35" s="454"/>
      <c r="DP35" s="454"/>
      <c r="DQ35" s="15"/>
      <c r="DR35" s="15"/>
      <c r="DS35" s="15"/>
      <c r="DT35" s="15"/>
      <c r="DU35" s="31"/>
      <c r="DV35" s="454"/>
      <c r="DW35" s="454"/>
      <c r="DX35" s="454"/>
      <c r="DY35" s="15"/>
      <c r="DZ35" s="15"/>
      <c r="EA35" s="15"/>
      <c r="EB35" s="15"/>
      <c r="EC35" s="31"/>
      <c r="ED35" s="454"/>
      <c r="EE35" s="454"/>
      <c r="EF35" s="454"/>
      <c r="EG35" s="15"/>
      <c r="EH35" s="15"/>
      <c r="EI35" s="15"/>
      <c r="EJ35" s="15"/>
      <c r="EK35" s="31"/>
      <c r="EL35" s="454"/>
      <c r="EM35" s="454"/>
      <c r="EN35" s="454"/>
      <c r="EO35" s="15"/>
      <c r="EP35" s="15"/>
      <c r="EQ35" s="15"/>
      <c r="ER35" s="15"/>
      <c r="ES35" s="31"/>
      <c r="ET35" s="454"/>
      <c r="EU35" s="454"/>
      <c r="EV35" s="454"/>
      <c r="EW35" s="15"/>
      <c r="EX35" s="15"/>
      <c r="EY35" s="15"/>
      <c r="EZ35" s="15"/>
      <c r="FA35" s="31"/>
      <c r="FB35" s="454"/>
      <c r="FC35" s="454"/>
      <c r="FD35" s="454"/>
      <c r="FE35" s="15"/>
      <c r="FF35" s="15"/>
      <c r="FG35" s="15"/>
      <c r="FH35" s="15"/>
      <c r="FI35" s="31"/>
      <c r="FJ35" s="454"/>
      <c r="FK35" s="454"/>
      <c r="FL35" s="454"/>
      <c r="FM35" s="15"/>
      <c r="FN35" s="15"/>
      <c r="FO35" s="15"/>
      <c r="FP35" s="15"/>
      <c r="FQ35" s="31"/>
      <c r="FR35" s="454"/>
      <c r="FS35" s="454"/>
      <c r="FT35" s="454"/>
      <c r="FU35" s="15"/>
      <c r="FV35" s="15"/>
      <c r="FW35" s="15"/>
      <c r="FX35" s="15"/>
      <c r="FY35" s="31"/>
      <c r="FZ35" s="454"/>
      <c r="GA35" s="454"/>
      <c r="GB35" s="454"/>
      <c r="GC35" s="15"/>
      <c r="GD35" s="15"/>
      <c r="GE35" s="15"/>
      <c r="GF35" s="15"/>
      <c r="GG35" s="31"/>
      <c r="GH35" s="454"/>
      <c r="GI35" s="454"/>
      <c r="GJ35" s="454"/>
      <c r="GK35" s="15"/>
      <c r="GL35" s="15"/>
      <c r="GM35" s="15"/>
      <c r="GN35" s="15"/>
      <c r="GO35" s="31"/>
      <c r="GP35" s="454"/>
      <c r="GQ35" s="454"/>
      <c r="GR35" s="454"/>
      <c r="GS35" s="15"/>
      <c r="GT35" s="15"/>
      <c r="GU35" s="15"/>
      <c r="GV35" s="15"/>
      <c r="GW35" s="31"/>
      <c r="GX35" s="454"/>
      <c r="GY35" s="454"/>
      <c r="GZ35" s="454"/>
      <c r="HA35" s="15"/>
      <c r="HB35" s="15"/>
      <c r="HC35" s="15"/>
      <c r="HD35" s="15"/>
      <c r="HE35" s="31"/>
      <c r="HF35" s="454"/>
      <c r="HG35" s="454"/>
      <c r="HH35" s="454"/>
      <c r="HI35" s="15"/>
      <c r="HJ35" s="15"/>
      <c r="HK35" s="15"/>
      <c r="HL35" s="15"/>
      <c r="HM35" s="31"/>
      <c r="HN35" s="454"/>
      <c r="HO35" s="454"/>
      <c r="HP35" s="454"/>
      <c r="HQ35" s="15"/>
      <c r="HR35" s="15"/>
      <c r="HS35" s="15"/>
      <c r="HT35" s="15"/>
      <c r="HU35" s="31"/>
      <c r="HV35" s="454"/>
      <c r="HW35" s="454"/>
      <c r="HX35" s="454"/>
      <c r="HY35" s="15"/>
      <c r="HZ35" s="15"/>
      <c r="IA35" s="15"/>
      <c r="IB35" s="15"/>
      <c r="IC35" s="31"/>
      <c r="ID35" s="454"/>
      <c r="IE35" s="454"/>
      <c r="IF35" s="454"/>
      <c r="IG35" s="15"/>
      <c r="IH35" s="15"/>
      <c r="II35" s="15"/>
    </row>
    <row r="36" spans="1:243" s="2" customFormat="1" ht="5.0999999999999996" customHeight="1" thickBot="1" x14ac:dyDescent="0.25">
      <c r="A36" s="19"/>
      <c r="B36" s="13"/>
      <c r="C36" s="17"/>
      <c r="D36" s="17"/>
      <c r="E36" s="33"/>
      <c r="F36" s="33"/>
      <c r="G36" s="33"/>
    </row>
    <row r="37" spans="1:243" s="81" customFormat="1" thickTop="1" x14ac:dyDescent="0.2">
      <c r="A37" s="456" t="s">
        <v>840</v>
      </c>
      <c r="B37" s="456"/>
      <c r="C37" s="456"/>
      <c r="D37" s="456"/>
      <c r="E37" s="456"/>
      <c r="F37" s="456"/>
      <c r="G37" s="456"/>
    </row>
    <row r="38" spans="1:243" s="81" customFormat="1" ht="28.5" customHeight="1" x14ac:dyDescent="0.2">
      <c r="A38" s="455" t="s">
        <v>866</v>
      </c>
      <c r="B38" s="455"/>
      <c r="C38" s="455"/>
      <c r="D38" s="455"/>
      <c r="E38" s="455"/>
      <c r="F38" s="455"/>
      <c r="G38" s="455"/>
    </row>
    <row r="39" spans="1:243" x14ac:dyDescent="0.2">
      <c r="A39" s="149" t="s">
        <v>836</v>
      </c>
      <c r="D39" s="29"/>
      <c r="E39" s="14"/>
      <c r="F39" s="14"/>
      <c r="G39" s="14"/>
    </row>
  </sheetData>
  <mergeCells count="43">
    <mergeCell ref="A1:G1"/>
    <mergeCell ref="A2:D2"/>
    <mergeCell ref="A3:B3"/>
    <mergeCell ref="C3:D3"/>
    <mergeCell ref="B7:D7"/>
    <mergeCell ref="A38:G38"/>
    <mergeCell ref="A37:G37"/>
    <mergeCell ref="B35:D35"/>
    <mergeCell ref="B17:D17"/>
    <mergeCell ref="B22:D22"/>
    <mergeCell ref="B25:D25"/>
    <mergeCell ref="B31:D31"/>
    <mergeCell ref="BR35:BT35"/>
    <mergeCell ref="B14:D14"/>
    <mergeCell ref="A5:D5"/>
    <mergeCell ref="N35:P35"/>
    <mergeCell ref="V35:X35"/>
    <mergeCell ref="AD35:AF35"/>
    <mergeCell ref="AL35:AN35"/>
    <mergeCell ref="AT35:AV35"/>
    <mergeCell ref="BB35:BD35"/>
    <mergeCell ref="BJ35:BL35"/>
    <mergeCell ref="BZ35:CB35"/>
    <mergeCell ref="CH35:CJ35"/>
    <mergeCell ref="CP35:CR35"/>
    <mergeCell ref="DV35:DX35"/>
    <mergeCell ref="EL35:EN35"/>
    <mergeCell ref="ET35:EV35"/>
    <mergeCell ref="FB35:FD35"/>
    <mergeCell ref="FJ35:FL35"/>
    <mergeCell ref="CX35:CZ35"/>
    <mergeCell ref="DF35:DH35"/>
    <mergeCell ref="DN35:DP35"/>
    <mergeCell ref="ED35:EF35"/>
    <mergeCell ref="HV35:HX35"/>
    <mergeCell ref="ID35:IF35"/>
    <mergeCell ref="FR35:FT35"/>
    <mergeCell ref="FZ35:GB35"/>
    <mergeCell ref="GH35:GJ35"/>
    <mergeCell ref="GP35:GR35"/>
    <mergeCell ref="GX35:GZ35"/>
    <mergeCell ref="HF35:HH35"/>
    <mergeCell ref="HN35:HP35"/>
  </mergeCells>
  <conditionalFormatting sqref="E1:G1">
    <cfRule type="cellIs" dxfId="32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Folha42"/>
  <dimension ref="A1:IJ39"/>
  <sheetViews>
    <sheetView showGridLines="0" workbookViewId="0">
      <selection sqref="A1:G1"/>
    </sheetView>
  </sheetViews>
  <sheetFormatPr defaultColWidth="9.140625" defaultRowHeight="9" x14ac:dyDescent="0.2"/>
  <cols>
    <col min="1" max="1" width="3.7109375" style="3" customWidth="1"/>
    <col min="2" max="2" width="2.7109375" style="3" customWidth="1"/>
    <col min="3" max="3" width="3.7109375" style="3" customWidth="1"/>
    <col min="4" max="4" width="39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1041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20.100000000000001" customHeight="1" x14ac:dyDescent="0.2">
      <c r="A3" s="453" t="s">
        <v>764</v>
      </c>
      <c r="B3" s="458"/>
      <c r="C3" s="458" t="s">
        <v>940</v>
      </c>
      <c r="D3" s="458"/>
      <c r="E3" s="236">
        <v>2018</v>
      </c>
      <c r="F3" s="248">
        <v>2019</v>
      </c>
      <c r="G3" s="360">
        <v>2020</v>
      </c>
    </row>
    <row r="4" spans="1:7" s="12" customFormat="1" ht="5.0999999999999996" customHeight="1" x14ac:dyDescent="0.2">
      <c r="A4" s="9"/>
      <c r="B4" s="9"/>
      <c r="C4" s="9"/>
      <c r="D4" s="9"/>
      <c r="E4" s="9"/>
      <c r="F4" s="9"/>
      <c r="G4" s="9"/>
    </row>
    <row r="5" spans="1:7" s="222" customFormat="1" ht="9.9499999999999993" customHeight="1" x14ac:dyDescent="0.2">
      <c r="A5" s="444" t="s">
        <v>216</v>
      </c>
      <c r="B5" s="444"/>
      <c r="C5" s="444"/>
      <c r="D5" s="444"/>
      <c r="E5" s="349">
        <v>-15008349.469999999</v>
      </c>
      <c r="F5" s="349">
        <v>-16623051.511000007</v>
      </c>
      <c r="G5" s="349">
        <v>-12517995.153999992</v>
      </c>
    </row>
    <row r="6" spans="1:7" s="12" customFormat="1" ht="5.0999999999999996" customHeight="1" x14ac:dyDescent="0.2">
      <c r="A6" s="9"/>
      <c r="B6" s="9"/>
      <c r="C6" s="18"/>
      <c r="D6" s="18"/>
      <c r="E6" s="140"/>
      <c r="F6" s="140"/>
      <c r="G6" s="140"/>
    </row>
    <row r="7" spans="1:7" s="25" customFormat="1" ht="9.9499999999999993" customHeight="1" x14ac:dyDescent="0.2">
      <c r="A7" s="69" t="s">
        <v>741</v>
      </c>
      <c r="B7" s="457" t="s">
        <v>742</v>
      </c>
      <c r="C7" s="457"/>
      <c r="D7" s="457"/>
      <c r="E7" s="74">
        <v>-3533843.6929999935</v>
      </c>
      <c r="F7" s="74">
        <v>-3658344.3150000074</v>
      </c>
      <c r="G7" s="74">
        <v>-3340931.3049999997</v>
      </c>
    </row>
    <row r="8" spans="1:7" s="2" customFormat="1" ht="9.9499999999999993" customHeight="1" x14ac:dyDescent="0.2">
      <c r="A8" s="80"/>
      <c r="B8" s="36"/>
      <c r="C8" s="83" t="s">
        <v>468</v>
      </c>
      <c r="D8" s="71" t="s">
        <v>500</v>
      </c>
      <c r="E8" s="75">
        <v>-1260878.4140000013</v>
      </c>
      <c r="F8" s="75">
        <v>-1220815.0740000033</v>
      </c>
      <c r="G8" s="75">
        <v>-1181001.8840000001</v>
      </c>
    </row>
    <row r="9" spans="1:7" s="2" customFormat="1" ht="9.9499999999999993" customHeight="1" x14ac:dyDescent="0.2">
      <c r="A9" s="80"/>
      <c r="B9" s="36"/>
      <c r="C9" s="89" t="s">
        <v>494</v>
      </c>
      <c r="D9" s="90" t="s">
        <v>794</v>
      </c>
      <c r="E9" s="75">
        <v>-516684.98800000013</v>
      </c>
      <c r="F9" s="75">
        <v>-523117.85400000005</v>
      </c>
      <c r="G9" s="75">
        <v>-522678.95699999999</v>
      </c>
    </row>
    <row r="10" spans="1:7" s="2" customFormat="1" ht="9.9499999999999993" customHeight="1" x14ac:dyDescent="0.2">
      <c r="A10" s="80"/>
      <c r="B10" s="36"/>
      <c r="C10" s="89" t="s">
        <v>495</v>
      </c>
      <c r="D10" s="90" t="s">
        <v>496</v>
      </c>
      <c r="E10" s="75">
        <v>-744193.42600000114</v>
      </c>
      <c r="F10" s="75">
        <v>-697697.22000000323</v>
      </c>
      <c r="G10" s="75">
        <v>-658322.92699999991</v>
      </c>
    </row>
    <row r="11" spans="1:7" s="2" customFormat="1" ht="9.9499999999999993" customHeight="1" x14ac:dyDescent="0.2">
      <c r="A11" s="80"/>
      <c r="B11" s="36"/>
      <c r="C11" s="85" t="s">
        <v>542</v>
      </c>
      <c r="D11" s="86" t="s">
        <v>502</v>
      </c>
      <c r="E11" s="75">
        <v>-2272965.2789999917</v>
      </c>
      <c r="F11" s="75">
        <v>-2437529.241000005</v>
      </c>
      <c r="G11" s="75">
        <v>-2159929.4209999996</v>
      </c>
    </row>
    <row r="12" spans="1:7" s="2" customFormat="1" ht="9.9499999999999993" customHeight="1" x14ac:dyDescent="0.2">
      <c r="A12" s="80"/>
      <c r="B12" s="36"/>
      <c r="C12" s="89" t="s">
        <v>497</v>
      </c>
      <c r="D12" s="90" t="s">
        <v>794</v>
      </c>
      <c r="E12" s="75">
        <v>-208214.73799999975</v>
      </c>
      <c r="F12" s="75">
        <v>-196751.06900000019</v>
      </c>
      <c r="G12" s="75">
        <v>-116147.19599999997</v>
      </c>
    </row>
    <row r="13" spans="1:7" s="2" customFormat="1" ht="9.9499999999999993" customHeight="1" x14ac:dyDescent="0.2">
      <c r="A13" s="80"/>
      <c r="B13" s="36"/>
      <c r="C13" s="87" t="s">
        <v>498</v>
      </c>
      <c r="D13" s="88" t="s">
        <v>496</v>
      </c>
      <c r="E13" s="75">
        <v>-2064750.5409999918</v>
      </c>
      <c r="F13" s="75">
        <v>-2240778.1720000044</v>
      </c>
      <c r="G13" s="75">
        <v>-2043782.2249999996</v>
      </c>
    </row>
    <row r="14" spans="1:7" s="25" customFormat="1" ht="9.9499999999999993" customHeight="1" x14ac:dyDescent="0.2">
      <c r="A14" s="69" t="s">
        <v>743</v>
      </c>
      <c r="B14" s="457" t="s">
        <v>744</v>
      </c>
      <c r="C14" s="457"/>
      <c r="D14" s="457"/>
      <c r="E14" s="74">
        <v>-3598723.0310000628</v>
      </c>
      <c r="F14" s="74">
        <v>-3316685.8409999683</v>
      </c>
      <c r="G14" s="74">
        <v>-3235069.8490000013</v>
      </c>
    </row>
    <row r="15" spans="1:7" s="2" customFormat="1" ht="9.9499999999999993" customHeight="1" x14ac:dyDescent="0.2">
      <c r="A15" s="80"/>
      <c r="B15" s="36"/>
      <c r="C15" s="83" t="s">
        <v>499</v>
      </c>
      <c r="D15" s="71" t="s">
        <v>500</v>
      </c>
      <c r="E15" s="75">
        <v>8892.3089999980293</v>
      </c>
      <c r="F15" s="75">
        <v>59908.964999996359</v>
      </c>
      <c r="G15" s="75">
        <v>-43407.822999999858</v>
      </c>
    </row>
    <row r="16" spans="1:7" s="2" customFormat="1" ht="9.9499999999999993" customHeight="1" x14ac:dyDescent="0.2">
      <c r="A16" s="80"/>
      <c r="B16" s="36"/>
      <c r="C16" s="92" t="s">
        <v>501</v>
      </c>
      <c r="D16" s="93" t="s">
        <v>502</v>
      </c>
      <c r="E16" s="75">
        <v>-3607615.3400000613</v>
      </c>
      <c r="F16" s="75">
        <v>-3376594.8059999645</v>
      </c>
      <c r="G16" s="75">
        <v>-3191662.0260000005</v>
      </c>
    </row>
    <row r="17" spans="1:7" s="25" customFormat="1" ht="9.9499999999999993" customHeight="1" x14ac:dyDescent="0.2">
      <c r="A17" s="69" t="s">
        <v>745</v>
      </c>
      <c r="B17" s="457" t="s">
        <v>746</v>
      </c>
      <c r="C17" s="457"/>
      <c r="D17" s="457"/>
      <c r="E17" s="74">
        <v>124391.31499999971</v>
      </c>
      <c r="F17" s="74">
        <v>-99497.007999999449</v>
      </c>
      <c r="G17" s="74">
        <v>-13404.631000000052</v>
      </c>
    </row>
    <row r="18" spans="1:7" s="2" customFormat="1" ht="9.9499999999999993" customHeight="1" x14ac:dyDescent="0.2">
      <c r="A18" s="80"/>
      <c r="B18" s="36"/>
      <c r="C18" s="83" t="s">
        <v>503</v>
      </c>
      <c r="D18" s="71" t="s">
        <v>500</v>
      </c>
      <c r="E18" s="75">
        <v>-523101.82500000001</v>
      </c>
      <c r="F18" s="75">
        <v>-140819.13100000005</v>
      </c>
      <c r="G18" s="75">
        <v>-94282.524999999994</v>
      </c>
    </row>
    <row r="19" spans="1:7" s="2" customFormat="1" ht="9.9499999999999993" customHeight="1" x14ac:dyDescent="0.2">
      <c r="A19" s="80"/>
      <c r="B19" s="36"/>
      <c r="C19" s="85" t="s">
        <v>568</v>
      </c>
      <c r="D19" s="86" t="s">
        <v>502</v>
      </c>
      <c r="E19" s="75">
        <v>647493.13999999966</v>
      </c>
      <c r="F19" s="75">
        <v>41322.123000000371</v>
      </c>
      <c r="G19" s="75">
        <v>80877.894000000088</v>
      </c>
    </row>
    <row r="20" spans="1:7" s="2" customFormat="1" ht="9.9499999999999993" customHeight="1" x14ac:dyDescent="0.2">
      <c r="A20" s="80"/>
      <c r="B20" s="36"/>
      <c r="C20" s="89" t="s">
        <v>504</v>
      </c>
      <c r="D20" s="90" t="s">
        <v>505</v>
      </c>
      <c r="E20" s="75">
        <v>70318.304000000033</v>
      </c>
      <c r="F20" s="75">
        <v>63680.07600000003</v>
      </c>
      <c r="G20" s="75">
        <v>-20913.28300000001</v>
      </c>
    </row>
    <row r="21" spans="1:7" s="2" customFormat="1" ht="9.9499999999999993" customHeight="1" x14ac:dyDescent="0.2">
      <c r="A21" s="80"/>
      <c r="B21" s="36"/>
      <c r="C21" s="87" t="s">
        <v>506</v>
      </c>
      <c r="D21" s="88" t="s">
        <v>507</v>
      </c>
      <c r="E21" s="75">
        <v>577174.83599999966</v>
      </c>
      <c r="F21" s="75">
        <v>-22357.952999999514</v>
      </c>
      <c r="G21" s="75">
        <v>101791.17700000003</v>
      </c>
    </row>
    <row r="22" spans="1:7" s="25" customFormat="1" ht="9.9499999999999993" customHeight="1" x14ac:dyDescent="0.2">
      <c r="A22" s="69" t="s">
        <v>747</v>
      </c>
      <c r="B22" s="457" t="s">
        <v>793</v>
      </c>
      <c r="C22" s="457"/>
      <c r="D22" s="457"/>
      <c r="E22" s="74">
        <v>-5013097.6939999899</v>
      </c>
      <c r="F22" s="74">
        <v>-4711354.7400000058</v>
      </c>
      <c r="G22" s="74">
        <v>-4217092.8499999996</v>
      </c>
    </row>
    <row r="23" spans="1:7" s="2" customFormat="1" ht="9.9499999999999993" customHeight="1" x14ac:dyDescent="0.2">
      <c r="A23" s="80"/>
      <c r="B23" s="36"/>
      <c r="C23" s="83" t="s">
        <v>508</v>
      </c>
      <c r="D23" s="71" t="s">
        <v>797</v>
      </c>
      <c r="E23" s="75">
        <v>-2848689.6470000003</v>
      </c>
      <c r="F23" s="75">
        <v>-2656714.0689999959</v>
      </c>
      <c r="G23" s="75">
        <v>-2447205.4960000003</v>
      </c>
    </row>
    <row r="24" spans="1:7" s="2" customFormat="1" ht="9.9499999999999993" customHeight="1" x14ac:dyDescent="0.2">
      <c r="A24" s="80"/>
      <c r="B24" s="36"/>
      <c r="C24" s="92" t="s">
        <v>509</v>
      </c>
      <c r="D24" s="93" t="s">
        <v>510</v>
      </c>
      <c r="E24" s="75">
        <v>-2164408.0469999891</v>
      </c>
      <c r="F24" s="75">
        <v>-2054640.6710000099</v>
      </c>
      <c r="G24" s="75">
        <v>-1769887.3539999998</v>
      </c>
    </row>
    <row r="25" spans="1:7" s="25" customFormat="1" ht="9.9499999999999993" customHeight="1" x14ac:dyDescent="0.2">
      <c r="A25" s="69" t="s">
        <v>748</v>
      </c>
      <c r="B25" s="457" t="s">
        <v>749</v>
      </c>
      <c r="C25" s="457"/>
      <c r="D25" s="457"/>
      <c r="E25" s="74">
        <v>-2178048.0040000007</v>
      </c>
      <c r="F25" s="74">
        <v>-3469124.477</v>
      </c>
      <c r="G25" s="74">
        <v>-635081.02099999972</v>
      </c>
    </row>
    <row r="26" spans="1:7" s="2" customFormat="1" ht="9.9499999999999993" customHeight="1" x14ac:dyDescent="0.2">
      <c r="A26" s="80"/>
      <c r="B26" s="36"/>
      <c r="C26" s="83" t="s">
        <v>511</v>
      </c>
      <c r="D26" s="71" t="s">
        <v>798</v>
      </c>
      <c r="E26" s="75">
        <v>-1463745.8380000019</v>
      </c>
      <c r="F26" s="75">
        <v>-847218.56099999929</v>
      </c>
      <c r="G26" s="75">
        <v>-723242.34400000004</v>
      </c>
    </row>
    <row r="27" spans="1:7" s="25" customFormat="1" ht="9.9499999999999993" customHeight="1" x14ac:dyDescent="0.2">
      <c r="A27" s="80"/>
      <c r="B27" s="36"/>
      <c r="C27" s="85" t="s">
        <v>600</v>
      </c>
      <c r="D27" s="86" t="s">
        <v>750</v>
      </c>
      <c r="E27" s="75">
        <v>-660061.98699999973</v>
      </c>
      <c r="F27" s="75">
        <v>-2302158.7820000001</v>
      </c>
      <c r="G27" s="75">
        <v>-242190.0419999999</v>
      </c>
    </row>
    <row r="28" spans="1:7" s="2" customFormat="1" ht="9.9499999999999993" customHeight="1" x14ac:dyDescent="0.2">
      <c r="A28" s="80"/>
      <c r="B28" s="36"/>
      <c r="C28" s="89" t="s">
        <v>512</v>
      </c>
      <c r="D28" s="90" t="s">
        <v>795</v>
      </c>
      <c r="E28" s="75">
        <v>-757284.34999999986</v>
      </c>
      <c r="F28" s="75">
        <v>-2426974.2620000001</v>
      </c>
      <c r="G28" s="75">
        <v>-392925.45399999991</v>
      </c>
    </row>
    <row r="29" spans="1:7" s="2" customFormat="1" ht="9.9499999999999993" customHeight="1" x14ac:dyDescent="0.2">
      <c r="A29" s="80"/>
      <c r="B29" s="36"/>
      <c r="C29" s="89" t="s">
        <v>513</v>
      </c>
      <c r="D29" s="90" t="s">
        <v>796</v>
      </c>
      <c r="E29" s="75">
        <v>97222.363000000158</v>
      </c>
      <c r="F29" s="75">
        <v>124815.47999999998</v>
      </c>
      <c r="G29" s="75">
        <v>150735.41200000001</v>
      </c>
    </row>
    <row r="30" spans="1:7" s="2" customFormat="1" ht="9.9499999999999993" customHeight="1" x14ac:dyDescent="0.2">
      <c r="A30" s="80"/>
      <c r="B30" s="36"/>
      <c r="C30" s="92" t="s">
        <v>514</v>
      </c>
      <c r="D30" s="93" t="s">
        <v>510</v>
      </c>
      <c r="E30" s="75">
        <v>-54240.178999996744</v>
      </c>
      <c r="F30" s="75">
        <v>-319747.13400000148</v>
      </c>
      <c r="G30" s="75">
        <v>330351.36500000022</v>
      </c>
    </row>
    <row r="31" spans="1:7" s="25" customFormat="1" ht="9.9499999999999993" customHeight="1" x14ac:dyDescent="0.2">
      <c r="A31" s="69" t="s">
        <v>751</v>
      </c>
      <c r="B31" s="457" t="s">
        <v>752</v>
      </c>
      <c r="C31" s="457"/>
      <c r="D31" s="457"/>
      <c r="E31" s="74">
        <v>-805998.83500000089</v>
      </c>
      <c r="F31" s="74">
        <v>-1357675.5959999859</v>
      </c>
      <c r="G31" s="74">
        <v>-1032648.6860000007</v>
      </c>
    </row>
    <row r="32" spans="1:7" s="2" customFormat="1" ht="9.9499999999999993" customHeight="1" x14ac:dyDescent="0.2">
      <c r="A32" s="80"/>
      <c r="B32" s="36"/>
      <c r="C32" s="83" t="s">
        <v>515</v>
      </c>
      <c r="D32" s="71" t="s">
        <v>516</v>
      </c>
      <c r="E32" s="75">
        <v>-601503.20899999968</v>
      </c>
      <c r="F32" s="75">
        <v>-629042.7849999991</v>
      </c>
      <c r="G32" s="75">
        <v>-568927.83400000015</v>
      </c>
    </row>
    <row r="33" spans="1:244" s="25" customFormat="1" ht="9.9499999999999993" customHeight="1" x14ac:dyDescent="0.2">
      <c r="A33" s="80"/>
      <c r="B33" s="36"/>
      <c r="C33" s="85" t="s">
        <v>517</v>
      </c>
      <c r="D33" s="86" t="s">
        <v>518</v>
      </c>
      <c r="E33" s="75">
        <v>1086298.8969999989</v>
      </c>
      <c r="F33" s="75">
        <v>753774.52800000086</v>
      </c>
      <c r="G33" s="75">
        <v>943082.5</v>
      </c>
    </row>
    <row r="34" spans="1:244" s="2" customFormat="1" ht="9.9499999999999993" customHeight="1" x14ac:dyDescent="0.2">
      <c r="A34" s="80"/>
      <c r="B34" s="36"/>
      <c r="C34" s="92" t="s">
        <v>519</v>
      </c>
      <c r="D34" s="93" t="s">
        <v>520</v>
      </c>
      <c r="E34" s="75">
        <v>-1290794.5230000005</v>
      </c>
      <c r="F34" s="75">
        <v>-1482407.338999988</v>
      </c>
      <c r="G34" s="75">
        <v>-1406803.352</v>
      </c>
    </row>
    <row r="35" spans="1:244" s="25" customFormat="1" ht="9.9499999999999993" customHeight="1" x14ac:dyDescent="0.2">
      <c r="A35" s="69" t="s">
        <v>521</v>
      </c>
      <c r="B35" s="457" t="s">
        <v>522</v>
      </c>
      <c r="C35" s="457" t="s">
        <v>521</v>
      </c>
      <c r="D35" s="457" t="s">
        <v>522</v>
      </c>
      <c r="E35" s="74">
        <v>-3615.6029999999982</v>
      </c>
      <c r="F35" s="74">
        <v>-9939.2870000000003</v>
      </c>
      <c r="G35" s="74">
        <v>-43596.039999999994</v>
      </c>
      <c r="H35" s="15"/>
      <c r="I35" s="15"/>
      <c r="J35" s="15"/>
      <c r="K35" s="31"/>
      <c r="L35" s="454"/>
      <c r="M35" s="454"/>
      <c r="N35" s="454"/>
      <c r="O35" s="15"/>
      <c r="P35" s="15"/>
      <c r="Q35" s="15"/>
      <c r="R35" s="15"/>
      <c r="S35" s="31"/>
      <c r="T35" s="454"/>
      <c r="U35" s="454"/>
      <c r="V35" s="454"/>
      <c r="W35" s="15"/>
      <c r="X35" s="15"/>
      <c r="Y35" s="15"/>
      <c r="Z35" s="15"/>
      <c r="AA35" s="31"/>
      <c r="AB35" s="454"/>
      <c r="AC35" s="454"/>
      <c r="AD35" s="454"/>
      <c r="AE35" s="15"/>
      <c r="AF35" s="15"/>
      <c r="AG35" s="15"/>
      <c r="AH35" s="15"/>
      <c r="AI35" s="31"/>
      <c r="AJ35" s="454"/>
      <c r="AK35" s="454"/>
      <c r="AL35" s="454"/>
      <c r="AM35" s="15"/>
      <c r="AN35" s="15"/>
      <c r="AO35" s="15"/>
      <c r="AP35" s="15"/>
      <c r="AQ35" s="31"/>
      <c r="AR35" s="454"/>
      <c r="AS35" s="454"/>
      <c r="AT35" s="454"/>
      <c r="AU35" s="15"/>
      <c r="AV35" s="15"/>
      <c r="AW35" s="15"/>
      <c r="AX35" s="15"/>
      <c r="AY35" s="31"/>
      <c r="AZ35" s="454"/>
      <c r="BA35" s="454"/>
      <c r="BB35" s="454"/>
      <c r="BC35" s="15"/>
      <c r="BD35" s="15"/>
      <c r="BE35" s="15"/>
      <c r="BF35" s="15"/>
      <c r="BG35" s="31"/>
      <c r="BH35" s="454"/>
      <c r="BI35" s="454"/>
      <c r="BJ35" s="454"/>
      <c r="BK35" s="15"/>
      <c r="BL35" s="15"/>
      <c r="BM35" s="15"/>
      <c r="BN35" s="15"/>
      <c r="BO35" s="31"/>
      <c r="BP35" s="454"/>
      <c r="BQ35" s="454"/>
      <c r="BR35" s="454"/>
      <c r="BS35" s="15"/>
      <c r="BT35" s="15"/>
      <c r="BU35" s="15"/>
      <c r="BV35" s="15"/>
      <c r="BW35" s="31"/>
      <c r="BX35" s="454"/>
      <c r="BY35" s="454"/>
      <c r="BZ35" s="454"/>
      <c r="CA35" s="15"/>
      <c r="CB35" s="15"/>
      <c r="CC35" s="15"/>
      <c r="CD35" s="15"/>
      <c r="CE35" s="31"/>
      <c r="CF35" s="454"/>
      <c r="CG35" s="454"/>
      <c r="CH35" s="454"/>
      <c r="CI35" s="15"/>
      <c r="CJ35" s="15"/>
      <c r="CK35" s="15"/>
      <c r="CL35" s="15"/>
      <c r="CM35" s="31"/>
      <c r="CN35" s="454"/>
      <c r="CO35" s="454"/>
      <c r="CP35" s="454"/>
      <c r="CQ35" s="15"/>
      <c r="CR35" s="15"/>
      <c r="CS35" s="15"/>
      <c r="CT35" s="15"/>
      <c r="CU35" s="31"/>
      <c r="CV35" s="454"/>
      <c r="CW35" s="454"/>
      <c r="CX35" s="454"/>
      <c r="CY35" s="15"/>
      <c r="CZ35" s="15"/>
      <c r="DA35" s="15"/>
      <c r="DB35" s="15"/>
      <c r="DC35" s="31"/>
      <c r="DD35" s="454"/>
      <c r="DE35" s="454"/>
      <c r="DF35" s="454"/>
      <c r="DG35" s="15"/>
      <c r="DH35" s="15"/>
      <c r="DI35" s="15"/>
      <c r="DJ35" s="15"/>
      <c r="DK35" s="31"/>
      <c r="DL35" s="454"/>
      <c r="DM35" s="454"/>
      <c r="DN35" s="454"/>
      <c r="DO35" s="15"/>
      <c r="DP35" s="15"/>
      <c r="DQ35" s="15"/>
      <c r="DR35" s="15"/>
      <c r="DS35" s="31"/>
      <c r="DT35" s="454"/>
      <c r="DU35" s="454"/>
      <c r="DV35" s="454"/>
      <c r="DW35" s="15"/>
      <c r="DX35" s="15"/>
      <c r="DY35" s="15"/>
      <c r="DZ35" s="15"/>
      <c r="EA35" s="31"/>
      <c r="EB35" s="454"/>
      <c r="EC35" s="454"/>
      <c r="ED35" s="454"/>
      <c r="EE35" s="15"/>
      <c r="EF35" s="15"/>
      <c r="EG35" s="15"/>
      <c r="EH35" s="15"/>
      <c r="EI35" s="31"/>
      <c r="EJ35" s="454"/>
      <c r="EK35" s="454"/>
      <c r="EL35" s="454"/>
      <c r="EM35" s="15"/>
      <c r="EN35" s="15"/>
      <c r="EO35" s="15"/>
      <c r="EP35" s="15"/>
      <c r="EQ35" s="31"/>
      <c r="ER35" s="454"/>
      <c r="ES35" s="454"/>
      <c r="ET35" s="454"/>
      <c r="EU35" s="15"/>
      <c r="EV35" s="15"/>
      <c r="EW35" s="15"/>
      <c r="EX35" s="15"/>
      <c r="EY35" s="31"/>
      <c r="EZ35" s="454"/>
      <c r="FA35" s="454"/>
      <c r="FB35" s="454"/>
      <c r="FC35" s="15"/>
      <c r="FD35" s="15"/>
      <c r="FE35" s="15"/>
      <c r="FF35" s="15"/>
      <c r="FG35" s="31"/>
      <c r="FH35" s="454"/>
      <c r="FI35" s="454"/>
      <c r="FJ35" s="454"/>
      <c r="FK35" s="15"/>
      <c r="FL35" s="15"/>
      <c r="FM35" s="15"/>
      <c r="FN35" s="15"/>
      <c r="FO35" s="31"/>
      <c r="FP35" s="454"/>
      <c r="FQ35" s="454"/>
      <c r="FR35" s="454"/>
      <c r="FS35" s="15"/>
      <c r="FT35" s="15"/>
      <c r="FU35" s="15"/>
      <c r="FV35" s="15"/>
      <c r="FW35" s="31"/>
      <c r="FX35" s="454"/>
      <c r="FY35" s="454"/>
      <c r="FZ35" s="454"/>
      <c r="GA35" s="15"/>
      <c r="GB35" s="15"/>
      <c r="GC35" s="15"/>
      <c r="GD35" s="15"/>
      <c r="GE35" s="31"/>
      <c r="GF35" s="454"/>
      <c r="GG35" s="454"/>
      <c r="GH35" s="454"/>
      <c r="GI35" s="15"/>
      <c r="GJ35" s="15"/>
      <c r="GK35" s="15"/>
      <c r="GL35" s="15"/>
      <c r="GM35" s="31"/>
      <c r="GN35" s="454"/>
      <c r="GO35" s="454"/>
      <c r="GP35" s="454"/>
      <c r="GQ35" s="15"/>
      <c r="GR35" s="15"/>
      <c r="GS35" s="15"/>
      <c r="GT35" s="15"/>
      <c r="GU35" s="31"/>
      <c r="GV35" s="454"/>
      <c r="GW35" s="454"/>
      <c r="GX35" s="454"/>
      <c r="GY35" s="15"/>
      <c r="GZ35" s="15"/>
      <c r="HA35" s="15"/>
      <c r="HB35" s="15"/>
      <c r="HC35" s="31"/>
      <c r="HD35" s="454"/>
      <c r="HE35" s="454"/>
      <c r="HF35" s="454"/>
      <c r="HG35" s="15"/>
      <c r="HH35" s="15"/>
      <c r="HI35" s="15"/>
      <c r="HJ35" s="15"/>
      <c r="HK35" s="31"/>
      <c r="HL35" s="454"/>
      <c r="HM35" s="454"/>
      <c r="HN35" s="454"/>
      <c r="HO35" s="15"/>
      <c r="HP35" s="15"/>
      <c r="HQ35" s="15"/>
      <c r="HR35" s="15"/>
      <c r="HS35" s="31"/>
      <c r="HT35" s="454"/>
      <c r="HU35" s="454"/>
      <c r="HV35" s="454"/>
      <c r="HW35" s="15"/>
      <c r="HX35" s="15"/>
      <c r="HY35" s="15"/>
      <c r="HZ35" s="15"/>
      <c r="IA35" s="31"/>
      <c r="IB35" s="454"/>
      <c r="IC35" s="454"/>
      <c r="ID35" s="454"/>
      <c r="IE35" s="15"/>
      <c r="IF35" s="15"/>
      <c r="IG35" s="15"/>
      <c r="IH35" s="15"/>
      <c r="II35" s="31"/>
      <c r="IJ35" s="454"/>
    </row>
    <row r="36" spans="1:244" s="2" customFormat="1" ht="5.0999999999999996" customHeight="1" thickBot="1" x14ac:dyDescent="0.25">
      <c r="A36" s="19"/>
      <c r="B36" s="13"/>
      <c r="C36" s="17"/>
      <c r="D36" s="17"/>
      <c r="E36" s="33"/>
      <c r="F36" s="33"/>
      <c r="G36" s="33"/>
    </row>
    <row r="37" spans="1:244" s="81" customFormat="1" thickTop="1" x14ac:dyDescent="0.2">
      <c r="A37" s="456" t="s">
        <v>840</v>
      </c>
      <c r="B37" s="456"/>
      <c r="C37" s="456"/>
      <c r="D37" s="456"/>
      <c r="E37" s="456"/>
      <c r="F37" s="456"/>
      <c r="G37" s="456"/>
    </row>
    <row r="38" spans="1:244" s="81" customFormat="1" ht="28.5" customHeight="1" x14ac:dyDescent="0.2">
      <c r="A38" s="455" t="s">
        <v>866</v>
      </c>
      <c r="B38" s="455"/>
      <c r="C38" s="455"/>
      <c r="D38" s="455"/>
      <c r="E38" s="455"/>
      <c r="F38" s="455"/>
      <c r="G38" s="455"/>
    </row>
    <row r="39" spans="1:244" x14ac:dyDescent="0.2">
      <c r="A39" s="149" t="s">
        <v>836</v>
      </c>
      <c r="D39" s="29"/>
      <c r="E39" s="14"/>
      <c r="F39" s="14"/>
      <c r="G39" s="14"/>
    </row>
  </sheetData>
  <mergeCells count="44">
    <mergeCell ref="DT35:DV35"/>
    <mergeCell ref="AJ35:AL35"/>
    <mergeCell ref="A37:G37"/>
    <mergeCell ref="A38:G38"/>
    <mergeCell ref="HD35:HF35"/>
    <mergeCell ref="EB35:ED35"/>
    <mergeCell ref="EJ35:EL35"/>
    <mergeCell ref="ER35:ET35"/>
    <mergeCell ref="EZ35:FB35"/>
    <mergeCell ref="FH35:FJ35"/>
    <mergeCell ref="FP35:FR35"/>
    <mergeCell ref="AZ35:BB35"/>
    <mergeCell ref="BH35:BJ35"/>
    <mergeCell ref="BP35:BR35"/>
    <mergeCell ref="BX35:BZ35"/>
    <mergeCell ref="CF35:CH35"/>
    <mergeCell ref="HT35:HV35"/>
    <mergeCell ref="IB35:ID35"/>
    <mergeCell ref="IJ35"/>
    <mergeCell ref="FX35:FZ35"/>
    <mergeCell ref="GF35:GH35"/>
    <mergeCell ref="GN35:GP35"/>
    <mergeCell ref="GV35:GX35"/>
    <mergeCell ref="HL35:HN35"/>
    <mergeCell ref="A1:G1"/>
    <mergeCell ref="A2:D2"/>
    <mergeCell ref="A3:B3"/>
    <mergeCell ref="C3:D3"/>
    <mergeCell ref="B7:D7"/>
    <mergeCell ref="A5:D5"/>
    <mergeCell ref="CV35:CX35"/>
    <mergeCell ref="DD35:DF35"/>
    <mergeCell ref="DL35:DN35"/>
    <mergeCell ref="B14:D14"/>
    <mergeCell ref="B17:D17"/>
    <mergeCell ref="B22:D22"/>
    <mergeCell ref="B25:D25"/>
    <mergeCell ref="AR35:AT35"/>
    <mergeCell ref="L35:N35"/>
    <mergeCell ref="T35:V35"/>
    <mergeCell ref="AB35:AD35"/>
    <mergeCell ref="B31:D31"/>
    <mergeCell ref="B35:D35"/>
    <mergeCell ref="CN35:CP35"/>
  </mergeCells>
  <conditionalFormatting sqref="E1:G1">
    <cfRule type="cellIs" dxfId="31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olha43"/>
  <dimension ref="A1:IL46"/>
  <sheetViews>
    <sheetView showGridLines="0" workbookViewId="0">
      <selection sqref="A1:G1"/>
    </sheetView>
  </sheetViews>
  <sheetFormatPr defaultColWidth="9.140625" defaultRowHeight="9" x14ac:dyDescent="0.2"/>
  <cols>
    <col min="1" max="1" width="3.7109375" style="3" customWidth="1"/>
    <col min="2" max="2" width="2.7109375" style="3" customWidth="1"/>
    <col min="3" max="3" width="3.7109375" style="3" customWidth="1"/>
    <col min="4" max="4" width="39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1006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20.100000000000001" customHeight="1" x14ac:dyDescent="0.2">
      <c r="A3" s="453" t="s">
        <v>764</v>
      </c>
      <c r="B3" s="458"/>
      <c r="C3" s="458" t="s">
        <v>940</v>
      </c>
      <c r="D3" s="458"/>
      <c r="E3" s="236">
        <v>2018</v>
      </c>
      <c r="F3" s="248">
        <v>2019</v>
      </c>
      <c r="G3" s="360">
        <v>2020</v>
      </c>
    </row>
    <row r="4" spans="1:7" s="12" customFormat="1" ht="5.0999999999999996" customHeight="1" x14ac:dyDescent="0.2">
      <c r="A4" s="9"/>
      <c r="B4" s="9"/>
      <c r="C4" s="9"/>
      <c r="D4" s="9"/>
      <c r="E4" s="9"/>
      <c r="F4" s="9"/>
      <c r="G4" s="9"/>
    </row>
    <row r="5" spans="1:7" s="222" customFormat="1" ht="9.9499999999999993" customHeight="1" x14ac:dyDescent="0.2">
      <c r="A5" s="444" t="s">
        <v>216</v>
      </c>
      <c r="B5" s="444"/>
      <c r="C5" s="444"/>
      <c r="D5" s="444"/>
      <c r="E5" s="349">
        <v>17469936.032999996</v>
      </c>
      <c r="F5" s="349">
        <v>17535375.457999982</v>
      </c>
      <c r="G5" s="349">
        <v>15387479.914999999</v>
      </c>
    </row>
    <row r="6" spans="1:7" s="12" customFormat="1" ht="5.0999999999999996" customHeight="1" x14ac:dyDescent="0.2">
      <c r="A6" s="9"/>
      <c r="B6" s="9"/>
      <c r="C6" s="18"/>
      <c r="D6" s="18"/>
      <c r="E6" s="82"/>
      <c r="F6" s="82"/>
      <c r="G6" s="82"/>
    </row>
    <row r="7" spans="1:7" s="25" customFormat="1" ht="9.9499999999999993" customHeight="1" x14ac:dyDescent="0.2">
      <c r="A7" s="69" t="s">
        <v>741</v>
      </c>
      <c r="B7" s="457" t="s">
        <v>742</v>
      </c>
      <c r="C7" s="457"/>
      <c r="D7" s="457"/>
      <c r="E7" s="74">
        <v>2153084.0449999976</v>
      </c>
      <c r="F7" s="74">
        <v>2205030.4849999985</v>
      </c>
      <c r="G7" s="74">
        <v>2212764.2450000001</v>
      </c>
    </row>
    <row r="8" spans="1:7" s="2" customFormat="1" ht="9.9499999999999993" customHeight="1" x14ac:dyDescent="0.2">
      <c r="A8" s="80"/>
      <c r="B8" s="36"/>
      <c r="C8" s="83" t="s">
        <v>468</v>
      </c>
      <c r="D8" s="71" t="s">
        <v>500</v>
      </c>
      <c r="E8" s="75">
        <v>415829.85699999961</v>
      </c>
      <c r="F8" s="75">
        <v>422363.37499999948</v>
      </c>
      <c r="G8" s="75">
        <v>399308.962</v>
      </c>
    </row>
    <row r="9" spans="1:7" s="2" customFormat="1" ht="9.9499999999999993" customHeight="1" x14ac:dyDescent="0.2">
      <c r="A9" s="80"/>
      <c r="B9" s="36"/>
      <c r="C9" s="89" t="s">
        <v>494</v>
      </c>
      <c r="D9" s="90" t="s">
        <v>794</v>
      </c>
      <c r="E9" s="91">
        <v>110345.64599999994</v>
      </c>
      <c r="F9" s="75">
        <v>121020.25300000003</v>
      </c>
      <c r="G9" s="75">
        <v>141430.742</v>
      </c>
    </row>
    <row r="10" spans="1:7" s="2" customFormat="1" ht="9.9499999999999993" customHeight="1" x14ac:dyDescent="0.2">
      <c r="A10" s="80"/>
      <c r="B10" s="36"/>
      <c r="C10" s="89" t="s">
        <v>495</v>
      </c>
      <c r="D10" s="90" t="s">
        <v>496</v>
      </c>
      <c r="E10" s="91">
        <v>305484.21099999966</v>
      </c>
      <c r="F10" s="75">
        <v>301343.12199999945</v>
      </c>
      <c r="G10" s="75">
        <v>257878.22</v>
      </c>
    </row>
    <row r="11" spans="1:7" s="2" customFormat="1" ht="9.9499999999999993" customHeight="1" x14ac:dyDescent="0.2">
      <c r="A11" s="80"/>
      <c r="B11" s="36"/>
      <c r="C11" s="85" t="s">
        <v>542</v>
      </c>
      <c r="D11" s="86" t="s">
        <v>502</v>
      </c>
      <c r="E11" s="75">
        <v>1737254.187999998</v>
      </c>
      <c r="F11" s="75">
        <v>1782667.1099999989</v>
      </c>
      <c r="G11" s="75">
        <v>1813455.2829999998</v>
      </c>
    </row>
    <row r="12" spans="1:7" s="2" customFormat="1" ht="9.9499999999999993" customHeight="1" x14ac:dyDescent="0.2">
      <c r="A12" s="80"/>
      <c r="B12" s="36"/>
      <c r="C12" s="89" t="s">
        <v>497</v>
      </c>
      <c r="D12" s="90" t="s">
        <v>794</v>
      </c>
      <c r="E12" s="91">
        <v>82656.905000000057</v>
      </c>
      <c r="F12" s="75">
        <v>105360.84199999993</v>
      </c>
      <c r="G12" s="75">
        <v>79893.926999999996</v>
      </c>
    </row>
    <row r="13" spans="1:7" s="2" customFormat="1" ht="9.9499999999999993" customHeight="1" x14ac:dyDescent="0.2">
      <c r="A13" s="80"/>
      <c r="B13" s="36"/>
      <c r="C13" s="87" t="s">
        <v>498</v>
      </c>
      <c r="D13" s="88" t="s">
        <v>496</v>
      </c>
      <c r="E13" s="91">
        <v>1654597.282999998</v>
      </c>
      <c r="F13" s="75">
        <v>1677306.267999999</v>
      </c>
      <c r="G13" s="75">
        <v>1733561.3559999999</v>
      </c>
    </row>
    <row r="14" spans="1:7" s="25" customFormat="1" ht="9.9499999999999993" customHeight="1" x14ac:dyDescent="0.2">
      <c r="A14" s="69" t="s">
        <v>743</v>
      </c>
      <c r="B14" s="457" t="s">
        <v>744</v>
      </c>
      <c r="C14" s="457"/>
      <c r="D14" s="457"/>
      <c r="E14" s="74">
        <v>5598028.5049999962</v>
      </c>
      <c r="F14" s="74">
        <v>5709496.9399999836</v>
      </c>
      <c r="G14" s="74">
        <v>5000604.3830000004</v>
      </c>
    </row>
    <row r="15" spans="1:7" s="2" customFormat="1" ht="9.9499999999999993" customHeight="1" x14ac:dyDescent="0.2">
      <c r="A15" s="80"/>
      <c r="B15" s="36"/>
      <c r="C15" s="83" t="s">
        <v>499</v>
      </c>
      <c r="D15" s="71" t="s">
        <v>500</v>
      </c>
      <c r="E15" s="91">
        <v>313850.68999999965</v>
      </c>
      <c r="F15" s="75">
        <v>383818.06799999985</v>
      </c>
      <c r="G15" s="75">
        <v>327973.89399999997</v>
      </c>
    </row>
    <row r="16" spans="1:7" s="2" customFormat="1" ht="9.9499999999999993" customHeight="1" x14ac:dyDescent="0.2">
      <c r="A16" s="80"/>
      <c r="B16" s="36"/>
      <c r="C16" s="92" t="s">
        <v>501</v>
      </c>
      <c r="D16" s="93" t="s">
        <v>502</v>
      </c>
      <c r="E16" s="91">
        <v>5284177.8149999967</v>
      </c>
      <c r="F16" s="75">
        <v>5325678.8719999837</v>
      </c>
      <c r="G16" s="75">
        <v>4672630.4890000001</v>
      </c>
    </row>
    <row r="17" spans="1:7" s="25" customFormat="1" ht="9.9499999999999993" customHeight="1" x14ac:dyDescent="0.2">
      <c r="A17" s="69" t="s">
        <v>745</v>
      </c>
      <c r="B17" s="457" t="s">
        <v>746</v>
      </c>
      <c r="C17" s="457"/>
      <c r="D17" s="457"/>
      <c r="E17" s="74">
        <v>1929963.3429999999</v>
      </c>
      <c r="F17" s="74">
        <v>1745559.5389999999</v>
      </c>
      <c r="G17" s="74">
        <v>1254413.4790000001</v>
      </c>
    </row>
    <row r="18" spans="1:7" s="2" customFormat="1" ht="9.9499999999999993" customHeight="1" x14ac:dyDescent="0.2">
      <c r="A18" s="80"/>
      <c r="B18" s="36"/>
      <c r="C18" s="83" t="s">
        <v>503</v>
      </c>
      <c r="D18" s="71" t="s">
        <v>500</v>
      </c>
      <c r="E18" s="91">
        <v>1458.3269999999995</v>
      </c>
      <c r="F18" s="75">
        <v>276.47900000000004</v>
      </c>
      <c r="G18" s="75">
        <v>278.92700000000002</v>
      </c>
    </row>
    <row r="19" spans="1:7" s="2" customFormat="1" ht="9.9499999999999993" customHeight="1" x14ac:dyDescent="0.2">
      <c r="A19" s="80"/>
      <c r="B19" s="36"/>
      <c r="C19" s="85" t="s">
        <v>568</v>
      </c>
      <c r="D19" s="86" t="s">
        <v>502</v>
      </c>
      <c r="E19" s="75">
        <v>1928505.0159999998</v>
      </c>
      <c r="F19" s="75">
        <v>1745283.0599999996</v>
      </c>
      <c r="G19" s="75">
        <v>1254134.5519999999</v>
      </c>
    </row>
    <row r="20" spans="1:7" s="2" customFormat="1" ht="9.9499999999999993" customHeight="1" x14ac:dyDescent="0.2">
      <c r="A20" s="80"/>
      <c r="B20" s="36"/>
      <c r="C20" s="89" t="s">
        <v>504</v>
      </c>
      <c r="D20" s="90" t="s">
        <v>505</v>
      </c>
      <c r="E20" s="91">
        <v>785682.09700000007</v>
      </c>
      <c r="F20" s="75">
        <v>695710.91399999999</v>
      </c>
      <c r="G20" s="75">
        <v>353047.13099999999</v>
      </c>
    </row>
    <row r="21" spans="1:7" s="2" customFormat="1" ht="9.9499999999999993" customHeight="1" x14ac:dyDescent="0.2">
      <c r="A21" s="80"/>
      <c r="B21" s="36"/>
      <c r="C21" s="87" t="s">
        <v>506</v>
      </c>
      <c r="D21" s="88" t="s">
        <v>507</v>
      </c>
      <c r="E21" s="91">
        <v>1142822.9189999998</v>
      </c>
      <c r="F21" s="75">
        <v>1049572.1459999997</v>
      </c>
      <c r="G21" s="75">
        <v>901087.42099999997</v>
      </c>
    </row>
    <row r="22" spans="1:7" s="25" customFormat="1" ht="9.9499999999999993" customHeight="1" x14ac:dyDescent="0.2">
      <c r="A22" s="69" t="s">
        <v>747</v>
      </c>
      <c r="B22" s="457" t="s">
        <v>793</v>
      </c>
      <c r="C22" s="457"/>
      <c r="D22" s="457"/>
      <c r="E22" s="74">
        <v>2885672.0549999974</v>
      </c>
      <c r="F22" s="74">
        <v>2703425.657999997</v>
      </c>
      <c r="G22" s="74">
        <v>2462510.7570000002</v>
      </c>
    </row>
    <row r="23" spans="1:7" s="2" customFormat="1" ht="9.9499999999999993" customHeight="1" x14ac:dyDescent="0.2">
      <c r="A23" s="80"/>
      <c r="B23" s="36"/>
      <c r="C23" s="83" t="s">
        <v>508</v>
      </c>
      <c r="D23" s="71" t="s">
        <v>797</v>
      </c>
      <c r="E23" s="91">
        <v>1847520.7319999987</v>
      </c>
      <c r="F23" s="75">
        <v>1789176.3479999977</v>
      </c>
      <c r="G23" s="75">
        <v>1611254.9550000001</v>
      </c>
    </row>
    <row r="24" spans="1:7" s="2" customFormat="1" ht="9.9499999999999993" customHeight="1" x14ac:dyDescent="0.2">
      <c r="A24" s="80"/>
      <c r="B24" s="36"/>
      <c r="C24" s="92" t="s">
        <v>509</v>
      </c>
      <c r="D24" s="93" t="s">
        <v>510</v>
      </c>
      <c r="E24" s="91">
        <v>1038151.3229999986</v>
      </c>
      <c r="F24" s="75">
        <v>914249.30999999924</v>
      </c>
      <c r="G24" s="75">
        <v>851255.80200000003</v>
      </c>
    </row>
    <row r="25" spans="1:7" s="25" customFormat="1" ht="9.9499999999999993" customHeight="1" x14ac:dyDescent="0.2">
      <c r="A25" s="69" t="s">
        <v>748</v>
      </c>
      <c r="B25" s="457" t="s">
        <v>749</v>
      </c>
      <c r="C25" s="457"/>
      <c r="D25" s="457"/>
      <c r="E25" s="74">
        <v>2135557.4289999977</v>
      </c>
      <c r="F25" s="74">
        <v>2412961.3360000001</v>
      </c>
      <c r="G25" s="74">
        <v>2029531.5219999999</v>
      </c>
    </row>
    <row r="26" spans="1:7" s="2" customFormat="1" ht="9.9499999999999993" customHeight="1" x14ac:dyDescent="0.2">
      <c r="A26" s="80"/>
      <c r="B26" s="36"/>
      <c r="C26" s="83" t="s">
        <v>511</v>
      </c>
      <c r="D26" s="71" t="s">
        <v>798</v>
      </c>
      <c r="E26" s="91">
        <v>587567.71899999992</v>
      </c>
      <c r="F26" s="75">
        <v>620178.58600000013</v>
      </c>
      <c r="G26" s="75">
        <v>743783.973</v>
      </c>
    </row>
    <row r="27" spans="1:7" s="25" customFormat="1" ht="9.9499999999999993" customHeight="1" x14ac:dyDescent="0.2">
      <c r="A27" s="80"/>
      <c r="B27" s="36"/>
      <c r="C27" s="85" t="s">
        <v>600</v>
      </c>
      <c r="D27" s="86" t="s">
        <v>750</v>
      </c>
      <c r="E27" s="75">
        <v>377546.16699999978</v>
      </c>
      <c r="F27" s="75">
        <v>644378.51599999995</v>
      </c>
      <c r="G27" s="75">
        <v>314176.94099999999</v>
      </c>
    </row>
    <row r="28" spans="1:7" s="2" customFormat="1" ht="9.9499999999999993" customHeight="1" x14ac:dyDescent="0.2">
      <c r="A28" s="80"/>
      <c r="B28" s="36"/>
      <c r="C28" s="89" t="s">
        <v>512</v>
      </c>
      <c r="D28" s="90" t="s">
        <v>795</v>
      </c>
      <c r="E28" s="91">
        <v>342899.94699999975</v>
      </c>
      <c r="F28" s="75">
        <v>607542.78099999996</v>
      </c>
      <c r="G28" s="75">
        <v>264834.18300000002</v>
      </c>
    </row>
    <row r="29" spans="1:7" s="2" customFormat="1" ht="9.9499999999999993" customHeight="1" x14ac:dyDescent="0.2">
      <c r="A29" s="80"/>
      <c r="B29" s="36"/>
      <c r="C29" s="89" t="s">
        <v>513</v>
      </c>
      <c r="D29" s="90" t="s">
        <v>796</v>
      </c>
      <c r="E29" s="91">
        <v>34646.22</v>
      </c>
      <c r="F29" s="75">
        <v>36835.734999999986</v>
      </c>
      <c r="G29" s="75">
        <v>49342.758000000002</v>
      </c>
    </row>
    <row r="30" spans="1:7" s="2" customFormat="1" ht="9.9499999999999993" customHeight="1" x14ac:dyDescent="0.2">
      <c r="A30" s="80"/>
      <c r="B30" s="36"/>
      <c r="C30" s="92" t="s">
        <v>514</v>
      </c>
      <c r="D30" s="93" t="s">
        <v>510</v>
      </c>
      <c r="E30" s="91">
        <v>1170443.5429999982</v>
      </c>
      <c r="F30" s="75">
        <v>1148404.2340000004</v>
      </c>
      <c r="G30" s="75">
        <v>971570.60800000001</v>
      </c>
    </row>
    <row r="31" spans="1:7" s="25" customFormat="1" ht="9.9499999999999993" customHeight="1" x14ac:dyDescent="0.2">
      <c r="A31" s="69" t="s">
        <v>751</v>
      </c>
      <c r="B31" s="457" t="s">
        <v>752</v>
      </c>
      <c r="C31" s="457"/>
      <c r="D31" s="457"/>
      <c r="E31" s="74">
        <v>2740327.8830000064</v>
      </c>
      <c r="F31" s="74">
        <v>2734733.7669999981</v>
      </c>
      <c r="G31" s="74">
        <v>2404743.034</v>
      </c>
    </row>
    <row r="32" spans="1:7" s="2" customFormat="1" ht="9.9499999999999993" customHeight="1" x14ac:dyDescent="0.2">
      <c r="A32" s="80"/>
      <c r="B32" s="36"/>
      <c r="C32" s="83" t="s">
        <v>515</v>
      </c>
      <c r="D32" s="71" t="s">
        <v>516</v>
      </c>
      <c r="E32" s="75">
        <v>526947.59300000092</v>
      </c>
      <c r="F32" s="75">
        <v>506057.70599999966</v>
      </c>
      <c r="G32" s="75">
        <v>418314.70299999998</v>
      </c>
    </row>
    <row r="33" spans="1:246" s="25" customFormat="1" ht="9.9499999999999993" customHeight="1" x14ac:dyDescent="0.2">
      <c r="A33" s="80"/>
      <c r="B33" s="36"/>
      <c r="C33" s="85" t="s">
        <v>517</v>
      </c>
      <c r="D33" s="86" t="s">
        <v>518</v>
      </c>
      <c r="E33" s="75">
        <v>1417575.9150000035</v>
      </c>
      <c r="F33" s="75">
        <v>1427674.997999999</v>
      </c>
      <c r="G33" s="75">
        <v>1252245.7790000001</v>
      </c>
    </row>
    <row r="34" spans="1:246" s="2" customFormat="1" ht="9.9499999999999993" customHeight="1" x14ac:dyDescent="0.2">
      <c r="A34" s="80"/>
      <c r="B34" s="36"/>
      <c r="C34" s="92" t="s">
        <v>519</v>
      </c>
      <c r="D34" s="93" t="s">
        <v>520</v>
      </c>
      <c r="E34" s="75">
        <v>795804.37500000175</v>
      </c>
      <c r="F34" s="75">
        <v>801001.06299999973</v>
      </c>
      <c r="G34" s="75">
        <v>734182.55200000003</v>
      </c>
    </row>
    <row r="35" spans="1:246" s="25" customFormat="1" ht="9.9499999999999993" customHeight="1" x14ac:dyDescent="0.2">
      <c r="A35" s="69" t="s">
        <v>521</v>
      </c>
      <c r="B35" s="457" t="s">
        <v>522</v>
      </c>
      <c r="C35" s="457" t="s">
        <v>521</v>
      </c>
      <c r="D35" s="457" t="s">
        <v>522</v>
      </c>
      <c r="E35" s="74">
        <v>27287.704000000002</v>
      </c>
      <c r="F35" s="74">
        <v>24132.073000000004</v>
      </c>
      <c r="G35" s="74">
        <v>22527.74</v>
      </c>
      <c r="H35" s="357"/>
      <c r="I35" s="15"/>
      <c r="J35" s="15"/>
      <c r="K35" s="15"/>
      <c r="L35" s="15"/>
      <c r="M35" s="31"/>
      <c r="N35" s="454"/>
      <c r="O35" s="454"/>
      <c r="P35" s="454"/>
      <c r="Q35" s="15"/>
      <c r="R35" s="15"/>
      <c r="S35" s="15"/>
      <c r="T35" s="15"/>
      <c r="U35" s="31"/>
      <c r="V35" s="454"/>
      <c r="W35" s="454"/>
      <c r="X35" s="454"/>
      <c r="Y35" s="15"/>
      <c r="Z35" s="15"/>
      <c r="AA35" s="15"/>
      <c r="AB35" s="15"/>
      <c r="AC35" s="31"/>
      <c r="AD35" s="454"/>
      <c r="AE35" s="454"/>
      <c r="AF35" s="454"/>
      <c r="AG35" s="15"/>
      <c r="AH35" s="15"/>
      <c r="AI35" s="15"/>
      <c r="AJ35" s="15"/>
      <c r="AK35" s="31"/>
      <c r="AL35" s="454"/>
      <c r="AM35" s="454"/>
      <c r="AN35" s="454"/>
      <c r="AO35" s="15"/>
      <c r="AP35" s="15"/>
      <c r="AQ35" s="15"/>
      <c r="AR35" s="15"/>
      <c r="AS35" s="31"/>
      <c r="AT35" s="454"/>
      <c r="AU35" s="454"/>
      <c r="AV35" s="454"/>
      <c r="AW35" s="15"/>
      <c r="AX35" s="15"/>
      <c r="AY35" s="15"/>
      <c r="AZ35" s="15"/>
      <c r="BA35" s="31"/>
      <c r="BB35" s="454"/>
      <c r="BC35" s="454"/>
      <c r="BD35" s="454"/>
      <c r="BE35" s="15"/>
      <c r="BF35" s="15"/>
      <c r="BG35" s="15"/>
      <c r="BH35" s="15"/>
      <c r="BI35" s="31"/>
      <c r="BJ35" s="454"/>
      <c r="BK35" s="454"/>
      <c r="BL35" s="454"/>
      <c r="BM35" s="15"/>
      <c r="BN35" s="15"/>
      <c r="BO35" s="15"/>
      <c r="BP35" s="15"/>
      <c r="BQ35" s="31"/>
      <c r="BR35" s="454"/>
      <c r="BS35" s="454"/>
      <c r="BT35" s="454"/>
      <c r="BU35" s="15"/>
      <c r="BV35" s="15"/>
      <c r="BW35" s="15"/>
      <c r="BX35" s="15"/>
      <c r="BY35" s="31"/>
      <c r="BZ35" s="454"/>
      <c r="CA35" s="454"/>
      <c r="CB35" s="454"/>
      <c r="CC35" s="15"/>
      <c r="CD35" s="15"/>
      <c r="CE35" s="15"/>
      <c r="CF35" s="15"/>
      <c r="CG35" s="31"/>
      <c r="CH35" s="454"/>
      <c r="CI35" s="454"/>
      <c r="CJ35" s="454"/>
      <c r="CK35" s="15"/>
      <c r="CL35" s="15"/>
      <c r="CM35" s="15"/>
      <c r="CN35" s="15"/>
      <c r="CO35" s="31"/>
      <c r="CP35" s="454"/>
      <c r="CQ35" s="454"/>
      <c r="CR35" s="454"/>
      <c r="CS35" s="15"/>
      <c r="CT35" s="15"/>
      <c r="CU35" s="15"/>
      <c r="CV35" s="15"/>
      <c r="CW35" s="31"/>
      <c r="CX35" s="454"/>
      <c r="CY35" s="454"/>
      <c r="CZ35" s="454"/>
      <c r="DA35" s="15"/>
      <c r="DB35" s="15"/>
      <c r="DC35" s="15"/>
      <c r="DD35" s="15"/>
      <c r="DE35" s="31"/>
      <c r="DF35" s="454"/>
      <c r="DG35" s="454"/>
      <c r="DH35" s="454"/>
      <c r="DI35" s="15"/>
      <c r="DJ35" s="15"/>
      <c r="DK35" s="15"/>
      <c r="DL35" s="15"/>
      <c r="DM35" s="31"/>
      <c r="DN35" s="454"/>
      <c r="DO35" s="454"/>
      <c r="DP35" s="454"/>
      <c r="DQ35" s="15"/>
      <c r="DR35" s="15"/>
      <c r="DS35" s="15"/>
      <c r="DT35" s="15"/>
      <c r="DU35" s="31"/>
      <c r="DV35" s="454"/>
      <c r="DW35" s="454"/>
      <c r="DX35" s="454"/>
      <c r="DY35" s="15"/>
      <c r="DZ35" s="15"/>
      <c r="EA35" s="15"/>
      <c r="EB35" s="15"/>
      <c r="EC35" s="31"/>
      <c r="ED35" s="454"/>
      <c r="EE35" s="454"/>
      <c r="EF35" s="454"/>
      <c r="EG35" s="15"/>
      <c r="EH35" s="15"/>
      <c r="EI35" s="15"/>
      <c r="EJ35" s="15"/>
      <c r="EK35" s="31"/>
      <c r="EL35" s="454"/>
      <c r="EM35" s="454"/>
      <c r="EN35" s="454"/>
      <c r="EO35" s="15"/>
      <c r="EP35" s="15"/>
      <c r="EQ35" s="15"/>
      <c r="ER35" s="15"/>
      <c r="ES35" s="31"/>
      <c r="ET35" s="454"/>
      <c r="EU35" s="454"/>
      <c r="EV35" s="454"/>
      <c r="EW35" s="15"/>
      <c r="EX35" s="15"/>
      <c r="EY35" s="15"/>
      <c r="EZ35" s="15"/>
      <c r="FA35" s="31"/>
      <c r="FB35" s="454"/>
      <c r="FC35" s="454"/>
      <c r="FD35" s="454"/>
      <c r="FE35" s="15"/>
      <c r="FF35" s="15"/>
      <c r="FG35" s="15"/>
      <c r="FH35" s="15"/>
      <c r="FI35" s="31"/>
      <c r="FJ35" s="454"/>
      <c r="FK35" s="454"/>
      <c r="FL35" s="454"/>
      <c r="FM35" s="15"/>
      <c r="FN35" s="15"/>
      <c r="FO35" s="15"/>
      <c r="FP35" s="15"/>
      <c r="FQ35" s="31"/>
      <c r="FR35" s="454"/>
      <c r="FS35" s="454"/>
      <c r="FT35" s="454"/>
      <c r="FU35" s="15"/>
      <c r="FV35" s="15"/>
      <c r="FW35" s="15"/>
      <c r="FX35" s="15"/>
      <c r="FY35" s="31"/>
      <c r="FZ35" s="454"/>
      <c r="GA35" s="454"/>
      <c r="GB35" s="454"/>
      <c r="GC35" s="15"/>
      <c r="GD35" s="15"/>
      <c r="GE35" s="15"/>
      <c r="GF35" s="15"/>
      <c r="GG35" s="31"/>
      <c r="GH35" s="454"/>
      <c r="GI35" s="454"/>
      <c r="GJ35" s="454"/>
      <c r="GK35" s="15"/>
      <c r="GL35" s="15"/>
      <c r="GM35" s="15"/>
      <c r="GN35" s="15"/>
      <c r="GO35" s="31"/>
      <c r="GP35" s="454"/>
      <c r="GQ35" s="454"/>
      <c r="GR35" s="454"/>
      <c r="GS35" s="15"/>
      <c r="GT35" s="15"/>
      <c r="GU35" s="15"/>
      <c r="GV35" s="15"/>
      <c r="GW35" s="31"/>
      <c r="GX35" s="454"/>
      <c r="GY35" s="454"/>
      <c r="GZ35" s="454"/>
      <c r="HA35" s="15"/>
      <c r="HB35" s="15"/>
      <c r="HC35" s="15"/>
      <c r="HD35" s="15"/>
      <c r="HE35" s="31"/>
      <c r="HF35" s="454"/>
      <c r="HG35" s="454"/>
      <c r="HH35" s="454"/>
      <c r="HI35" s="15"/>
      <c r="HJ35" s="15"/>
      <c r="HK35" s="15"/>
      <c r="HL35" s="15"/>
      <c r="HM35" s="31"/>
      <c r="HN35" s="454"/>
      <c r="HO35" s="454"/>
      <c r="HP35" s="454"/>
      <c r="HQ35" s="15"/>
      <c r="HR35" s="15"/>
      <c r="HS35" s="15"/>
      <c r="HT35" s="15"/>
      <c r="HU35" s="31"/>
      <c r="HV35" s="454"/>
      <c r="HW35" s="454"/>
      <c r="HX35" s="454"/>
      <c r="HY35" s="15"/>
      <c r="HZ35" s="15"/>
      <c r="IA35" s="15"/>
      <c r="IB35" s="15"/>
      <c r="IC35" s="31"/>
      <c r="ID35" s="454"/>
      <c r="IE35" s="454"/>
      <c r="IF35" s="454"/>
      <c r="IG35" s="15"/>
      <c r="IH35" s="15"/>
      <c r="II35" s="15"/>
      <c r="IJ35" s="15"/>
      <c r="IK35" s="31"/>
      <c r="IL35" s="454"/>
    </row>
    <row r="36" spans="1:246" s="2" customFormat="1" ht="5.0999999999999996" customHeight="1" thickBot="1" x14ac:dyDescent="0.25">
      <c r="A36" s="19"/>
      <c r="B36" s="13"/>
      <c r="C36" s="17"/>
      <c r="D36" s="17"/>
      <c r="E36" s="33"/>
      <c r="F36" s="33"/>
      <c r="G36" s="33"/>
    </row>
    <row r="37" spans="1:246" s="81" customFormat="1" thickTop="1" x14ac:dyDescent="0.2">
      <c r="A37" s="456" t="s">
        <v>840</v>
      </c>
      <c r="B37" s="456"/>
      <c r="C37" s="456"/>
      <c r="D37" s="456"/>
      <c r="E37" s="456"/>
      <c r="F37" s="456"/>
      <c r="G37" s="456"/>
    </row>
    <row r="38" spans="1:246" s="81" customFormat="1" ht="28.5" customHeight="1" x14ac:dyDescent="0.2">
      <c r="A38" s="455" t="s">
        <v>866</v>
      </c>
      <c r="B38" s="455"/>
      <c r="C38" s="455"/>
      <c r="D38" s="455"/>
      <c r="E38" s="455"/>
      <c r="F38" s="455"/>
      <c r="G38" s="455"/>
    </row>
    <row r="39" spans="1:246" s="2" customFormat="1" ht="10.5" customHeight="1" x14ac:dyDescent="0.2">
      <c r="A39" s="149" t="s">
        <v>836</v>
      </c>
      <c r="B39" s="3"/>
      <c r="C39" s="3"/>
      <c r="D39" s="29"/>
      <c r="E39" s="14"/>
      <c r="F39" s="14"/>
      <c r="G39" s="14"/>
    </row>
    <row r="40" spans="1:246" s="25" customFormat="1" x14ac:dyDescent="0.2">
      <c r="A40" s="31"/>
      <c r="B40" s="454"/>
      <c r="C40" s="454"/>
      <c r="D40" s="454"/>
      <c r="E40" s="15"/>
      <c r="F40" s="15"/>
      <c r="G40" s="15"/>
    </row>
    <row r="41" spans="1:246" s="2" customFormat="1" x14ac:dyDescent="0.2">
      <c r="A41" s="3"/>
      <c r="B41" s="3"/>
      <c r="C41" s="3"/>
      <c r="D41" s="29"/>
      <c r="E41" s="14"/>
      <c r="F41" s="14"/>
      <c r="G41" s="14"/>
    </row>
    <row r="42" spans="1:246" s="2" customFormat="1" x14ac:dyDescent="0.2">
      <c r="A42" s="3"/>
      <c r="B42" s="3"/>
      <c r="C42" s="3"/>
      <c r="D42" s="29"/>
      <c r="E42" s="14"/>
      <c r="F42" s="14"/>
      <c r="G42" s="14"/>
    </row>
    <row r="43" spans="1:246" s="2" customFormat="1" x14ac:dyDescent="0.2">
      <c r="A43" s="3"/>
      <c r="B43" s="3"/>
      <c r="C43" s="3"/>
      <c r="D43" s="29"/>
      <c r="E43" s="14"/>
      <c r="F43" s="14"/>
      <c r="G43" s="14"/>
    </row>
    <row r="44" spans="1:246" s="25" customFormat="1" x14ac:dyDescent="0.2">
      <c r="A44" s="31"/>
      <c r="B44" s="454"/>
      <c r="C44" s="454"/>
      <c r="D44" s="454"/>
      <c r="E44" s="15"/>
      <c r="F44" s="15"/>
      <c r="G44" s="15"/>
    </row>
    <row r="45" spans="1:246" s="2" customFormat="1" x14ac:dyDescent="0.2">
      <c r="A45" s="3"/>
      <c r="B45" s="3"/>
      <c r="C45" s="3"/>
      <c r="D45" s="29"/>
      <c r="E45" s="14"/>
      <c r="F45" s="14"/>
      <c r="G45" s="14"/>
    </row>
    <row r="46" spans="1:246" s="25" customFormat="1" x14ac:dyDescent="0.2">
      <c r="A46" s="31"/>
      <c r="B46" s="454"/>
      <c r="C46" s="454"/>
      <c r="D46" s="454"/>
      <c r="E46" s="15"/>
      <c r="F46" s="15"/>
      <c r="G46" s="15"/>
    </row>
  </sheetData>
  <mergeCells count="47">
    <mergeCell ref="BR35:BT35"/>
    <mergeCell ref="BZ35:CB35"/>
    <mergeCell ref="CH35:CJ35"/>
    <mergeCell ref="CP35:CR35"/>
    <mergeCell ref="AT35:AV35"/>
    <mergeCell ref="BB35:BD35"/>
    <mergeCell ref="BJ35:BL35"/>
    <mergeCell ref="CX35:CZ35"/>
    <mergeCell ref="GH35:GJ35"/>
    <mergeCell ref="GP35:GR35"/>
    <mergeCell ref="DF35:DH35"/>
    <mergeCell ref="DN35:DP35"/>
    <mergeCell ref="FR35:FT35"/>
    <mergeCell ref="DV35:DX35"/>
    <mergeCell ref="FZ35:GB35"/>
    <mergeCell ref="FB35:FD35"/>
    <mergeCell ref="FJ35:FL35"/>
    <mergeCell ref="ET35:EV35"/>
    <mergeCell ref="ED35:EF35"/>
    <mergeCell ref="EL35:EN35"/>
    <mergeCell ref="IL35"/>
    <mergeCell ref="GX35:GZ35"/>
    <mergeCell ref="HF35:HH35"/>
    <mergeCell ref="HN35:HP35"/>
    <mergeCell ref="HV35:HX35"/>
    <mergeCell ref="ID35:IF35"/>
    <mergeCell ref="AL35:AN35"/>
    <mergeCell ref="A1:G1"/>
    <mergeCell ref="A2:D2"/>
    <mergeCell ref="A3:B3"/>
    <mergeCell ref="C3:D3"/>
    <mergeCell ref="B7:D7"/>
    <mergeCell ref="B14:D14"/>
    <mergeCell ref="A5:D5"/>
    <mergeCell ref="N35:P35"/>
    <mergeCell ref="V35:X35"/>
    <mergeCell ref="AD35:AF35"/>
    <mergeCell ref="B46:D46"/>
    <mergeCell ref="B40:D40"/>
    <mergeCell ref="B44:D44"/>
    <mergeCell ref="B17:D17"/>
    <mergeCell ref="B22:D22"/>
    <mergeCell ref="B25:D25"/>
    <mergeCell ref="B31:D31"/>
    <mergeCell ref="B35:D35"/>
    <mergeCell ref="A38:G38"/>
    <mergeCell ref="A37:G37"/>
  </mergeCells>
  <conditionalFormatting sqref="E1:G1">
    <cfRule type="cellIs" dxfId="30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olha44"/>
  <dimension ref="A1:IJ50"/>
  <sheetViews>
    <sheetView showGridLines="0" zoomScaleNormal="100" workbookViewId="0">
      <selection sqref="A1:G1"/>
    </sheetView>
  </sheetViews>
  <sheetFormatPr defaultColWidth="9.140625" defaultRowHeight="9" x14ac:dyDescent="0.2"/>
  <cols>
    <col min="1" max="1" width="3.7109375" style="3" customWidth="1"/>
    <col min="2" max="2" width="2.7109375" style="3" customWidth="1"/>
    <col min="3" max="3" width="3.7109375" style="3" customWidth="1"/>
    <col min="4" max="4" width="39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1005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20.100000000000001" customHeight="1" x14ac:dyDescent="0.2">
      <c r="A3" s="453" t="s">
        <v>764</v>
      </c>
      <c r="B3" s="458"/>
      <c r="C3" s="458" t="s">
        <v>940</v>
      </c>
      <c r="D3" s="458"/>
      <c r="E3" s="236">
        <v>2018</v>
      </c>
      <c r="F3" s="248">
        <v>2019</v>
      </c>
      <c r="G3" s="360">
        <v>2020</v>
      </c>
    </row>
    <row r="4" spans="1:7" s="12" customFormat="1" ht="5.0999999999999996" customHeight="1" x14ac:dyDescent="0.2">
      <c r="A4" s="9"/>
      <c r="B4" s="9"/>
      <c r="C4" s="9"/>
      <c r="D4" s="9"/>
      <c r="E4" s="9"/>
      <c r="F4" s="9"/>
      <c r="G4" s="9"/>
    </row>
    <row r="5" spans="1:7" s="222" customFormat="1" ht="9.9499999999999993" customHeight="1" x14ac:dyDescent="0.2">
      <c r="A5" s="444" t="s">
        <v>216</v>
      </c>
      <c r="B5" s="444"/>
      <c r="C5" s="444"/>
      <c r="D5" s="444"/>
      <c r="E5" s="349">
        <v>20050841.245000008</v>
      </c>
      <c r="F5" s="349">
        <v>20986642.348000005</v>
      </c>
      <c r="G5" s="349">
        <v>17257660.169000003</v>
      </c>
    </row>
    <row r="6" spans="1:7" s="12" customFormat="1" ht="5.0999999999999996" customHeight="1" x14ac:dyDescent="0.2">
      <c r="A6" s="9"/>
      <c r="B6" s="9"/>
      <c r="C6" s="18"/>
      <c r="D6" s="18"/>
      <c r="E6" s="82"/>
      <c r="F6" s="82"/>
      <c r="G6" s="82"/>
    </row>
    <row r="7" spans="1:7" s="25" customFormat="1" ht="9.9499999999999993" customHeight="1" x14ac:dyDescent="0.2">
      <c r="A7" s="69" t="s">
        <v>741</v>
      </c>
      <c r="B7" s="457" t="s">
        <v>742</v>
      </c>
      <c r="C7" s="457"/>
      <c r="D7" s="457"/>
      <c r="E7" s="74">
        <v>2061509.6319999988</v>
      </c>
      <c r="F7" s="74">
        <v>2052304.1160000009</v>
      </c>
      <c r="G7" s="74">
        <v>1938825.3929999999</v>
      </c>
    </row>
    <row r="8" spans="1:7" s="2" customFormat="1" ht="9.9499999999999993" customHeight="1" x14ac:dyDescent="0.2">
      <c r="A8" s="80"/>
      <c r="B8" s="36"/>
      <c r="C8" s="83" t="s">
        <v>468</v>
      </c>
      <c r="D8" s="71" t="s">
        <v>500</v>
      </c>
      <c r="E8" s="75">
        <v>1301231.0329999987</v>
      </c>
      <c r="F8" s="75">
        <v>1275066.3130000005</v>
      </c>
      <c r="G8" s="75">
        <v>1284985.487</v>
      </c>
    </row>
    <row r="9" spans="1:7" s="2" customFormat="1" ht="9.9499999999999993" customHeight="1" x14ac:dyDescent="0.2">
      <c r="A9" s="80"/>
      <c r="B9" s="36"/>
      <c r="C9" s="89" t="s">
        <v>494</v>
      </c>
      <c r="D9" s="90" t="s">
        <v>794</v>
      </c>
      <c r="E9" s="75">
        <v>598926.63499999966</v>
      </c>
      <c r="F9" s="75">
        <v>611134.26100000006</v>
      </c>
      <c r="G9" s="75">
        <v>648115.58100000001</v>
      </c>
    </row>
    <row r="10" spans="1:7" s="2" customFormat="1" ht="9.9499999999999993" customHeight="1" x14ac:dyDescent="0.2">
      <c r="A10" s="80"/>
      <c r="B10" s="36"/>
      <c r="C10" s="89" t="s">
        <v>495</v>
      </c>
      <c r="D10" s="90" t="s">
        <v>496</v>
      </c>
      <c r="E10" s="75">
        <v>702304.397999999</v>
      </c>
      <c r="F10" s="75">
        <v>663932.05200000049</v>
      </c>
      <c r="G10" s="75">
        <v>636869.90599999996</v>
      </c>
    </row>
    <row r="11" spans="1:7" s="2" customFormat="1" ht="9.9499999999999993" customHeight="1" x14ac:dyDescent="0.2">
      <c r="A11" s="80"/>
      <c r="B11" s="36"/>
      <c r="C11" s="85" t="s">
        <v>542</v>
      </c>
      <c r="D11" s="86" t="s">
        <v>502</v>
      </c>
      <c r="E11" s="75">
        <v>760278.59900000016</v>
      </c>
      <c r="F11" s="75">
        <v>777237.80300000019</v>
      </c>
      <c r="G11" s="75">
        <v>653839.90599999996</v>
      </c>
    </row>
    <row r="12" spans="1:7" s="2" customFormat="1" ht="9.9499999999999993" customHeight="1" x14ac:dyDescent="0.2">
      <c r="A12" s="80"/>
      <c r="B12" s="36"/>
      <c r="C12" s="89" t="s">
        <v>497</v>
      </c>
      <c r="D12" s="90" t="s">
        <v>794</v>
      </c>
      <c r="E12" s="75">
        <v>130658.80400000003</v>
      </c>
      <c r="F12" s="75">
        <v>139863.38500000004</v>
      </c>
      <c r="G12" s="75">
        <v>147076.524</v>
      </c>
    </row>
    <row r="13" spans="1:7" s="2" customFormat="1" ht="9.9499999999999993" customHeight="1" x14ac:dyDescent="0.2">
      <c r="A13" s="80"/>
      <c r="B13" s="36"/>
      <c r="C13" s="87" t="s">
        <v>498</v>
      </c>
      <c r="D13" s="88" t="s">
        <v>496</v>
      </c>
      <c r="E13" s="75">
        <v>629619.79500000016</v>
      </c>
      <c r="F13" s="75">
        <v>637374.41800000018</v>
      </c>
      <c r="G13" s="75">
        <v>506763.38199999998</v>
      </c>
    </row>
    <row r="14" spans="1:7" s="25" customFormat="1" ht="9.9499999999999993" customHeight="1" x14ac:dyDescent="0.2">
      <c r="A14" s="69" t="s">
        <v>743</v>
      </c>
      <c r="B14" s="457" t="s">
        <v>744</v>
      </c>
      <c r="C14" s="457"/>
      <c r="D14" s="457"/>
      <c r="E14" s="74">
        <v>5150776.372000006</v>
      </c>
      <c r="F14" s="74">
        <v>5493574.0589999994</v>
      </c>
      <c r="G14" s="74">
        <v>4760443.2050000001</v>
      </c>
    </row>
    <row r="15" spans="1:7" s="2" customFormat="1" ht="9.9499999999999993" customHeight="1" x14ac:dyDescent="0.2">
      <c r="A15" s="80"/>
      <c r="B15" s="36"/>
      <c r="C15" s="83" t="s">
        <v>499</v>
      </c>
      <c r="D15" s="71" t="s">
        <v>500</v>
      </c>
      <c r="E15" s="75">
        <v>890731.60299999977</v>
      </c>
      <c r="F15" s="75">
        <v>877193.66300000006</v>
      </c>
      <c r="G15" s="75">
        <v>702013.69</v>
      </c>
    </row>
    <row r="16" spans="1:7" s="2" customFormat="1" ht="9.9499999999999993" customHeight="1" x14ac:dyDescent="0.2">
      <c r="A16" s="80"/>
      <c r="B16" s="36"/>
      <c r="C16" s="92" t="s">
        <v>501</v>
      </c>
      <c r="D16" s="93" t="s">
        <v>502</v>
      </c>
      <c r="E16" s="75">
        <v>4260044.7690000059</v>
      </c>
      <c r="F16" s="75">
        <v>4616380.3959999997</v>
      </c>
      <c r="G16" s="75">
        <v>4058429.5150000001</v>
      </c>
    </row>
    <row r="17" spans="1:7" s="25" customFormat="1" ht="9.9499999999999993" customHeight="1" x14ac:dyDescent="0.2">
      <c r="A17" s="69" t="s">
        <v>745</v>
      </c>
      <c r="B17" s="457" t="s">
        <v>746</v>
      </c>
      <c r="C17" s="457"/>
      <c r="D17" s="457"/>
      <c r="E17" s="74">
        <v>7162651.9219999993</v>
      </c>
      <c r="F17" s="74">
        <v>7084836.1350000007</v>
      </c>
      <c r="G17" s="74">
        <v>4692952.6869999999</v>
      </c>
    </row>
    <row r="18" spans="1:7" s="2" customFormat="1" ht="9.9499999999999993" customHeight="1" x14ac:dyDescent="0.2">
      <c r="A18" s="80"/>
      <c r="B18" s="36"/>
      <c r="C18" s="83" t="s">
        <v>503</v>
      </c>
      <c r="D18" s="71" t="s">
        <v>500</v>
      </c>
      <c r="E18" s="75">
        <v>5854863.7799999993</v>
      </c>
      <c r="F18" s="75">
        <v>5025580.9270000001</v>
      </c>
      <c r="G18" s="75">
        <v>3382185.4440000001</v>
      </c>
    </row>
    <row r="19" spans="1:7" s="2" customFormat="1" ht="9.9499999999999993" customHeight="1" x14ac:dyDescent="0.2">
      <c r="A19" s="80"/>
      <c r="B19" s="36"/>
      <c r="C19" s="85" t="s">
        <v>568</v>
      </c>
      <c r="D19" s="86" t="s">
        <v>502</v>
      </c>
      <c r="E19" s="75">
        <v>1307788.1419999998</v>
      </c>
      <c r="F19" s="75">
        <v>2059255.2080000003</v>
      </c>
      <c r="G19" s="75">
        <v>1310767.243</v>
      </c>
    </row>
    <row r="20" spans="1:7" s="2" customFormat="1" ht="9.9499999999999993" customHeight="1" x14ac:dyDescent="0.2">
      <c r="A20" s="80"/>
      <c r="B20" s="36"/>
      <c r="C20" s="89" t="s">
        <v>504</v>
      </c>
      <c r="D20" s="90" t="s">
        <v>505</v>
      </c>
      <c r="E20" s="75">
        <v>36.278999999999996</v>
      </c>
      <c r="F20" s="75">
        <v>23.54</v>
      </c>
      <c r="G20" s="75">
        <v>1306.105</v>
      </c>
    </row>
    <row r="21" spans="1:7" s="2" customFormat="1" ht="9.9499999999999993" customHeight="1" x14ac:dyDescent="0.2">
      <c r="A21" s="80"/>
      <c r="B21" s="36"/>
      <c r="C21" s="87" t="s">
        <v>506</v>
      </c>
      <c r="D21" s="88" t="s">
        <v>507</v>
      </c>
      <c r="E21" s="75">
        <v>1307751.8629999997</v>
      </c>
      <c r="F21" s="75">
        <v>2059231.6680000003</v>
      </c>
      <c r="G21" s="75">
        <v>1309461.138</v>
      </c>
    </row>
    <row r="22" spans="1:7" s="25" customFormat="1" ht="9.9499999999999993" customHeight="1" x14ac:dyDescent="0.2">
      <c r="A22" s="69" t="s">
        <v>747</v>
      </c>
      <c r="B22" s="457" t="s">
        <v>793</v>
      </c>
      <c r="C22" s="457"/>
      <c r="D22" s="457"/>
      <c r="E22" s="74">
        <v>2412784.7910000039</v>
      </c>
      <c r="F22" s="74">
        <v>2922971.9019999988</v>
      </c>
      <c r="G22" s="74">
        <v>2792244.5729999999</v>
      </c>
    </row>
    <row r="23" spans="1:7" s="2" customFormat="1" ht="9.9499999999999993" customHeight="1" x14ac:dyDescent="0.2">
      <c r="A23" s="80"/>
      <c r="B23" s="36"/>
      <c r="C23" s="83" t="s">
        <v>508</v>
      </c>
      <c r="D23" s="71" t="s">
        <v>797</v>
      </c>
      <c r="E23" s="75">
        <v>1332971.9280000022</v>
      </c>
      <c r="F23" s="75">
        <v>1440384.1890000005</v>
      </c>
      <c r="G23" s="75">
        <v>1407376.2549999999</v>
      </c>
    </row>
    <row r="24" spans="1:7" s="2" customFormat="1" ht="9.9499999999999993" customHeight="1" x14ac:dyDescent="0.2">
      <c r="A24" s="80"/>
      <c r="B24" s="36"/>
      <c r="C24" s="92" t="s">
        <v>509</v>
      </c>
      <c r="D24" s="93" t="s">
        <v>510</v>
      </c>
      <c r="E24" s="75">
        <v>1079812.8630000018</v>
      </c>
      <c r="F24" s="75">
        <v>1482587.7129999984</v>
      </c>
      <c r="G24" s="75">
        <v>1384868.318</v>
      </c>
    </row>
    <row r="25" spans="1:7" s="25" customFormat="1" ht="9.9499999999999993" customHeight="1" x14ac:dyDescent="0.2">
      <c r="A25" s="69" t="s">
        <v>748</v>
      </c>
      <c r="B25" s="457" t="s">
        <v>749</v>
      </c>
      <c r="C25" s="457"/>
      <c r="D25" s="457"/>
      <c r="E25" s="74">
        <v>1450703.9960000003</v>
      </c>
      <c r="F25" s="74">
        <v>1563233.4320000005</v>
      </c>
      <c r="G25" s="74">
        <v>1202842.69</v>
      </c>
    </row>
    <row r="26" spans="1:7" s="2" customFormat="1" ht="9.9499999999999993" customHeight="1" x14ac:dyDescent="0.2">
      <c r="A26" s="80"/>
      <c r="B26" s="36"/>
      <c r="C26" s="83" t="s">
        <v>511</v>
      </c>
      <c r="D26" s="71" t="s">
        <v>798</v>
      </c>
      <c r="E26" s="75">
        <v>398322.35</v>
      </c>
      <c r="F26" s="75">
        <v>403372.31099999987</v>
      </c>
      <c r="G26" s="75">
        <v>264249.49300000002</v>
      </c>
    </row>
    <row r="27" spans="1:7" s="25" customFormat="1" ht="9.9499999999999993" customHeight="1" x14ac:dyDescent="0.2">
      <c r="A27" s="80"/>
      <c r="B27" s="36"/>
      <c r="C27" s="85" t="s">
        <v>600</v>
      </c>
      <c r="D27" s="86" t="s">
        <v>750</v>
      </c>
      <c r="E27" s="75">
        <v>355182.826</v>
      </c>
      <c r="F27" s="75">
        <v>386043.27299999993</v>
      </c>
      <c r="G27" s="75">
        <v>352392.85</v>
      </c>
    </row>
    <row r="28" spans="1:7" s="2" customFormat="1" ht="9.9499999999999993" customHeight="1" x14ac:dyDescent="0.2">
      <c r="A28" s="80"/>
      <c r="B28" s="36"/>
      <c r="C28" s="89" t="s">
        <v>512</v>
      </c>
      <c r="D28" s="90" t="s">
        <v>795</v>
      </c>
      <c r="E28" s="75">
        <v>329725.33999999997</v>
      </c>
      <c r="F28" s="75">
        <v>352210.7649999999</v>
      </c>
      <c r="G28" s="75">
        <v>297358.299</v>
      </c>
    </row>
    <row r="29" spans="1:7" s="2" customFormat="1" ht="9.9499999999999993" customHeight="1" x14ac:dyDescent="0.2">
      <c r="A29" s="80"/>
      <c r="B29" s="36"/>
      <c r="C29" s="89" t="s">
        <v>513</v>
      </c>
      <c r="D29" s="90" t="s">
        <v>796</v>
      </c>
      <c r="E29" s="75">
        <v>25457.486000000008</v>
      </c>
      <c r="F29" s="75">
        <v>33832.508000000016</v>
      </c>
      <c r="G29" s="75">
        <v>55034.550999999999</v>
      </c>
    </row>
    <row r="30" spans="1:7" s="2" customFormat="1" ht="9.9499999999999993" customHeight="1" x14ac:dyDescent="0.2">
      <c r="A30" s="80"/>
      <c r="B30" s="36"/>
      <c r="C30" s="92" t="s">
        <v>514</v>
      </c>
      <c r="D30" s="93" t="s">
        <v>510</v>
      </c>
      <c r="E30" s="75">
        <v>697198.82000000018</v>
      </c>
      <c r="F30" s="75">
        <v>773817.84800000081</v>
      </c>
      <c r="G30" s="75">
        <v>586200.34699999995</v>
      </c>
    </row>
    <row r="31" spans="1:7" s="25" customFormat="1" ht="9.9499999999999993" customHeight="1" x14ac:dyDescent="0.2">
      <c r="A31" s="69" t="s">
        <v>751</v>
      </c>
      <c r="B31" s="457" t="s">
        <v>752</v>
      </c>
      <c r="C31" s="457"/>
      <c r="D31" s="457"/>
      <c r="E31" s="74">
        <v>1809279.8790000011</v>
      </c>
      <c r="F31" s="74">
        <v>1862726.1529999999</v>
      </c>
      <c r="G31" s="74">
        <v>1867938.2910000002</v>
      </c>
    </row>
    <row r="32" spans="1:7" s="2" customFormat="1" ht="9.9499999999999993" customHeight="1" x14ac:dyDescent="0.2">
      <c r="A32" s="80"/>
      <c r="B32" s="36"/>
      <c r="C32" s="83" t="s">
        <v>515</v>
      </c>
      <c r="D32" s="71" t="s">
        <v>516</v>
      </c>
      <c r="E32" s="75">
        <v>309932.62099999958</v>
      </c>
      <c r="F32" s="75">
        <v>365245.40800000052</v>
      </c>
      <c r="G32" s="75">
        <v>350310.00300000003</v>
      </c>
    </row>
    <row r="33" spans="1:244" s="25" customFormat="1" ht="9.9499999999999993" customHeight="1" x14ac:dyDescent="0.2">
      <c r="A33" s="80"/>
      <c r="B33" s="36"/>
      <c r="C33" s="85" t="s">
        <v>517</v>
      </c>
      <c r="D33" s="86" t="s">
        <v>518</v>
      </c>
      <c r="E33" s="75">
        <v>882287.61000000034</v>
      </c>
      <c r="F33" s="75">
        <v>918933.39300000004</v>
      </c>
      <c r="G33" s="75">
        <v>978860.01800000004</v>
      </c>
    </row>
    <row r="34" spans="1:244" s="2" customFormat="1" ht="9.9499999999999993" customHeight="1" x14ac:dyDescent="0.2">
      <c r="A34" s="80"/>
      <c r="B34" s="36"/>
      <c r="C34" s="92" t="s">
        <v>519</v>
      </c>
      <c r="D34" s="93" t="s">
        <v>520</v>
      </c>
      <c r="E34" s="75">
        <v>617059.64800000121</v>
      </c>
      <c r="F34" s="75">
        <v>578547.35199999961</v>
      </c>
      <c r="G34" s="75">
        <v>538768.27</v>
      </c>
    </row>
    <row r="35" spans="1:244" s="25" customFormat="1" ht="9.9499999999999993" customHeight="1" x14ac:dyDescent="0.2">
      <c r="A35" s="69" t="s">
        <v>521</v>
      </c>
      <c r="B35" s="457" t="s">
        <v>522</v>
      </c>
      <c r="C35" s="457" t="s">
        <v>521</v>
      </c>
      <c r="D35" s="457" t="s">
        <v>522</v>
      </c>
      <c r="E35" s="74">
        <v>2389.6350000000007</v>
      </c>
      <c r="F35" s="74">
        <v>6742.145999999997</v>
      </c>
      <c r="G35" s="74">
        <v>2235.2469999999998</v>
      </c>
      <c r="H35" s="15"/>
      <c r="I35" s="15"/>
      <c r="J35" s="15"/>
      <c r="K35" s="15"/>
      <c r="L35" s="31"/>
      <c r="M35" s="454"/>
      <c r="N35" s="454"/>
      <c r="O35" s="454"/>
      <c r="P35" s="15"/>
      <c r="Q35" s="15"/>
      <c r="R35" s="15"/>
      <c r="S35" s="15"/>
      <c r="T35" s="31"/>
      <c r="U35" s="454"/>
      <c r="V35" s="454"/>
      <c r="W35" s="454"/>
      <c r="X35" s="15"/>
      <c r="Y35" s="15"/>
      <c r="Z35" s="15"/>
      <c r="AA35" s="15"/>
      <c r="AB35" s="31"/>
      <c r="AC35" s="454"/>
      <c r="AD35" s="454"/>
      <c r="AE35" s="454"/>
      <c r="AF35" s="15"/>
      <c r="AG35" s="15"/>
      <c r="AH35" s="15"/>
      <c r="AI35" s="15"/>
      <c r="AJ35" s="31"/>
      <c r="AK35" s="454"/>
      <c r="AL35" s="454"/>
      <c r="AM35" s="454"/>
      <c r="AN35" s="15"/>
      <c r="AO35" s="15"/>
      <c r="AP35" s="15"/>
      <c r="AQ35" s="15"/>
      <c r="AR35" s="31"/>
      <c r="AS35" s="454"/>
      <c r="AT35" s="454"/>
      <c r="AU35" s="454"/>
      <c r="AV35" s="15"/>
      <c r="AW35" s="15"/>
      <c r="AX35" s="15"/>
      <c r="AY35" s="15"/>
      <c r="AZ35" s="31"/>
      <c r="BA35" s="454"/>
      <c r="BB35" s="454"/>
      <c r="BC35" s="454"/>
      <c r="BD35" s="15"/>
      <c r="BE35" s="15"/>
      <c r="BF35" s="15"/>
      <c r="BG35" s="15"/>
      <c r="BH35" s="31"/>
      <c r="BI35" s="454"/>
      <c r="BJ35" s="454"/>
      <c r="BK35" s="454"/>
      <c r="BL35" s="15"/>
      <c r="BM35" s="15"/>
      <c r="BN35" s="15"/>
      <c r="BO35" s="15"/>
      <c r="BP35" s="31"/>
      <c r="BQ35" s="454"/>
      <c r="BR35" s="454"/>
      <c r="BS35" s="454"/>
      <c r="BT35" s="15"/>
      <c r="BU35" s="15"/>
      <c r="BV35" s="15"/>
      <c r="BW35" s="15"/>
      <c r="BX35" s="31"/>
      <c r="BY35" s="454"/>
      <c r="BZ35" s="454"/>
      <c r="CA35" s="454"/>
      <c r="CB35" s="15"/>
      <c r="CC35" s="15"/>
      <c r="CD35" s="15"/>
      <c r="CE35" s="15"/>
      <c r="CF35" s="31"/>
      <c r="CG35" s="454"/>
      <c r="CH35" s="454"/>
      <c r="CI35" s="454"/>
      <c r="CJ35" s="15"/>
      <c r="CK35" s="15"/>
      <c r="CL35" s="15"/>
      <c r="CM35" s="15"/>
      <c r="CN35" s="31"/>
      <c r="CO35" s="454"/>
      <c r="CP35" s="454"/>
      <c r="CQ35" s="454"/>
      <c r="CR35" s="15"/>
      <c r="CS35" s="15"/>
      <c r="CT35" s="15"/>
      <c r="CU35" s="15"/>
      <c r="CV35" s="31"/>
      <c r="CW35" s="454"/>
      <c r="CX35" s="454"/>
      <c r="CY35" s="454"/>
      <c r="CZ35" s="15"/>
      <c r="DA35" s="15"/>
      <c r="DB35" s="15"/>
      <c r="DC35" s="15"/>
      <c r="DD35" s="31"/>
      <c r="DE35" s="454"/>
      <c r="DF35" s="454"/>
      <c r="DG35" s="454"/>
      <c r="DH35" s="15"/>
      <c r="DI35" s="15"/>
      <c r="DJ35" s="15"/>
      <c r="DK35" s="15"/>
      <c r="DL35" s="31"/>
      <c r="DM35" s="454"/>
      <c r="DN35" s="454"/>
      <c r="DO35" s="454"/>
      <c r="DP35" s="15"/>
      <c r="DQ35" s="15"/>
      <c r="DR35" s="15"/>
      <c r="DS35" s="15"/>
      <c r="DT35" s="31"/>
      <c r="DU35" s="454"/>
      <c r="DV35" s="454"/>
      <c r="DW35" s="454"/>
      <c r="DX35" s="15"/>
      <c r="DY35" s="15"/>
      <c r="DZ35" s="15"/>
      <c r="EA35" s="15"/>
      <c r="EB35" s="31"/>
      <c r="EC35" s="454"/>
      <c r="ED35" s="454"/>
      <c r="EE35" s="454"/>
      <c r="EF35" s="15"/>
      <c r="EG35" s="15"/>
      <c r="EH35" s="15"/>
      <c r="EI35" s="15"/>
      <c r="EJ35" s="31"/>
      <c r="EK35" s="454"/>
      <c r="EL35" s="454"/>
      <c r="EM35" s="454"/>
      <c r="EN35" s="15"/>
      <c r="EO35" s="15"/>
      <c r="EP35" s="15"/>
      <c r="EQ35" s="15"/>
      <c r="ER35" s="31"/>
      <c r="ES35" s="454"/>
      <c r="ET35" s="454"/>
      <c r="EU35" s="454"/>
      <c r="EV35" s="15"/>
      <c r="EW35" s="15"/>
      <c r="EX35" s="15"/>
      <c r="EY35" s="15"/>
      <c r="EZ35" s="31"/>
      <c r="FA35" s="454"/>
      <c r="FB35" s="454"/>
      <c r="FC35" s="454"/>
      <c r="FD35" s="15"/>
      <c r="FE35" s="15"/>
      <c r="FF35" s="15"/>
      <c r="FG35" s="15"/>
      <c r="FH35" s="31"/>
      <c r="FI35" s="454"/>
      <c r="FJ35" s="454"/>
      <c r="FK35" s="454"/>
      <c r="FL35" s="15"/>
      <c r="FM35" s="15"/>
      <c r="FN35" s="15"/>
      <c r="FO35" s="15"/>
      <c r="FP35" s="31"/>
      <c r="FQ35" s="454"/>
      <c r="FR35" s="454"/>
      <c r="FS35" s="454"/>
      <c r="FT35" s="15"/>
      <c r="FU35" s="15"/>
      <c r="FV35" s="15"/>
      <c r="FW35" s="15"/>
      <c r="FX35" s="31"/>
      <c r="FY35" s="454"/>
      <c r="FZ35" s="454"/>
      <c r="GA35" s="454"/>
      <c r="GB35" s="15"/>
      <c r="GC35" s="15"/>
      <c r="GD35" s="15"/>
      <c r="GE35" s="15"/>
      <c r="GF35" s="31"/>
      <c r="GG35" s="454"/>
      <c r="GH35" s="454"/>
      <c r="GI35" s="454"/>
      <c r="GJ35" s="15"/>
      <c r="GK35" s="15"/>
      <c r="GL35" s="15"/>
      <c r="GM35" s="15"/>
      <c r="GN35" s="31"/>
      <c r="GO35" s="454"/>
      <c r="GP35" s="454"/>
      <c r="GQ35" s="454"/>
      <c r="GR35" s="15"/>
      <c r="GS35" s="15"/>
      <c r="GT35" s="15"/>
      <c r="GU35" s="15"/>
      <c r="GV35" s="31"/>
      <c r="GW35" s="454"/>
      <c r="GX35" s="454"/>
      <c r="GY35" s="454"/>
      <c r="GZ35" s="15"/>
      <c r="HA35" s="15"/>
      <c r="HB35" s="15"/>
      <c r="HC35" s="15"/>
      <c r="HD35" s="31"/>
      <c r="HE35" s="454"/>
      <c r="HF35" s="454"/>
      <c r="HG35" s="454"/>
      <c r="HH35" s="15"/>
      <c r="HI35" s="15"/>
      <c r="HJ35" s="15"/>
      <c r="HK35" s="15"/>
      <c r="HL35" s="31"/>
      <c r="HM35" s="454"/>
      <c r="HN35" s="454"/>
      <c r="HO35" s="454"/>
      <c r="HP35" s="15"/>
      <c r="HQ35" s="15"/>
      <c r="HR35" s="15"/>
      <c r="HS35" s="15"/>
      <c r="HT35" s="31"/>
      <c r="HU35" s="454"/>
      <c r="HV35" s="454"/>
      <c r="HW35" s="454"/>
      <c r="HX35" s="15"/>
      <c r="HY35" s="15"/>
      <c r="HZ35" s="15"/>
      <c r="IA35" s="15"/>
      <c r="IB35" s="31"/>
      <c r="IC35" s="454"/>
      <c r="ID35" s="454"/>
      <c r="IE35" s="454"/>
      <c r="IF35" s="15"/>
      <c r="IG35" s="15"/>
      <c r="IH35" s="15"/>
      <c r="II35" s="15"/>
      <c r="IJ35" s="31"/>
    </row>
    <row r="36" spans="1:244" s="2" customFormat="1" ht="5.0999999999999996" customHeight="1" thickBot="1" x14ac:dyDescent="0.25">
      <c r="A36" s="19"/>
      <c r="B36" s="13"/>
      <c r="C36" s="17"/>
      <c r="D36" s="17"/>
      <c r="E36" s="33"/>
      <c r="F36" s="33"/>
      <c r="G36" s="33"/>
    </row>
    <row r="37" spans="1:244" s="81" customFormat="1" thickTop="1" x14ac:dyDescent="0.2">
      <c r="A37" s="456" t="s">
        <v>840</v>
      </c>
      <c r="B37" s="456"/>
      <c r="C37" s="456"/>
      <c r="D37" s="456"/>
      <c r="E37" s="456"/>
      <c r="F37" s="456"/>
      <c r="G37" s="456"/>
    </row>
    <row r="38" spans="1:244" s="81" customFormat="1" ht="28.5" customHeight="1" x14ac:dyDescent="0.2">
      <c r="A38" s="455" t="s">
        <v>866</v>
      </c>
      <c r="B38" s="455"/>
      <c r="C38" s="455"/>
      <c r="D38" s="455"/>
      <c r="E38" s="455"/>
      <c r="F38" s="455"/>
      <c r="G38" s="455"/>
    </row>
    <row r="39" spans="1:244" s="2" customFormat="1" x14ac:dyDescent="0.2">
      <c r="A39" s="149" t="s">
        <v>836</v>
      </c>
      <c r="B39" s="3"/>
      <c r="C39" s="3"/>
      <c r="D39" s="29"/>
      <c r="E39" s="14"/>
      <c r="F39" s="14"/>
      <c r="G39" s="14"/>
    </row>
    <row r="40" spans="1:244" s="2" customFormat="1" x14ac:dyDescent="0.2">
      <c r="A40" s="3"/>
      <c r="B40" s="3"/>
      <c r="C40" s="3"/>
      <c r="D40" s="29"/>
      <c r="E40" s="14"/>
      <c r="F40" s="14"/>
      <c r="G40" s="14"/>
    </row>
    <row r="41" spans="1:244" s="2" customFormat="1" x14ac:dyDescent="0.2">
      <c r="A41" s="3"/>
      <c r="B41" s="3"/>
      <c r="C41" s="3"/>
      <c r="D41" s="29"/>
      <c r="E41" s="14"/>
      <c r="F41" s="14"/>
      <c r="G41" s="14"/>
    </row>
    <row r="42" spans="1:244" s="25" customFormat="1" x14ac:dyDescent="0.2">
      <c r="A42" s="31"/>
      <c r="B42" s="454"/>
      <c r="C42" s="454"/>
      <c r="D42" s="454"/>
      <c r="E42" s="15"/>
      <c r="F42" s="15"/>
      <c r="G42" s="15"/>
    </row>
    <row r="43" spans="1:244" s="2" customFormat="1" x14ac:dyDescent="0.2">
      <c r="A43" s="3"/>
      <c r="B43" s="3"/>
      <c r="C43" s="3"/>
      <c r="D43" s="29"/>
      <c r="E43" s="14"/>
      <c r="F43" s="14"/>
      <c r="G43" s="14"/>
    </row>
    <row r="44" spans="1:244" s="2" customFormat="1" x14ac:dyDescent="0.2">
      <c r="A44" s="3"/>
      <c r="B44" s="3"/>
      <c r="C44" s="3"/>
      <c r="D44" s="29"/>
      <c r="E44" s="14"/>
      <c r="F44" s="14"/>
      <c r="G44" s="14"/>
    </row>
    <row r="45" spans="1:244" s="2" customFormat="1" x14ac:dyDescent="0.2">
      <c r="A45" s="3"/>
      <c r="B45" s="3"/>
      <c r="C45" s="3"/>
      <c r="D45" s="29"/>
      <c r="E45" s="14"/>
      <c r="F45" s="14"/>
      <c r="G45" s="14"/>
    </row>
    <row r="46" spans="1:244" s="2" customFormat="1" x14ac:dyDescent="0.2">
      <c r="A46" s="3"/>
      <c r="B46" s="3"/>
      <c r="C46" s="3"/>
      <c r="D46" s="29"/>
      <c r="E46" s="14"/>
      <c r="F46" s="14"/>
      <c r="G46" s="14"/>
    </row>
    <row r="47" spans="1:244" s="25" customFormat="1" x14ac:dyDescent="0.2">
      <c r="A47" s="31"/>
      <c r="B47" s="454"/>
      <c r="C47" s="454"/>
      <c r="D47" s="454"/>
      <c r="E47" s="15"/>
      <c r="F47" s="15"/>
      <c r="G47" s="15"/>
    </row>
    <row r="48" spans="1:244" s="2" customFormat="1" x14ac:dyDescent="0.2">
      <c r="A48" s="3"/>
      <c r="B48" s="3"/>
      <c r="C48" s="3"/>
      <c r="D48" s="29"/>
      <c r="E48" s="14"/>
      <c r="F48" s="14"/>
      <c r="G48" s="14"/>
    </row>
    <row r="49" spans="1:7" s="2" customFormat="1" x14ac:dyDescent="0.2">
      <c r="A49" s="3"/>
      <c r="B49" s="3"/>
      <c r="C49" s="3"/>
      <c r="D49" s="29"/>
      <c r="E49" s="14"/>
      <c r="F49" s="14"/>
      <c r="G49" s="14"/>
    </row>
    <row r="50" spans="1:7" s="2" customFormat="1" x14ac:dyDescent="0.2">
      <c r="A50" s="3"/>
      <c r="B50" s="3"/>
      <c r="C50" s="3"/>
      <c r="D50" s="29"/>
      <c r="E50" s="14"/>
      <c r="F50" s="14"/>
      <c r="G50" s="14"/>
    </row>
  </sheetData>
  <mergeCells count="45">
    <mergeCell ref="HU35:HW35"/>
    <mergeCell ref="HM35:HO35"/>
    <mergeCell ref="CW35:CY35"/>
    <mergeCell ref="IC35:IE35"/>
    <mergeCell ref="GW35:GY35"/>
    <mergeCell ref="HE35:HG35"/>
    <mergeCell ref="FQ35:FS35"/>
    <mergeCell ref="FY35:GA35"/>
    <mergeCell ref="GG35:GI35"/>
    <mergeCell ref="GO35:GQ35"/>
    <mergeCell ref="DE35:DG35"/>
    <mergeCell ref="EK35:EM35"/>
    <mergeCell ref="ES35:EU35"/>
    <mergeCell ref="FA35:FC35"/>
    <mergeCell ref="FI35:FK35"/>
    <mergeCell ref="DM35:DO35"/>
    <mergeCell ref="DU35:DW35"/>
    <mergeCell ref="EC35:EE35"/>
    <mergeCell ref="CO35:CQ35"/>
    <mergeCell ref="B42:D42"/>
    <mergeCell ref="U35:W35"/>
    <mergeCell ref="AC35:AE35"/>
    <mergeCell ref="AK35:AM35"/>
    <mergeCell ref="AS35:AU35"/>
    <mergeCell ref="BA35:BC35"/>
    <mergeCell ref="BQ35:BS35"/>
    <mergeCell ref="M35:O35"/>
    <mergeCell ref="BI35:BK35"/>
    <mergeCell ref="BY35:CA35"/>
    <mergeCell ref="CG35:CI35"/>
    <mergeCell ref="B47:D47"/>
    <mergeCell ref="A1:G1"/>
    <mergeCell ref="A2:D2"/>
    <mergeCell ref="A3:B3"/>
    <mergeCell ref="C3:D3"/>
    <mergeCell ref="B7:D7"/>
    <mergeCell ref="B14:D14"/>
    <mergeCell ref="A38:G38"/>
    <mergeCell ref="A37:G37"/>
    <mergeCell ref="B17:D17"/>
    <mergeCell ref="B22:D22"/>
    <mergeCell ref="B25:D25"/>
    <mergeCell ref="B31:D31"/>
    <mergeCell ref="B35:D35"/>
    <mergeCell ref="A5:D5"/>
  </mergeCells>
  <conditionalFormatting sqref="E1:G1">
    <cfRule type="cellIs" dxfId="29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olha45"/>
  <dimension ref="A1:IL60"/>
  <sheetViews>
    <sheetView showGridLines="0" workbookViewId="0">
      <selection sqref="A1:G1"/>
    </sheetView>
  </sheetViews>
  <sheetFormatPr defaultColWidth="9.140625" defaultRowHeight="9" x14ac:dyDescent="0.2"/>
  <cols>
    <col min="1" max="1" width="3.7109375" style="3" customWidth="1"/>
    <col min="2" max="2" width="2.7109375" style="3" customWidth="1"/>
    <col min="3" max="3" width="3.7109375" style="3" customWidth="1"/>
    <col min="4" max="4" width="39.140625" style="3" customWidth="1"/>
    <col min="5" max="7" width="11.7109375" style="6" customWidth="1"/>
    <col min="8" max="16384" width="9.140625" style="3"/>
  </cols>
  <sheetData>
    <row r="1" spans="1:7" s="55" customFormat="1" ht="36" customHeight="1" x14ac:dyDescent="0.2">
      <c r="A1" s="448" t="s">
        <v>1004</v>
      </c>
      <c r="B1" s="448"/>
      <c r="C1" s="448"/>
      <c r="D1" s="448"/>
      <c r="E1" s="448"/>
      <c r="F1" s="448"/>
      <c r="G1" s="448"/>
    </row>
    <row r="2" spans="1:7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7" s="5" customFormat="1" ht="20.100000000000001" customHeight="1" x14ac:dyDescent="0.2">
      <c r="A3" s="453" t="s">
        <v>764</v>
      </c>
      <c r="B3" s="458"/>
      <c r="C3" s="458" t="s">
        <v>940</v>
      </c>
      <c r="D3" s="458"/>
      <c r="E3" s="236">
        <v>2018</v>
      </c>
      <c r="F3" s="248">
        <v>2019</v>
      </c>
      <c r="G3" s="360">
        <v>2020</v>
      </c>
    </row>
    <row r="4" spans="1:7" s="12" customFormat="1" ht="5.0999999999999996" customHeight="1" x14ac:dyDescent="0.2">
      <c r="A4" s="9"/>
      <c r="B4" s="9"/>
      <c r="C4" s="9"/>
      <c r="D4" s="9"/>
      <c r="E4" s="9"/>
      <c r="F4" s="9"/>
      <c r="G4" s="9"/>
    </row>
    <row r="5" spans="1:7" s="222" customFormat="1" ht="9.9499999999999993" customHeight="1" x14ac:dyDescent="0.2">
      <c r="A5" s="444" t="s">
        <v>216</v>
      </c>
      <c r="B5" s="444"/>
      <c r="C5" s="444"/>
      <c r="D5" s="444"/>
      <c r="E5" s="350">
        <v>-2580905.2120000124</v>
      </c>
      <c r="F5" s="350">
        <v>-3451266.8900000229</v>
      </c>
      <c r="G5" s="350">
        <v>-1870180.2540000044</v>
      </c>
    </row>
    <row r="6" spans="1:7" s="12" customFormat="1" ht="5.0999999999999996" customHeight="1" x14ac:dyDescent="0.2">
      <c r="A6" s="9"/>
      <c r="B6" s="9"/>
      <c r="C6" s="18"/>
      <c r="D6" s="18"/>
      <c r="E6" s="140"/>
      <c r="F6" s="140"/>
      <c r="G6" s="140"/>
    </row>
    <row r="7" spans="1:7" s="25" customFormat="1" ht="9.9499999999999993" customHeight="1" x14ac:dyDescent="0.2">
      <c r="A7" s="69" t="s">
        <v>741</v>
      </c>
      <c r="B7" s="457" t="s">
        <v>742</v>
      </c>
      <c r="C7" s="457"/>
      <c r="D7" s="457"/>
      <c r="E7" s="74">
        <v>91574.412999998778</v>
      </c>
      <c r="F7" s="74">
        <v>152726.36899999762</v>
      </c>
      <c r="G7" s="74">
        <v>273938.85200000019</v>
      </c>
    </row>
    <row r="8" spans="1:7" s="2" customFormat="1" ht="9.9499999999999993" customHeight="1" x14ac:dyDescent="0.2">
      <c r="A8" s="80"/>
      <c r="B8" s="36"/>
      <c r="C8" s="83" t="s">
        <v>468</v>
      </c>
      <c r="D8" s="71" t="s">
        <v>500</v>
      </c>
      <c r="E8" s="75">
        <v>-885401.17599999905</v>
      </c>
      <c r="F8" s="75">
        <v>-852702.93800000101</v>
      </c>
      <c r="G8" s="75">
        <v>-885676.52499999991</v>
      </c>
    </row>
    <row r="9" spans="1:7" s="2" customFormat="1" ht="9.9499999999999993" customHeight="1" x14ac:dyDescent="0.2">
      <c r="A9" s="80"/>
      <c r="B9" s="36"/>
      <c r="C9" s="89" t="s">
        <v>494</v>
      </c>
      <c r="D9" s="90" t="s">
        <v>794</v>
      </c>
      <c r="E9" s="75">
        <v>-488580.98899999971</v>
      </c>
      <c r="F9" s="75">
        <v>-490114.00800000003</v>
      </c>
      <c r="G9" s="75">
        <v>-506684.83900000004</v>
      </c>
    </row>
    <row r="10" spans="1:7" s="2" customFormat="1" ht="9.9499999999999993" customHeight="1" x14ac:dyDescent="0.2">
      <c r="A10" s="80"/>
      <c r="B10" s="36"/>
      <c r="C10" s="89" t="s">
        <v>495</v>
      </c>
      <c r="D10" s="90" t="s">
        <v>496</v>
      </c>
      <c r="E10" s="75">
        <v>-396820.18699999934</v>
      </c>
      <c r="F10" s="75">
        <v>-362588.93000000104</v>
      </c>
      <c r="G10" s="75">
        <v>-378991.68599999999</v>
      </c>
    </row>
    <row r="11" spans="1:7" s="2" customFormat="1" ht="9.9499999999999993" customHeight="1" x14ac:dyDescent="0.2">
      <c r="A11" s="80"/>
      <c r="B11" s="36"/>
      <c r="C11" s="85" t="s">
        <v>542</v>
      </c>
      <c r="D11" s="86" t="s">
        <v>502</v>
      </c>
      <c r="E11" s="75">
        <v>976975.58899999782</v>
      </c>
      <c r="F11" s="75">
        <v>1005429.3069999987</v>
      </c>
      <c r="G11" s="75">
        <v>1159615.3769999999</v>
      </c>
    </row>
    <row r="12" spans="1:7" s="2" customFormat="1" ht="9.9499999999999993" customHeight="1" x14ac:dyDescent="0.2">
      <c r="A12" s="80"/>
      <c r="B12" s="36"/>
      <c r="C12" s="89" t="s">
        <v>497</v>
      </c>
      <c r="D12" s="90" t="s">
        <v>794</v>
      </c>
      <c r="E12" s="75">
        <v>-48001.898999999976</v>
      </c>
      <c r="F12" s="75">
        <v>-34502.543000000107</v>
      </c>
      <c r="G12" s="75">
        <v>-67182.597000000009</v>
      </c>
    </row>
    <row r="13" spans="1:7" s="2" customFormat="1" ht="9.9499999999999993" customHeight="1" x14ac:dyDescent="0.2">
      <c r="A13" s="80"/>
      <c r="B13" s="36"/>
      <c r="C13" s="87" t="s">
        <v>498</v>
      </c>
      <c r="D13" s="88" t="s">
        <v>496</v>
      </c>
      <c r="E13" s="75">
        <v>1024977.4879999978</v>
      </c>
      <c r="F13" s="75">
        <v>1039931.8499999988</v>
      </c>
      <c r="G13" s="75">
        <v>1226797.9739999999</v>
      </c>
    </row>
    <row r="14" spans="1:7" s="25" customFormat="1" ht="9.9499999999999993" customHeight="1" x14ac:dyDescent="0.2">
      <c r="A14" s="69" t="s">
        <v>743</v>
      </c>
      <c r="B14" s="457" t="s">
        <v>744</v>
      </c>
      <c r="C14" s="457"/>
      <c r="D14" s="457"/>
      <c r="E14" s="74">
        <v>447252.13299999014</v>
      </c>
      <c r="F14" s="74">
        <v>215922.88099998422</v>
      </c>
      <c r="G14" s="74">
        <v>240161.17800000031</v>
      </c>
    </row>
    <row r="15" spans="1:7" s="2" customFormat="1" ht="9.9499999999999993" customHeight="1" x14ac:dyDescent="0.2">
      <c r="A15" s="80"/>
      <c r="B15" s="36"/>
      <c r="C15" s="83" t="s">
        <v>499</v>
      </c>
      <c r="D15" s="71" t="s">
        <v>500</v>
      </c>
      <c r="E15" s="75">
        <v>-576880.91300000018</v>
      </c>
      <c r="F15" s="75">
        <v>-493375.5950000002</v>
      </c>
      <c r="G15" s="75">
        <v>-374039.79599999997</v>
      </c>
    </row>
    <row r="16" spans="1:7" s="2" customFormat="1" ht="9.9499999999999993" customHeight="1" x14ac:dyDescent="0.2">
      <c r="A16" s="80"/>
      <c r="B16" s="36"/>
      <c r="C16" s="92" t="s">
        <v>501</v>
      </c>
      <c r="D16" s="93" t="s">
        <v>502</v>
      </c>
      <c r="E16" s="75">
        <v>1024133.0459999908</v>
      </c>
      <c r="F16" s="75">
        <v>709298.47599998396</v>
      </c>
      <c r="G16" s="75">
        <v>614200.97399999993</v>
      </c>
    </row>
    <row r="17" spans="1:7" s="25" customFormat="1" ht="9.9499999999999993" customHeight="1" x14ac:dyDescent="0.2">
      <c r="A17" s="69" t="s">
        <v>745</v>
      </c>
      <c r="B17" s="457" t="s">
        <v>746</v>
      </c>
      <c r="C17" s="457"/>
      <c r="D17" s="457"/>
      <c r="E17" s="74">
        <v>-5232688.5789999999</v>
      </c>
      <c r="F17" s="74">
        <v>-5339276.5960000008</v>
      </c>
      <c r="G17" s="74">
        <v>-3438539.2079999996</v>
      </c>
    </row>
    <row r="18" spans="1:7" s="2" customFormat="1" ht="9.9499999999999993" customHeight="1" x14ac:dyDescent="0.2">
      <c r="A18" s="80"/>
      <c r="B18" s="36"/>
      <c r="C18" s="83" t="s">
        <v>503</v>
      </c>
      <c r="D18" s="71" t="s">
        <v>500</v>
      </c>
      <c r="E18" s="75">
        <v>-5853405.4529999997</v>
      </c>
      <c r="F18" s="75">
        <v>-5025304.4479999999</v>
      </c>
      <c r="G18" s="75">
        <v>-3381906.517</v>
      </c>
    </row>
    <row r="19" spans="1:7" s="2" customFormat="1" ht="9.9499999999999993" customHeight="1" x14ac:dyDescent="0.2">
      <c r="A19" s="80"/>
      <c r="B19" s="36"/>
      <c r="C19" s="85" t="s">
        <v>568</v>
      </c>
      <c r="D19" s="86" t="s">
        <v>502</v>
      </c>
      <c r="E19" s="75">
        <v>620716.87400000007</v>
      </c>
      <c r="F19" s="75">
        <v>-313972.14800000074</v>
      </c>
      <c r="G19" s="75">
        <v>-56632.691000000108</v>
      </c>
    </row>
    <row r="20" spans="1:7" s="2" customFormat="1" ht="9.9499999999999993" customHeight="1" x14ac:dyDescent="0.2">
      <c r="A20" s="80"/>
      <c r="B20" s="36"/>
      <c r="C20" s="89" t="s">
        <v>504</v>
      </c>
      <c r="D20" s="90" t="s">
        <v>505</v>
      </c>
      <c r="E20" s="75">
        <v>785645.81800000009</v>
      </c>
      <c r="F20" s="75">
        <v>695687.37399999995</v>
      </c>
      <c r="G20" s="75">
        <v>351741.02600000001</v>
      </c>
    </row>
    <row r="21" spans="1:7" s="2" customFormat="1" ht="9.9499999999999993" customHeight="1" x14ac:dyDescent="0.2">
      <c r="A21" s="80"/>
      <c r="B21" s="36"/>
      <c r="C21" s="87" t="s">
        <v>506</v>
      </c>
      <c r="D21" s="88" t="s">
        <v>507</v>
      </c>
      <c r="E21" s="75">
        <v>-164928.9439999999</v>
      </c>
      <c r="F21" s="75">
        <v>-1009659.5220000006</v>
      </c>
      <c r="G21" s="75">
        <v>-408373.71700000006</v>
      </c>
    </row>
    <row r="22" spans="1:7" s="25" customFormat="1" ht="9.9499999999999993" customHeight="1" x14ac:dyDescent="0.2">
      <c r="A22" s="69" t="s">
        <v>747</v>
      </c>
      <c r="B22" s="457" t="s">
        <v>793</v>
      </c>
      <c r="C22" s="457"/>
      <c r="D22" s="457"/>
      <c r="E22" s="74">
        <v>472887.26399999345</v>
      </c>
      <c r="F22" s="74">
        <v>-219546.24400000181</v>
      </c>
      <c r="G22" s="74">
        <v>-329733.81599999964</v>
      </c>
    </row>
    <row r="23" spans="1:7" s="2" customFormat="1" ht="9.9499999999999993" customHeight="1" x14ac:dyDescent="0.2">
      <c r="A23" s="80"/>
      <c r="B23" s="36"/>
      <c r="C23" s="83" t="s">
        <v>508</v>
      </c>
      <c r="D23" s="71" t="s">
        <v>797</v>
      </c>
      <c r="E23" s="75">
        <v>514548.80399999651</v>
      </c>
      <c r="F23" s="75">
        <v>348792.15899999719</v>
      </c>
      <c r="G23" s="75">
        <v>203878.70000000019</v>
      </c>
    </row>
    <row r="24" spans="1:7" s="2" customFormat="1" ht="9.9499999999999993" customHeight="1" x14ac:dyDescent="0.2">
      <c r="A24" s="80"/>
      <c r="B24" s="36"/>
      <c r="C24" s="92" t="s">
        <v>509</v>
      </c>
      <c r="D24" s="93" t="s">
        <v>510</v>
      </c>
      <c r="E24" s="75">
        <v>-41661.54000000318</v>
      </c>
      <c r="F24" s="75">
        <v>-568338.40299999912</v>
      </c>
      <c r="G24" s="75">
        <v>-533612.51599999995</v>
      </c>
    </row>
    <row r="25" spans="1:7" s="25" customFormat="1" ht="9.9499999999999993" customHeight="1" x14ac:dyDescent="0.2">
      <c r="A25" s="69" t="s">
        <v>748</v>
      </c>
      <c r="B25" s="457" t="s">
        <v>749</v>
      </c>
      <c r="C25" s="457"/>
      <c r="D25" s="457"/>
      <c r="E25" s="74">
        <v>684853.4329999974</v>
      </c>
      <c r="F25" s="74">
        <v>849727.90399999963</v>
      </c>
      <c r="G25" s="74">
        <v>826688.83199999994</v>
      </c>
    </row>
    <row r="26" spans="1:7" s="2" customFormat="1" ht="9.9499999999999993" customHeight="1" x14ac:dyDescent="0.2">
      <c r="A26" s="80"/>
      <c r="B26" s="36"/>
      <c r="C26" s="83" t="s">
        <v>511</v>
      </c>
      <c r="D26" s="71" t="s">
        <v>798</v>
      </c>
      <c r="E26" s="75">
        <v>189245.36899999995</v>
      </c>
      <c r="F26" s="75">
        <v>216806.27500000026</v>
      </c>
      <c r="G26" s="75">
        <v>479534.48</v>
      </c>
    </row>
    <row r="27" spans="1:7" s="25" customFormat="1" ht="9.9499999999999993" customHeight="1" x14ac:dyDescent="0.2">
      <c r="A27" s="80"/>
      <c r="B27" s="36"/>
      <c r="C27" s="85" t="s">
        <v>600</v>
      </c>
      <c r="D27" s="86" t="s">
        <v>750</v>
      </c>
      <c r="E27" s="75">
        <v>22363.340999999782</v>
      </c>
      <c r="F27" s="75">
        <v>258335.24300000002</v>
      </c>
      <c r="G27" s="75">
        <v>-38215.908999999985</v>
      </c>
    </row>
    <row r="28" spans="1:7" s="2" customFormat="1" ht="9.9499999999999993" customHeight="1" x14ac:dyDescent="0.2">
      <c r="A28" s="80"/>
      <c r="B28" s="36"/>
      <c r="C28" s="89" t="s">
        <v>512</v>
      </c>
      <c r="D28" s="90" t="s">
        <v>795</v>
      </c>
      <c r="E28" s="75">
        <v>13174.606999999785</v>
      </c>
      <c r="F28" s="75">
        <v>255332.01600000006</v>
      </c>
      <c r="G28" s="75">
        <v>-32524.11599999998</v>
      </c>
    </row>
    <row r="29" spans="1:7" s="2" customFormat="1" ht="9.9499999999999993" customHeight="1" x14ac:dyDescent="0.2">
      <c r="A29" s="80"/>
      <c r="B29" s="36"/>
      <c r="C29" s="89" t="s">
        <v>513</v>
      </c>
      <c r="D29" s="90" t="s">
        <v>796</v>
      </c>
      <c r="E29" s="75">
        <v>9188.7339999999931</v>
      </c>
      <c r="F29" s="75">
        <v>3003.2269999999698</v>
      </c>
      <c r="G29" s="75">
        <v>-5691.7929999999978</v>
      </c>
    </row>
    <row r="30" spans="1:7" s="2" customFormat="1" ht="9.9499999999999993" customHeight="1" x14ac:dyDescent="0.2">
      <c r="A30" s="80"/>
      <c r="B30" s="36"/>
      <c r="C30" s="92" t="s">
        <v>514</v>
      </c>
      <c r="D30" s="93" t="s">
        <v>510</v>
      </c>
      <c r="E30" s="75">
        <v>473244.72299999802</v>
      </c>
      <c r="F30" s="75">
        <v>374586.38599999959</v>
      </c>
      <c r="G30" s="75">
        <v>385370.26100000006</v>
      </c>
    </row>
    <row r="31" spans="1:7" s="25" customFormat="1" ht="9.9499999999999993" customHeight="1" x14ac:dyDescent="0.2">
      <c r="A31" s="69" t="s">
        <v>751</v>
      </c>
      <c r="B31" s="457" t="s">
        <v>752</v>
      </c>
      <c r="C31" s="457"/>
      <c r="D31" s="457"/>
      <c r="E31" s="74">
        <v>931048.00400000531</v>
      </c>
      <c r="F31" s="74">
        <v>872007.6139999982</v>
      </c>
      <c r="G31" s="74">
        <v>536804.74299999978</v>
      </c>
    </row>
    <row r="32" spans="1:7" s="2" customFormat="1" ht="9.9499999999999993" customHeight="1" x14ac:dyDescent="0.2">
      <c r="A32" s="80"/>
      <c r="B32" s="36"/>
      <c r="C32" s="83" t="s">
        <v>515</v>
      </c>
      <c r="D32" s="71" t="s">
        <v>516</v>
      </c>
      <c r="E32" s="75">
        <v>217014.97200000135</v>
      </c>
      <c r="F32" s="75">
        <v>140812.29799999914</v>
      </c>
      <c r="G32" s="75">
        <v>68004.699999999953</v>
      </c>
    </row>
    <row r="33" spans="1:246" s="25" customFormat="1" ht="9.9499999999999993" customHeight="1" x14ac:dyDescent="0.2">
      <c r="A33" s="80"/>
      <c r="B33" s="36"/>
      <c r="C33" s="85" t="s">
        <v>517</v>
      </c>
      <c r="D33" s="86" t="s">
        <v>518</v>
      </c>
      <c r="E33" s="75">
        <v>535288.30500000319</v>
      </c>
      <c r="F33" s="75">
        <v>508741.60499999893</v>
      </c>
      <c r="G33" s="75">
        <v>273385.76100000006</v>
      </c>
    </row>
    <row r="34" spans="1:246" s="2" customFormat="1" ht="9.9499999999999993" customHeight="1" x14ac:dyDescent="0.2">
      <c r="A34" s="80"/>
      <c r="B34" s="36"/>
      <c r="C34" s="92" t="s">
        <v>519</v>
      </c>
      <c r="D34" s="93" t="s">
        <v>520</v>
      </c>
      <c r="E34" s="75">
        <v>178744.72700000054</v>
      </c>
      <c r="F34" s="75">
        <v>222453.71100000013</v>
      </c>
      <c r="G34" s="75">
        <v>195414.28200000001</v>
      </c>
    </row>
    <row r="35" spans="1:246" s="25" customFormat="1" ht="9.9499999999999993" customHeight="1" x14ac:dyDescent="0.2">
      <c r="A35" s="69" t="s">
        <v>521</v>
      </c>
      <c r="B35" s="457" t="s">
        <v>522</v>
      </c>
      <c r="C35" s="457" t="s">
        <v>521</v>
      </c>
      <c r="D35" s="457" t="s">
        <v>522</v>
      </c>
      <c r="E35" s="74">
        <v>24898.069</v>
      </c>
      <c r="F35" s="74">
        <v>17389.927000000007</v>
      </c>
      <c r="G35" s="74">
        <v>20292.493000000002</v>
      </c>
      <c r="H35" s="454"/>
      <c r="I35" s="454"/>
      <c r="J35" s="15"/>
      <c r="K35" s="15"/>
      <c r="L35" s="15"/>
      <c r="M35" s="15"/>
      <c r="N35" s="31"/>
      <c r="O35" s="454"/>
      <c r="P35" s="454"/>
      <c r="Q35" s="454"/>
      <c r="R35" s="15"/>
      <c r="S35" s="15"/>
      <c r="T35" s="15"/>
      <c r="U35" s="15"/>
      <c r="V35" s="31"/>
      <c r="W35" s="454"/>
      <c r="X35" s="454"/>
      <c r="Y35" s="454"/>
      <c r="Z35" s="15"/>
      <c r="AA35" s="15"/>
      <c r="AB35" s="15"/>
      <c r="AC35" s="15"/>
      <c r="AD35" s="31"/>
      <c r="AE35" s="454"/>
      <c r="AF35" s="454"/>
      <c r="AG35" s="454"/>
      <c r="AH35" s="15"/>
      <c r="AI35" s="15"/>
      <c r="AJ35" s="15"/>
      <c r="AK35" s="15"/>
      <c r="AL35" s="31"/>
      <c r="AM35" s="454"/>
      <c r="AN35" s="454"/>
      <c r="AO35" s="454"/>
      <c r="AP35" s="15"/>
      <c r="AQ35" s="15"/>
      <c r="AR35" s="15"/>
      <c r="AS35" s="15"/>
      <c r="AT35" s="31"/>
      <c r="AU35" s="454"/>
      <c r="AV35" s="454"/>
      <c r="AW35" s="454"/>
      <c r="AX35" s="15"/>
      <c r="AY35" s="15"/>
      <c r="AZ35" s="15"/>
      <c r="BA35" s="15"/>
      <c r="BB35" s="31"/>
      <c r="BC35" s="454"/>
      <c r="BD35" s="454"/>
      <c r="BE35" s="454"/>
      <c r="BF35" s="15"/>
      <c r="BG35" s="15"/>
      <c r="BH35" s="15"/>
      <c r="BI35" s="15"/>
      <c r="BJ35" s="31"/>
      <c r="BK35" s="454"/>
      <c r="BL35" s="454"/>
      <c r="BM35" s="454"/>
      <c r="BN35" s="15"/>
      <c r="BO35" s="15"/>
      <c r="BP35" s="15"/>
      <c r="BQ35" s="15"/>
      <c r="BR35" s="31"/>
      <c r="BS35" s="454"/>
      <c r="BT35" s="454"/>
      <c r="BU35" s="454"/>
      <c r="BV35" s="15"/>
      <c r="BW35" s="15"/>
      <c r="BX35" s="15"/>
      <c r="BY35" s="15"/>
      <c r="BZ35" s="31"/>
      <c r="CA35" s="454"/>
      <c r="CB35" s="454"/>
      <c r="CC35" s="454"/>
      <c r="CD35" s="15"/>
      <c r="CE35" s="15"/>
      <c r="CF35" s="15"/>
      <c r="CG35" s="15"/>
      <c r="CH35" s="31"/>
      <c r="CI35" s="454"/>
      <c r="CJ35" s="454"/>
      <c r="CK35" s="454"/>
      <c r="CL35" s="15"/>
      <c r="CM35" s="15"/>
      <c r="CN35" s="15"/>
      <c r="CO35" s="15"/>
      <c r="CP35" s="31"/>
      <c r="CQ35" s="454"/>
      <c r="CR35" s="454"/>
      <c r="CS35" s="454"/>
      <c r="CT35" s="15"/>
      <c r="CU35" s="15"/>
      <c r="CV35" s="15"/>
      <c r="CW35" s="15"/>
      <c r="CX35" s="31"/>
      <c r="CY35" s="454"/>
      <c r="CZ35" s="454"/>
      <c r="DA35" s="454"/>
      <c r="DB35" s="15"/>
      <c r="DC35" s="15"/>
      <c r="DD35" s="15"/>
      <c r="DE35" s="15"/>
      <c r="DF35" s="31"/>
      <c r="DG35" s="454"/>
      <c r="DH35" s="454"/>
      <c r="DI35" s="454"/>
      <c r="DJ35" s="15"/>
      <c r="DK35" s="15"/>
      <c r="DL35" s="15"/>
      <c r="DM35" s="15"/>
      <c r="DN35" s="31"/>
      <c r="DO35" s="454"/>
      <c r="DP35" s="454"/>
      <c r="DQ35" s="454"/>
      <c r="DR35" s="15"/>
      <c r="DS35" s="15"/>
      <c r="DT35" s="15"/>
      <c r="DU35" s="15"/>
      <c r="DV35" s="31"/>
      <c r="DW35" s="454"/>
      <c r="DX35" s="454"/>
      <c r="DY35" s="454"/>
      <c r="DZ35" s="15"/>
      <c r="EA35" s="15"/>
      <c r="EB35" s="15"/>
      <c r="EC35" s="15"/>
      <c r="ED35" s="31"/>
      <c r="EE35" s="454"/>
      <c r="EF35" s="454"/>
      <c r="EG35" s="454"/>
      <c r="EH35" s="15"/>
      <c r="EI35" s="15"/>
      <c r="EJ35" s="15"/>
      <c r="EK35" s="15"/>
      <c r="EL35" s="31"/>
      <c r="EM35" s="454"/>
      <c r="EN35" s="454"/>
      <c r="EO35" s="454"/>
      <c r="EP35" s="15"/>
      <c r="EQ35" s="15"/>
      <c r="ER35" s="15"/>
      <c r="ES35" s="15"/>
      <c r="ET35" s="31"/>
      <c r="EU35" s="454"/>
      <c r="EV35" s="454"/>
      <c r="EW35" s="454"/>
      <c r="EX35" s="15"/>
      <c r="EY35" s="15"/>
      <c r="EZ35" s="15"/>
      <c r="FA35" s="15"/>
      <c r="FB35" s="31"/>
      <c r="FC35" s="454"/>
      <c r="FD35" s="454"/>
      <c r="FE35" s="454"/>
      <c r="FF35" s="15"/>
      <c r="FG35" s="15"/>
      <c r="FH35" s="15"/>
      <c r="FI35" s="15"/>
      <c r="FJ35" s="31"/>
      <c r="FK35" s="454"/>
      <c r="FL35" s="454"/>
      <c r="FM35" s="454"/>
      <c r="FN35" s="15"/>
      <c r="FO35" s="15"/>
      <c r="FP35" s="15"/>
      <c r="FQ35" s="15"/>
      <c r="FR35" s="31"/>
      <c r="FS35" s="454"/>
      <c r="FT35" s="454"/>
      <c r="FU35" s="454"/>
      <c r="FV35" s="15"/>
      <c r="FW35" s="15"/>
      <c r="FX35" s="15"/>
      <c r="FY35" s="15"/>
      <c r="FZ35" s="31"/>
      <c r="GA35" s="454"/>
      <c r="GB35" s="454"/>
      <c r="GC35" s="454"/>
      <c r="GD35" s="15"/>
      <c r="GE35" s="15"/>
      <c r="GF35" s="15"/>
      <c r="GG35" s="15"/>
      <c r="GH35" s="31"/>
      <c r="GI35" s="454"/>
      <c r="GJ35" s="454"/>
      <c r="GK35" s="454"/>
      <c r="GL35" s="15"/>
      <c r="GM35" s="15"/>
      <c r="GN35" s="15"/>
      <c r="GO35" s="15"/>
      <c r="GP35" s="31"/>
      <c r="GQ35" s="454"/>
      <c r="GR35" s="454"/>
      <c r="GS35" s="454"/>
      <c r="GT35" s="15"/>
      <c r="GU35" s="15"/>
      <c r="GV35" s="15"/>
      <c r="GW35" s="15"/>
      <c r="GX35" s="31"/>
      <c r="GY35" s="454"/>
      <c r="GZ35" s="454"/>
      <c r="HA35" s="454"/>
      <c r="HB35" s="15"/>
      <c r="HC35" s="15"/>
      <c r="HD35" s="15"/>
      <c r="HE35" s="15"/>
      <c r="HF35" s="31"/>
      <c r="HG35" s="454"/>
      <c r="HH35" s="454"/>
      <c r="HI35" s="454"/>
      <c r="HJ35" s="15"/>
      <c r="HK35" s="15"/>
      <c r="HL35" s="15"/>
      <c r="HM35" s="15"/>
      <c r="HN35" s="31"/>
      <c r="HO35" s="454"/>
      <c r="HP35" s="454"/>
      <c r="HQ35" s="454"/>
      <c r="HR35" s="15"/>
      <c r="HS35" s="15"/>
      <c r="HT35" s="15"/>
      <c r="HU35" s="15"/>
      <c r="HV35" s="31"/>
      <c r="HW35" s="454"/>
      <c r="HX35" s="454"/>
      <c r="HY35" s="454"/>
      <c r="HZ35" s="15"/>
      <c r="IA35" s="15"/>
      <c r="IB35" s="15"/>
      <c r="IC35" s="15"/>
      <c r="ID35" s="31"/>
      <c r="IE35" s="454"/>
      <c r="IF35" s="454"/>
      <c r="IG35" s="454"/>
      <c r="IH35" s="15"/>
      <c r="II35" s="15"/>
      <c r="IJ35" s="15"/>
      <c r="IK35" s="15"/>
      <c r="IL35" s="31"/>
    </row>
    <row r="36" spans="1:246" s="2" customFormat="1" ht="5.0999999999999996" customHeight="1" thickBot="1" x14ac:dyDescent="0.25">
      <c r="A36" s="19"/>
      <c r="B36" s="13"/>
      <c r="C36" s="17"/>
      <c r="D36" s="17"/>
      <c r="E36" s="33"/>
      <c r="F36" s="33"/>
      <c r="G36" s="33"/>
    </row>
    <row r="37" spans="1:246" s="81" customFormat="1" thickTop="1" x14ac:dyDescent="0.2">
      <c r="A37" s="456" t="s">
        <v>840</v>
      </c>
      <c r="B37" s="456"/>
      <c r="C37" s="456"/>
      <c r="D37" s="456"/>
      <c r="E37" s="456"/>
      <c r="F37" s="456"/>
      <c r="G37" s="456"/>
    </row>
    <row r="38" spans="1:246" s="81" customFormat="1" ht="28.5" customHeight="1" x14ac:dyDescent="0.2">
      <c r="A38" s="455" t="s">
        <v>866</v>
      </c>
      <c r="B38" s="455"/>
      <c r="C38" s="455"/>
      <c r="D38" s="455"/>
      <c r="E38" s="455"/>
      <c r="F38" s="455"/>
      <c r="G38" s="455"/>
    </row>
    <row r="39" spans="1:246" s="2" customFormat="1" x14ac:dyDescent="0.2">
      <c r="A39" s="149" t="s">
        <v>836</v>
      </c>
      <c r="B39" s="3"/>
      <c r="C39" s="3"/>
      <c r="D39" s="29"/>
      <c r="E39" s="14"/>
      <c r="F39" s="14"/>
      <c r="G39" s="14"/>
    </row>
    <row r="40" spans="1:246" s="2" customFormat="1" x14ac:dyDescent="0.2">
      <c r="A40" s="3"/>
      <c r="B40" s="3"/>
      <c r="C40" s="3"/>
      <c r="D40" s="29"/>
      <c r="E40" s="14"/>
      <c r="F40" s="14"/>
      <c r="G40" s="14"/>
    </row>
    <row r="41" spans="1:246" s="25" customFormat="1" x14ac:dyDescent="0.2">
      <c r="A41" s="31"/>
      <c r="B41" s="454"/>
      <c r="C41" s="454"/>
      <c r="D41" s="454"/>
      <c r="E41" s="15"/>
      <c r="F41" s="15"/>
      <c r="G41" s="15"/>
    </row>
    <row r="42" spans="1:246" s="2" customFormat="1" x14ac:dyDescent="0.2">
      <c r="A42" s="3"/>
      <c r="B42" s="3"/>
      <c r="C42" s="3"/>
      <c r="D42" s="29"/>
      <c r="E42" s="14"/>
      <c r="F42" s="14"/>
      <c r="G42" s="14"/>
    </row>
    <row r="43" spans="1:246" s="2" customFormat="1" x14ac:dyDescent="0.2">
      <c r="A43" s="3"/>
      <c r="B43" s="3"/>
      <c r="C43" s="3"/>
      <c r="D43" s="29"/>
      <c r="E43" s="14"/>
      <c r="F43" s="14"/>
      <c r="G43" s="14"/>
    </row>
    <row r="44" spans="1:246" s="2" customFormat="1" x14ac:dyDescent="0.2">
      <c r="A44" s="3"/>
      <c r="B44" s="3"/>
      <c r="C44" s="3"/>
      <c r="D44" s="29"/>
      <c r="E44" s="14"/>
      <c r="F44" s="14"/>
      <c r="G44" s="14"/>
    </row>
    <row r="45" spans="1:246" s="2" customFormat="1" x14ac:dyDescent="0.2">
      <c r="A45" s="3"/>
      <c r="B45" s="3"/>
      <c r="C45" s="3"/>
      <c r="D45" s="29"/>
      <c r="E45" s="14"/>
      <c r="F45" s="14"/>
      <c r="G45" s="14"/>
    </row>
    <row r="46" spans="1:246" s="25" customFormat="1" x14ac:dyDescent="0.2">
      <c r="A46" s="31"/>
      <c r="B46" s="454"/>
      <c r="C46" s="454"/>
      <c r="D46" s="454"/>
      <c r="E46" s="15"/>
      <c r="F46" s="15"/>
      <c r="G46" s="15"/>
    </row>
    <row r="47" spans="1:246" s="2" customFormat="1" x14ac:dyDescent="0.2">
      <c r="A47" s="3"/>
      <c r="B47" s="3"/>
      <c r="C47" s="3"/>
      <c r="D47" s="29"/>
      <c r="E47" s="14"/>
      <c r="F47" s="14"/>
      <c r="G47" s="14"/>
    </row>
    <row r="48" spans="1:246" s="2" customFormat="1" x14ac:dyDescent="0.2">
      <c r="A48" s="3"/>
      <c r="B48" s="3"/>
      <c r="C48" s="3"/>
      <c r="D48" s="29"/>
      <c r="E48" s="14"/>
      <c r="F48" s="14"/>
      <c r="G48" s="14"/>
    </row>
    <row r="49" spans="1:7" s="2" customFormat="1" x14ac:dyDescent="0.2">
      <c r="A49" s="3"/>
      <c r="B49" s="3"/>
      <c r="C49" s="3"/>
      <c r="D49" s="29"/>
      <c r="E49" s="14"/>
      <c r="F49" s="14"/>
      <c r="G49" s="14"/>
    </row>
    <row r="50" spans="1:7" s="25" customFormat="1" x14ac:dyDescent="0.2">
      <c r="A50" s="31"/>
      <c r="B50" s="454"/>
      <c r="C50" s="454"/>
      <c r="D50" s="454"/>
      <c r="E50" s="15"/>
      <c r="F50" s="15"/>
      <c r="G50" s="15"/>
    </row>
    <row r="51" spans="1:7" s="2" customFormat="1" x14ac:dyDescent="0.2">
      <c r="A51" s="3"/>
      <c r="B51" s="3"/>
      <c r="C51" s="3"/>
      <c r="D51" s="29"/>
      <c r="E51" s="14"/>
      <c r="F51" s="14"/>
      <c r="G51" s="14"/>
    </row>
    <row r="52" spans="1:7" s="25" customFormat="1" x14ac:dyDescent="0.2">
      <c r="A52" s="31"/>
      <c r="B52" s="454"/>
      <c r="C52" s="454"/>
      <c r="D52" s="454"/>
      <c r="E52" s="15"/>
      <c r="F52" s="15"/>
      <c r="G52" s="15"/>
    </row>
    <row r="53" spans="1:7" s="2" customFormat="1" x14ac:dyDescent="0.2">
      <c r="A53" s="3"/>
      <c r="B53" s="3"/>
      <c r="C53" s="3"/>
      <c r="D53" s="29"/>
      <c r="E53" s="14"/>
      <c r="F53" s="14"/>
      <c r="G53" s="14"/>
    </row>
    <row r="54" spans="1:7" s="2" customFormat="1" x14ac:dyDescent="0.2">
      <c r="A54" s="3"/>
      <c r="B54" s="3"/>
      <c r="C54" s="3"/>
      <c r="D54" s="29"/>
      <c r="E54" s="14"/>
      <c r="F54" s="14"/>
      <c r="G54" s="14"/>
    </row>
    <row r="55" spans="1:7" s="2" customFormat="1" x14ac:dyDescent="0.2">
      <c r="A55" s="3"/>
      <c r="B55" s="3"/>
      <c r="C55" s="3"/>
      <c r="D55" s="29"/>
      <c r="E55" s="14"/>
      <c r="F55" s="14"/>
      <c r="G55" s="14"/>
    </row>
    <row r="56" spans="1:7" s="25" customFormat="1" x14ac:dyDescent="0.2">
      <c r="A56" s="31"/>
      <c r="B56" s="454"/>
      <c r="C56" s="454"/>
      <c r="D56" s="454"/>
      <c r="E56" s="15"/>
      <c r="F56" s="15"/>
      <c r="G56" s="15"/>
    </row>
    <row r="57" spans="1:7" s="2" customFormat="1" x14ac:dyDescent="0.2">
      <c r="A57" s="3"/>
      <c r="B57" s="3"/>
      <c r="C57" s="3"/>
      <c r="D57" s="29"/>
      <c r="E57" s="14"/>
      <c r="F57" s="14"/>
      <c r="G57" s="14"/>
    </row>
    <row r="58" spans="1:7" s="2" customFormat="1" x14ac:dyDescent="0.2">
      <c r="A58" s="3"/>
      <c r="B58" s="3"/>
      <c r="C58" s="3"/>
      <c r="D58" s="29"/>
      <c r="E58" s="32"/>
      <c r="F58" s="32"/>
      <c r="G58" s="32"/>
    </row>
    <row r="59" spans="1:7" s="2" customFormat="1" ht="9.75" thickBot="1" x14ac:dyDescent="0.25">
      <c r="A59" s="19"/>
      <c r="B59" s="13"/>
      <c r="C59" s="17"/>
      <c r="D59" s="17"/>
      <c r="E59" s="33"/>
      <c r="F59" s="33"/>
      <c r="G59" s="33"/>
    </row>
    <row r="60" spans="1:7" ht="9.75" thickTop="1" x14ac:dyDescent="0.2"/>
  </sheetData>
  <mergeCells count="49">
    <mergeCell ref="FK35:FM35"/>
    <mergeCell ref="EM35:EO35"/>
    <mergeCell ref="B52:D52"/>
    <mergeCell ref="B56:D56"/>
    <mergeCell ref="A37:G37"/>
    <mergeCell ref="A38:G38"/>
    <mergeCell ref="W35:Y35"/>
    <mergeCell ref="B41:D41"/>
    <mergeCell ref="B46:D46"/>
    <mergeCell ref="B50:D50"/>
    <mergeCell ref="DW35:DY35"/>
    <mergeCell ref="EE35:EG35"/>
    <mergeCell ref="B35:D35"/>
    <mergeCell ref="H35:I35"/>
    <mergeCell ref="CA35:CC35"/>
    <mergeCell ref="AE35:AG35"/>
    <mergeCell ref="HO35:HQ35"/>
    <mergeCell ref="HW35:HY35"/>
    <mergeCell ref="IE35:IG35"/>
    <mergeCell ref="FS35:FU35"/>
    <mergeCell ref="GA35:GC35"/>
    <mergeCell ref="GI35:GK35"/>
    <mergeCell ref="GQ35:GS35"/>
    <mergeCell ref="GY35:HA35"/>
    <mergeCell ref="HG35:HI35"/>
    <mergeCell ref="A1:G1"/>
    <mergeCell ref="A2:D2"/>
    <mergeCell ref="A3:B3"/>
    <mergeCell ref="C3:D3"/>
    <mergeCell ref="B7:D7"/>
    <mergeCell ref="A5:D5"/>
    <mergeCell ref="B14:D14"/>
    <mergeCell ref="B17:D17"/>
    <mergeCell ref="B22:D22"/>
    <mergeCell ref="B25:D25"/>
    <mergeCell ref="B31:D31"/>
    <mergeCell ref="AM35:AO35"/>
    <mergeCell ref="AU35:AW35"/>
    <mergeCell ref="BC35:BE35"/>
    <mergeCell ref="O35:Q35"/>
    <mergeCell ref="EU35:EW35"/>
    <mergeCell ref="FC35:FE35"/>
    <mergeCell ref="DG35:DI35"/>
    <mergeCell ref="DO35:DQ35"/>
    <mergeCell ref="BK35:BM35"/>
    <mergeCell ref="BS35:BU35"/>
    <mergeCell ref="CI35:CK35"/>
    <mergeCell ref="CQ35:CS35"/>
    <mergeCell ref="CY35:DA35"/>
  </mergeCells>
  <conditionalFormatting sqref="E1:G1">
    <cfRule type="cellIs" dxfId="28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H82"/>
  <sheetViews>
    <sheetView showGridLines="0" workbookViewId="0">
      <selection sqref="A1:G1"/>
    </sheetView>
  </sheetViews>
  <sheetFormatPr defaultColWidth="9.140625" defaultRowHeight="9" x14ac:dyDescent="0.2"/>
  <cols>
    <col min="1" max="1" width="2.7109375" style="283" customWidth="1"/>
    <col min="2" max="2" width="2.7109375" style="1" customWidth="1"/>
    <col min="3" max="3" width="2.5703125" style="281" customWidth="1"/>
    <col min="4" max="4" width="51.7109375" style="251" customWidth="1"/>
    <col min="5" max="7" width="9.7109375" style="282" customWidth="1"/>
    <col min="8" max="16384" width="9.140625" style="251"/>
  </cols>
  <sheetData>
    <row r="1" spans="1:216" s="249" customFormat="1" ht="36" customHeight="1" x14ac:dyDescent="0.2">
      <c r="A1" s="448" t="s">
        <v>1014</v>
      </c>
      <c r="B1" s="448"/>
      <c r="C1" s="448"/>
      <c r="D1" s="448"/>
      <c r="E1" s="448"/>
      <c r="F1" s="448"/>
      <c r="G1" s="448"/>
    </row>
    <row r="2" spans="1:216" ht="8.65" customHeight="1" x14ac:dyDescent="0.2">
      <c r="A2" s="462" t="s">
        <v>475</v>
      </c>
      <c r="B2" s="462"/>
      <c r="C2" s="462"/>
      <c r="D2" s="462"/>
      <c r="E2" s="250"/>
      <c r="F2" s="250"/>
      <c r="G2" s="250"/>
    </row>
    <row r="3" spans="1:216" s="252" customFormat="1" ht="19.899999999999999" customHeight="1" x14ac:dyDescent="0.2">
      <c r="A3" s="453" t="s">
        <v>765</v>
      </c>
      <c r="B3" s="458"/>
      <c r="C3" s="458" t="s">
        <v>941</v>
      </c>
      <c r="D3" s="458"/>
      <c r="E3" s="236">
        <v>2018</v>
      </c>
      <c r="F3" s="248">
        <v>2019</v>
      </c>
      <c r="G3" s="360">
        <v>2020</v>
      </c>
    </row>
    <row r="4" spans="1:216" s="12" customFormat="1" ht="5.0999999999999996" customHeight="1" x14ac:dyDescent="0.2">
      <c r="A4" s="9"/>
      <c r="B4" s="9"/>
      <c r="C4" s="9"/>
      <c r="D4" s="9"/>
      <c r="E4" s="9"/>
      <c r="F4" s="9"/>
      <c r="G4" s="9"/>
    </row>
    <row r="5" spans="1:216" s="253" customFormat="1" ht="8.65" customHeight="1" x14ac:dyDescent="0.2">
      <c r="A5" s="463" t="s">
        <v>216</v>
      </c>
      <c r="B5" s="463"/>
      <c r="C5" s="463"/>
      <c r="D5" s="463"/>
      <c r="E5" s="336">
        <v>57849991.618000001</v>
      </c>
      <c r="F5" s="336">
        <v>59902809.943999976</v>
      </c>
      <c r="G5" s="336">
        <v>53757392.564000003</v>
      </c>
    </row>
    <row r="6" spans="1:216" s="254" customFormat="1" ht="3" customHeight="1" x14ac:dyDescent="0.2">
      <c r="A6" s="253"/>
      <c r="B6" s="253"/>
      <c r="C6" s="253"/>
      <c r="E6" s="255"/>
      <c r="F6" s="255"/>
      <c r="G6" s="255"/>
    </row>
    <row r="7" spans="1:216" s="261" customFormat="1" ht="9" customHeight="1" x14ac:dyDescent="0.2">
      <c r="A7" s="256" t="s">
        <v>477</v>
      </c>
      <c r="B7" s="461" t="s">
        <v>682</v>
      </c>
      <c r="C7" s="461"/>
      <c r="D7" s="461"/>
      <c r="E7" s="257">
        <v>1597131.959</v>
      </c>
      <c r="F7" s="257">
        <v>1707255.5449999992</v>
      </c>
      <c r="G7" s="257">
        <v>1773975.8859999999</v>
      </c>
      <c r="H7" s="258"/>
      <c r="I7" s="258"/>
      <c r="J7" s="258"/>
      <c r="K7" s="258"/>
      <c r="L7" s="259"/>
      <c r="M7" s="260"/>
      <c r="N7" s="460"/>
      <c r="O7" s="460"/>
      <c r="P7" s="460"/>
      <c r="Q7" s="258"/>
      <c r="R7" s="258"/>
      <c r="S7" s="258"/>
      <c r="T7" s="258"/>
      <c r="U7" s="259"/>
      <c r="V7" s="260"/>
      <c r="W7" s="460"/>
      <c r="X7" s="460"/>
      <c r="Y7" s="460"/>
      <c r="Z7" s="258"/>
      <c r="AA7" s="258"/>
      <c r="AB7" s="258"/>
      <c r="AC7" s="258"/>
      <c r="AD7" s="259"/>
      <c r="AE7" s="260"/>
      <c r="AF7" s="460"/>
      <c r="AG7" s="460"/>
      <c r="AH7" s="460"/>
      <c r="AI7" s="258"/>
      <c r="AJ7" s="258"/>
      <c r="AK7" s="258"/>
      <c r="AL7" s="258"/>
      <c r="AM7" s="259"/>
      <c r="AN7" s="260"/>
      <c r="AO7" s="460"/>
      <c r="AP7" s="460"/>
      <c r="AQ7" s="460"/>
      <c r="AR7" s="258"/>
      <c r="AS7" s="258"/>
      <c r="AT7" s="258"/>
      <c r="AU7" s="258"/>
      <c r="AV7" s="259"/>
      <c r="AW7" s="260"/>
      <c r="AX7" s="460"/>
      <c r="AY7" s="460"/>
      <c r="AZ7" s="460"/>
      <c r="BA7" s="258"/>
      <c r="BB7" s="258"/>
      <c r="BC7" s="258"/>
      <c r="BD7" s="258"/>
      <c r="BE7" s="259"/>
      <c r="BF7" s="260"/>
      <c r="BG7" s="460"/>
      <c r="BH7" s="460"/>
      <c r="BI7" s="460"/>
      <c r="BJ7" s="258"/>
      <c r="BK7" s="258"/>
      <c r="BL7" s="258"/>
      <c r="BM7" s="258"/>
      <c r="BN7" s="259"/>
      <c r="BO7" s="260"/>
      <c r="BP7" s="460"/>
      <c r="BQ7" s="460"/>
      <c r="BR7" s="460"/>
      <c r="BS7" s="258"/>
      <c r="BT7" s="258"/>
      <c r="BU7" s="258"/>
      <c r="BV7" s="258"/>
      <c r="BW7" s="259"/>
      <c r="BX7" s="260"/>
      <c r="BY7" s="460"/>
      <c r="BZ7" s="460"/>
      <c r="CA7" s="460"/>
      <c r="CB7" s="258"/>
      <c r="CC7" s="258"/>
      <c r="CD7" s="258"/>
      <c r="CE7" s="258"/>
      <c r="CF7" s="259"/>
      <c r="CG7" s="260"/>
      <c r="CH7" s="460"/>
      <c r="CI7" s="460"/>
      <c r="CJ7" s="460"/>
      <c r="CK7" s="258"/>
      <c r="CL7" s="258"/>
      <c r="CM7" s="258"/>
      <c r="CN7" s="258"/>
      <c r="CO7" s="259"/>
      <c r="CP7" s="260"/>
      <c r="CQ7" s="460"/>
      <c r="CR7" s="460"/>
      <c r="CS7" s="460"/>
      <c r="CT7" s="258"/>
      <c r="CU7" s="258"/>
      <c r="CV7" s="258"/>
      <c r="CW7" s="258"/>
      <c r="CX7" s="259"/>
      <c r="CY7" s="260"/>
      <c r="CZ7" s="460"/>
      <c r="DA7" s="460"/>
      <c r="DB7" s="460"/>
      <c r="DC7" s="258"/>
      <c r="DD7" s="258"/>
      <c r="DE7" s="258"/>
      <c r="DF7" s="258"/>
      <c r="DG7" s="259"/>
      <c r="DH7" s="260"/>
      <c r="DI7" s="460"/>
      <c r="DJ7" s="460"/>
      <c r="DK7" s="460"/>
      <c r="DL7" s="258"/>
      <c r="DM7" s="258"/>
      <c r="DN7" s="258"/>
      <c r="DO7" s="258"/>
      <c r="DP7" s="259"/>
      <c r="DQ7" s="260"/>
      <c r="DR7" s="460"/>
      <c r="DS7" s="460"/>
      <c r="DT7" s="460"/>
      <c r="DU7" s="258"/>
      <c r="DV7" s="258"/>
      <c r="DW7" s="258"/>
      <c r="DX7" s="258"/>
      <c r="DY7" s="259"/>
      <c r="DZ7" s="260"/>
      <c r="EA7" s="460"/>
      <c r="EB7" s="460"/>
      <c r="EC7" s="460"/>
      <c r="ED7" s="258"/>
      <c r="EE7" s="258"/>
      <c r="EF7" s="258"/>
      <c r="EG7" s="258"/>
      <c r="EH7" s="259"/>
      <c r="EI7" s="260"/>
      <c r="EJ7" s="460"/>
      <c r="EK7" s="460"/>
      <c r="EL7" s="460"/>
      <c r="EM7" s="258"/>
      <c r="EN7" s="258"/>
      <c r="EO7" s="258"/>
      <c r="EP7" s="258"/>
      <c r="EQ7" s="259"/>
      <c r="ER7" s="260"/>
      <c r="ES7" s="460"/>
      <c r="ET7" s="460"/>
      <c r="EU7" s="460"/>
      <c r="EV7" s="258"/>
      <c r="EW7" s="258"/>
      <c r="EX7" s="258"/>
      <c r="EY7" s="258"/>
      <c r="EZ7" s="259"/>
      <c r="FA7" s="260"/>
      <c r="FB7" s="460"/>
      <c r="FC7" s="460"/>
      <c r="FD7" s="460"/>
      <c r="FE7" s="258"/>
      <c r="FF7" s="258"/>
      <c r="FG7" s="258"/>
      <c r="FH7" s="258"/>
      <c r="FI7" s="259"/>
      <c r="FJ7" s="260"/>
      <c r="FK7" s="460"/>
      <c r="FL7" s="460"/>
      <c r="FM7" s="460"/>
      <c r="FN7" s="258"/>
      <c r="FO7" s="258"/>
      <c r="FP7" s="258"/>
      <c r="FQ7" s="258"/>
      <c r="FR7" s="259"/>
      <c r="FS7" s="260"/>
      <c r="FT7" s="460"/>
      <c r="FU7" s="460"/>
      <c r="FV7" s="460"/>
      <c r="FW7" s="258"/>
      <c r="FX7" s="258"/>
      <c r="FY7" s="258"/>
      <c r="FZ7" s="258"/>
      <c r="GA7" s="259"/>
      <c r="GB7" s="260"/>
      <c r="GC7" s="460"/>
      <c r="GD7" s="460"/>
      <c r="GE7" s="460"/>
      <c r="GF7" s="258"/>
      <c r="GG7" s="258"/>
      <c r="GH7" s="258"/>
      <c r="GI7" s="258"/>
      <c r="GJ7" s="259"/>
      <c r="GK7" s="260"/>
      <c r="GL7" s="460"/>
      <c r="GM7" s="460"/>
      <c r="GN7" s="460"/>
      <c r="GO7" s="258"/>
      <c r="GP7" s="258"/>
      <c r="GQ7" s="258"/>
      <c r="GR7" s="258"/>
      <c r="GS7" s="259"/>
      <c r="GT7" s="260"/>
      <c r="GU7" s="460"/>
      <c r="GV7" s="460"/>
      <c r="GW7" s="460"/>
      <c r="GX7" s="258"/>
      <c r="GY7" s="258"/>
      <c r="GZ7" s="258"/>
      <c r="HA7" s="258"/>
      <c r="HB7" s="259"/>
      <c r="HC7" s="260"/>
      <c r="HD7" s="460"/>
      <c r="HE7" s="460"/>
      <c r="HF7" s="460"/>
      <c r="HG7" s="258"/>
      <c r="HH7" s="258"/>
    </row>
    <row r="8" spans="1:216" s="261" customFormat="1" ht="8.65" customHeight="1" x14ac:dyDescent="0.2">
      <c r="A8" s="262"/>
      <c r="B8" s="263"/>
      <c r="C8" s="264" t="s">
        <v>524</v>
      </c>
      <c r="D8" s="265" t="s">
        <v>683</v>
      </c>
      <c r="E8" s="266">
        <v>1322189.5960000001</v>
      </c>
      <c r="F8" s="266">
        <v>1412164.6399999992</v>
      </c>
      <c r="G8" s="266">
        <v>1518718.747</v>
      </c>
    </row>
    <row r="9" spans="1:216" s="261" customFormat="1" ht="8.65" customHeight="1" x14ac:dyDescent="0.2">
      <c r="A9" s="262"/>
      <c r="B9" s="263"/>
      <c r="C9" s="267" t="s">
        <v>526</v>
      </c>
      <c r="D9" s="268" t="s">
        <v>684</v>
      </c>
      <c r="E9" s="266">
        <v>64034.804999999993</v>
      </c>
      <c r="F9" s="266">
        <v>73379.038000000015</v>
      </c>
      <c r="G9" s="266">
        <v>67612.271999999997</v>
      </c>
    </row>
    <row r="10" spans="1:216" s="261" customFormat="1" ht="8.65" customHeight="1" x14ac:dyDescent="0.2">
      <c r="A10" s="262"/>
      <c r="B10" s="263"/>
      <c r="C10" s="269" t="s">
        <v>681</v>
      </c>
      <c r="D10" s="270" t="s">
        <v>685</v>
      </c>
      <c r="E10" s="266">
        <v>210907.55799999999</v>
      </c>
      <c r="F10" s="266">
        <v>221711.86700000003</v>
      </c>
      <c r="G10" s="266">
        <v>187644.867</v>
      </c>
    </row>
    <row r="11" spans="1:216" s="261" customFormat="1" ht="9" customHeight="1" x14ac:dyDescent="0.2">
      <c r="A11" s="256" t="s">
        <v>478</v>
      </c>
      <c r="B11" s="461" t="s">
        <v>1012</v>
      </c>
      <c r="C11" s="461"/>
      <c r="D11" s="461"/>
      <c r="E11" s="257">
        <v>693174.38000000012</v>
      </c>
      <c r="F11" s="257">
        <v>701139.49400000018</v>
      </c>
      <c r="G11" s="257">
        <v>577290.46399999992</v>
      </c>
      <c r="H11" s="258"/>
      <c r="I11" s="258"/>
      <c r="J11" s="258"/>
      <c r="K11" s="258"/>
      <c r="L11" s="259"/>
      <c r="M11" s="260"/>
      <c r="N11" s="460"/>
      <c r="O11" s="460"/>
      <c r="P11" s="460"/>
      <c r="Q11" s="258"/>
      <c r="R11" s="258"/>
      <c r="S11" s="258"/>
      <c r="T11" s="258"/>
      <c r="U11" s="259"/>
      <c r="V11" s="260"/>
      <c r="W11" s="460"/>
      <c r="X11" s="460"/>
      <c r="Y11" s="460"/>
      <c r="Z11" s="258"/>
      <c r="AA11" s="258"/>
      <c r="AB11" s="258"/>
      <c r="AC11" s="258"/>
      <c r="AD11" s="259"/>
      <c r="AE11" s="260"/>
      <c r="AF11" s="460"/>
      <c r="AG11" s="460"/>
      <c r="AH11" s="460"/>
      <c r="AI11" s="258"/>
      <c r="AJ11" s="258"/>
      <c r="AK11" s="258"/>
      <c r="AL11" s="258"/>
      <c r="AM11" s="259"/>
      <c r="AN11" s="260"/>
      <c r="AO11" s="460"/>
      <c r="AP11" s="460"/>
      <c r="AQ11" s="460"/>
      <c r="AR11" s="258"/>
      <c r="AS11" s="258"/>
      <c r="AT11" s="258"/>
      <c r="AU11" s="258"/>
      <c r="AV11" s="259"/>
      <c r="AW11" s="260"/>
      <c r="AX11" s="460"/>
      <c r="AY11" s="460"/>
      <c r="AZ11" s="460"/>
      <c r="BA11" s="258"/>
      <c r="BB11" s="258"/>
      <c r="BC11" s="258"/>
      <c r="BD11" s="258"/>
      <c r="BE11" s="259"/>
      <c r="BF11" s="260"/>
      <c r="BG11" s="460"/>
      <c r="BH11" s="460"/>
      <c r="BI11" s="460"/>
      <c r="BJ11" s="258"/>
      <c r="BK11" s="258"/>
      <c r="BL11" s="258"/>
      <c r="BM11" s="258"/>
      <c r="BN11" s="259"/>
      <c r="BO11" s="260"/>
      <c r="BP11" s="460"/>
      <c r="BQ11" s="460"/>
      <c r="BR11" s="460"/>
      <c r="BS11" s="258"/>
      <c r="BT11" s="258"/>
      <c r="BU11" s="258"/>
      <c r="BV11" s="258"/>
      <c r="BW11" s="259"/>
      <c r="BX11" s="260"/>
      <c r="BY11" s="460"/>
      <c r="BZ11" s="460"/>
      <c r="CA11" s="460"/>
      <c r="CB11" s="258"/>
      <c r="CC11" s="258"/>
      <c r="CD11" s="258"/>
      <c r="CE11" s="258"/>
      <c r="CF11" s="259"/>
      <c r="CG11" s="260"/>
      <c r="CH11" s="460"/>
      <c r="CI11" s="460"/>
      <c r="CJ11" s="460"/>
      <c r="CK11" s="258"/>
      <c r="CL11" s="258"/>
      <c r="CM11" s="258"/>
      <c r="CN11" s="258"/>
      <c r="CO11" s="259"/>
      <c r="CP11" s="260"/>
      <c r="CQ11" s="460"/>
      <c r="CR11" s="460"/>
      <c r="CS11" s="460"/>
      <c r="CT11" s="258"/>
      <c r="CU11" s="258"/>
      <c r="CV11" s="258"/>
      <c r="CW11" s="258"/>
      <c r="CX11" s="259"/>
      <c r="CY11" s="260"/>
      <c r="CZ11" s="460"/>
      <c r="DA11" s="460"/>
      <c r="DB11" s="460"/>
      <c r="DC11" s="258"/>
      <c r="DD11" s="258"/>
      <c r="DE11" s="258"/>
      <c r="DF11" s="258"/>
      <c r="DG11" s="259"/>
      <c r="DH11" s="260"/>
      <c r="DI11" s="460"/>
      <c r="DJ11" s="460"/>
      <c r="DK11" s="460"/>
      <c r="DL11" s="258"/>
      <c r="DM11" s="258"/>
      <c r="DN11" s="258"/>
      <c r="DO11" s="258"/>
      <c r="DP11" s="259"/>
      <c r="DQ11" s="260"/>
      <c r="DR11" s="460"/>
      <c r="DS11" s="460"/>
      <c r="DT11" s="460"/>
      <c r="DU11" s="258"/>
      <c r="DV11" s="258"/>
      <c r="DW11" s="258"/>
      <c r="DX11" s="258"/>
      <c r="DY11" s="259"/>
      <c r="DZ11" s="260"/>
      <c r="EA11" s="460"/>
      <c r="EB11" s="460"/>
      <c r="EC11" s="460"/>
      <c r="ED11" s="258"/>
      <c r="EE11" s="258"/>
      <c r="EF11" s="258"/>
      <c r="EG11" s="258"/>
      <c r="EH11" s="259"/>
      <c r="EI11" s="260"/>
      <c r="EJ11" s="460"/>
      <c r="EK11" s="460"/>
      <c r="EL11" s="460"/>
      <c r="EM11" s="258"/>
      <c r="EN11" s="258"/>
      <c r="EO11" s="258"/>
      <c r="EP11" s="258"/>
      <c r="EQ11" s="259"/>
      <c r="ER11" s="260"/>
      <c r="ES11" s="460"/>
      <c r="ET11" s="460"/>
      <c r="EU11" s="460"/>
      <c r="EV11" s="258"/>
      <c r="EW11" s="258"/>
      <c r="EX11" s="258"/>
      <c r="EY11" s="258"/>
      <c r="EZ11" s="259"/>
      <c r="FA11" s="260"/>
      <c r="FB11" s="460"/>
      <c r="FC11" s="460"/>
      <c r="FD11" s="460"/>
      <c r="FE11" s="258"/>
      <c r="FF11" s="258"/>
      <c r="FG11" s="258"/>
      <c r="FH11" s="258"/>
      <c r="FI11" s="259"/>
      <c r="FJ11" s="260"/>
      <c r="FK11" s="460"/>
      <c r="FL11" s="460"/>
      <c r="FM11" s="460"/>
      <c r="FN11" s="258"/>
      <c r="FO11" s="258"/>
      <c r="FP11" s="258"/>
      <c r="FQ11" s="258"/>
      <c r="FR11" s="259"/>
      <c r="FS11" s="260"/>
      <c r="FT11" s="460"/>
      <c r="FU11" s="460"/>
      <c r="FV11" s="460"/>
      <c r="FW11" s="258"/>
      <c r="FX11" s="258"/>
      <c r="FY11" s="258"/>
      <c r="FZ11" s="258"/>
      <c r="GA11" s="259"/>
      <c r="GB11" s="260"/>
      <c r="GC11" s="460"/>
      <c r="GD11" s="460"/>
      <c r="GE11" s="460"/>
      <c r="GF11" s="258"/>
      <c r="GG11" s="258"/>
      <c r="GH11" s="258"/>
      <c r="GI11" s="258"/>
      <c r="GJ11" s="259"/>
      <c r="GK11" s="260"/>
      <c r="GL11" s="460"/>
      <c r="GM11" s="460"/>
      <c r="GN11" s="460"/>
      <c r="GO11" s="258"/>
      <c r="GP11" s="258"/>
      <c r="GQ11" s="258"/>
      <c r="GR11" s="258"/>
      <c r="GS11" s="259"/>
      <c r="GT11" s="260"/>
      <c r="GU11" s="460"/>
      <c r="GV11" s="460"/>
      <c r="GW11" s="460"/>
      <c r="GX11" s="258"/>
      <c r="GY11" s="258"/>
      <c r="GZ11" s="258"/>
      <c r="HA11" s="258"/>
      <c r="HB11" s="259"/>
      <c r="HC11" s="260"/>
      <c r="HD11" s="460"/>
      <c r="HE11" s="460"/>
      <c r="HF11" s="460"/>
      <c r="HG11" s="258"/>
      <c r="HH11" s="258"/>
    </row>
    <row r="12" spans="1:216" s="261" customFormat="1" ht="8.65" customHeight="1" x14ac:dyDescent="0.2">
      <c r="A12" s="262"/>
      <c r="B12" s="263"/>
      <c r="C12" s="264" t="s">
        <v>529</v>
      </c>
      <c r="D12" s="271" t="s">
        <v>687</v>
      </c>
      <c r="E12" s="266">
        <v>534.47</v>
      </c>
      <c r="F12" s="266">
        <v>49.414999999999999</v>
      </c>
      <c r="G12" s="266">
        <v>178.434</v>
      </c>
    </row>
    <row r="13" spans="1:216" s="261" customFormat="1" ht="8.65" customHeight="1" x14ac:dyDescent="0.2">
      <c r="A13" s="262"/>
      <c r="B13" s="263"/>
      <c r="C13" s="267" t="s">
        <v>532</v>
      </c>
      <c r="D13" s="268" t="s">
        <v>688</v>
      </c>
      <c r="E13" s="266">
        <v>1748.9580000000001</v>
      </c>
      <c r="F13" s="266">
        <v>36840.201999999997</v>
      </c>
      <c r="G13" s="266">
        <v>27456.715</v>
      </c>
    </row>
    <row r="14" spans="1:216" s="261" customFormat="1" ht="8.65" customHeight="1" x14ac:dyDescent="0.2">
      <c r="A14" s="262"/>
      <c r="B14" s="263"/>
      <c r="C14" s="267" t="s">
        <v>534</v>
      </c>
      <c r="D14" s="268" t="s">
        <v>689</v>
      </c>
      <c r="E14" s="266">
        <v>518346.10800000007</v>
      </c>
      <c r="F14" s="266">
        <v>465894.40800000011</v>
      </c>
      <c r="G14" s="266">
        <v>375591.15</v>
      </c>
    </row>
    <row r="15" spans="1:216" s="261" customFormat="1" ht="8.65" customHeight="1" x14ac:dyDescent="0.2">
      <c r="A15" s="262"/>
      <c r="B15" s="263"/>
      <c r="C15" s="267" t="s">
        <v>536</v>
      </c>
      <c r="D15" s="268" t="s">
        <v>855</v>
      </c>
      <c r="E15" s="266">
        <v>172544.84400000007</v>
      </c>
      <c r="F15" s="266">
        <v>198355.46900000001</v>
      </c>
      <c r="G15" s="266">
        <v>174064.16499999998</v>
      </c>
    </row>
    <row r="16" spans="1:216" s="261" customFormat="1" ht="8.65" customHeight="1" x14ac:dyDescent="0.2">
      <c r="A16" s="262"/>
      <c r="B16" s="263"/>
      <c r="C16" s="269" t="s">
        <v>538</v>
      </c>
      <c r="D16" s="270" t="s">
        <v>856</v>
      </c>
      <c r="E16" s="266">
        <v>0</v>
      </c>
      <c r="F16" s="266">
        <v>0</v>
      </c>
      <c r="G16" s="266">
        <v>0</v>
      </c>
    </row>
    <row r="17" spans="1:216" s="261" customFormat="1" ht="9" customHeight="1" x14ac:dyDescent="0.2">
      <c r="A17" s="256" t="s">
        <v>479</v>
      </c>
      <c r="B17" s="461" t="s">
        <v>690</v>
      </c>
      <c r="C17" s="461"/>
      <c r="D17" s="461"/>
      <c r="E17" s="257">
        <v>54570643.658</v>
      </c>
      <c r="F17" s="257">
        <v>56659314.609000005</v>
      </c>
      <c r="G17" s="257">
        <v>50544191.728</v>
      </c>
      <c r="H17" s="258"/>
      <c r="I17" s="258"/>
      <c r="J17" s="258"/>
      <c r="K17" s="258"/>
      <c r="L17" s="259"/>
      <c r="M17" s="260"/>
      <c r="N17" s="460"/>
      <c r="O17" s="460"/>
      <c r="P17" s="460"/>
      <c r="Q17" s="258"/>
      <c r="R17" s="258"/>
      <c r="S17" s="258"/>
      <c r="T17" s="258"/>
      <c r="U17" s="259"/>
      <c r="V17" s="260"/>
      <c r="W17" s="460"/>
      <c r="X17" s="460"/>
      <c r="Y17" s="460"/>
      <c r="Z17" s="258"/>
      <c r="AA17" s="258"/>
      <c r="AB17" s="258"/>
      <c r="AC17" s="258"/>
      <c r="AD17" s="259"/>
      <c r="AE17" s="260"/>
      <c r="AF17" s="460"/>
      <c r="AG17" s="460"/>
      <c r="AH17" s="460"/>
      <c r="AI17" s="258"/>
      <c r="AJ17" s="258"/>
      <c r="AK17" s="258"/>
      <c r="AL17" s="258"/>
      <c r="AM17" s="259"/>
      <c r="AN17" s="260"/>
      <c r="AO17" s="460"/>
      <c r="AP17" s="460"/>
      <c r="AQ17" s="460"/>
      <c r="AR17" s="258"/>
      <c r="AS17" s="258"/>
      <c r="AT17" s="258"/>
      <c r="AU17" s="258"/>
      <c r="AV17" s="259"/>
      <c r="AW17" s="260"/>
      <c r="AX17" s="460"/>
      <c r="AY17" s="460"/>
      <c r="AZ17" s="460"/>
      <c r="BA17" s="258"/>
      <c r="BB17" s="258"/>
      <c r="BC17" s="258"/>
      <c r="BD17" s="258"/>
      <c r="BE17" s="259"/>
      <c r="BF17" s="260"/>
      <c r="BG17" s="460"/>
      <c r="BH17" s="460"/>
      <c r="BI17" s="460"/>
      <c r="BJ17" s="258"/>
      <c r="BK17" s="258"/>
      <c r="BL17" s="258"/>
      <c r="BM17" s="258"/>
      <c r="BN17" s="259"/>
      <c r="BO17" s="260"/>
      <c r="BP17" s="460"/>
      <c r="BQ17" s="460"/>
      <c r="BR17" s="460"/>
      <c r="BS17" s="258"/>
      <c r="BT17" s="258"/>
      <c r="BU17" s="258"/>
      <c r="BV17" s="258"/>
      <c r="BW17" s="259"/>
      <c r="BX17" s="260"/>
      <c r="BY17" s="460"/>
      <c r="BZ17" s="460"/>
      <c r="CA17" s="460"/>
      <c r="CB17" s="258"/>
      <c r="CC17" s="258"/>
      <c r="CD17" s="258"/>
      <c r="CE17" s="258"/>
      <c r="CF17" s="259"/>
      <c r="CG17" s="260"/>
      <c r="CH17" s="460"/>
      <c r="CI17" s="460"/>
      <c r="CJ17" s="460"/>
      <c r="CK17" s="258"/>
      <c r="CL17" s="258"/>
      <c r="CM17" s="258"/>
      <c r="CN17" s="258"/>
      <c r="CO17" s="259"/>
      <c r="CP17" s="260"/>
      <c r="CQ17" s="460"/>
      <c r="CR17" s="460"/>
      <c r="CS17" s="460"/>
      <c r="CT17" s="258"/>
      <c r="CU17" s="258"/>
      <c r="CV17" s="258"/>
      <c r="CW17" s="258"/>
      <c r="CX17" s="259"/>
      <c r="CY17" s="260"/>
      <c r="CZ17" s="460"/>
      <c r="DA17" s="460"/>
      <c r="DB17" s="460"/>
      <c r="DC17" s="258"/>
      <c r="DD17" s="258"/>
      <c r="DE17" s="258"/>
      <c r="DF17" s="258"/>
      <c r="DG17" s="259"/>
      <c r="DH17" s="260"/>
      <c r="DI17" s="460"/>
      <c r="DJ17" s="460"/>
      <c r="DK17" s="460"/>
      <c r="DL17" s="258"/>
      <c r="DM17" s="258"/>
      <c r="DN17" s="258"/>
      <c r="DO17" s="258"/>
      <c r="DP17" s="259"/>
      <c r="DQ17" s="260"/>
      <c r="DR17" s="460"/>
      <c r="DS17" s="460"/>
      <c r="DT17" s="460"/>
      <c r="DU17" s="258"/>
      <c r="DV17" s="258"/>
      <c r="DW17" s="258"/>
      <c r="DX17" s="258"/>
      <c r="DY17" s="259"/>
      <c r="DZ17" s="260"/>
      <c r="EA17" s="460"/>
      <c r="EB17" s="460"/>
      <c r="EC17" s="460"/>
      <c r="ED17" s="258"/>
      <c r="EE17" s="258"/>
      <c r="EF17" s="258"/>
      <c r="EG17" s="258"/>
      <c r="EH17" s="259"/>
      <c r="EI17" s="260"/>
      <c r="EJ17" s="460"/>
      <c r="EK17" s="460"/>
      <c r="EL17" s="460"/>
      <c r="EM17" s="258"/>
      <c r="EN17" s="258"/>
      <c r="EO17" s="258"/>
      <c r="EP17" s="258"/>
      <c r="EQ17" s="259"/>
      <c r="ER17" s="260"/>
      <c r="ES17" s="460"/>
      <c r="ET17" s="460"/>
      <c r="EU17" s="460"/>
      <c r="EV17" s="258"/>
      <c r="EW17" s="258"/>
      <c r="EX17" s="258"/>
      <c r="EY17" s="258"/>
      <c r="EZ17" s="259"/>
      <c r="FA17" s="260"/>
      <c r="FB17" s="460"/>
      <c r="FC17" s="460"/>
      <c r="FD17" s="460"/>
      <c r="FE17" s="258"/>
      <c r="FF17" s="258"/>
      <c r="FG17" s="258"/>
      <c r="FH17" s="258"/>
      <c r="FI17" s="259"/>
      <c r="FJ17" s="260"/>
      <c r="FK17" s="460"/>
      <c r="FL17" s="460"/>
      <c r="FM17" s="460"/>
      <c r="FN17" s="258"/>
      <c r="FO17" s="258"/>
      <c r="FP17" s="258"/>
      <c r="FQ17" s="258"/>
      <c r="FR17" s="259"/>
      <c r="FS17" s="260"/>
      <c r="FT17" s="460"/>
      <c r="FU17" s="460"/>
      <c r="FV17" s="460"/>
      <c r="FW17" s="258"/>
      <c r="FX17" s="258"/>
      <c r="FY17" s="258"/>
      <c r="FZ17" s="258"/>
      <c r="GA17" s="259"/>
      <c r="GB17" s="260"/>
      <c r="GC17" s="460"/>
      <c r="GD17" s="460"/>
      <c r="GE17" s="460"/>
      <c r="GF17" s="258"/>
      <c r="GG17" s="258"/>
      <c r="GH17" s="258"/>
      <c r="GI17" s="258"/>
      <c r="GJ17" s="259"/>
      <c r="GK17" s="260"/>
      <c r="GL17" s="460"/>
      <c r="GM17" s="460"/>
      <c r="GN17" s="460"/>
      <c r="GO17" s="258"/>
      <c r="GP17" s="258"/>
      <c r="GQ17" s="258"/>
      <c r="GR17" s="258"/>
      <c r="GS17" s="259"/>
      <c r="GT17" s="260"/>
      <c r="GU17" s="460"/>
      <c r="GV17" s="460"/>
      <c r="GW17" s="460"/>
      <c r="GX17" s="258"/>
      <c r="GY17" s="258"/>
      <c r="GZ17" s="258"/>
      <c r="HA17" s="258"/>
      <c r="HB17" s="259"/>
      <c r="HC17" s="260"/>
      <c r="HD17" s="460"/>
      <c r="HE17" s="460"/>
      <c r="HF17" s="460"/>
      <c r="HG17" s="258"/>
      <c r="HH17" s="258"/>
    </row>
    <row r="18" spans="1:216" s="261" customFormat="1" ht="8.65" customHeight="1" x14ac:dyDescent="0.2">
      <c r="A18" s="262"/>
      <c r="B18" s="263"/>
      <c r="C18" s="264" t="s">
        <v>540</v>
      </c>
      <c r="D18" s="271" t="s">
        <v>691</v>
      </c>
      <c r="E18" s="266">
        <v>3925238.2189999968</v>
      </c>
      <c r="F18" s="266">
        <v>3913761.9640000011</v>
      </c>
      <c r="G18" s="266">
        <v>3881742.1529999999</v>
      </c>
    </row>
    <row r="19" spans="1:216" s="261" customFormat="1" ht="8.65" customHeight="1" x14ac:dyDescent="0.2">
      <c r="A19" s="262"/>
      <c r="B19" s="263"/>
      <c r="C19" s="267" t="s">
        <v>468</v>
      </c>
      <c r="D19" s="268" t="s">
        <v>692</v>
      </c>
      <c r="E19" s="266">
        <v>1095719.0970000001</v>
      </c>
      <c r="F19" s="266">
        <v>1137232.6110000003</v>
      </c>
      <c r="G19" s="266">
        <v>1169158.5729999999</v>
      </c>
    </row>
    <row r="20" spans="1:216" s="261" customFormat="1" ht="8.65" customHeight="1" x14ac:dyDescent="0.2">
      <c r="A20" s="262"/>
      <c r="B20" s="263"/>
      <c r="C20" s="267" t="s">
        <v>542</v>
      </c>
      <c r="D20" s="268" t="s">
        <v>1013</v>
      </c>
      <c r="E20" s="266">
        <v>581368.93700000003</v>
      </c>
      <c r="F20" s="266">
        <v>602587.46800000011</v>
      </c>
      <c r="G20" s="266">
        <v>680283.11600000004</v>
      </c>
    </row>
    <row r="21" spans="1:216" s="272" customFormat="1" ht="8.65" customHeight="1" x14ac:dyDescent="0.2">
      <c r="A21" s="262"/>
      <c r="B21" s="263"/>
      <c r="C21" s="267" t="s">
        <v>543</v>
      </c>
      <c r="D21" s="268" t="s">
        <v>693</v>
      </c>
      <c r="E21" s="266">
        <v>1946682.2950000002</v>
      </c>
      <c r="F21" s="266">
        <v>1932459.7949999999</v>
      </c>
      <c r="G21" s="266">
        <v>1955048.0609999998</v>
      </c>
    </row>
    <row r="22" spans="1:216" s="261" customFormat="1" ht="8.65" customHeight="1" x14ac:dyDescent="0.2">
      <c r="A22" s="262"/>
      <c r="B22" s="263"/>
      <c r="C22" s="267" t="s">
        <v>544</v>
      </c>
      <c r="D22" s="268" t="s">
        <v>694</v>
      </c>
      <c r="E22" s="266">
        <v>3233683.7129999991</v>
      </c>
      <c r="F22" s="266">
        <v>3180123.0229999996</v>
      </c>
      <c r="G22" s="266">
        <v>2626259.0799999996</v>
      </c>
    </row>
    <row r="23" spans="1:216" s="261" customFormat="1" ht="8.65" customHeight="1" x14ac:dyDescent="0.2">
      <c r="A23" s="262"/>
      <c r="B23" s="263"/>
      <c r="C23" s="267" t="s">
        <v>472</v>
      </c>
      <c r="D23" s="268" t="s">
        <v>695</v>
      </c>
      <c r="E23" s="266">
        <v>2184460.9060000004</v>
      </c>
      <c r="F23" s="266">
        <v>2109002.7879999997</v>
      </c>
      <c r="G23" s="266">
        <v>1749377.09</v>
      </c>
    </row>
    <row r="24" spans="1:216" s="261" customFormat="1" ht="8.65" customHeight="1" x14ac:dyDescent="0.2">
      <c r="A24" s="262"/>
      <c r="B24" s="263"/>
      <c r="C24" s="267" t="s">
        <v>469</v>
      </c>
      <c r="D24" s="268" t="s">
        <v>857</v>
      </c>
      <c r="E24" s="266">
        <v>1592397.2790000001</v>
      </c>
      <c r="F24" s="266">
        <v>1606706.5319999997</v>
      </c>
      <c r="G24" s="266">
        <v>1530707.9639999999</v>
      </c>
    </row>
    <row r="25" spans="1:216" s="261" customFormat="1" ht="8.65" customHeight="1" x14ac:dyDescent="0.2">
      <c r="A25" s="262"/>
      <c r="B25" s="263"/>
      <c r="C25" s="267" t="s">
        <v>470</v>
      </c>
      <c r="D25" s="268" t="s">
        <v>696</v>
      </c>
      <c r="E25" s="266">
        <v>2611372.2989999992</v>
      </c>
      <c r="F25" s="266">
        <v>2591658.7299999995</v>
      </c>
      <c r="G25" s="266">
        <v>2240676.87</v>
      </c>
    </row>
    <row r="26" spans="1:216" s="272" customFormat="1" ht="8.65" customHeight="1" x14ac:dyDescent="0.2">
      <c r="A26" s="262"/>
      <c r="B26" s="263"/>
      <c r="C26" s="267" t="s">
        <v>471</v>
      </c>
      <c r="D26" s="268" t="s">
        <v>697</v>
      </c>
      <c r="E26" s="266">
        <v>9022.5149999999994</v>
      </c>
      <c r="F26" s="266">
        <v>8617.0680000000011</v>
      </c>
      <c r="G26" s="266">
        <v>5046.6099999999997</v>
      </c>
    </row>
    <row r="27" spans="1:216" s="261" customFormat="1" ht="8.65" customHeight="1" x14ac:dyDescent="0.2">
      <c r="A27" s="262"/>
      <c r="B27" s="263"/>
      <c r="C27" s="267" t="s">
        <v>550</v>
      </c>
      <c r="D27" s="268" t="s">
        <v>698</v>
      </c>
      <c r="E27" s="266">
        <v>3537939.3609999996</v>
      </c>
      <c r="F27" s="266">
        <v>3329486.9789999998</v>
      </c>
      <c r="G27" s="266">
        <v>2177367.7850000001</v>
      </c>
    </row>
    <row r="28" spans="1:216" s="261" customFormat="1" ht="8.65" customHeight="1" x14ac:dyDescent="0.2">
      <c r="A28" s="262"/>
      <c r="B28" s="263"/>
      <c r="C28" s="267" t="s">
        <v>551</v>
      </c>
      <c r="D28" s="268" t="s">
        <v>699</v>
      </c>
      <c r="E28" s="266">
        <v>3168368.5020000017</v>
      </c>
      <c r="F28" s="266">
        <v>3396071.4119999991</v>
      </c>
      <c r="G28" s="266">
        <v>2918391.74</v>
      </c>
    </row>
    <row r="29" spans="1:216" s="261" customFormat="1" ht="8.65" customHeight="1" x14ac:dyDescent="0.2">
      <c r="A29" s="262"/>
      <c r="B29" s="263"/>
      <c r="C29" s="267" t="s">
        <v>499</v>
      </c>
      <c r="D29" s="268" t="s">
        <v>700</v>
      </c>
      <c r="E29" s="266">
        <v>1028744.1629999999</v>
      </c>
      <c r="F29" s="266">
        <v>1241147.0710000002</v>
      </c>
      <c r="G29" s="266">
        <v>1397873.4480000001</v>
      </c>
    </row>
    <row r="30" spans="1:216" s="272" customFormat="1" ht="8.65" customHeight="1" x14ac:dyDescent="0.2">
      <c r="A30" s="262"/>
      <c r="B30" s="263"/>
      <c r="C30" s="267" t="s">
        <v>501</v>
      </c>
      <c r="D30" s="268" t="s">
        <v>701</v>
      </c>
      <c r="E30" s="266">
        <v>3256590.9350000001</v>
      </c>
      <c r="F30" s="266">
        <v>3244246.9680000008</v>
      </c>
      <c r="G30" s="266">
        <v>2993048.463</v>
      </c>
    </row>
    <row r="31" spans="1:216" s="261" customFormat="1" ht="8.65" customHeight="1" x14ac:dyDescent="0.2">
      <c r="A31" s="262"/>
      <c r="B31" s="263"/>
      <c r="C31" s="267" t="s">
        <v>554</v>
      </c>
      <c r="D31" s="268" t="s">
        <v>702</v>
      </c>
      <c r="E31" s="266">
        <v>1956234.9709999994</v>
      </c>
      <c r="F31" s="266">
        <v>1924289.7919999997</v>
      </c>
      <c r="G31" s="266">
        <v>1792075.023</v>
      </c>
    </row>
    <row r="32" spans="1:216" s="272" customFormat="1" ht="8.65" customHeight="1" x14ac:dyDescent="0.2">
      <c r="A32" s="262"/>
      <c r="B32" s="263"/>
      <c r="C32" s="267" t="s">
        <v>555</v>
      </c>
      <c r="D32" s="268" t="s">
        <v>703</v>
      </c>
      <c r="E32" s="266">
        <v>2001879.34</v>
      </c>
      <c r="F32" s="266">
        <v>1924464.9350000003</v>
      </c>
      <c r="G32" s="266">
        <v>1755461.7849999999</v>
      </c>
    </row>
    <row r="33" spans="1:216" s="261" customFormat="1" ht="8.65" customHeight="1" x14ac:dyDescent="0.2">
      <c r="A33" s="262"/>
      <c r="B33" s="263"/>
      <c r="C33" s="267" t="s">
        <v>558</v>
      </c>
      <c r="D33" s="268" t="s">
        <v>858</v>
      </c>
      <c r="E33" s="266">
        <v>3153745.9529999993</v>
      </c>
      <c r="F33" s="266">
        <v>3108185.9539999985</v>
      </c>
      <c r="G33" s="266">
        <v>2857431.733</v>
      </c>
    </row>
    <row r="34" spans="1:216" s="261" customFormat="1" ht="8.65" customHeight="1" x14ac:dyDescent="0.2">
      <c r="A34" s="262"/>
      <c r="B34" s="263"/>
      <c r="C34" s="267" t="s">
        <v>559</v>
      </c>
      <c r="D34" s="268" t="s">
        <v>859</v>
      </c>
      <c r="E34" s="266">
        <v>3071961.2480000034</v>
      </c>
      <c r="F34" s="266">
        <v>3674264.3259999994</v>
      </c>
      <c r="G34" s="266">
        <v>3513396.5820000004</v>
      </c>
    </row>
    <row r="35" spans="1:216" s="261" customFormat="1" ht="8.65" customHeight="1" x14ac:dyDescent="0.2">
      <c r="A35" s="262"/>
      <c r="B35" s="263"/>
      <c r="C35" s="267" t="s">
        <v>561</v>
      </c>
      <c r="D35" s="268" t="s">
        <v>860</v>
      </c>
      <c r="E35" s="266">
        <v>2666946.6989999977</v>
      </c>
      <c r="F35" s="266">
        <v>2529563.1580000003</v>
      </c>
      <c r="G35" s="266">
        <v>2290122.4849999999</v>
      </c>
    </row>
    <row r="36" spans="1:216" s="261" customFormat="1" ht="8.65" customHeight="1" x14ac:dyDescent="0.2">
      <c r="A36" s="262"/>
      <c r="B36" s="263"/>
      <c r="C36" s="267" t="s">
        <v>563</v>
      </c>
      <c r="D36" s="268" t="s">
        <v>704</v>
      </c>
      <c r="E36" s="266">
        <v>2688642.7420000006</v>
      </c>
      <c r="F36" s="266">
        <v>2697359.1410000017</v>
      </c>
      <c r="G36" s="266">
        <v>2659925.3909999998</v>
      </c>
    </row>
    <row r="37" spans="1:216" s="261" customFormat="1" ht="8.65" customHeight="1" x14ac:dyDescent="0.2">
      <c r="A37" s="262"/>
      <c r="B37" s="263"/>
      <c r="C37" s="267" t="s">
        <v>564</v>
      </c>
      <c r="D37" s="268" t="s">
        <v>861</v>
      </c>
      <c r="E37" s="266">
        <v>7750272.3829999985</v>
      </c>
      <c r="F37" s="266">
        <v>8797663.8690000009</v>
      </c>
      <c r="G37" s="266">
        <v>7223399.085</v>
      </c>
    </row>
    <row r="38" spans="1:216" s="261" customFormat="1" ht="8.65" customHeight="1" x14ac:dyDescent="0.2">
      <c r="A38" s="262"/>
      <c r="B38" s="263"/>
      <c r="C38" s="267" t="s">
        <v>566</v>
      </c>
      <c r="D38" s="268" t="s">
        <v>705</v>
      </c>
      <c r="E38" s="266">
        <v>771058.31700000016</v>
      </c>
      <c r="F38" s="266">
        <v>1268396.997</v>
      </c>
      <c r="G38" s="266">
        <v>954570.51600000006</v>
      </c>
    </row>
    <row r="39" spans="1:216" s="261" customFormat="1" ht="8.65" customHeight="1" x14ac:dyDescent="0.2">
      <c r="A39" s="262"/>
      <c r="B39" s="263"/>
      <c r="C39" s="267" t="s">
        <v>503</v>
      </c>
      <c r="D39" s="268" t="s">
        <v>706</v>
      </c>
      <c r="E39" s="266">
        <v>1713271.5469999998</v>
      </c>
      <c r="F39" s="266">
        <v>1764802.736</v>
      </c>
      <c r="G39" s="266">
        <v>1522770.4550000001</v>
      </c>
    </row>
    <row r="40" spans="1:216" s="261" customFormat="1" ht="8.65" customHeight="1" x14ac:dyDescent="0.2">
      <c r="A40" s="262"/>
      <c r="B40" s="263"/>
      <c r="C40" s="267" t="s">
        <v>568</v>
      </c>
      <c r="D40" s="268" t="s">
        <v>707</v>
      </c>
      <c r="E40" s="266">
        <v>625042.23699999996</v>
      </c>
      <c r="F40" s="266">
        <v>677221.29200000002</v>
      </c>
      <c r="G40" s="266">
        <v>650057.72</v>
      </c>
    </row>
    <row r="41" spans="1:216" s="261" customFormat="1" ht="8.65" customHeight="1" x14ac:dyDescent="0.2">
      <c r="A41" s="262"/>
      <c r="B41" s="263"/>
      <c r="C41" s="269" t="s">
        <v>569</v>
      </c>
      <c r="D41" s="270" t="s">
        <v>708</v>
      </c>
      <c r="E41" s="266">
        <v>0</v>
      </c>
      <c r="F41" s="266">
        <v>0</v>
      </c>
      <c r="G41" s="266">
        <v>0</v>
      </c>
    </row>
    <row r="42" spans="1:216" s="261" customFormat="1" ht="9" customHeight="1" x14ac:dyDescent="0.2">
      <c r="A42" s="256" t="s">
        <v>480</v>
      </c>
      <c r="B42" s="461" t="s">
        <v>1010</v>
      </c>
      <c r="C42" s="461"/>
      <c r="D42" s="461"/>
      <c r="E42" s="257">
        <v>315782.125</v>
      </c>
      <c r="F42" s="257">
        <v>162178.948</v>
      </c>
      <c r="G42" s="257">
        <v>185031.16</v>
      </c>
      <c r="H42" s="258"/>
      <c r="I42" s="258"/>
      <c r="J42" s="258"/>
      <c r="K42" s="258"/>
      <c r="L42" s="259"/>
      <c r="M42" s="260"/>
      <c r="N42" s="460"/>
      <c r="O42" s="460"/>
      <c r="P42" s="460"/>
      <c r="Q42" s="258"/>
      <c r="R42" s="258"/>
      <c r="S42" s="258"/>
      <c r="T42" s="258"/>
      <c r="U42" s="259"/>
      <c r="V42" s="260"/>
      <c r="W42" s="460"/>
      <c r="X42" s="460"/>
      <c r="Y42" s="460"/>
      <c r="Z42" s="258"/>
      <c r="AA42" s="258"/>
      <c r="AB42" s="258"/>
      <c r="AC42" s="258"/>
      <c r="AD42" s="259"/>
      <c r="AE42" s="260"/>
      <c r="AF42" s="460"/>
      <c r="AG42" s="460"/>
      <c r="AH42" s="460"/>
      <c r="AI42" s="258"/>
      <c r="AJ42" s="258"/>
      <c r="AK42" s="258"/>
      <c r="AL42" s="258"/>
      <c r="AM42" s="259"/>
      <c r="AN42" s="260"/>
      <c r="AO42" s="460"/>
      <c r="AP42" s="460"/>
      <c r="AQ42" s="460"/>
      <c r="AR42" s="258"/>
      <c r="AS42" s="258"/>
      <c r="AT42" s="258"/>
      <c r="AU42" s="258"/>
      <c r="AV42" s="259"/>
      <c r="AW42" s="260"/>
      <c r="AX42" s="460"/>
      <c r="AY42" s="460"/>
      <c r="AZ42" s="460"/>
      <c r="BA42" s="258"/>
      <c r="BB42" s="258"/>
      <c r="BC42" s="258"/>
      <c r="BD42" s="258"/>
      <c r="BE42" s="259"/>
      <c r="BF42" s="260"/>
      <c r="BG42" s="460"/>
      <c r="BH42" s="460"/>
      <c r="BI42" s="460"/>
      <c r="BJ42" s="258"/>
      <c r="BK42" s="258"/>
      <c r="BL42" s="258"/>
      <c r="BM42" s="258"/>
      <c r="BN42" s="259"/>
      <c r="BO42" s="260"/>
      <c r="BP42" s="460"/>
      <c r="BQ42" s="460"/>
      <c r="BR42" s="460"/>
      <c r="BS42" s="258"/>
      <c r="BT42" s="258"/>
      <c r="BU42" s="258"/>
      <c r="BV42" s="258"/>
      <c r="BW42" s="259"/>
      <c r="BX42" s="260"/>
      <c r="BY42" s="460"/>
      <c r="BZ42" s="460"/>
      <c r="CA42" s="460"/>
      <c r="CB42" s="258"/>
      <c r="CC42" s="258"/>
      <c r="CD42" s="258"/>
      <c r="CE42" s="258"/>
      <c r="CF42" s="259"/>
      <c r="CG42" s="260"/>
      <c r="CH42" s="460"/>
      <c r="CI42" s="460"/>
      <c r="CJ42" s="460"/>
      <c r="CK42" s="258"/>
      <c r="CL42" s="258"/>
      <c r="CM42" s="258"/>
      <c r="CN42" s="258"/>
      <c r="CO42" s="259"/>
      <c r="CP42" s="260"/>
      <c r="CQ42" s="460"/>
      <c r="CR42" s="460"/>
      <c r="CS42" s="460"/>
      <c r="CT42" s="258"/>
      <c r="CU42" s="258"/>
      <c r="CV42" s="258"/>
      <c r="CW42" s="258"/>
      <c r="CX42" s="259"/>
      <c r="CY42" s="260"/>
      <c r="CZ42" s="460"/>
      <c r="DA42" s="460"/>
      <c r="DB42" s="460"/>
      <c r="DC42" s="258"/>
      <c r="DD42" s="258"/>
      <c r="DE42" s="258"/>
      <c r="DF42" s="258"/>
      <c r="DG42" s="259"/>
      <c r="DH42" s="260"/>
      <c r="DI42" s="460"/>
      <c r="DJ42" s="460"/>
      <c r="DK42" s="460"/>
      <c r="DL42" s="258"/>
      <c r="DM42" s="258"/>
      <c r="DN42" s="258"/>
      <c r="DO42" s="258"/>
      <c r="DP42" s="259"/>
      <c r="DQ42" s="260"/>
      <c r="DR42" s="460"/>
      <c r="DS42" s="460"/>
      <c r="DT42" s="460"/>
      <c r="DU42" s="258"/>
      <c r="DV42" s="258"/>
      <c r="DW42" s="258"/>
      <c r="DX42" s="258"/>
      <c r="DY42" s="259"/>
      <c r="DZ42" s="260"/>
      <c r="EA42" s="460"/>
      <c r="EB42" s="460"/>
      <c r="EC42" s="460"/>
      <c r="ED42" s="258"/>
      <c r="EE42" s="258"/>
      <c r="EF42" s="258"/>
      <c r="EG42" s="258"/>
      <c r="EH42" s="259"/>
      <c r="EI42" s="260"/>
      <c r="EJ42" s="460"/>
      <c r="EK42" s="460"/>
      <c r="EL42" s="460"/>
      <c r="EM42" s="258"/>
      <c r="EN42" s="258"/>
      <c r="EO42" s="258"/>
      <c r="EP42" s="258"/>
      <c r="EQ42" s="259"/>
      <c r="ER42" s="260"/>
      <c r="ES42" s="460"/>
      <c r="ET42" s="460"/>
      <c r="EU42" s="460"/>
      <c r="EV42" s="258"/>
      <c r="EW42" s="258"/>
      <c r="EX42" s="258"/>
      <c r="EY42" s="258"/>
      <c r="EZ42" s="259"/>
      <c r="FA42" s="260"/>
      <c r="FB42" s="460"/>
      <c r="FC42" s="460"/>
      <c r="FD42" s="460"/>
      <c r="FE42" s="258"/>
      <c r="FF42" s="258"/>
      <c r="FG42" s="258"/>
      <c r="FH42" s="258"/>
      <c r="FI42" s="259"/>
      <c r="FJ42" s="260"/>
      <c r="FK42" s="460"/>
      <c r="FL42" s="460"/>
      <c r="FM42" s="460"/>
      <c r="FN42" s="258"/>
      <c r="FO42" s="258"/>
      <c r="FP42" s="258"/>
      <c r="FQ42" s="258"/>
      <c r="FR42" s="259"/>
      <c r="FS42" s="260"/>
      <c r="FT42" s="460"/>
      <c r="FU42" s="460"/>
      <c r="FV42" s="460"/>
      <c r="FW42" s="258"/>
      <c r="FX42" s="258"/>
      <c r="FY42" s="258"/>
      <c r="FZ42" s="258"/>
      <c r="GA42" s="259"/>
      <c r="GB42" s="260"/>
      <c r="GC42" s="460"/>
      <c r="GD42" s="460"/>
      <c r="GE42" s="460"/>
      <c r="GF42" s="258"/>
      <c r="GG42" s="258"/>
      <c r="GH42" s="258"/>
      <c r="GI42" s="258"/>
      <c r="GJ42" s="259"/>
      <c r="GK42" s="260"/>
      <c r="GL42" s="460"/>
      <c r="GM42" s="460"/>
      <c r="GN42" s="460"/>
      <c r="GO42" s="258"/>
      <c r="GP42" s="258"/>
      <c r="GQ42" s="258"/>
      <c r="GR42" s="258"/>
      <c r="GS42" s="259"/>
      <c r="GT42" s="260"/>
      <c r="GU42" s="460"/>
      <c r="GV42" s="460"/>
      <c r="GW42" s="460"/>
      <c r="GX42" s="258"/>
      <c r="GY42" s="258"/>
      <c r="GZ42" s="258"/>
      <c r="HA42" s="258"/>
      <c r="HB42" s="259"/>
      <c r="HC42" s="260"/>
      <c r="HD42" s="460"/>
      <c r="HE42" s="460"/>
      <c r="HF42" s="460"/>
      <c r="HG42" s="258"/>
      <c r="HH42" s="258"/>
    </row>
    <row r="43" spans="1:216" s="261" customFormat="1" ht="8.65" customHeight="1" x14ac:dyDescent="0.2">
      <c r="A43" s="262"/>
      <c r="B43" s="263"/>
      <c r="C43" s="262" t="s">
        <v>571</v>
      </c>
      <c r="D43" s="263" t="s">
        <v>959</v>
      </c>
      <c r="E43" s="266">
        <v>315782.125</v>
      </c>
      <c r="F43" s="266">
        <v>162178.948</v>
      </c>
      <c r="G43" s="266">
        <v>185031.16</v>
      </c>
    </row>
    <row r="44" spans="1:216" s="272" customFormat="1" ht="18" customHeight="1" x14ac:dyDescent="0.2">
      <c r="A44" s="256" t="s">
        <v>481</v>
      </c>
      <c r="B44" s="461" t="s">
        <v>709</v>
      </c>
      <c r="C44" s="461"/>
      <c r="D44" s="461"/>
      <c r="E44" s="257">
        <v>542556.951</v>
      </c>
      <c r="F44" s="257">
        <v>535523.85499999998</v>
      </c>
      <c r="G44" s="257">
        <v>522429.15100000001</v>
      </c>
      <c r="H44" s="258"/>
      <c r="I44" s="258"/>
      <c r="J44" s="258"/>
      <c r="K44" s="258"/>
      <c r="L44" s="259"/>
      <c r="M44" s="260"/>
      <c r="N44" s="460"/>
      <c r="O44" s="460"/>
      <c r="P44" s="460"/>
      <c r="Q44" s="258"/>
      <c r="R44" s="258"/>
      <c r="S44" s="258"/>
      <c r="T44" s="258"/>
      <c r="U44" s="259"/>
      <c r="V44" s="260"/>
      <c r="W44" s="460"/>
      <c r="X44" s="460"/>
      <c r="Y44" s="460"/>
      <c r="Z44" s="258"/>
      <c r="AA44" s="258"/>
      <c r="AB44" s="258"/>
      <c r="AC44" s="258"/>
      <c r="AD44" s="259"/>
      <c r="AE44" s="260"/>
      <c r="AF44" s="460"/>
      <c r="AG44" s="460"/>
      <c r="AH44" s="460"/>
      <c r="AI44" s="258"/>
      <c r="AJ44" s="258"/>
      <c r="AK44" s="258"/>
      <c r="AL44" s="258"/>
      <c r="AM44" s="259"/>
      <c r="AN44" s="260"/>
      <c r="AO44" s="460"/>
      <c r="AP44" s="460"/>
      <c r="AQ44" s="460"/>
      <c r="AR44" s="258"/>
      <c r="AS44" s="258"/>
      <c r="AT44" s="258"/>
      <c r="AU44" s="258"/>
      <c r="AV44" s="259"/>
      <c r="AW44" s="260"/>
      <c r="AX44" s="460"/>
      <c r="AY44" s="460"/>
      <c r="AZ44" s="460"/>
      <c r="BA44" s="258"/>
      <c r="BB44" s="258"/>
      <c r="BC44" s="258"/>
      <c r="BD44" s="258"/>
      <c r="BE44" s="259"/>
      <c r="BF44" s="260"/>
      <c r="BG44" s="460"/>
      <c r="BH44" s="460"/>
      <c r="BI44" s="460"/>
      <c r="BJ44" s="258"/>
      <c r="BK44" s="258"/>
      <c r="BL44" s="258"/>
      <c r="BM44" s="258"/>
      <c r="BN44" s="259"/>
      <c r="BO44" s="260"/>
      <c r="BP44" s="460"/>
      <c r="BQ44" s="460"/>
      <c r="BR44" s="460"/>
      <c r="BS44" s="258"/>
      <c r="BT44" s="258"/>
      <c r="BU44" s="258"/>
      <c r="BV44" s="258"/>
      <c r="BW44" s="259"/>
      <c r="BX44" s="260"/>
      <c r="BY44" s="460"/>
      <c r="BZ44" s="460"/>
      <c r="CA44" s="460"/>
      <c r="CB44" s="258"/>
      <c r="CC44" s="258"/>
      <c r="CD44" s="258"/>
      <c r="CE44" s="258"/>
      <c r="CF44" s="259"/>
      <c r="CG44" s="260"/>
      <c r="CH44" s="460"/>
      <c r="CI44" s="460"/>
      <c r="CJ44" s="460"/>
      <c r="CK44" s="258"/>
      <c r="CL44" s="258"/>
      <c r="CM44" s="258"/>
      <c r="CN44" s="258"/>
      <c r="CO44" s="259"/>
      <c r="CP44" s="260"/>
      <c r="CQ44" s="460"/>
      <c r="CR44" s="460"/>
      <c r="CS44" s="460"/>
      <c r="CT44" s="258"/>
      <c r="CU44" s="258"/>
      <c r="CV44" s="258"/>
      <c r="CW44" s="258"/>
      <c r="CX44" s="259"/>
      <c r="CY44" s="260"/>
      <c r="CZ44" s="460"/>
      <c r="DA44" s="460"/>
      <c r="DB44" s="460"/>
      <c r="DC44" s="258"/>
      <c r="DD44" s="258"/>
      <c r="DE44" s="258"/>
      <c r="DF44" s="258"/>
      <c r="DG44" s="259"/>
      <c r="DH44" s="260"/>
      <c r="DI44" s="460"/>
      <c r="DJ44" s="460"/>
      <c r="DK44" s="460"/>
      <c r="DL44" s="258"/>
      <c r="DM44" s="258"/>
      <c r="DN44" s="258"/>
      <c r="DO44" s="258"/>
      <c r="DP44" s="259"/>
      <c r="DQ44" s="260"/>
      <c r="DR44" s="460"/>
      <c r="DS44" s="460"/>
      <c r="DT44" s="460"/>
      <c r="DU44" s="258"/>
      <c r="DV44" s="258"/>
      <c r="DW44" s="258"/>
      <c r="DX44" s="258"/>
      <c r="DY44" s="259"/>
      <c r="DZ44" s="260"/>
      <c r="EA44" s="460"/>
      <c r="EB44" s="460"/>
      <c r="EC44" s="460"/>
      <c r="ED44" s="258"/>
      <c r="EE44" s="258"/>
      <c r="EF44" s="258"/>
      <c r="EG44" s="258"/>
      <c r="EH44" s="259"/>
      <c r="EI44" s="260"/>
      <c r="EJ44" s="460"/>
      <c r="EK44" s="460"/>
      <c r="EL44" s="460"/>
      <c r="EM44" s="258"/>
      <c r="EN44" s="258"/>
      <c r="EO44" s="258"/>
      <c r="EP44" s="258"/>
      <c r="EQ44" s="259"/>
      <c r="ER44" s="260"/>
      <c r="ES44" s="460"/>
      <c r="ET44" s="460"/>
      <c r="EU44" s="460"/>
      <c r="EV44" s="258"/>
      <c r="EW44" s="258"/>
      <c r="EX44" s="258"/>
      <c r="EY44" s="258"/>
      <c r="EZ44" s="259"/>
      <c r="FA44" s="260"/>
      <c r="FB44" s="460"/>
      <c r="FC44" s="460"/>
      <c r="FD44" s="460"/>
      <c r="FE44" s="258"/>
      <c r="FF44" s="258"/>
      <c r="FG44" s="258"/>
      <c r="FH44" s="258"/>
      <c r="FI44" s="259"/>
      <c r="FJ44" s="260"/>
      <c r="FK44" s="460"/>
      <c r="FL44" s="460"/>
      <c r="FM44" s="460"/>
      <c r="FN44" s="258"/>
      <c r="FO44" s="258"/>
      <c r="FP44" s="258"/>
      <c r="FQ44" s="258"/>
      <c r="FR44" s="259"/>
      <c r="FS44" s="260"/>
      <c r="FT44" s="460"/>
      <c r="FU44" s="460"/>
      <c r="FV44" s="460"/>
      <c r="FW44" s="258"/>
      <c r="FX44" s="258"/>
      <c r="FY44" s="258"/>
      <c r="FZ44" s="258"/>
      <c r="GA44" s="259"/>
      <c r="GB44" s="260"/>
      <c r="GC44" s="460"/>
      <c r="GD44" s="460"/>
      <c r="GE44" s="460"/>
      <c r="GF44" s="258"/>
      <c r="GG44" s="258"/>
      <c r="GH44" s="258"/>
      <c r="GI44" s="258"/>
      <c r="GJ44" s="259"/>
      <c r="GK44" s="260"/>
      <c r="GL44" s="460"/>
      <c r="GM44" s="460"/>
      <c r="GN44" s="460"/>
      <c r="GO44" s="258"/>
      <c r="GP44" s="258"/>
      <c r="GQ44" s="258"/>
      <c r="GR44" s="258"/>
      <c r="GS44" s="259"/>
      <c r="GT44" s="260"/>
      <c r="GU44" s="460"/>
      <c r="GV44" s="460"/>
      <c r="GW44" s="460"/>
      <c r="GX44" s="258"/>
      <c r="GY44" s="258"/>
      <c r="GZ44" s="258"/>
      <c r="HA44" s="258"/>
      <c r="HB44" s="259"/>
      <c r="HC44" s="260"/>
      <c r="HD44" s="460"/>
      <c r="HE44" s="460"/>
      <c r="HF44" s="460"/>
      <c r="HG44" s="258"/>
      <c r="HH44" s="258"/>
    </row>
    <row r="45" spans="1:216" s="261" customFormat="1" ht="8.65" customHeight="1" x14ac:dyDescent="0.2">
      <c r="A45" s="262"/>
      <c r="B45" s="263"/>
      <c r="C45" s="264" t="s">
        <v>572</v>
      </c>
      <c r="D45" s="271" t="s">
        <v>710</v>
      </c>
      <c r="E45" s="266">
        <v>0</v>
      </c>
      <c r="F45" s="266">
        <v>0</v>
      </c>
      <c r="G45" s="266">
        <v>0</v>
      </c>
    </row>
    <row r="46" spans="1:216" s="261" customFormat="1" ht="8.65" customHeight="1" x14ac:dyDescent="0.2">
      <c r="A46" s="262"/>
      <c r="B46" s="263"/>
      <c r="C46" s="267" t="s">
        <v>573</v>
      </c>
      <c r="D46" s="268" t="s">
        <v>711</v>
      </c>
      <c r="E46" s="266">
        <v>28.829000000000001</v>
      </c>
      <c r="F46" s="266">
        <v>201.322</v>
      </c>
      <c r="G46" s="266">
        <v>148.77099999999999</v>
      </c>
    </row>
    <row r="47" spans="1:216" s="272" customFormat="1" ht="20.100000000000001" customHeight="1" x14ac:dyDescent="0.2">
      <c r="A47" s="262"/>
      <c r="B47" s="263"/>
      <c r="C47" s="267" t="s">
        <v>575</v>
      </c>
      <c r="D47" s="268" t="s">
        <v>712</v>
      </c>
      <c r="E47" s="266">
        <v>542528.12199999997</v>
      </c>
      <c r="F47" s="266">
        <v>535322.53299999994</v>
      </c>
      <c r="G47" s="266">
        <v>522280.38</v>
      </c>
    </row>
    <row r="48" spans="1:216" s="261" customFormat="1" ht="8.65" customHeight="1" x14ac:dyDescent="0.2">
      <c r="A48" s="262"/>
      <c r="B48" s="263"/>
      <c r="C48" s="269" t="s">
        <v>577</v>
      </c>
      <c r="D48" s="270" t="s">
        <v>713</v>
      </c>
      <c r="E48" s="266">
        <v>0</v>
      </c>
      <c r="F48" s="266">
        <v>0</v>
      </c>
      <c r="G48" s="266">
        <v>0</v>
      </c>
    </row>
    <row r="49" spans="1:216" s="272" customFormat="1" ht="18" customHeight="1" x14ac:dyDescent="0.2">
      <c r="A49" s="256" t="s">
        <v>482</v>
      </c>
      <c r="B49" s="461" t="s">
        <v>714</v>
      </c>
      <c r="C49" s="461"/>
      <c r="D49" s="461"/>
      <c r="E49" s="257">
        <v>48596.549000000006</v>
      </c>
      <c r="F49" s="257">
        <v>50873.601000000002</v>
      </c>
      <c r="G49" s="257">
        <v>81819.707999999984</v>
      </c>
      <c r="H49" s="258"/>
      <c r="I49" s="258"/>
      <c r="J49" s="258"/>
      <c r="K49" s="258"/>
      <c r="L49" s="259"/>
      <c r="M49" s="260"/>
      <c r="N49" s="460"/>
      <c r="O49" s="460"/>
      <c r="P49" s="460"/>
      <c r="Q49" s="258"/>
      <c r="R49" s="258"/>
      <c r="S49" s="258"/>
      <c r="T49" s="258"/>
      <c r="U49" s="259"/>
      <c r="V49" s="260"/>
      <c r="W49" s="460"/>
      <c r="X49" s="460"/>
      <c r="Y49" s="460"/>
      <c r="Z49" s="258"/>
      <c r="AA49" s="258"/>
      <c r="AB49" s="258"/>
      <c r="AC49" s="258"/>
      <c r="AD49" s="259"/>
      <c r="AE49" s="260"/>
      <c r="AF49" s="460"/>
      <c r="AG49" s="460"/>
      <c r="AH49" s="460"/>
      <c r="AI49" s="258"/>
      <c r="AJ49" s="258"/>
      <c r="AK49" s="258"/>
      <c r="AL49" s="258"/>
      <c r="AM49" s="259"/>
      <c r="AN49" s="260"/>
      <c r="AO49" s="460"/>
      <c r="AP49" s="460"/>
      <c r="AQ49" s="460"/>
      <c r="AR49" s="258"/>
      <c r="AS49" s="258"/>
      <c r="AT49" s="258"/>
      <c r="AU49" s="258"/>
      <c r="AV49" s="259"/>
      <c r="AW49" s="260"/>
      <c r="AX49" s="460"/>
      <c r="AY49" s="460"/>
      <c r="AZ49" s="460"/>
      <c r="BA49" s="258"/>
      <c r="BB49" s="258"/>
      <c r="BC49" s="258"/>
      <c r="BD49" s="258"/>
      <c r="BE49" s="259"/>
      <c r="BF49" s="260"/>
      <c r="BG49" s="460"/>
      <c r="BH49" s="460"/>
      <c r="BI49" s="460"/>
      <c r="BJ49" s="258"/>
      <c r="BK49" s="258"/>
      <c r="BL49" s="258"/>
      <c r="BM49" s="258"/>
      <c r="BN49" s="259"/>
      <c r="BO49" s="260"/>
      <c r="BP49" s="460"/>
      <c r="BQ49" s="460"/>
      <c r="BR49" s="460"/>
      <c r="BS49" s="258"/>
      <c r="BT49" s="258"/>
      <c r="BU49" s="258"/>
      <c r="BV49" s="258"/>
      <c r="BW49" s="259"/>
      <c r="BX49" s="260"/>
      <c r="BY49" s="460"/>
      <c r="BZ49" s="460"/>
      <c r="CA49" s="460"/>
      <c r="CB49" s="258"/>
      <c r="CC49" s="258"/>
      <c r="CD49" s="258"/>
      <c r="CE49" s="258"/>
      <c r="CF49" s="259"/>
      <c r="CG49" s="260"/>
      <c r="CH49" s="460"/>
      <c r="CI49" s="460"/>
      <c r="CJ49" s="460"/>
      <c r="CK49" s="258"/>
      <c r="CL49" s="258"/>
      <c r="CM49" s="258"/>
      <c r="CN49" s="258"/>
      <c r="CO49" s="259"/>
      <c r="CP49" s="260"/>
      <c r="CQ49" s="460"/>
      <c r="CR49" s="460"/>
      <c r="CS49" s="460"/>
      <c r="CT49" s="258"/>
      <c r="CU49" s="258"/>
      <c r="CV49" s="258"/>
      <c r="CW49" s="258"/>
      <c r="CX49" s="259"/>
      <c r="CY49" s="260"/>
      <c r="CZ49" s="460"/>
      <c r="DA49" s="460"/>
      <c r="DB49" s="460"/>
      <c r="DC49" s="258"/>
      <c r="DD49" s="258"/>
      <c r="DE49" s="258"/>
      <c r="DF49" s="258"/>
      <c r="DG49" s="259"/>
      <c r="DH49" s="260"/>
      <c r="DI49" s="460"/>
      <c r="DJ49" s="460"/>
      <c r="DK49" s="460"/>
      <c r="DL49" s="258"/>
      <c r="DM49" s="258"/>
      <c r="DN49" s="258"/>
      <c r="DO49" s="258"/>
      <c r="DP49" s="259"/>
      <c r="DQ49" s="260"/>
      <c r="DR49" s="460"/>
      <c r="DS49" s="460"/>
      <c r="DT49" s="460"/>
      <c r="DU49" s="258"/>
      <c r="DV49" s="258"/>
      <c r="DW49" s="258"/>
      <c r="DX49" s="258"/>
      <c r="DY49" s="259"/>
      <c r="DZ49" s="260"/>
      <c r="EA49" s="460"/>
      <c r="EB49" s="460"/>
      <c r="EC49" s="460"/>
      <c r="ED49" s="258"/>
      <c r="EE49" s="258"/>
      <c r="EF49" s="258"/>
      <c r="EG49" s="258"/>
      <c r="EH49" s="259"/>
      <c r="EI49" s="260"/>
      <c r="EJ49" s="460"/>
      <c r="EK49" s="460"/>
      <c r="EL49" s="460"/>
      <c r="EM49" s="258"/>
      <c r="EN49" s="258"/>
      <c r="EO49" s="258"/>
      <c r="EP49" s="258"/>
      <c r="EQ49" s="259"/>
      <c r="ER49" s="260"/>
      <c r="ES49" s="460"/>
      <c r="ET49" s="460"/>
      <c r="EU49" s="460"/>
      <c r="EV49" s="258"/>
      <c r="EW49" s="258"/>
      <c r="EX49" s="258"/>
      <c r="EY49" s="258"/>
      <c r="EZ49" s="259"/>
      <c r="FA49" s="260"/>
      <c r="FB49" s="460"/>
      <c r="FC49" s="460"/>
      <c r="FD49" s="460"/>
      <c r="FE49" s="258"/>
      <c r="FF49" s="258"/>
      <c r="FG49" s="258"/>
      <c r="FH49" s="258"/>
      <c r="FI49" s="259"/>
      <c r="FJ49" s="260"/>
      <c r="FK49" s="460"/>
      <c r="FL49" s="460"/>
      <c r="FM49" s="460"/>
      <c r="FN49" s="258"/>
      <c r="FO49" s="258"/>
      <c r="FP49" s="258"/>
      <c r="FQ49" s="258"/>
      <c r="FR49" s="259"/>
      <c r="FS49" s="260"/>
      <c r="FT49" s="460"/>
      <c r="FU49" s="460"/>
      <c r="FV49" s="460"/>
      <c r="FW49" s="258"/>
      <c r="FX49" s="258"/>
      <c r="FY49" s="258"/>
      <c r="FZ49" s="258"/>
      <c r="GA49" s="259"/>
      <c r="GB49" s="260"/>
      <c r="GC49" s="460"/>
      <c r="GD49" s="460"/>
      <c r="GE49" s="460"/>
      <c r="GF49" s="258"/>
      <c r="GG49" s="258"/>
      <c r="GH49" s="258"/>
      <c r="GI49" s="258"/>
      <c r="GJ49" s="259"/>
      <c r="GK49" s="260"/>
      <c r="GL49" s="460"/>
      <c r="GM49" s="460"/>
      <c r="GN49" s="460"/>
      <c r="GO49" s="258"/>
      <c r="GP49" s="258"/>
      <c r="GQ49" s="258"/>
      <c r="GR49" s="258"/>
      <c r="GS49" s="259"/>
      <c r="GT49" s="260"/>
      <c r="GU49" s="460"/>
      <c r="GV49" s="460"/>
      <c r="GW49" s="460"/>
      <c r="GX49" s="258"/>
      <c r="GY49" s="258"/>
      <c r="GZ49" s="258"/>
      <c r="HA49" s="258"/>
      <c r="HB49" s="259"/>
      <c r="HC49" s="260"/>
      <c r="HD49" s="460"/>
      <c r="HE49" s="460"/>
      <c r="HF49" s="460"/>
      <c r="HG49" s="258"/>
      <c r="HH49" s="258"/>
    </row>
    <row r="50" spans="1:216" s="261" customFormat="1" ht="20.100000000000001" customHeight="1" x14ac:dyDescent="0.2">
      <c r="A50" s="262"/>
      <c r="B50" s="263"/>
      <c r="C50" s="264" t="s">
        <v>586</v>
      </c>
      <c r="D50" s="271" t="s">
        <v>715</v>
      </c>
      <c r="E50" s="266">
        <v>47495.203000000009</v>
      </c>
      <c r="F50" s="266">
        <v>50506.866000000002</v>
      </c>
      <c r="G50" s="266">
        <v>80759.280999999988</v>
      </c>
    </row>
    <row r="51" spans="1:216" s="261" customFormat="1" ht="8.65" customHeight="1" x14ac:dyDescent="0.2">
      <c r="A51" s="262"/>
      <c r="B51" s="263"/>
      <c r="C51" s="267" t="s">
        <v>588</v>
      </c>
      <c r="D51" s="268" t="s">
        <v>862</v>
      </c>
      <c r="E51" s="266">
        <v>1101.346</v>
      </c>
      <c r="F51" s="266">
        <v>366.73500000000001</v>
      </c>
      <c r="G51" s="266">
        <v>1060.4270000000001</v>
      </c>
    </row>
    <row r="52" spans="1:216" s="272" customFormat="1" ht="8.65" customHeight="1" x14ac:dyDescent="0.2">
      <c r="A52" s="262"/>
      <c r="B52" s="263"/>
      <c r="C52" s="269" t="s">
        <v>592</v>
      </c>
      <c r="D52" s="270" t="s">
        <v>863</v>
      </c>
      <c r="E52" s="266">
        <v>0</v>
      </c>
      <c r="F52" s="266">
        <v>0</v>
      </c>
      <c r="G52" s="266">
        <v>0</v>
      </c>
    </row>
    <row r="53" spans="1:216" s="272" customFormat="1" ht="9" customHeight="1" x14ac:dyDescent="0.2">
      <c r="A53" s="256" t="s">
        <v>484</v>
      </c>
      <c r="B53" s="461" t="s">
        <v>716</v>
      </c>
      <c r="C53" s="461"/>
      <c r="D53" s="461"/>
      <c r="E53" s="257">
        <v>70485.523000000001</v>
      </c>
      <c r="F53" s="257">
        <v>75205.31</v>
      </c>
      <c r="G53" s="257">
        <v>60829.523999999998</v>
      </c>
      <c r="H53" s="258"/>
      <c r="I53" s="258"/>
      <c r="J53" s="258"/>
      <c r="K53" s="258"/>
      <c r="L53" s="259"/>
      <c r="M53" s="260"/>
      <c r="N53" s="460"/>
      <c r="O53" s="460"/>
      <c r="P53" s="460"/>
      <c r="Q53" s="258"/>
      <c r="R53" s="258"/>
      <c r="S53" s="258"/>
      <c r="T53" s="258"/>
      <c r="U53" s="259"/>
      <c r="V53" s="260"/>
      <c r="W53" s="460"/>
      <c r="X53" s="460"/>
      <c r="Y53" s="460"/>
      <c r="Z53" s="258"/>
      <c r="AA53" s="258"/>
      <c r="AB53" s="258"/>
      <c r="AC53" s="258"/>
      <c r="AD53" s="259"/>
      <c r="AE53" s="260"/>
      <c r="AF53" s="460"/>
      <c r="AG53" s="460"/>
      <c r="AH53" s="460"/>
      <c r="AI53" s="258"/>
      <c r="AJ53" s="258"/>
      <c r="AK53" s="258"/>
      <c r="AL53" s="258"/>
      <c r="AM53" s="259"/>
      <c r="AN53" s="260"/>
      <c r="AO53" s="460"/>
      <c r="AP53" s="460"/>
      <c r="AQ53" s="460"/>
      <c r="AR53" s="258"/>
      <c r="AS53" s="258"/>
      <c r="AT53" s="258"/>
      <c r="AU53" s="258"/>
      <c r="AV53" s="259"/>
      <c r="AW53" s="260"/>
      <c r="AX53" s="460"/>
      <c r="AY53" s="460"/>
      <c r="AZ53" s="460"/>
      <c r="BA53" s="258"/>
      <c r="BB53" s="258"/>
      <c r="BC53" s="258"/>
      <c r="BD53" s="258"/>
      <c r="BE53" s="259"/>
      <c r="BF53" s="260"/>
      <c r="BG53" s="460"/>
      <c r="BH53" s="460"/>
      <c r="BI53" s="460"/>
      <c r="BJ53" s="258"/>
      <c r="BK53" s="258"/>
      <c r="BL53" s="258"/>
      <c r="BM53" s="258"/>
      <c r="BN53" s="259"/>
      <c r="BO53" s="260"/>
      <c r="BP53" s="460"/>
      <c r="BQ53" s="460"/>
      <c r="BR53" s="460"/>
      <c r="BS53" s="258"/>
      <c r="BT53" s="258"/>
      <c r="BU53" s="258"/>
      <c r="BV53" s="258"/>
      <c r="BW53" s="259"/>
      <c r="BX53" s="260"/>
      <c r="BY53" s="460"/>
      <c r="BZ53" s="460"/>
      <c r="CA53" s="460"/>
      <c r="CB53" s="258"/>
      <c r="CC53" s="258"/>
      <c r="CD53" s="258"/>
      <c r="CE53" s="258"/>
      <c r="CF53" s="259"/>
      <c r="CG53" s="260"/>
      <c r="CH53" s="460"/>
      <c r="CI53" s="460"/>
      <c r="CJ53" s="460"/>
      <c r="CK53" s="258"/>
      <c r="CL53" s="258"/>
      <c r="CM53" s="258"/>
      <c r="CN53" s="258"/>
      <c r="CO53" s="259"/>
      <c r="CP53" s="260"/>
      <c r="CQ53" s="460"/>
      <c r="CR53" s="460"/>
      <c r="CS53" s="460"/>
      <c r="CT53" s="258"/>
      <c r="CU53" s="258"/>
      <c r="CV53" s="258"/>
      <c r="CW53" s="258"/>
      <c r="CX53" s="259"/>
      <c r="CY53" s="260"/>
      <c r="CZ53" s="460"/>
      <c r="DA53" s="460"/>
      <c r="DB53" s="460"/>
      <c r="DC53" s="258"/>
      <c r="DD53" s="258"/>
      <c r="DE53" s="258"/>
      <c r="DF53" s="258"/>
      <c r="DG53" s="259"/>
      <c r="DH53" s="260"/>
      <c r="DI53" s="460"/>
      <c r="DJ53" s="460"/>
      <c r="DK53" s="460"/>
      <c r="DL53" s="258"/>
      <c r="DM53" s="258"/>
      <c r="DN53" s="258"/>
      <c r="DO53" s="258"/>
      <c r="DP53" s="259"/>
      <c r="DQ53" s="260"/>
      <c r="DR53" s="460"/>
      <c r="DS53" s="460"/>
      <c r="DT53" s="460"/>
      <c r="DU53" s="258"/>
      <c r="DV53" s="258"/>
      <c r="DW53" s="258"/>
      <c r="DX53" s="258"/>
      <c r="DY53" s="259"/>
      <c r="DZ53" s="260"/>
      <c r="EA53" s="460"/>
      <c r="EB53" s="460"/>
      <c r="EC53" s="460"/>
      <c r="ED53" s="258"/>
      <c r="EE53" s="258"/>
      <c r="EF53" s="258"/>
      <c r="EG53" s="258"/>
      <c r="EH53" s="259"/>
      <c r="EI53" s="260"/>
      <c r="EJ53" s="460"/>
      <c r="EK53" s="460"/>
      <c r="EL53" s="460"/>
      <c r="EM53" s="258"/>
      <c r="EN53" s="258"/>
      <c r="EO53" s="258"/>
      <c r="EP53" s="258"/>
      <c r="EQ53" s="259"/>
      <c r="ER53" s="260"/>
      <c r="ES53" s="460"/>
      <c r="ET53" s="460"/>
      <c r="EU53" s="460"/>
      <c r="EV53" s="258"/>
      <c r="EW53" s="258"/>
      <c r="EX53" s="258"/>
      <c r="EY53" s="258"/>
      <c r="EZ53" s="259"/>
      <c r="FA53" s="260"/>
      <c r="FB53" s="460"/>
      <c r="FC53" s="460"/>
      <c r="FD53" s="460"/>
      <c r="FE53" s="258"/>
      <c r="FF53" s="258"/>
      <c r="FG53" s="258"/>
      <c r="FH53" s="258"/>
      <c r="FI53" s="259"/>
      <c r="FJ53" s="260"/>
      <c r="FK53" s="460"/>
      <c r="FL53" s="460"/>
      <c r="FM53" s="460"/>
      <c r="FN53" s="258"/>
      <c r="FO53" s="258"/>
      <c r="FP53" s="258"/>
      <c r="FQ53" s="258"/>
      <c r="FR53" s="259"/>
      <c r="FS53" s="260"/>
      <c r="FT53" s="460"/>
      <c r="FU53" s="460"/>
      <c r="FV53" s="460"/>
      <c r="FW53" s="258"/>
      <c r="FX53" s="258"/>
      <c r="FY53" s="258"/>
      <c r="FZ53" s="258"/>
      <c r="GA53" s="259"/>
      <c r="GB53" s="260"/>
      <c r="GC53" s="460"/>
      <c r="GD53" s="460"/>
      <c r="GE53" s="460"/>
      <c r="GF53" s="258"/>
      <c r="GG53" s="258"/>
      <c r="GH53" s="258"/>
      <c r="GI53" s="258"/>
      <c r="GJ53" s="259"/>
      <c r="GK53" s="260"/>
      <c r="GL53" s="460"/>
      <c r="GM53" s="460"/>
      <c r="GN53" s="460"/>
      <c r="GO53" s="258"/>
      <c r="GP53" s="258"/>
      <c r="GQ53" s="258"/>
      <c r="GR53" s="258"/>
      <c r="GS53" s="259"/>
      <c r="GT53" s="260"/>
      <c r="GU53" s="460"/>
      <c r="GV53" s="460"/>
      <c r="GW53" s="460"/>
      <c r="GX53" s="258"/>
      <c r="GY53" s="258"/>
      <c r="GZ53" s="258"/>
      <c r="HA53" s="258"/>
      <c r="HB53" s="259"/>
      <c r="HC53" s="260"/>
      <c r="HD53" s="460"/>
      <c r="HE53" s="460"/>
      <c r="HF53" s="460"/>
      <c r="HG53" s="258"/>
      <c r="HH53" s="258"/>
    </row>
    <row r="54" spans="1:216" s="273" customFormat="1" ht="8.65" customHeight="1" x14ac:dyDescent="0.2">
      <c r="A54" s="262"/>
      <c r="B54" s="263"/>
      <c r="C54" s="264" t="s">
        <v>607</v>
      </c>
      <c r="D54" s="271" t="s">
        <v>717</v>
      </c>
      <c r="E54" s="266">
        <v>54560.894999999997</v>
      </c>
      <c r="F54" s="266">
        <v>59003.131999999998</v>
      </c>
      <c r="G54" s="266">
        <v>47953.301999999996</v>
      </c>
    </row>
    <row r="55" spans="1:216" s="273" customFormat="1" ht="20.100000000000001" customHeight="1" x14ac:dyDescent="0.2">
      <c r="A55" s="262"/>
      <c r="B55" s="263"/>
      <c r="C55" s="267" t="s">
        <v>608</v>
      </c>
      <c r="D55" s="268" t="s">
        <v>718</v>
      </c>
      <c r="E55" s="266">
        <v>15924.628000000001</v>
      </c>
      <c r="F55" s="266">
        <v>16202.178</v>
      </c>
      <c r="G55" s="266">
        <v>12876.222</v>
      </c>
    </row>
    <row r="56" spans="1:216" s="273" customFormat="1" ht="8.65" customHeight="1" x14ac:dyDescent="0.2">
      <c r="A56" s="262"/>
      <c r="B56" s="263"/>
      <c r="C56" s="267" t="s">
        <v>609</v>
      </c>
      <c r="D56" s="268" t="s">
        <v>719</v>
      </c>
      <c r="E56" s="266">
        <v>0</v>
      </c>
      <c r="F56" s="266">
        <v>0</v>
      </c>
      <c r="G56" s="266">
        <v>0</v>
      </c>
    </row>
    <row r="57" spans="1:216" s="273" customFormat="1" ht="8.65" customHeight="1" x14ac:dyDescent="0.2">
      <c r="A57" s="262"/>
      <c r="B57" s="263"/>
      <c r="C57" s="267" t="s">
        <v>515</v>
      </c>
      <c r="D57" s="268" t="s">
        <v>720</v>
      </c>
      <c r="E57" s="266">
        <v>0</v>
      </c>
      <c r="F57" s="266">
        <v>0</v>
      </c>
      <c r="G57" s="266">
        <v>0</v>
      </c>
    </row>
    <row r="58" spans="1:216" s="273" customFormat="1" ht="8.65" customHeight="1" x14ac:dyDescent="0.2">
      <c r="A58" s="262"/>
      <c r="B58" s="263"/>
      <c r="C58" s="267" t="s">
        <v>517</v>
      </c>
      <c r="D58" s="268" t="s">
        <v>721</v>
      </c>
      <c r="E58" s="266">
        <v>0</v>
      </c>
      <c r="F58" s="266">
        <v>0</v>
      </c>
      <c r="G58" s="266">
        <v>0</v>
      </c>
    </row>
    <row r="59" spans="1:216" s="273" customFormat="1" ht="8.65" customHeight="1" x14ac:dyDescent="0.2">
      <c r="A59" s="262"/>
      <c r="B59" s="263"/>
      <c r="C59" s="269" t="s">
        <v>519</v>
      </c>
      <c r="D59" s="270" t="s">
        <v>722</v>
      </c>
      <c r="E59" s="266">
        <v>0</v>
      </c>
      <c r="F59" s="266">
        <v>0</v>
      </c>
      <c r="G59" s="266">
        <v>0</v>
      </c>
    </row>
    <row r="60" spans="1:216" s="261" customFormat="1" ht="9" customHeight="1" x14ac:dyDescent="0.2">
      <c r="A60" s="256" t="s">
        <v>485</v>
      </c>
      <c r="B60" s="461" t="s">
        <v>723</v>
      </c>
      <c r="C60" s="461"/>
      <c r="D60" s="461"/>
      <c r="E60" s="257">
        <v>2764.4740000000002</v>
      </c>
      <c r="F60" s="257">
        <v>2781.8029999999999</v>
      </c>
      <c r="G60" s="257">
        <v>976.88800000000003</v>
      </c>
      <c r="H60" s="258"/>
      <c r="I60" s="258"/>
      <c r="J60" s="258"/>
      <c r="K60" s="258"/>
      <c r="L60" s="259"/>
      <c r="M60" s="260"/>
      <c r="N60" s="460"/>
      <c r="O60" s="460"/>
      <c r="P60" s="460"/>
      <c r="Q60" s="258"/>
      <c r="R60" s="258"/>
      <c r="S60" s="258"/>
      <c r="T60" s="258"/>
      <c r="U60" s="259"/>
      <c r="V60" s="260"/>
      <c r="W60" s="460"/>
      <c r="X60" s="460"/>
      <c r="Y60" s="460"/>
      <c r="Z60" s="258"/>
      <c r="AA60" s="258"/>
      <c r="AB60" s="258"/>
      <c r="AC60" s="258"/>
      <c r="AD60" s="259"/>
      <c r="AE60" s="260"/>
      <c r="AF60" s="460"/>
      <c r="AG60" s="460"/>
      <c r="AH60" s="460"/>
      <c r="AI60" s="258"/>
      <c r="AJ60" s="258"/>
      <c r="AK60" s="258"/>
      <c r="AL60" s="258"/>
      <c r="AM60" s="259"/>
      <c r="AN60" s="260"/>
      <c r="AO60" s="460"/>
      <c r="AP60" s="460"/>
      <c r="AQ60" s="460"/>
      <c r="AR60" s="258"/>
      <c r="AS60" s="258"/>
      <c r="AT60" s="258"/>
      <c r="AU60" s="258"/>
      <c r="AV60" s="259"/>
      <c r="AW60" s="260"/>
      <c r="AX60" s="460"/>
      <c r="AY60" s="460"/>
      <c r="AZ60" s="460"/>
      <c r="BA60" s="258"/>
      <c r="BB60" s="258"/>
      <c r="BC60" s="258"/>
      <c r="BD60" s="258"/>
      <c r="BE60" s="259"/>
      <c r="BF60" s="260"/>
      <c r="BG60" s="460"/>
      <c r="BH60" s="460"/>
      <c r="BI60" s="460"/>
      <c r="BJ60" s="258"/>
      <c r="BK60" s="258"/>
      <c r="BL60" s="258"/>
      <c r="BM60" s="258"/>
      <c r="BN60" s="259"/>
      <c r="BO60" s="260"/>
      <c r="BP60" s="460"/>
      <c r="BQ60" s="460"/>
      <c r="BR60" s="460"/>
      <c r="BS60" s="258"/>
      <c r="BT60" s="258"/>
      <c r="BU60" s="258"/>
      <c r="BV60" s="258"/>
      <c r="BW60" s="259"/>
      <c r="BX60" s="260"/>
      <c r="BY60" s="460"/>
      <c r="BZ60" s="460"/>
      <c r="CA60" s="460"/>
      <c r="CB60" s="258"/>
      <c r="CC60" s="258"/>
      <c r="CD60" s="258"/>
      <c r="CE60" s="258"/>
      <c r="CF60" s="259"/>
      <c r="CG60" s="260"/>
      <c r="CH60" s="460"/>
      <c r="CI60" s="460"/>
      <c r="CJ60" s="460"/>
      <c r="CK60" s="258"/>
      <c r="CL60" s="258"/>
      <c r="CM60" s="258"/>
      <c r="CN60" s="258"/>
      <c r="CO60" s="259"/>
      <c r="CP60" s="260"/>
      <c r="CQ60" s="460"/>
      <c r="CR60" s="460"/>
      <c r="CS60" s="460"/>
      <c r="CT60" s="258"/>
      <c r="CU60" s="258"/>
      <c r="CV60" s="258"/>
      <c r="CW60" s="258"/>
      <c r="CX60" s="259"/>
      <c r="CY60" s="260"/>
      <c r="CZ60" s="460"/>
      <c r="DA60" s="460"/>
      <c r="DB60" s="460"/>
      <c r="DC60" s="258"/>
      <c r="DD60" s="258"/>
      <c r="DE60" s="258"/>
      <c r="DF60" s="258"/>
      <c r="DG60" s="259"/>
      <c r="DH60" s="260"/>
      <c r="DI60" s="460"/>
      <c r="DJ60" s="460"/>
      <c r="DK60" s="460"/>
      <c r="DL60" s="258"/>
      <c r="DM60" s="258"/>
      <c r="DN60" s="258"/>
      <c r="DO60" s="258"/>
      <c r="DP60" s="259"/>
      <c r="DQ60" s="260"/>
      <c r="DR60" s="460"/>
      <c r="DS60" s="460"/>
      <c r="DT60" s="460"/>
      <c r="DU60" s="258"/>
      <c r="DV60" s="258"/>
      <c r="DW60" s="258"/>
      <c r="DX60" s="258"/>
      <c r="DY60" s="259"/>
      <c r="DZ60" s="260"/>
      <c r="EA60" s="460"/>
      <c r="EB60" s="460"/>
      <c r="EC60" s="460"/>
      <c r="ED60" s="258"/>
      <c r="EE60" s="258"/>
      <c r="EF60" s="258"/>
      <c r="EG60" s="258"/>
      <c r="EH60" s="259"/>
      <c r="EI60" s="260"/>
      <c r="EJ60" s="460"/>
      <c r="EK60" s="460"/>
      <c r="EL60" s="460"/>
      <c r="EM60" s="258"/>
      <c r="EN60" s="258"/>
      <c r="EO60" s="258"/>
      <c r="EP60" s="258"/>
      <c r="EQ60" s="259"/>
      <c r="ER60" s="260"/>
      <c r="ES60" s="460"/>
      <c r="ET60" s="460"/>
      <c r="EU60" s="460"/>
      <c r="EV60" s="258"/>
      <c r="EW60" s="258"/>
      <c r="EX60" s="258"/>
      <c r="EY60" s="258"/>
      <c r="EZ60" s="259"/>
      <c r="FA60" s="260"/>
      <c r="FB60" s="460"/>
      <c r="FC60" s="460"/>
      <c r="FD60" s="460"/>
      <c r="FE60" s="258"/>
      <c r="FF60" s="258"/>
      <c r="FG60" s="258"/>
      <c r="FH60" s="258"/>
      <c r="FI60" s="259"/>
      <c r="FJ60" s="260"/>
      <c r="FK60" s="460"/>
      <c r="FL60" s="460"/>
      <c r="FM60" s="460"/>
      <c r="FN60" s="258"/>
      <c r="FO60" s="258"/>
      <c r="FP60" s="258"/>
      <c r="FQ60" s="258"/>
      <c r="FR60" s="259"/>
      <c r="FS60" s="260"/>
      <c r="FT60" s="460"/>
      <c r="FU60" s="460"/>
      <c r="FV60" s="460"/>
      <c r="FW60" s="258"/>
      <c r="FX60" s="258"/>
      <c r="FY60" s="258"/>
      <c r="FZ60" s="258"/>
      <c r="GA60" s="259"/>
      <c r="GB60" s="260"/>
      <c r="GC60" s="460"/>
      <c r="GD60" s="460"/>
      <c r="GE60" s="460"/>
      <c r="GF60" s="258"/>
      <c r="GG60" s="258"/>
      <c r="GH60" s="258"/>
      <c r="GI60" s="258"/>
      <c r="GJ60" s="259"/>
      <c r="GK60" s="260"/>
      <c r="GL60" s="460"/>
      <c r="GM60" s="460"/>
      <c r="GN60" s="460"/>
      <c r="GO60" s="258"/>
      <c r="GP60" s="258"/>
      <c r="GQ60" s="258"/>
      <c r="GR60" s="258"/>
      <c r="GS60" s="259"/>
      <c r="GT60" s="260"/>
      <c r="GU60" s="460"/>
      <c r="GV60" s="460"/>
      <c r="GW60" s="460"/>
      <c r="GX60" s="258"/>
      <c r="GY60" s="258"/>
      <c r="GZ60" s="258"/>
      <c r="HA60" s="258"/>
      <c r="HB60" s="259"/>
      <c r="HC60" s="260"/>
      <c r="HD60" s="460"/>
      <c r="HE60" s="460"/>
      <c r="HF60" s="460"/>
      <c r="HG60" s="258"/>
      <c r="HH60" s="258"/>
    </row>
    <row r="61" spans="1:216" s="273" customFormat="1" ht="8.65" customHeight="1" x14ac:dyDescent="0.2">
      <c r="A61" s="262"/>
      <c r="B61" s="263"/>
      <c r="C61" s="264" t="s">
        <v>624</v>
      </c>
      <c r="D61" s="271" t="s">
        <v>724</v>
      </c>
      <c r="E61" s="266">
        <v>0</v>
      </c>
      <c r="F61" s="266">
        <v>0</v>
      </c>
      <c r="G61" s="266">
        <v>0</v>
      </c>
    </row>
    <row r="62" spans="1:216" s="273" customFormat="1" ht="8.65" customHeight="1" x14ac:dyDescent="0.2">
      <c r="A62" s="262"/>
      <c r="B62" s="263"/>
      <c r="C62" s="267" t="s">
        <v>626</v>
      </c>
      <c r="D62" s="268" t="s">
        <v>725</v>
      </c>
      <c r="E62" s="266">
        <v>0</v>
      </c>
      <c r="F62" s="266">
        <v>0</v>
      </c>
      <c r="G62" s="266">
        <v>0</v>
      </c>
    </row>
    <row r="63" spans="1:216" s="273" customFormat="1" ht="8.65" customHeight="1" x14ac:dyDescent="0.2">
      <c r="A63" s="262"/>
      <c r="B63" s="263"/>
      <c r="C63" s="267" t="s">
        <v>630</v>
      </c>
      <c r="D63" s="268" t="s">
        <v>864</v>
      </c>
      <c r="E63" s="266">
        <v>171.154</v>
      </c>
      <c r="F63" s="266">
        <v>955.33600000000001</v>
      </c>
      <c r="G63" s="266">
        <v>164.649</v>
      </c>
    </row>
    <row r="64" spans="1:216" s="273" customFormat="1" ht="8.65" customHeight="1" x14ac:dyDescent="0.2">
      <c r="A64" s="262"/>
      <c r="B64" s="263"/>
      <c r="C64" s="267" t="s">
        <v>633</v>
      </c>
      <c r="D64" s="268" t="s">
        <v>726</v>
      </c>
      <c r="E64" s="266">
        <v>0</v>
      </c>
      <c r="F64" s="266">
        <v>0</v>
      </c>
      <c r="G64" s="266">
        <v>0</v>
      </c>
    </row>
    <row r="65" spans="1:216" s="273" customFormat="1" ht="8.65" customHeight="1" x14ac:dyDescent="0.2">
      <c r="A65" s="262"/>
      <c r="B65" s="263"/>
      <c r="C65" s="267" t="s">
        <v>635</v>
      </c>
      <c r="D65" s="268" t="s">
        <v>727</v>
      </c>
      <c r="E65" s="266">
        <v>0</v>
      </c>
      <c r="F65" s="266">
        <v>0</v>
      </c>
      <c r="G65" s="266">
        <v>0</v>
      </c>
    </row>
    <row r="66" spans="1:216" s="273" customFormat="1" ht="8.65" customHeight="1" x14ac:dyDescent="0.2">
      <c r="A66" s="262"/>
      <c r="B66" s="263"/>
      <c r="C66" s="267" t="s">
        <v>637</v>
      </c>
      <c r="D66" s="268" t="s">
        <v>728</v>
      </c>
      <c r="E66" s="266">
        <v>2593.3200000000002</v>
      </c>
      <c r="F66" s="266">
        <v>1826.4670000000001</v>
      </c>
      <c r="G66" s="266">
        <v>812.23900000000003</v>
      </c>
    </row>
    <row r="67" spans="1:216" s="273" customFormat="1" ht="8.65" customHeight="1" x14ac:dyDescent="0.2">
      <c r="A67" s="262"/>
      <c r="B67" s="263"/>
      <c r="C67" s="269" t="s">
        <v>639</v>
      </c>
      <c r="D67" s="270" t="s">
        <v>729</v>
      </c>
      <c r="E67" s="266">
        <v>0</v>
      </c>
      <c r="F67" s="266">
        <v>0</v>
      </c>
      <c r="G67" s="266">
        <v>0</v>
      </c>
    </row>
    <row r="68" spans="1:216" s="261" customFormat="1" ht="9" customHeight="1" x14ac:dyDescent="0.2">
      <c r="A68" s="256" t="s">
        <v>486</v>
      </c>
      <c r="B68" s="461" t="s">
        <v>1042</v>
      </c>
      <c r="C68" s="461"/>
      <c r="D68" s="461"/>
      <c r="E68" s="257">
        <v>8855.2980000000007</v>
      </c>
      <c r="F68" s="257">
        <v>8536.5290000000005</v>
      </c>
      <c r="G68" s="257">
        <v>10847.548000000001</v>
      </c>
      <c r="H68" s="258"/>
      <c r="I68" s="258"/>
      <c r="J68" s="258"/>
      <c r="K68" s="258"/>
      <c r="L68" s="259"/>
      <c r="M68" s="260"/>
      <c r="N68" s="460"/>
      <c r="O68" s="460"/>
      <c r="P68" s="460"/>
      <c r="Q68" s="258"/>
      <c r="R68" s="258"/>
      <c r="S68" s="258"/>
      <c r="T68" s="258"/>
      <c r="U68" s="259"/>
      <c r="V68" s="260"/>
      <c r="W68" s="460"/>
      <c r="X68" s="460"/>
      <c r="Y68" s="460"/>
      <c r="Z68" s="258"/>
      <c r="AA68" s="258"/>
      <c r="AB68" s="258"/>
      <c r="AC68" s="258"/>
      <c r="AD68" s="259"/>
      <c r="AE68" s="260"/>
      <c r="AF68" s="460"/>
      <c r="AG68" s="460"/>
      <c r="AH68" s="460"/>
      <c r="AI68" s="258"/>
      <c r="AJ68" s="258"/>
      <c r="AK68" s="258"/>
      <c r="AL68" s="258"/>
      <c r="AM68" s="259"/>
      <c r="AN68" s="260"/>
      <c r="AO68" s="460"/>
      <c r="AP68" s="460"/>
      <c r="AQ68" s="460"/>
      <c r="AR68" s="258"/>
      <c r="AS68" s="258"/>
      <c r="AT68" s="258"/>
      <c r="AU68" s="258"/>
      <c r="AV68" s="259"/>
      <c r="AW68" s="260"/>
      <c r="AX68" s="460"/>
      <c r="AY68" s="460"/>
      <c r="AZ68" s="460"/>
      <c r="BA68" s="258"/>
      <c r="BB68" s="258"/>
      <c r="BC68" s="258"/>
      <c r="BD68" s="258"/>
      <c r="BE68" s="259"/>
      <c r="BF68" s="260"/>
      <c r="BG68" s="460"/>
      <c r="BH68" s="460"/>
      <c r="BI68" s="460"/>
      <c r="BJ68" s="258"/>
      <c r="BK68" s="258"/>
      <c r="BL68" s="258"/>
      <c r="BM68" s="258"/>
      <c r="BN68" s="259"/>
      <c r="BO68" s="260"/>
      <c r="BP68" s="460"/>
      <c r="BQ68" s="460"/>
      <c r="BR68" s="460"/>
      <c r="BS68" s="258"/>
      <c r="BT68" s="258"/>
      <c r="BU68" s="258"/>
      <c r="BV68" s="258"/>
      <c r="BW68" s="259"/>
      <c r="BX68" s="260"/>
      <c r="BY68" s="460"/>
      <c r="BZ68" s="460"/>
      <c r="CA68" s="460"/>
      <c r="CB68" s="258"/>
      <c r="CC68" s="258"/>
      <c r="CD68" s="258"/>
      <c r="CE68" s="258"/>
      <c r="CF68" s="259"/>
      <c r="CG68" s="260"/>
      <c r="CH68" s="460"/>
      <c r="CI68" s="460"/>
      <c r="CJ68" s="460"/>
      <c r="CK68" s="258"/>
      <c r="CL68" s="258"/>
      <c r="CM68" s="258"/>
      <c r="CN68" s="258"/>
      <c r="CO68" s="259"/>
      <c r="CP68" s="260"/>
      <c r="CQ68" s="460"/>
      <c r="CR68" s="460"/>
      <c r="CS68" s="460"/>
      <c r="CT68" s="258"/>
      <c r="CU68" s="258"/>
      <c r="CV68" s="258"/>
      <c r="CW68" s="258"/>
      <c r="CX68" s="259"/>
      <c r="CY68" s="260"/>
      <c r="CZ68" s="460"/>
      <c r="DA68" s="460"/>
      <c r="DB68" s="460"/>
      <c r="DC68" s="258"/>
      <c r="DD68" s="258"/>
      <c r="DE68" s="258"/>
      <c r="DF68" s="258"/>
      <c r="DG68" s="259"/>
      <c r="DH68" s="260"/>
      <c r="DI68" s="460"/>
      <c r="DJ68" s="460"/>
      <c r="DK68" s="460"/>
      <c r="DL68" s="258"/>
      <c r="DM68" s="258"/>
      <c r="DN68" s="258"/>
      <c r="DO68" s="258"/>
      <c r="DP68" s="259"/>
      <c r="DQ68" s="260"/>
      <c r="DR68" s="460"/>
      <c r="DS68" s="460"/>
      <c r="DT68" s="460"/>
      <c r="DU68" s="258"/>
      <c r="DV68" s="258"/>
      <c r="DW68" s="258"/>
      <c r="DX68" s="258"/>
      <c r="DY68" s="259"/>
      <c r="DZ68" s="260"/>
      <c r="EA68" s="460"/>
      <c r="EB68" s="460"/>
      <c r="EC68" s="460"/>
      <c r="ED68" s="258"/>
      <c r="EE68" s="258"/>
      <c r="EF68" s="258"/>
      <c r="EG68" s="258"/>
      <c r="EH68" s="259"/>
      <c r="EI68" s="260"/>
      <c r="EJ68" s="460"/>
      <c r="EK68" s="460"/>
      <c r="EL68" s="460"/>
      <c r="EM68" s="258"/>
      <c r="EN68" s="258"/>
      <c r="EO68" s="258"/>
      <c r="EP68" s="258"/>
      <c r="EQ68" s="259"/>
      <c r="ER68" s="260"/>
      <c r="ES68" s="460"/>
      <c r="ET68" s="460"/>
      <c r="EU68" s="460"/>
      <c r="EV68" s="258"/>
      <c r="EW68" s="258"/>
      <c r="EX68" s="258"/>
      <c r="EY68" s="258"/>
      <c r="EZ68" s="259"/>
      <c r="FA68" s="260"/>
      <c r="FB68" s="460"/>
      <c r="FC68" s="460"/>
      <c r="FD68" s="460"/>
      <c r="FE68" s="258"/>
      <c r="FF68" s="258"/>
      <c r="FG68" s="258"/>
      <c r="FH68" s="258"/>
      <c r="FI68" s="259"/>
      <c r="FJ68" s="260"/>
      <c r="FK68" s="460"/>
      <c r="FL68" s="460"/>
      <c r="FM68" s="460"/>
      <c r="FN68" s="258"/>
      <c r="FO68" s="258"/>
      <c r="FP68" s="258"/>
      <c r="FQ68" s="258"/>
      <c r="FR68" s="259"/>
      <c r="FS68" s="260"/>
      <c r="FT68" s="460"/>
      <c r="FU68" s="460"/>
      <c r="FV68" s="460"/>
      <c r="FW68" s="258"/>
      <c r="FX68" s="258"/>
      <c r="FY68" s="258"/>
      <c r="FZ68" s="258"/>
      <c r="GA68" s="259"/>
      <c r="GB68" s="260"/>
      <c r="GC68" s="460"/>
      <c r="GD68" s="460"/>
      <c r="GE68" s="460"/>
      <c r="GF68" s="258"/>
      <c r="GG68" s="258"/>
      <c r="GH68" s="258"/>
      <c r="GI68" s="258"/>
      <c r="GJ68" s="259"/>
      <c r="GK68" s="260"/>
      <c r="GL68" s="460"/>
      <c r="GM68" s="460"/>
      <c r="GN68" s="460"/>
      <c r="GO68" s="258"/>
      <c r="GP68" s="258"/>
      <c r="GQ68" s="258"/>
      <c r="GR68" s="258"/>
      <c r="GS68" s="259"/>
      <c r="GT68" s="260"/>
      <c r="GU68" s="460"/>
      <c r="GV68" s="460"/>
      <c r="GW68" s="460"/>
      <c r="GX68" s="258"/>
      <c r="GY68" s="258"/>
      <c r="GZ68" s="258"/>
      <c r="HA68" s="258"/>
      <c r="HB68" s="259"/>
      <c r="HC68" s="260"/>
      <c r="HD68" s="460"/>
      <c r="HE68" s="460"/>
      <c r="HF68" s="460"/>
      <c r="HG68" s="258"/>
      <c r="HH68" s="258"/>
    </row>
    <row r="69" spans="1:216" s="273" customFormat="1" ht="8.65" customHeight="1" x14ac:dyDescent="0.2">
      <c r="A69" s="262"/>
      <c r="B69" s="263"/>
      <c r="C69" s="264" t="s">
        <v>665</v>
      </c>
      <c r="D69" s="271" t="s">
        <v>865</v>
      </c>
      <c r="E69" s="266">
        <v>7336.42</v>
      </c>
      <c r="F69" s="266">
        <v>6895.4920000000002</v>
      </c>
      <c r="G69" s="266">
        <v>8852.9290000000001</v>
      </c>
    </row>
    <row r="70" spans="1:216" s="273" customFormat="1" ht="8.65" customHeight="1" x14ac:dyDescent="0.2">
      <c r="A70" s="262"/>
      <c r="B70" s="263"/>
      <c r="C70" s="267" t="s">
        <v>666</v>
      </c>
      <c r="D70" s="268" t="s">
        <v>731</v>
      </c>
      <c r="E70" s="266">
        <v>1518.8780000000002</v>
      </c>
      <c r="F70" s="266">
        <v>1641.037</v>
      </c>
      <c r="G70" s="266">
        <v>1994.6190000000001</v>
      </c>
    </row>
    <row r="71" spans="1:216" s="273" customFormat="1" ht="8.65" customHeight="1" x14ac:dyDescent="0.2">
      <c r="A71" s="262"/>
      <c r="B71" s="263"/>
      <c r="C71" s="267" t="s">
        <v>667</v>
      </c>
      <c r="D71" s="268" t="s">
        <v>732</v>
      </c>
      <c r="E71" s="266">
        <v>0</v>
      </c>
      <c r="F71" s="266">
        <v>0</v>
      </c>
      <c r="G71" s="266">
        <v>0</v>
      </c>
    </row>
    <row r="72" spans="1:216" s="273" customFormat="1" ht="8.65" customHeight="1" x14ac:dyDescent="0.2">
      <c r="A72" s="262"/>
      <c r="B72" s="263"/>
      <c r="C72" s="269" t="s">
        <v>670</v>
      </c>
      <c r="D72" s="270" t="s">
        <v>733</v>
      </c>
      <c r="E72" s="266">
        <v>0</v>
      </c>
      <c r="F72" s="266">
        <v>0</v>
      </c>
      <c r="G72" s="266">
        <v>0</v>
      </c>
    </row>
    <row r="73" spans="1:216" s="261" customFormat="1" ht="9" customHeight="1" x14ac:dyDescent="0.2">
      <c r="A73" s="256" t="s">
        <v>487</v>
      </c>
      <c r="B73" s="461" t="s">
        <v>734</v>
      </c>
      <c r="C73" s="461"/>
      <c r="D73" s="461"/>
      <c r="E73" s="257">
        <v>0.70099999999999996</v>
      </c>
      <c r="F73" s="257" t="s">
        <v>1057</v>
      </c>
      <c r="G73" s="257">
        <v>0.50700000000000001</v>
      </c>
      <c r="H73" s="258"/>
      <c r="I73" s="258"/>
      <c r="J73" s="258"/>
      <c r="K73" s="258"/>
      <c r="L73" s="259"/>
      <c r="M73" s="260"/>
      <c r="N73" s="460"/>
      <c r="O73" s="460"/>
      <c r="P73" s="460"/>
      <c r="Q73" s="258"/>
      <c r="R73" s="258"/>
      <c r="S73" s="258"/>
      <c r="T73" s="258"/>
      <c r="U73" s="259"/>
      <c r="V73" s="260"/>
      <c r="W73" s="460"/>
      <c r="X73" s="460"/>
      <c r="Y73" s="460"/>
      <c r="Z73" s="258"/>
      <c r="AA73" s="258"/>
      <c r="AB73" s="258"/>
      <c r="AC73" s="258"/>
      <c r="AD73" s="259"/>
      <c r="AE73" s="260"/>
      <c r="AF73" s="460"/>
      <c r="AG73" s="460"/>
      <c r="AH73" s="460"/>
      <c r="AI73" s="258"/>
      <c r="AJ73" s="258"/>
      <c r="AK73" s="258"/>
      <c r="AL73" s="258"/>
      <c r="AM73" s="259"/>
      <c r="AN73" s="260"/>
      <c r="AO73" s="460"/>
      <c r="AP73" s="460"/>
      <c r="AQ73" s="460"/>
      <c r="AR73" s="258"/>
      <c r="AS73" s="258"/>
      <c r="AT73" s="258"/>
      <c r="AU73" s="258"/>
      <c r="AV73" s="259"/>
      <c r="AW73" s="260"/>
      <c r="AX73" s="460"/>
      <c r="AY73" s="460"/>
      <c r="AZ73" s="460"/>
      <c r="BA73" s="258"/>
      <c r="BB73" s="258"/>
      <c r="BC73" s="258"/>
      <c r="BD73" s="258"/>
      <c r="BE73" s="259"/>
      <c r="BF73" s="260"/>
      <c r="BG73" s="460"/>
      <c r="BH73" s="460"/>
      <c r="BI73" s="460"/>
      <c r="BJ73" s="258"/>
      <c r="BK73" s="258"/>
      <c r="BL73" s="258"/>
      <c r="BM73" s="258"/>
      <c r="BN73" s="259"/>
      <c r="BO73" s="260"/>
      <c r="BP73" s="460"/>
      <c r="BQ73" s="460"/>
      <c r="BR73" s="460"/>
      <c r="BS73" s="258"/>
      <c r="BT73" s="258"/>
      <c r="BU73" s="258"/>
      <c r="BV73" s="258"/>
      <c r="BW73" s="259"/>
      <c r="BX73" s="260"/>
      <c r="BY73" s="460"/>
      <c r="BZ73" s="460"/>
      <c r="CA73" s="460"/>
      <c r="CB73" s="258"/>
      <c r="CC73" s="258"/>
      <c r="CD73" s="258"/>
      <c r="CE73" s="258"/>
      <c r="CF73" s="259"/>
      <c r="CG73" s="260"/>
      <c r="CH73" s="460"/>
      <c r="CI73" s="460"/>
      <c r="CJ73" s="460"/>
      <c r="CK73" s="258"/>
      <c r="CL73" s="258"/>
      <c r="CM73" s="258"/>
      <c r="CN73" s="258"/>
      <c r="CO73" s="259"/>
      <c r="CP73" s="260"/>
      <c r="CQ73" s="460"/>
      <c r="CR73" s="460"/>
      <c r="CS73" s="460"/>
      <c r="CT73" s="258"/>
      <c r="CU73" s="258"/>
      <c r="CV73" s="258"/>
      <c r="CW73" s="258"/>
      <c r="CX73" s="259"/>
      <c r="CY73" s="260"/>
      <c r="CZ73" s="460"/>
      <c r="DA73" s="460"/>
      <c r="DB73" s="460"/>
      <c r="DC73" s="258"/>
      <c r="DD73" s="258"/>
      <c r="DE73" s="258"/>
      <c r="DF73" s="258"/>
      <c r="DG73" s="259"/>
      <c r="DH73" s="260"/>
      <c r="DI73" s="460"/>
      <c r="DJ73" s="460"/>
      <c r="DK73" s="460"/>
      <c r="DL73" s="258"/>
      <c r="DM73" s="258"/>
      <c r="DN73" s="258"/>
      <c r="DO73" s="258"/>
      <c r="DP73" s="259"/>
      <c r="DQ73" s="260"/>
      <c r="DR73" s="460"/>
      <c r="DS73" s="460"/>
      <c r="DT73" s="460"/>
      <c r="DU73" s="258"/>
      <c r="DV73" s="258"/>
      <c r="DW73" s="258"/>
      <c r="DX73" s="258"/>
      <c r="DY73" s="259"/>
      <c r="DZ73" s="260"/>
      <c r="EA73" s="460"/>
      <c r="EB73" s="460"/>
      <c r="EC73" s="460"/>
      <c r="ED73" s="258"/>
      <c r="EE73" s="258"/>
      <c r="EF73" s="258"/>
      <c r="EG73" s="258"/>
      <c r="EH73" s="259"/>
      <c r="EI73" s="260"/>
      <c r="EJ73" s="460"/>
      <c r="EK73" s="460"/>
      <c r="EL73" s="460"/>
      <c r="EM73" s="258"/>
      <c r="EN73" s="258"/>
      <c r="EO73" s="258"/>
      <c r="EP73" s="258"/>
      <c r="EQ73" s="259"/>
      <c r="ER73" s="260"/>
      <c r="ES73" s="460"/>
      <c r="ET73" s="460"/>
      <c r="EU73" s="460"/>
      <c r="EV73" s="258"/>
      <c r="EW73" s="258"/>
      <c r="EX73" s="258"/>
      <c r="EY73" s="258"/>
      <c r="EZ73" s="259"/>
      <c r="FA73" s="260"/>
      <c r="FB73" s="460"/>
      <c r="FC73" s="460"/>
      <c r="FD73" s="460"/>
      <c r="FE73" s="258"/>
      <c r="FF73" s="258"/>
      <c r="FG73" s="258"/>
      <c r="FH73" s="258"/>
      <c r="FI73" s="259"/>
      <c r="FJ73" s="260"/>
      <c r="FK73" s="460"/>
      <c r="FL73" s="460"/>
      <c r="FM73" s="460"/>
      <c r="FN73" s="258"/>
      <c r="FO73" s="258"/>
      <c r="FP73" s="258"/>
      <c r="FQ73" s="258"/>
      <c r="FR73" s="259"/>
      <c r="FS73" s="260"/>
      <c r="FT73" s="460"/>
      <c r="FU73" s="460"/>
      <c r="FV73" s="460"/>
      <c r="FW73" s="258"/>
      <c r="FX73" s="258"/>
      <c r="FY73" s="258"/>
      <c r="FZ73" s="258"/>
      <c r="GA73" s="259"/>
      <c r="GB73" s="260"/>
      <c r="GC73" s="460"/>
      <c r="GD73" s="460"/>
      <c r="GE73" s="460"/>
      <c r="GF73" s="258"/>
      <c r="GG73" s="258"/>
      <c r="GH73" s="258"/>
      <c r="GI73" s="258"/>
      <c r="GJ73" s="259"/>
      <c r="GK73" s="260"/>
      <c r="GL73" s="460"/>
      <c r="GM73" s="460"/>
      <c r="GN73" s="460"/>
      <c r="GO73" s="258"/>
      <c r="GP73" s="258"/>
      <c r="GQ73" s="258"/>
      <c r="GR73" s="258"/>
      <c r="GS73" s="259"/>
      <c r="GT73" s="260"/>
      <c r="GU73" s="460"/>
      <c r="GV73" s="460"/>
      <c r="GW73" s="460"/>
      <c r="GX73" s="258"/>
      <c r="GY73" s="258"/>
      <c r="GZ73" s="258"/>
      <c r="HA73" s="258"/>
      <c r="HB73" s="259"/>
      <c r="HC73" s="260"/>
      <c r="HD73" s="460"/>
      <c r="HE73" s="460"/>
      <c r="HF73" s="460"/>
      <c r="HG73" s="258"/>
      <c r="HH73" s="258"/>
    </row>
    <row r="74" spans="1:216" s="273" customFormat="1" ht="9" customHeight="1" x14ac:dyDescent="0.2">
      <c r="A74" s="262"/>
      <c r="B74" s="263"/>
      <c r="C74" s="264" t="s">
        <v>673</v>
      </c>
      <c r="D74" s="271" t="s">
        <v>735</v>
      </c>
      <c r="E74" s="266">
        <v>0</v>
      </c>
      <c r="F74" s="266">
        <v>0</v>
      </c>
      <c r="G74" s="266">
        <v>0</v>
      </c>
    </row>
    <row r="75" spans="1:216" s="273" customFormat="1" ht="9" customHeight="1" x14ac:dyDescent="0.2">
      <c r="A75" s="262"/>
      <c r="B75" s="263"/>
      <c r="C75" s="267" t="s">
        <v>674</v>
      </c>
      <c r="D75" s="268" t="s">
        <v>736</v>
      </c>
      <c r="E75" s="266">
        <v>0</v>
      </c>
      <c r="F75" s="266">
        <v>0</v>
      </c>
      <c r="G75" s="266">
        <v>0</v>
      </c>
    </row>
    <row r="76" spans="1:216" s="273" customFormat="1" ht="9" customHeight="1" x14ac:dyDescent="0.2">
      <c r="A76" s="262"/>
      <c r="B76" s="263"/>
      <c r="C76" s="269" t="s">
        <v>675</v>
      </c>
      <c r="D76" s="270" t="s">
        <v>737</v>
      </c>
      <c r="E76" s="266">
        <v>0.70099999999999996</v>
      </c>
      <c r="F76" s="266" t="s">
        <v>1057</v>
      </c>
      <c r="G76" s="266">
        <v>0.50700000000000001</v>
      </c>
    </row>
    <row r="77" spans="1:216" s="261" customFormat="1" ht="18" customHeight="1" x14ac:dyDescent="0.2">
      <c r="A77" s="256" t="s">
        <v>488</v>
      </c>
      <c r="B77" s="461" t="s">
        <v>738</v>
      </c>
      <c r="C77" s="461"/>
      <c r="D77" s="461"/>
      <c r="E77" s="274">
        <v>0</v>
      </c>
      <c r="F77" s="274">
        <v>0</v>
      </c>
      <c r="G77" s="274">
        <v>0</v>
      </c>
      <c r="H77" s="258"/>
      <c r="I77" s="258"/>
      <c r="J77" s="258"/>
      <c r="K77" s="258"/>
      <c r="L77" s="259"/>
      <c r="M77" s="260"/>
      <c r="N77" s="460"/>
      <c r="O77" s="460"/>
      <c r="P77" s="460"/>
      <c r="Q77" s="258"/>
      <c r="R77" s="258"/>
      <c r="S77" s="258"/>
      <c r="T77" s="258"/>
      <c r="U77" s="259"/>
      <c r="V77" s="260"/>
      <c r="W77" s="460"/>
      <c r="X77" s="460"/>
      <c r="Y77" s="460"/>
      <c r="Z77" s="258"/>
      <c r="AA77" s="258"/>
      <c r="AB77" s="258"/>
      <c r="AC77" s="258"/>
      <c r="AD77" s="259"/>
      <c r="AE77" s="260"/>
      <c r="AF77" s="460"/>
      <c r="AG77" s="460"/>
      <c r="AH77" s="460"/>
      <c r="AI77" s="258"/>
      <c r="AJ77" s="258"/>
      <c r="AK77" s="258"/>
      <c r="AL77" s="258"/>
      <c r="AM77" s="259"/>
      <c r="AN77" s="260"/>
      <c r="AO77" s="460"/>
      <c r="AP77" s="460"/>
      <c r="AQ77" s="460"/>
      <c r="AR77" s="258"/>
      <c r="AS77" s="258"/>
      <c r="AT77" s="258"/>
      <c r="AU77" s="258"/>
      <c r="AV77" s="259"/>
      <c r="AW77" s="260"/>
      <c r="AX77" s="460"/>
      <c r="AY77" s="460"/>
      <c r="AZ77" s="460"/>
      <c r="BA77" s="258"/>
      <c r="BB77" s="258"/>
      <c r="BC77" s="258"/>
      <c r="BD77" s="258"/>
      <c r="BE77" s="259"/>
      <c r="BF77" s="260"/>
      <c r="BG77" s="460"/>
      <c r="BH77" s="460"/>
      <c r="BI77" s="460"/>
      <c r="BJ77" s="258"/>
      <c r="BK77" s="258"/>
      <c r="BL77" s="258"/>
      <c r="BM77" s="258"/>
      <c r="BN77" s="259"/>
      <c r="BO77" s="260"/>
      <c r="BP77" s="460"/>
      <c r="BQ77" s="460"/>
      <c r="BR77" s="460"/>
      <c r="BS77" s="258"/>
      <c r="BT77" s="258"/>
      <c r="BU77" s="258"/>
      <c r="BV77" s="258"/>
      <c r="BW77" s="259"/>
      <c r="BX77" s="260"/>
      <c r="BY77" s="460"/>
      <c r="BZ77" s="460"/>
      <c r="CA77" s="460"/>
      <c r="CB77" s="258"/>
      <c r="CC77" s="258"/>
      <c r="CD77" s="258"/>
      <c r="CE77" s="258"/>
      <c r="CF77" s="259"/>
      <c r="CG77" s="260"/>
      <c r="CH77" s="460"/>
      <c r="CI77" s="460"/>
      <c r="CJ77" s="460"/>
      <c r="CK77" s="258"/>
      <c r="CL77" s="258"/>
      <c r="CM77" s="258"/>
      <c r="CN77" s="258"/>
      <c r="CO77" s="259"/>
      <c r="CP77" s="260"/>
      <c r="CQ77" s="460"/>
      <c r="CR77" s="460"/>
      <c r="CS77" s="460"/>
      <c r="CT77" s="258"/>
      <c r="CU77" s="258"/>
      <c r="CV77" s="258"/>
      <c r="CW77" s="258"/>
      <c r="CX77" s="259"/>
      <c r="CY77" s="260"/>
      <c r="CZ77" s="460"/>
      <c r="DA77" s="460"/>
      <c r="DB77" s="460"/>
      <c r="DC77" s="258"/>
      <c r="DD77" s="258"/>
      <c r="DE77" s="258"/>
      <c r="DF77" s="258"/>
      <c r="DG77" s="259"/>
      <c r="DH77" s="260"/>
      <c r="DI77" s="460"/>
      <c r="DJ77" s="460"/>
      <c r="DK77" s="460"/>
      <c r="DL77" s="258"/>
      <c r="DM77" s="258"/>
      <c r="DN77" s="258"/>
      <c r="DO77" s="258"/>
      <c r="DP77" s="259"/>
      <c r="DQ77" s="260"/>
      <c r="DR77" s="460"/>
      <c r="DS77" s="460"/>
      <c r="DT77" s="460"/>
      <c r="DU77" s="258"/>
      <c r="DV77" s="258"/>
      <c r="DW77" s="258"/>
      <c r="DX77" s="258"/>
      <c r="DY77" s="259"/>
      <c r="DZ77" s="260"/>
      <c r="EA77" s="460"/>
      <c r="EB77" s="460"/>
      <c r="EC77" s="460"/>
      <c r="ED77" s="258"/>
      <c r="EE77" s="258"/>
      <c r="EF77" s="258"/>
      <c r="EG77" s="258"/>
      <c r="EH77" s="259"/>
      <c r="EI77" s="260"/>
      <c r="EJ77" s="460"/>
      <c r="EK77" s="460"/>
      <c r="EL77" s="460"/>
      <c r="EM77" s="258"/>
      <c r="EN77" s="258"/>
      <c r="EO77" s="258"/>
      <c r="EP77" s="258"/>
      <c r="EQ77" s="259"/>
      <c r="ER77" s="260"/>
      <c r="ES77" s="460"/>
      <c r="ET77" s="460"/>
      <c r="EU77" s="460"/>
      <c r="EV77" s="258"/>
      <c r="EW77" s="258"/>
      <c r="EX77" s="258"/>
      <c r="EY77" s="258"/>
      <c r="EZ77" s="259"/>
      <c r="FA77" s="260"/>
      <c r="FB77" s="460"/>
      <c r="FC77" s="460"/>
      <c r="FD77" s="460"/>
      <c r="FE77" s="258"/>
      <c r="FF77" s="258"/>
      <c r="FG77" s="258"/>
      <c r="FH77" s="258"/>
      <c r="FI77" s="259"/>
      <c r="FJ77" s="260"/>
      <c r="FK77" s="460"/>
      <c r="FL77" s="460"/>
      <c r="FM77" s="460"/>
      <c r="FN77" s="258"/>
      <c r="FO77" s="258"/>
      <c r="FP77" s="258"/>
      <c r="FQ77" s="258"/>
      <c r="FR77" s="259"/>
      <c r="FS77" s="260"/>
      <c r="FT77" s="460"/>
      <c r="FU77" s="460"/>
      <c r="FV77" s="460"/>
      <c r="FW77" s="258"/>
      <c r="FX77" s="258"/>
      <c r="FY77" s="258"/>
      <c r="FZ77" s="258"/>
      <c r="GA77" s="259"/>
      <c r="GB77" s="260"/>
      <c r="GC77" s="460"/>
      <c r="GD77" s="460"/>
      <c r="GE77" s="460"/>
      <c r="GF77" s="258"/>
      <c r="GG77" s="258"/>
      <c r="GH77" s="258"/>
      <c r="GI77" s="258"/>
      <c r="GJ77" s="259"/>
      <c r="GK77" s="260"/>
      <c r="GL77" s="460"/>
      <c r="GM77" s="460"/>
      <c r="GN77" s="460"/>
      <c r="GO77" s="258"/>
      <c r="GP77" s="258"/>
      <c r="GQ77" s="258"/>
      <c r="GR77" s="258"/>
      <c r="GS77" s="259"/>
      <c r="GT77" s="260"/>
      <c r="GU77" s="460"/>
      <c r="GV77" s="460"/>
      <c r="GW77" s="460"/>
      <c r="GX77" s="258"/>
      <c r="GY77" s="258"/>
      <c r="GZ77" s="258"/>
      <c r="HA77" s="258"/>
      <c r="HB77" s="259"/>
      <c r="HC77" s="260"/>
      <c r="HD77" s="460"/>
      <c r="HE77" s="460"/>
      <c r="HF77" s="460"/>
      <c r="HG77" s="258"/>
      <c r="HH77" s="258"/>
    </row>
    <row r="78" spans="1:216" s="273" customFormat="1" ht="8.65" customHeight="1" x14ac:dyDescent="0.2">
      <c r="A78" s="262"/>
      <c r="B78" s="263"/>
      <c r="C78" s="264" t="s">
        <v>678</v>
      </c>
      <c r="D78" s="271" t="s">
        <v>739</v>
      </c>
      <c r="E78" s="266">
        <v>0</v>
      </c>
      <c r="F78" s="266">
        <v>0</v>
      </c>
      <c r="G78" s="266">
        <v>0</v>
      </c>
    </row>
    <row r="79" spans="1:216" s="273" customFormat="1" ht="8.65" customHeight="1" x14ac:dyDescent="0.2">
      <c r="A79" s="262"/>
      <c r="B79" s="263"/>
      <c r="C79" s="269" t="s">
        <v>679</v>
      </c>
      <c r="D79" s="270" t="s">
        <v>740</v>
      </c>
      <c r="E79" s="266">
        <v>0</v>
      </c>
      <c r="F79" s="266">
        <v>0</v>
      </c>
      <c r="G79" s="266">
        <v>0</v>
      </c>
    </row>
    <row r="80" spans="1:216" s="273" customFormat="1" ht="3" customHeight="1" thickBot="1" x14ac:dyDescent="0.25">
      <c r="A80" s="275"/>
      <c r="B80" s="276"/>
      <c r="C80" s="277"/>
      <c r="D80" s="278"/>
      <c r="E80" s="279"/>
      <c r="F80" s="279"/>
      <c r="G80" s="279"/>
    </row>
    <row r="81" spans="1:7" ht="8.65" customHeight="1" thickTop="1" x14ac:dyDescent="0.2">
      <c r="A81" s="459" t="s">
        <v>944</v>
      </c>
      <c r="B81" s="459"/>
      <c r="C81" s="459"/>
      <c r="D81" s="459"/>
      <c r="E81" s="459"/>
      <c r="F81" s="459"/>
      <c r="G81" s="459"/>
    </row>
    <row r="82" spans="1:7" ht="8.65" customHeight="1" x14ac:dyDescent="0.2">
      <c r="A82" s="280" t="s">
        <v>836</v>
      </c>
    </row>
  </sheetData>
  <mergeCells count="270">
    <mergeCell ref="N7:P7"/>
    <mergeCell ref="A1:G1"/>
    <mergeCell ref="A2:D2"/>
    <mergeCell ref="A3:B3"/>
    <mergeCell ref="C3:D3"/>
    <mergeCell ref="A5:D5"/>
    <mergeCell ref="B7:D7"/>
    <mergeCell ref="GC7:GE7"/>
    <mergeCell ref="GL7:GN7"/>
    <mergeCell ref="GU7:GW7"/>
    <mergeCell ref="HD7:HF7"/>
    <mergeCell ref="B11:D11"/>
    <mergeCell ref="EA7:EC7"/>
    <mergeCell ref="EJ7:EL7"/>
    <mergeCell ref="ES7:EU7"/>
    <mergeCell ref="N11:P11"/>
    <mergeCell ref="FB7:FD7"/>
    <mergeCell ref="FK7:FM7"/>
    <mergeCell ref="FT7:FV7"/>
    <mergeCell ref="BY7:CA7"/>
    <mergeCell ref="CH7:CJ7"/>
    <mergeCell ref="CQ7:CS7"/>
    <mergeCell ref="CZ7:DB7"/>
    <mergeCell ref="DI7:DK7"/>
    <mergeCell ref="DR7:DT7"/>
    <mergeCell ref="W7:Y7"/>
    <mergeCell ref="AF7:AH7"/>
    <mergeCell ref="AO7:AQ7"/>
    <mergeCell ref="AX7:AZ7"/>
    <mergeCell ref="BG7:BI7"/>
    <mergeCell ref="BP7:BR7"/>
    <mergeCell ref="FT11:FV11"/>
    <mergeCell ref="GC11:GE11"/>
    <mergeCell ref="GL11:GN11"/>
    <mergeCell ref="GU11:GW11"/>
    <mergeCell ref="HD11:HF11"/>
    <mergeCell ref="B17:D17"/>
    <mergeCell ref="DR11:DT11"/>
    <mergeCell ref="EA11:EC11"/>
    <mergeCell ref="EJ11:EL11"/>
    <mergeCell ref="CZ17:DB17"/>
    <mergeCell ref="FB11:FD11"/>
    <mergeCell ref="FK11:FM11"/>
    <mergeCell ref="BP11:BR11"/>
    <mergeCell ref="BY11:CA11"/>
    <mergeCell ref="CH11:CJ11"/>
    <mergeCell ref="CQ11:CS11"/>
    <mergeCell ref="CZ11:DB11"/>
    <mergeCell ref="DI11:DK11"/>
    <mergeCell ref="W11:Y11"/>
    <mergeCell ref="AF11:AH11"/>
    <mergeCell ref="AO11:AQ11"/>
    <mergeCell ref="AX11:AZ11"/>
    <mergeCell ref="BG11:BI11"/>
    <mergeCell ref="ES11:EU11"/>
    <mergeCell ref="GC17:GE17"/>
    <mergeCell ref="GL17:GN17"/>
    <mergeCell ref="GU17:GW17"/>
    <mergeCell ref="HD17:HF17"/>
    <mergeCell ref="DI17:DK17"/>
    <mergeCell ref="DR17:DT17"/>
    <mergeCell ref="EA17:EC17"/>
    <mergeCell ref="EJ17:EL17"/>
    <mergeCell ref="ES17:EU17"/>
    <mergeCell ref="FB17:FD17"/>
    <mergeCell ref="B42:D42"/>
    <mergeCell ref="FK17:FM17"/>
    <mergeCell ref="FT17:FV17"/>
    <mergeCell ref="BG17:BI17"/>
    <mergeCell ref="BP17:BR17"/>
    <mergeCell ref="BY17:CA17"/>
    <mergeCell ref="CH17:CJ17"/>
    <mergeCell ref="CQ17:CS17"/>
    <mergeCell ref="N42:P42"/>
    <mergeCell ref="N17:P17"/>
    <mergeCell ref="W17:Y17"/>
    <mergeCell ref="AF17:AH17"/>
    <mergeCell ref="AO17:AQ17"/>
    <mergeCell ref="AX17:AZ17"/>
    <mergeCell ref="FT42:FV42"/>
    <mergeCell ref="GC42:GE42"/>
    <mergeCell ref="GL42:GN42"/>
    <mergeCell ref="GU42:GW42"/>
    <mergeCell ref="HD42:HF42"/>
    <mergeCell ref="B44:D44"/>
    <mergeCell ref="DR42:DT42"/>
    <mergeCell ref="EA42:EC42"/>
    <mergeCell ref="EJ42:EL42"/>
    <mergeCell ref="CZ44:DB44"/>
    <mergeCell ref="FB42:FD42"/>
    <mergeCell ref="FK42:FM42"/>
    <mergeCell ref="BP42:BR42"/>
    <mergeCell ref="BY42:CA42"/>
    <mergeCell ref="CH42:CJ42"/>
    <mergeCell ref="CQ42:CS42"/>
    <mergeCell ref="CZ42:DB42"/>
    <mergeCell ref="DI42:DK42"/>
    <mergeCell ref="W42:Y42"/>
    <mergeCell ref="AF42:AH42"/>
    <mergeCell ref="AO42:AQ42"/>
    <mergeCell ref="AX42:AZ42"/>
    <mergeCell ref="BG42:BI42"/>
    <mergeCell ref="ES42:EU42"/>
    <mergeCell ref="GC44:GE44"/>
    <mergeCell ref="GL44:GN44"/>
    <mergeCell ref="GU44:GW44"/>
    <mergeCell ref="HD44:HF44"/>
    <mergeCell ref="DI44:DK44"/>
    <mergeCell ref="DR44:DT44"/>
    <mergeCell ref="EA44:EC44"/>
    <mergeCell ref="EJ44:EL44"/>
    <mergeCell ref="ES44:EU44"/>
    <mergeCell ref="FB44:FD44"/>
    <mergeCell ref="B49:D49"/>
    <mergeCell ref="FK44:FM44"/>
    <mergeCell ref="FT44:FV44"/>
    <mergeCell ref="BG44:BI44"/>
    <mergeCell ref="BP44:BR44"/>
    <mergeCell ref="BY44:CA44"/>
    <mergeCell ref="CH44:CJ44"/>
    <mergeCell ref="CQ44:CS44"/>
    <mergeCell ref="N49:P49"/>
    <mergeCell ref="N44:P44"/>
    <mergeCell ref="W44:Y44"/>
    <mergeCell ref="AF44:AH44"/>
    <mergeCell ref="AO44:AQ44"/>
    <mergeCell ref="AX44:AZ44"/>
    <mergeCell ref="FT49:FV49"/>
    <mergeCell ref="GC49:GE49"/>
    <mergeCell ref="GL49:GN49"/>
    <mergeCell ref="GU49:GW49"/>
    <mergeCell ref="HD49:HF49"/>
    <mergeCell ref="B53:D53"/>
    <mergeCell ref="DR49:DT49"/>
    <mergeCell ref="EA49:EC49"/>
    <mergeCell ref="EJ49:EL49"/>
    <mergeCell ref="CZ53:DB53"/>
    <mergeCell ref="FB49:FD49"/>
    <mergeCell ref="FK49:FM49"/>
    <mergeCell ref="BP49:BR49"/>
    <mergeCell ref="BY49:CA49"/>
    <mergeCell ref="CH49:CJ49"/>
    <mergeCell ref="CQ49:CS49"/>
    <mergeCell ref="CZ49:DB49"/>
    <mergeCell ref="DI49:DK49"/>
    <mergeCell ref="W49:Y49"/>
    <mergeCell ref="AF49:AH49"/>
    <mergeCell ref="AO49:AQ49"/>
    <mergeCell ref="AX49:AZ49"/>
    <mergeCell ref="BG49:BI49"/>
    <mergeCell ref="ES49:EU49"/>
    <mergeCell ref="GC53:GE53"/>
    <mergeCell ref="GL53:GN53"/>
    <mergeCell ref="GU53:GW53"/>
    <mergeCell ref="HD53:HF53"/>
    <mergeCell ref="DI53:DK53"/>
    <mergeCell ref="DR53:DT53"/>
    <mergeCell ref="EA53:EC53"/>
    <mergeCell ref="EJ53:EL53"/>
    <mergeCell ref="ES53:EU53"/>
    <mergeCell ref="FB53:FD53"/>
    <mergeCell ref="B60:D60"/>
    <mergeCell ref="FK53:FM53"/>
    <mergeCell ref="FT53:FV53"/>
    <mergeCell ref="BG53:BI53"/>
    <mergeCell ref="BP53:BR53"/>
    <mergeCell ref="BY53:CA53"/>
    <mergeCell ref="CH53:CJ53"/>
    <mergeCell ref="CQ53:CS53"/>
    <mergeCell ref="N60:P60"/>
    <mergeCell ref="N53:P53"/>
    <mergeCell ref="W53:Y53"/>
    <mergeCell ref="AF53:AH53"/>
    <mergeCell ref="AO53:AQ53"/>
    <mergeCell ref="AX53:AZ53"/>
    <mergeCell ref="FT60:FV60"/>
    <mergeCell ref="GC60:GE60"/>
    <mergeCell ref="GL60:GN60"/>
    <mergeCell ref="GU60:GW60"/>
    <mergeCell ref="HD60:HF60"/>
    <mergeCell ref="B68:D68"/>
    <mergeCell ref="DR60:DT60"/>
    <mergeCell ref="EA60:EC60"/>
    <mergeCell ref="EJ60:EL60"/>
    <mergeCell ref="CZ68:DB68"/>
    <mergeCell ref="FB60:FD60"/>
    <mergeCell ref="FK60:FM60"/>
    <mergeCell ref="BP60:BR60"/>
    <mergeCell ref="BY60:CA60"/>
    <mergeCell ref="CH60:CJ60"/>
    <mergeCell ref="CQ60:CS60"/>
    <mergeCell ref="CZ60:DB60"/>
    <mergeCell ref="DI60:DK60"/>
    <mergeCell ref="W60:Y60"/>
    <mergeCell ref="AF60:AH60"/>
    <mergeCell ref="AO60:AQ60"/>
    <mergeCell ref="AX60:AZ60"/>
    <mergeCell ref="BG60:BI60"/>
    <mergeCell ref="ES60:EU60"/>
    <mergeCell ref="GC68:GE68"/>
    <mergeCell ref="GL68:GN68"/>
    <mergeCell ref="GU68:GW68"/>
    <mergeCell ref="HD68:HF68"/>
    <mergeCell ref="DI68:DK68"/>
    <mergeCell ref="DR68:DT68"/>
    <mergeCell ref="EA68:EC68"/>
    <mergeCell ref="EJ68:EL68"/>
    <mergeCell ref="ES68:EU68"/>
    <mergeCell ref="FB68:FD68"/>
    <mergeCell ref="B73:D73"/>
    <mergeCell ref="FK68:FM68"/>
    <mergeCell ref="FT68:FV68"/>
    <mergeCell ref="BG68:BI68"/>
    <mergeCell ref="BP68:BR68"/>
    <mergeCell ref="BY68:CA68"/>
    <mergeCell ref="CH68:CJ68"/>
    <mergeCell ref="CQ68:CS68"/>
    <mergeCell ref="N73:P73"/>
    <mergeCell ref="N68:P68"/>
    <mergeCell ref="W68:Y68"/>
    <mergeCell ref="AF68:AH68"/>
    <mergeCell ref="AO68:AQ68"/>
    <mergeCell ref="AX68:AZ68"/>
    <mergeCell ref="FT73:FV73"/>
    <mergeCell ref="GC73:GE73"/>
    <mergeCell ref="GL73:GN73"/>
    <mergeCell ref="GU73:GW73"/>
    <mergeCell ref="HD73:HF73"/>
    <mergeCell ref="B77:D77"/>
    <mergeCell ref="DR73:DT73"/>
    <mergeCell ref="EA73:EC73"/>
    <mergeCell ref="EJ73:EL73"/>
    <mergeCell ref="CQ77:CS77"/>
    <mergeCell ref="FB73:FD73"/>
    <mergeCell ref="FK73:FM73"/>
    <mergeCell ref="BP73:BR73"/>
    <mergeCell ref="BY73:CA73"/>
    <mergeCell ref="CH73:CJ73"/>
    <mergeCell ref="CQ73:CS73"/>
    <mergeCell ref="CZ73:DB73"/>
    <mergeCell ref="DI73:DK73"/>
    <mergeCell ref="W73:Y73"/>
    <mergeCell ref="AF73:AH73"/>
    <mergeCell ref="AO73:AQ73"/>
    <mergeCell ref="AX73:AZ73"/>
    <mergeCell ref="BG73:BI73"/>
    <mergeCell ref="ES73:EU73"/>
    <mergeCell ref="HD77:HF77"/>
    <mergeCell ref="A81:G81"/>
    <mergeCell ref="FK77:FM77"/>
    <mergeCell ref="FT77:FV77"/>
    <mergeCell ref="GC77:GE77"/>
    <mergeCell ref="GL77:GN77"/>
    <mergeCell ref="GU77:GW77"/>
    <mergeCell ref="BG77:BI77"/>
    <mergeCell ref="BP77:BR77"/>
    <mergeCell ref="BY77:CA77"/>
    <mergeCell ref="CH77:CJ77"/>
    <mergeCell ref="DI77:DK77"/>
    <mergeCell ref="DR77:DT77"/>
    <mergeCell ref="EA77:EC77"/>
    <mergeCell ref="EJ77:EL77"/>
    <mergeCell ref="ES77:EU77"/>
    <mergeCell ref="FB77:FD77"/>
    <mergeCell ref="CZ77:DB77"/>
    <mergeCell ref="N77:P77"/>
    <mergeCell ref="W77:Y77"/>
    <mergeCell ref="AF77:AH77"/>
    <mergeCell ref="AO77:AQ77"/>
    <mergeCell ref="AX77:AZ77"/>
  </mergeCells>
  <conditionalFormatting sqref="E82:G65536 E1:G2 E5:G80">
    <cfRule type="cellIs" dxfId="27" priority="32" operator="between">
      <formula>0.001</formula>
      <formula>0.499</formula>
    </cfRule>
  </conditionalFormatting>
  <pageMargins left="0.78740157480314965" right="0.78740157480314965" top="0.78740157480314965" bottom="0.59055118110236227" header="0" footer="0"/>
  <pageSetup paperSize="9" orientation="portrait" horizontalDpi="300" verticalDpi="300" r:id="rId1"/>
  <headerFooter scaleWithDoc="0"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Folha47"/>
  <dimension ref="A1:IA82"/>
  <sheetViews>
    <sheetView showGridLines="0" workbookViewId="0">
      <selection sqref="A1:G1"/>
    </sheetView>
  </sheetViews>
  <sheetFormatPr defaultColWidth="9.140625" defaultRowHeight="9" x14ac:dyDescent="0.2"/>
  <cols>
    <col min="1" max="2" width="2.7109375" style="11" customWidth="1"/>
    <col min="3" max="3" width="2.5703125" style="11" customWidth="1"/>
    <col min="4" max="4" width="50.5703125" style="3" customWidth="1"/>
    <col min="5" max="7" width="9.7109375" style="6" customWidth="1"/>
    <col min="8" max="16384" width="9.140625" style="3"/>
  </cols>
  <sheetData>
    <row r="1" spans="1:235" s="55" customFormat="1" ht="36" customHeight="1" x14ac:dyDescent="0.2">
      <c r="A1" s="448" t="s">
        <v>1007</v>
      </c>
      <c r="B1" s="448"/>
      <c r="C1" s="448"/>
      <c r="D1" s="448"/>
      <c r="E1" s="448"/>
      <c r="F1" s="448"/>
      <c r="G1" s="448"/>
    </row>
    <row r="2" spans="1:235" s="251" customFormat="1" ht="8.65" customHeight="1" x14ac:dyDescent="0.2">
      <c r="A2" s="462" t="s">
        <v>475</v>
      </c>
      <c r="B2" s="462"/>
      <c r="C2" s="462"/>
      <c r="D2" s="462"/>
      <c r="E2" s="250"/>
      <c r="F2" s="250"/>
      <c r="G2" s="250"/>
    </row>
    <row r="3" spans="1:235" s="5" customFormat="1" ht="20.100000000000001" customHeight="1" x14ac:dyDescent="0.2">
      <c r="A3" s="452" t="s">
        <v>765</v>
      </c>
      <c r="B3" s="453"/>
      <c r="C3" s="458" t="s">
        <v>941</v>
      </c>
      <c r="D3" s="458"/>
      <c r="E3" s="236">
        <v>2018</v>
      </c>
      <c r="F3" s="248">
        <v>2019</v>
      </c>
      <c r="G3" s="360">
        <v>2020</v>
      </c>
    </row>
    <row r="4" spans="1:235" s="12" customFormat="1" ht="5.0999999999999996" customHeight="1" x14ac:dyDescent="0.2">
      <c r="A4" s="9"/>
      <c r="B4" s="9"/>
      <c r="C4" s="9"/>
      <c r="D4" s="9"/>
      <c r="E4" s="9"/>
      <c r="F4" s="9"/>
      <c r="G4" s="9"/>
    </row>
    <row r="5" spans="1:235" s="41" customFormat="1" ht="9" customHeight="1" x14ac:dyDescent="0.2">
      <c r="A5" s="444" t="s">
        <v>216</v>
      </c>
      <c r="B5" s="444"/>
      <c r="C5" s="444"/>
      <c r="D5" s="444"/>
      <c r="E5" s="336">
        <v>75439246.300000012</v>
      </c>
      <c r="F5" s="336">
        <v>79977128.344999999</v>
      </c>
      <c r="G5" s="336">
        <v>68145567.972000003</v>
      </c>
    </row>
    <row r="6" spans="1:235" s="25" customFormat="1" ht="3" customHeight="1" x14ac:dyDescent="0.2">
      <c r="A6" s="41"/>
      <c r="B6" s="41"/>
      <c r="C6" s="41"/>
      <c r="E6" s="68"/>
      <c r="F6" s="68"/>
      <c r="G6" s="68"/>
    </row>
    <row r="7" spans="1:235" s="34" customFormat="1" ht="9" customHeight="1" x14ac:dyDescent="0.2">
      <c r="A7" s="69" t="s">
        <v>477</v>
      </c>
      <c r="B7" s="451" t="s">
        <v>682</v>
      </c>
      <c r="C7" s="451"/>
      <c r="D7" s="451"/>
      <c r="E7" s="257">
        <v>3870196.836000002</v>
      </c>
      <c r="F7" s="257">
        <v>3814520.1870000013</v>
      </c>
      <c r="G7" s="257">
        <v>3885388.6830000002</v>
      </c>
      <c r="H7" s="15"/>
      <c r="I7" s="23"/>
      <c r="J7" s="31"/>
      <c r="K7" s="31"/>
      <c r="L7" s="31"/>
      <c r="M7" s="31"/>
      <c r="N7" s="15"/>
      <c r="O7" s="15"/>
      <c r="P7" s="15"/>
      <c r="Q7" s="15"/>
      <c r="R7" s="23"/>
      <c r="S7" s="31"/>
      <c r="T7" s="454"/>
      <c r="U7" s="454"/>
      <c r="V7" s="454"/>
      <c r="W7" s="15"/>
      <c r="X7" s="15"/>
      <c r="Y7" s="15"/>
      <c r="Z7" s="15"/>
      <c r="AA7" s="23"/>
      <c r="AB7" s="31"/>
      <c r="AC7" s="454"/>
      <c r="AD7" s="454"/>
      <c r="AE7" s="454"/>
      <c r="AF7" s="15"/>
      <c r="AG7" s="15"/>
      <c r="AH7" s="15"/>
      <c r="AI7" s="15"/>
      <c r="AJ7" s="23"/>
      <c r="AK7" s="31"/>
      <c r="AL7" s="454"/>
      <c r="AM7" s="454"/>
      <c r="AN7" s="454"/>
      <c r="AO7" s="15"/>
      <c r="AP7" s="15"/>
      <c r="AQ7" s="15"/>
      <c r="AR7" s="15"/>
      <c r="AS7" s="23"/>
      <c r="AT7" s="31"/>
      <c r="AU7" s="454"/>
      <c r="AV7" s="454"/>
      <c r="AW7" s="454"/>
      <c r="AX7" s="15"/>
      <c r="AY7" s="15"/>
      <c r="AZ7" s="15"/>
      <c r="BA7" s="15"/>
      <c r="BB7" s="23"/>
      <c r="BC7" s="31"/>
      <c r="BD7" s="454"/>
      <c r="BE7" s="454"/>
      <c r="BF7" s="454"/>
      <c r="BG7" s="15"/>
      <c r="BH7" s="15"/>
      <c r="BI7" s="15"/>
      <c r="BJ7" s="15"/>
      <c r="BK7" s="23"/>
      <c r="BL7" s="31"/>
      <c r="BM7" s="454"/>
      <c r="BN7" s="454"/>
      <c r="BO7" s="454"/>
      <c r="BP7" s="15"/>
      <c r="BQ7" s="15"/>
      <c r="BR7" s="15"/>
      <c r="BS7" s="15"/>
      <c r="BT7" s="23"/>
      <c r="BU7" s="31"/>
      <c r="BV7" s="454"/>
      <c r="BW7" s="454"/>
      <c r="BX7" s="454"/>
      <c r="BY7" s="15"/>
      <c r="BZ7" s="15"/>
      <c r="CA7" s="15"/>
      <c r="CB7" s="15"/>
      <c r="CC7" s="23"/>
      <c r="CD7" s="31"/>
      <c r="CE7" s="454"/>
      <c r="CF7" s="454"/>
      <c r="CG7" s="454"/>
      <c r="CH7" s="15"/>
      <c r="CI7" s="15"/>
      <c r="CJ7" s="15"/>
      <c r="CK7" s="15"/>
      <c r="CL7" s="23"/>
      <c r="CM7" s="31"/>
      <c r="CN7" s="454"/>
      <c r="CO7" s="454"/>
      <c r="CP7" s="454"/>
      <c r="CQ7" s="15"/>
      <c r="CR7" s="15"/>
      <c r="CS7" s="15"/>
      <c r="CT7" s="15"/>
      <c r="CU7" s="23"/>
      <c r="CV7" s="31"/>
      <c r="CW7" s="454"/>
      <c r="CX7" s="454"/>
      <c r="CY7" s="454"/>
      <c r="CZ7" s="15"/>
      <c r="DA7" s="15"/>
      <c r="DB7" s="15"/>
      <c r="DC7" s="15"/>
      <c r="DD7" s="23"/>
      <c r="DE7" s="31"/>
      <c r="DF7" s="454"/>
      <c r="DG7" s="454"/>
      <c r="DH7" s="454"/>
      <c r="DI7" s="15"/>
      <c r="DJ7" s="15"/>
      <c r="DK7" s="15"/>
      <c r="DL7" s="15"/>
      <c r="DM7" s="23"/>
      <c r="DN7" s="31"/>
      <c r="DO7" s="454"/>
      <c r="DP7" s="454"/>
      <c r="DQ7" s="454"/>
      <c r="DR7" s="15"/>
      <c r="DS7" s="15"/>
      <c r="DT7" s="15"/>
      <c r="DU7" s="15"/>
      <c r="DV7" s="23"/>
      <c r="DW7" s="31"/>
      <c r="DX7" s="454"/>
      <c r="DY7" s="454"/>
      <c r="DZ7" s="454"/>
      <c r="EA7" s="15"/>
      <c r="EB7" s="15"/>
      <c r="EC7" s="15"/>
      <c r="ED7" s="15"/>
      <c r="EE7" s="23"/>
      <c r="EF7" s="31"/>
      <c r="EG7" s="454"/>
      <c r="EH7" s="454"/>
      <c r="EI7" s="454"/>
      <c r="EJ7" s="15"/>
      <c r="EK7" s="15"/>
      <c r="EL7" s="15"/>
      <c r="EM7" s="15"/>
      <c r="EN7" s="23"/>
      <c r="EO7" s="31"/>
      <c r="EP7" s="454"/>
      <c r="EQ7" s="454"/>
      <c r="ER7" s="454"/>
      <c r="ES7" s="15"/>
      <c r="ET7" s="15"/>
      <c r="EU7" s="15"/>
      <c r="EV7" s="15"/>
      <c r="EW7" s="23"/>
      <c r="EX7" s="31"/>
      <c r="EY7" s="454"/>
      <c r="EZ7" s="454"/>
      <c r="FA7" s="454"/>
      <c r="FB7" s="15"/>
      <c r="FC7" s="15"/>
      <c r="FD7" s="15"/>
      <c r="FE7" s="15"/>
      <c r="FF7" s="23"/>
      <c r="FG7" s="31"/>
      <c r="FH7" s="454"/>
      <c r="FI7" s="454"/>
      <c r="FJ7" s="454"/>
      <c r="FK7" s="15"/>
      <c r="FL7" s="15"/>
      <c r="FM7" s="15"/>
      <c r="FN7" s="15"/>
      <c r="FO7" s="23"/>
      <c r="FP7" s="31"/>
      <c r="FQ7" s="454"/>
      <c r="FR7" s="454"/>
      <c r="FS7" s="454"/>
      <c r="FT7" s="15"/>
      <c r="FU7" s="15"/>
      <c r="FV7" s="15"/>
      <c r="FW7" s="15"/>
      <c r="FX7" s="23"/>
      <c r="FY7" s="31"/>
      <c r="FZ7" s="454"/>
      <c r="GA7" s="454"/>
      <c r="GB7" s="454"/>
      <c r="GC7" s="15"/>
      <c r="GD7" s="15"/>
      <c r="GE7" s="15"/>
      <c r="GF7" s="15"/>
      <c r="GG7" s="23"/>
      <c r="GH7" s="31"/>
      <c r="GI7" s="454"/>
      <c r="GJ7" s="454"/>
      <c r="GK7" s="454"/>
      <c r="GL7" s="15"/>
      <c r="GM7" s="15"/>
      <c r="GN7" s="15"/>
      <c r="GO7" s="15"/>
      <c r="GP7" s="23"/>
      <c r="GQ7" s="31"/>
      <c r="GR7" s="454"/>
      <c r="GS7" s="454"/>
      <c r="GT7" s="454"/>
      <c r="GU7" s="15"/>
      <c r="GV7" s="15"/>
      <c r="GW7" s="15"/>
      <c r="GX7" s="15"/>
      <c r="GY7" s="23"/>
      <c r="GZ7" s="31"/>
      <c r="HA7" s="454"/>
      <c r="HB7" s="454"/>
      <c r="HC7" s="454"/>
      <c r="HD7" s="15"/>
      <c r="HE7" s="15"/>
      <c r="HF7" s="15"/>
      <c r="HG7" s="15"/>
      <c r="HH7" s="23"/>
      <c r="HI7" s="31"/>
      <c r="HJ7" s="454"/>
      <c r="HK7" s="454"/>
      <c r="HL7" s="454"/>
      <c r="HM7" s="15"/>
      <c r="HN7" s="15"/>
      <c r="HO7" s="15"/>
      <c r="HP7" s="15"/>
      <c r="HQ7" s="23"/>
      <c r="HR7" s="31"/>
      <c r="HS7" s="454"/>
      <c r="HT7" s="454"/>
      <c r="HU7" s="454"/>
      <c r="HV7" s="15"/>
      <c r="HW7" s="15"/>
      <c r="HX7" s="15"/>
      <c r="HY7" s="15"/>
      <c r="HZ7" s="23"/>
      <c r="IA7" s="31"/>
    </row>
    <row r="8" spans="1:235" s="34" customFormat="1" ht="8.65" customHeight="1" x14ac:dyDescent="0.2">
      <c r="A8" s="80"/>
      <c r="B8" s="36"/>
      <c r="C8" s="95" t="s">
        <v>524</v>
      </c>
      <c r="D8" s="154" t="s">
        <v>683</v>
      </c>
      <c r="E8" s="266">
        <v>3188896.1490000021</v>
      </c>
      <c r="F8" s="266">
        <v>3134475.7270000014</v>
      </c>
      <c r="G8" s="266">
        <v>3218266.773</v>
      </c>
    </row>
    <row r="9" spans="1:235" s="34" customFormat="1" ht="8.65" customHeight="1" x14ac:dyDescent="0.2">
      <c r="A9" s="80"/>
      <c r="B9" s="36"/>
      <c r="C9" s="96" t="s">
        <v>526</v>
      </c>
      <c r="D9" s="86" t="s">
        <v>684</v>
      </c>
      <c r="E9" s="266">
        <v>286702.69800000003</v>
      </c>
      <c r="F9" s="266">
        <v>283895.47100000002</v>
      </c>
      <c r="G9" s="266">
        <v>280882.011</v>
      </c>
    </row>
    <row r="10" spans="1:235" s="34" customFormat="1" ht="8.65" customHeight="1" x14ac:dyDescent="0.2">
      <c r="A10" s="80"/>
      <c r="B10" s="36"/>
      <c r="C10" s="97" t="s">
        <v>681</v>
      </c>
      <c r="D10" s="93" t="s">
        <v>685</v>
      </c>
      <c r="E10" s="266">
        <v>394597.98899999994</v>
      </c>
      <c r="F10" s="266">
        <v>396148.98900000012</v>
      </c>
      <c r="G10" s="266">
        <v>386239.89899999998</v>
      </c>
    </row>
    <row r="11" spans="1:235" s="34" customFormat="1" ht="9" customHeight="1" x14ac:dyDescent="0.2">
      <c r="A11" s="69" t="s">
        <v>478</v>
      </c>
      <c r="B11" s="451" t="s">
        <v>1012</v>
      </c>
      <c r="C11" s="451"/>
      <c r="D11" s="451"/>
      <c r="E11" s="257">
        <v>7310588.3779999996</v>
      </c>
      <c r="F11" s="257">
        <v>6569235.2229999993</v>
      </c>
      <c r="G11" s="257">
        <v>4584674.8879999993</v>
      </c>
      <c r="H11" s="15"/>
      <c r="I11" s="23"/>
      <c r="J11" s="31"/>
      <c r="K11" s="31"/>
      <c r="L11" s="31"/>
      <c r="M11" s="31"/>
      <c r="N11" s="15"/>
      <c r="O11" s="15"/>
      <c r="P11" s="15"/>
      <c r="Q11" s="15"/>
      <c r="R11" s="23"/>
      <c r="S11" s="31"/>
      <c r="T11" s="454"/>
      <c r="U11" s="454"/>
      <c r="V11" s="454"/>
      <c r="W11" s="15"/>
      <c r="X11" s="15"/>
      <c r="Y11" s="15"/>
      <c r="Z11" s="15"/>
      <c r="AA11" s="23"/>
      <c r="AB11" s="31"/>
      <c r="AC11" s="454"/>
      <c r="AD11" s="454"/>
      <c r="AE11" s="454"/>
      <c r="AF11" s="15"/>
      <c r="AG11" s="15"/>
      <c r="AH11" s="15"/>
      <c r="AI11" s="15"/>
      <c r="AJ11" s="23"/>
      <c r="AK11" s="31"/>
      <c r="AL11" s="454"/>
      <c r="AM11" s="454"/>
      <c r="AN11" s="454"/>
      <c r="AO11" s="15"/>
      <c r="AP11" s="15"/>
      <c r="AQ11" s="15"/>
      <c r="AR11" s="15"/>
      <c r="AS11" s="23"/>
      <c r="AT11" s="31"/>
      <c r="AU11" s="454"/>
      <c r="AV11" s="454"/>
      <c r="AW11" s="454"/>
      <c r="AX11" s="15"/>
      <c r="AY11" s="15"/>
      <c r="AZ11" s="15"/>
      <c r="BA11" s="15"/>
      <c r="BB11" s="23"/>
      <c r="BC11" s="31"/>
      <c r="BD11" s="454"/>
      <c r="BE11" s="454"/>
      <c r="BF11" s="454"/>
      <c r="BG11" s="15"/>
      <c r="BH11" s="15"/>
      <c r="BI11" s="15"/>
      <c r="BJ11" s="15"/>
      <c r="BK11" s="23"/>
      <c r="BL11" s="31"/>
      <c r="BM11" s="454"/>
      <c r="BN11" s="454"/>
      <c r="BO11" s="454"/>
      <c r="BP11" s="15"/>
      <c r="BQ11" s="15"/>
      <c r="BR11" s="15"/>
      <c r="BS11" s="15"/>
      <c r="BT11" s="23"/>
      <c r="BU11" s="31"/>
      <c r="BV11" s="454"/>
      <c r="BW11" s="454"/>
      <c r="BX11" s="454"/>
      <c r="BY11" s="15"/>
      <c r="BZ11" s="15"/>
      <c r="CA11" s="15"/>
      <c r="CB11" s="15"/>
      <c r="CC11" s="23"/>
      <c r="CD11" s="31"/>
      <c r="CE11" s="454"/>
      <c r="CF11" s="454"/>
      <c r="CG11" s="454"/>
      <c r="CH11" s="15"/>
      <c r="CI11" s="15"/>
      <c r="CJ11" s="15"/>
      <c r="CK11" s="15"/>
      <c r="CL11" s="23"/>
      <c r="CM11" s="31"/>
      <c r="CN11" s="454"/>
      <c r="CO11" s="454"/>
      <c r="CP11" s="454"/>
      <c r="CQ11" s="15"/>
      <c r="CR11" s="15"/>
      <c r="CS11" s="15"/>
      <c r="CT11" s="15"/>
      <c r="CU11" s="23"/>
      <c r="CV11" s="31"/>
      <c r="CW11" s="454"/>
      <c r="CX11" s="454"/>
      <c r="CY11" s="454"/>
      <c r="CZ11" s="15"/>
      <c r="DA11" s="15"/>
      <c r="DB11" s="15"/>
      <c r="DC11" s="15"/>
      <c r="DD11" s="23"/>
      <c r="DE11" s="31"/>
      <c r="DF11" s="454"/>
      <c r="DG11" s="454"/>
      <c r="DH11" s="454"/>
      <c r="DI11" s="15"/>
      <c r="DJ11" s="15"/>
      <c r="DK11" s="15"/>
      <c r="DL11" s="15"/>
      <c r="DM11" s="23"/>
      <c r="DN11" s="31"/>
      <c r="DO11" s="454"/>
      <c r="DP11" s="454"/>
      <c r="DQ11" s="454"/>
      <c r="DR11" s="15"/>
      <c r="DS11" s="15"/>
      <c r="DT11" s="15"/>
      <c r="DU11" s="15"/>
      <c r="DV11" s="23"/>
      <c r="DW11" s="31"/>
      <c r="DX11" s="454"/>
      <c r="DY11" s="454"/>
      <c r="DZ11" s="454"/>
      <c r="EA11" s="15"/>
      <c r="EB11" s="15"/>
      <c r="EC11" s="15"/>
      <c r="ED11" s="15"/>
      <c r="EE11" s="23"/>
      <c r="EF11" s="31"/>
      <c r="EG11" s="454"/>
      <c r="EH11" s="454"/>
      <c r="EI11" s="454"/>
      <c r="EJ11" s="15"/>
      <c r="EK11" s="15"/>
      <c r="EL11" s="15"/>
      <c r="EM11" s="15"/>
      <c r="EN11" s="23"/>
      <c r="EO11" s="31"/>
      <c r="EP11" s="454"/>
      <c r="EQ11" s="454"/>
      <c r="ER11" s="454"/>
      <c r="ES11" s="15"/>
      <c r="ET11" s="15"/>
      <c r="EU11" s="15"/>
      <c r="EV11" s="15"/>
      <c r="EW11" s="23"/>
      <c r="EX11" s="31"/>
      <c r="EY11" s="454"/>
      <c r="EZ11" s="454"/>
      <c r="FA11" s="454"/>
      <c r="FB11" s="15"/>
      <c r="FC11" s="15"/>
      <c r="FD11" s="15"/>
      <c r="FE11" s="15"/>
      <c r="FF11" s="23"/>
      <c r="FG11" s="31"/>
      <c r="FH11" s="454"/>
      <c r="FI11" s="454"/>
      <c r="FJ11" s="454"/>
      <c r="FK11" s="15"/>
      <c r="FL11" s="15"/>
      <c r="FM11" s="15"/>
      <c r="FN11" s="15"/>
      <c r="FO11" s="23"/>
      <c r="FP11" s="31"/>
      <c r="FQ11" s="454"/>
      <c r="FR11" s="454"/>
      <c r="FS11" s="454"/>
      <c r="FT11" s="15"/>
      <c r="FU11" s="15"/>
      <c r="FV11" s="15"/>
      <c r="FW11" s="15"/>
      <c r="FX11" s="23"/>
      <c r="FY11" s="31"/>
      <c r="FZ11" s="454"/>
      <c r="GA11" s="454"/>
      <c r="GB11" s="454"/>
      <c r="GC11" s="15"/>
      <c r="GD11" s="15"/>
      <c r="GE11" s="15"/>
      <c r="GF11" s="15"/>
      <c r="GG11" s="23"/>
      <c r="GH11" s="31"/>
      <c r="GI11" s="454"/>
      <c r="GJ11" s="454"/>
      <c r="GK11" s="454"/>
      <c r="GL11" s="15"/>
      <c r="GM11" s="15"/>
      <c r="GN11" s="15"/>
      <c r="GO11" s="15"/>
      <c r="GP11" s="23"/>
      <c r="GQ11" s="31"/>
      <c r="GR11" s="454"/>
      <c r="GS11" s="454"/>
      <c r="GT11" s="454"/>
      <c r="GU11" s="15"/>
      <c r="GV11" s="15"/>
      <c r="GW11" s="15"/>
      <c r="GX11" s="15"/>
      <c r="GY11" s="23"/>
      <c r="GZ11" s="31"/>
      <c r="HA11" s="454"/>
      <c r="HB11" s="454"/>
      <c r="HC11" s="454"/>
      <c r="HD11" s="15"/>
      <c r="HE11" s="15"/>
      <c r="HF11" s="15"/>
      <c r="HG11" s="15"/>
      <c r="HH11" s="23"/>
      <c r="HI11" s="31"/>
      <c r="HJ11" s="454"/>
      <c r="HK11" s="454"/>
      <c r="HL11" s="454"/>
      <c r="HM11" s="15"/>
      <c r="HN11" s="15"/>
      <c r="HO11" s="15"/>
      <c r="HP11" s="15"/>
      <c r="HQ11" s="23"/>
      <c r="HR11" s="31"/>
      <c r="HS11" s="454"/>
      <c r="HT11" s="454"/>
      <c r="HU11" s="454"/>
      <c r="HV11" s="15"/>
      <c r="HW11" s="15"/>
      <c r="HX11" s="15"/>
      <c r="HY11" s="15"/>
      <c r="HZ11" s="23"/>
      <c r="IA11" s="31"/>
    </row>
    <row r="12" spans="1:235" s="34" customFormat="1" ht="8.65" customHeight="1" x14ac:dyDescent="0.2">
      <c r="A12" s="80"/>
      <c r="B12" s="36"/>
      <c r="C12" s="95" t="s">
        <v>529</v>
      </c>
      <c r="D12" s="71" t="s">
        <v>687</v>
      </c>
      <c r="E12" s="266">
        <v>342292.50900000002</v>
      </c>
      <c r="F12" s="266">
        <v>173053.25199999998</v>
      </c>
      <c r="G12" s="266">
        <v>10263.16</v>
      </c>
    </row>
    <row r="13" spans="1:235" s="34" customFormat="1" ht="8.65" customHeight="1" x14ac:dyDescent="0.2">
      <c r="A13" s="80"/>
      <c r="B13" s="36"/>
      <c r="C13" s="96" t="s">
        <v>532</v>
      </c>
      <c r="D13" s="86" t="s">
        <v>688</v>
      </c>
      <c r="E13" s="266">
        <v>6815442.1000000006</v>
      </c>
      <c r="F13" s="266">
        <v>6242251.0699999984</v>
      </c>
      <c r="G13" s="266">
        <v>4431715.1429999992</v>
      </c>
    </row>
    <row r="14" spans="1:235" s="34" customFormat="1" ht="8.65" customHeight="1" x14ac:dyDescent="0.2">
      <c r="A14" s="80"/>
      <c r="B14" s="36"/>
      <c r="C14" s="96" t="s">
        <v>534</v>
      </c>
      <c r="D14" s="86" t="s">
        <v>689</v>
      </c>
      <c r="E14" s="266">
        <v>13441.225999999999</v>
      </c>
      <c r="F14" s="266">
        <v>17480.138000000003</v>
      </c>
      <c r="G14" s="266">
        <v>15039.761</v>
      </c>
    </row>
    <row r="15" spans="1:235" s="34" customFormat="1" ht="8.65" customHeight="1" x14ac:dyDescent="0.2">
      <c r="A15" s="80"/>
      <c r="B15" s="36"/>
      <c r="C15" s="96" t="s">
        <v>536</v>
      </c>
      <c r="D15" s="86" t="s">
        <v>855</v>
      </c>
      <c r="E15" s="266">
        <v>139412.54300000003</v>
      </c>
      <c r="F15" s="266">
        <v>136450.76300000001</v>
      </c>
      <c r="G15" s="266">
        <v>127656.82399999999</v>
      </c>
    </row>
    <row r="16" spans="1:235" s="34" customFormat="1" ht="8.65" customHeight="1" x14ac:dyDescent="0.2">
      <c r="A16" s="80"/>
      <c r="B16" s="36"/>
      <c r="C16" s="97" t="s">
        <v>538</v>
      </c>
      <c r="D16" s="93" t="s">
        <v>856</v>
      </c>
      <c r="E16" s="266">
        <v>0</v>
      </c>
      <c r="F16" s="266">
        <v>0</v>
      </c>
      <c r="G16" s="266">
        <v>0</v>
      </c>
    </row>
    <row r="17" spans="1:235" s="34" customFormat="1" ht="9" customHeight="1" x14ac:dyDescent="0.2">
      <c r="A17" s="69" t="s">
        <v>479</v>
      </c>
      <c r="B17" s="451" t="s">
        <v>690</v>
      </c>
      <c r="C17" s="451"/>
      <c r="D17" s="451"/>
      <c r="E17" s="257">
        <v>62180166.561000004</v>
      </c>
      <c r="F17" s="257">
        <v>67446998.817000002</v>
      </c>
      <c r="G17" s="257">
        <v>57986844.445000008</v>
      </c>
      <c r="H17" s="15"/>
      <c r="I17" s="23"/>
      <c r="J17" s="31"/>
      <c r="K17" s="31"/>
      <c r="L17" s="31"/>
      <c r="M17" s="31"/>
      <c r="N17" s="15"/>
      <c r="O17" s="15"/>
      <c r="P17" s="15"/>
      <c r="Q17" s="15"/>
      <c r="R17" s="23"/>
      <c r="S17" s="31"/>
      <c r="T17" s="454"/>
      <c r="U17" s="454"/>
      <c r="V17" s="454"/>
      <c r="W17" s="15"/>
      <c r="X17" s="15"/>
      <c r="Y17" s="15"/>
      <c r="Z17" s="15"/>
      <c r="AA17" s="23"/>
      <c r="AB17" s="31"/>
      <c r="AC17" s="454"/>
      <c r="AD17" s="454"/>
      <c r="AE17" s="454"/>
      <c r="AF17" s="15"/>
      <c r="AG17" s="15"/>
      <c r="AH17" s="15"/>
      <c r="AI17" s="15"/>
      <c r="AJ17" s="23"/>
      <c r="AK17" s="31"/>
      <c r="AL17" s="454"/>
      <c r="AM17" s="454"/>
      <c r="AN17" s="454"/>
      <c r="AO17" s="15"/>
      <c r="AP17" s="15"/>
      <c r="AQ17" s="15"/>
      <c r="AR17" s="15"/>
      <c r="AS17" s="23"/>
      <c r="AT17" s="31"/>
      <c r="AU17" s="454"/>
      <c r="AV17" s="454"/>
      <c r="AW17" s="454"/>
      <c r="AX17" s="15"/>
      <c r="AY17" s="15"/>
      <c r="AZ17" s="15"/>
      <c r="BA17" s="15"/>
      <c r="BB17" s="23"/>
      <c r="BC17" s="31"/>
      <c r="BD17" s="454"/>
      <c r="BE17" s="454"/>
      <c r="BF17" s="454"/>
      <c r="BG17" s="15"/>
      <c r="BH17" s="15"/>
      <c r="BI17" s="15"/>
      <c r="BJ17" s="15"/>
      <c r="BK17" s="23"/>
      <c r="BL17" s="31"/>
      <c r="BM17" s="454"/>
      <c r="BN17" s="454"/>
      <c r="BO17" s="454"/>
      <c r="BP17" s="15"/>
      <c r="BQ17" s="15"/>
      <c r="BR17" s="15"/>
      <c r="BS17" s="15"/>
      <c r="BT17" s="23"/>
      <c r="BU17" s="31"/>
      <c r="BV17" s="454"/>
      <c r="BW17" s="454"/>
      <c r="BX17" s="454"/>
      <c r="BY17" s="15"/>
      <c r="BZ17" s="15"/>
      <c r="CA17" s="15"/>
      <c r="CB17" s="15"/>
      <c r="CC17" s="23"/>
      <c r="CD17" s="31"/>
      <c r="CE17" s="454"/>
      <c r="CF17" s="454"/>
      <c r="CG17" s="454"/>
      <c r="CH17" s="15"/>
      <c r="CI17" s="15"/>
      <c r="CJ17" s="15"/>
      <c r="CK17" s="15"/>
      <c r="CL17" s="23"/>
      <c r="CM17" s="31"/>
      <c r="CN17" s="454"/>
      <c r="CO17" s="454"/>
      <c r="CP17" s="454"/>
      <c r="CQ17" s="15"/>
      <c r="CR17" s="15"/>
      <c r="CS17" s="15"/>
      <c r="CT17" s="15"/>
      <c r="CU17" s="23"/>
      <c r="CV17" s="31"/>
      <c r="CW17" s="454"/>
      <c r="CX17" s="454"/>
      <c r="CY17" s="454"/>
      <c r="CZ17" s="15"/>
      <c r="DA17" s="15"/>
      <c r="DB17" s="15"/>
      <c r="DC17" s="15"/>
      <c r="DD17" s="23"/>
      <c r="DE17" s="31"/>
      <c r="DF17" s="454"/>
      <c r="DG17" s="454"/>
      <c r="DH17" s="454"/>
      <c r="DI17" s="15"/>
      <c r="DJ17" s="15"/>
      <c r="DK17" s="15"/>
      <c r="DL17" s="15"/>
      <c r="DM17" s="23"/>
      <c r="DN17" s="31"/>
      <c r="DO17" s="454"/>
      <c r="DP17" s="454"/>
      <c r="DQ17" s="454"/>
      <c r="DR17" s="15"/>
      <c r="DS17" s="15"/>
      <c r="DT17" s="15"/>
      <c r="DU17" s="15"/>
      <c r="DV17" s="23"/>
      <c r="DW17" s="31"/>
      <c r="DX17" s="454"/>
      <c r="DY17" s="454"/>
      <c r="DZ17" s="454"/>
      <c r="EA17" s="15"/>
      <c r="EB17" s="15"/>
      <c r="EC17" s="15"/>
      <c r="ED17" s="15"/>
      <c r="EE17" s="23"/>
      <c r="EF17" s="31"/>
      <c r="EG17" s="454"/>
      <c r="EH17" s="454"/>
      <c r="EI17" s="454"/>
      <c r="EJ17" s="15"/>
      <c r="EK17" s="15"/>
      <c r="EL17" s="15"/>
      <c r="EM17" s="15"/>
      <c r="EN17" s="23"/>
      <c r="EO17" s="31"/>
      <c r="EP17" s="454"/>
      <c r="EQ17" s="454"/>
      <c r="ER17" s="454"/>
      <c r="ES17" s="15"/>
      <c r="ET17" s="15"/>
      <c r="EU17" s="15"/>
      <c r="EV17" s="15"/>
      <c r="EW17" s="23"/>
      <c r="EX17" s="31"/>
      <c r="EY17" s="454"/>
      <c r="EZ17" s="454"/>
      <c r="FA17" s="454"/>
      <c r="FB17" s="15"/>
      <c r="FC17" s="15"/>
      <c r="FD17" s="15"/>
      <c r="FE17" s="15"/>
      <c r="FF17" s="23"/>
      <c r="FG17" s="31"/>
      <c r="FH17" s="454"/>
      <c r="FI17" s="454"/>
      <c r="FJ17" s="454"/>
      <c r="FK17" s="15"/>
      <c r="FL17" s="15"/>
      <c r="FM17" s="15"/>
      <c r="FN17" s="15"/>
      <c r="FO17" s="23"/>
      <c r="FP17" s="31"/>
      <c r="FQ17" s="454"/>
      <c r="FR17" s="454"/>
      <c r="FS17" s="454"/>
      <c r="FT17" s="15"/>
      <c r="FU17" s="15"/>
      <c r="FV17" s="15"/>
      <c r="FW17" s="15"/>
      <c r="FX17" s="23"/>
      <c r="FY17" s="31"/>
      <c r="FZ17" s="454"/>
      <c r="GA17" s="454"/>
      <c r="GB17" s="454"/>
      <c r="GC17" s="15"/>
      <c r="GD17" s="15"/>
      <c r="GE17" s="15"/>
      <c r="GF17" s="15"/>
      <c r="GG17" s="23"/>
      <c r="GH17" s="31"/>
      <c r="GI17" s="454"/>
      <c r="GJ17" s="454"/>
      <c r="GK17" s="454"/>
      <c r="GL17" s="15"/>
      <c r="GM17" s="15"/>
      <c r="GN17" s="15"/>
      <c r="GO17" s="15"/>
      <c r="GP17" s="23"/>
      <c r="GQ17" s="31"/>
      <c r="GR17" s="454"/>
      <c r="GS17" s="454"/>
      <c r="GT17" s="454"/>
      <c r="GU17" s="15"/>
      <c r="GV17" s="15"/>
      <c r="GW17" s="15"/>
      <c r="GX17" s="15"/>
      <c r="GY17" s="23"/>
      <c r="GZ17" s="31"/>
      <c r="HA17" s="454"/>
      <c r="HB17" s="454"/>
      <c r="HC17" s="454"/>
      <c r="HD17" s="15"/>
      <c r="HE17" s="15"/>
      <c r="HF17" s="15"/>
      <c r="HG17" s="15"/>
      <c r="HH17" s="23"/>
      <c r="HI17" s="31"/>
      <c r="HJ17" s="454"/>
      <c r="HK17" s="454"/>
      <c r="HL17" s="454"/>
      <c r="HM17" s="15"/>
      <c r="HN17" s="15"/>
      <c r="HO17" s="15"/>
      <c r="HP17" s="15"/>
      <c r="HQ17" s="23"/>
      <c r="HR17" s="31"/>
      <c r="HS17" s="454"/>
      <c r="HT17" s="454"/>
      <c r="HU17" s="454"/>
      <c r="HV17" s="15"/>
      <c r="HW17" s="15"/>
      <c r="HX17" s="15"/>
      <c r="HY17" s="15"/>
      <c r="HZ17" s="23"/>
      <c r="IA17" s="31"/>
    </row>
    <row r="18" spans="1:235" s="34" customFormat="1" ht="8.65" customHeight="1" x14ac:dyDescent="0.2">
      <c r="A18" s="80"/>
      <c r="B18" s="36"/>
      <c r="C18" s="95" t="s">
        <v>540</v>
      </c>
      <c r="D18" s="71" t="s">
        <v>691</v>
      </c>
      <c r="E18" s="266">
        <v>6849423.2069999976</v>
      </c>
      <c r="F18" s="266">
        <v>7012112.9229999976</v>
      </c>
      <c r="G18" s="266">
        <v>6512261.8849999998</v>
      </c>
    </row>
    <row r="19" spans="1:235" s="34" customFormat="1" ht="8.65" customHeight="1" x14ac:dyDescent="0.2">
      <c r="A19" s="80"/>
      <c r="B19" s="36"/>
      <c r="C19" s="96" t="s">
        <v>468</v>
      </c>
      <c r="D19" s="86" t="s">
        <v>692</v>
      </c>
      <c r="E19" s="266">
        <v>482780.96300000005</v>
      </c>
      <c r="F19" s="266">
        <v>514670.35200000007</v>
      </c>
      <c r="G19" s="266">
        <v>456900.12699999998</v>
      </c>
    </row>
    <row r="20" spans="1:235" s="34" customFormat="1" ht="8.65" customHeight="1" x14ac:dyDescent="0.2">
      <c r="A20" s="80"/>
      <c r="B20" s="36"/>
      <c r="C20" s="96" t="s">
        <v>542</v>
      </c>
      <c r="D20" s="86" t="s">
        <v>1013</v>
      </c>
      <c r="E20" s="266">
        <v>167813.79300000001</v>
      </c>
      <c r="F20" s="266">
        <v>201226.77800000002</v>
      </c>
      <c r="G20" s="266">
        <v>189129.435</v>
      </c>
    </row>
    <row r="21" spans="1:235" s="35" customFormat="1" ht="8.65" customHeight="1" x14ac:dyDescent="0.2">
      <c r="A21" s="80"/>
      <c r="B21" s="36"/>
      <c r="C21" s="96" t="s">
        <v>543</v>
      </c>
      <c r="D21" s="86" t="s">
        <v>693</v>
      </c>
      <c r="E21" s="266">
        <v>1821140.5450000002</v>
      </c>
      <c r="F21" s="266">
        <v>1801289.3229999999</v>
      </c>
      <c r="G21" s="266">
        <v>1773670.8020000001</v>
      </c>
    </row>
    <row r="22" spans="1:235" s="34" customFormat="1" ht="8.65" customHeight="1" x14ac:dyDescent="0.2">
      <c r="A22" s="80"/>
      <c r="B22" s="36"/>
      <c r="C22" s="96" t="s">
        <v>544</v>
      </c>
      <c r="D22" s="86" t="s">
        <v>694</v>
      </c>
      <c r="E22" s="266">
        <v>2277394.692999999</v>
      </c>
      <c r="F22" s="266">
        <v>2411675.8920000005</v>
      </c>
      <c r="G22" s="266">
        <v>1830885.7050000001</v>
      </c>
    </row>
    <row r="23" spans="1:235" s="34" customFormat="1" ht="8.65" customHeight="1" x14ac:dyDescent="0.2">
      <c r="A23" s="80"/>
      <c r="B23" s="36"/>
      <c r="C23" s="96" t="s">
        <v>472</v>
      </c>
      <c r="D23" s="86" t="s">
        <v>695</v>
      </c>
      <c r="E23" s="266">
        <v>1516814.4680000006</v>
      </c>
      <c r="F23" s="266">
        <v>1508887.7930000008</v>
      </c>
      <c r="G23" s="266">
        <v>1126390.2209999999</v>
      </c>
    </row>
    <row r="24" spans="1:235" s="34" customFormat="1" ht="8.65" customHeight="1" x14ac:dyDescent="0.2">
      <c r="A24" s="80"/>
      <c r="B24" s="36"/>
      <c r="C24" s="96" t="s">
        <v>469</v>
      </c>
      <c r="D24" s="86" t="s">
        <v>857</v>
      </c>
      <c r="E24" s="266">
        <v>753140.09200000018</v>
      </c>
      <c r="F24" s="266">
        <v>800661.00999999978</v>
      </c>
      <c r="G24" s="266">
        <v>663132.15899999999</v>
      </c>
    </row>
    <row r="25" spans="1:235" s="34" customFormat="1" ht="8.65" customHeight="1" x14ac:dyDescent="0.2">
      <c r="A25" s="80"/>
      <c r="B25" s="36"/>
      <c r="C25" s="96" t="s">
        <v>470</v>
      </c>
      <c r="D25" s="86" t="s">
        <v>696</v>
      </c>
      <c r="E25" s="266">
        <v>1378180.0919999997</v>
      </c>
      <c r="F25" s="266">
        <v>1358404.61</v>
      </c>
      <c r="G25" s="266">
        <v>1203597.4749999999</v>
      </c>
    </row>
    <row r="26" spans="1:235" s="35" customFormat="1" ht="8.65" customHeight="1" x14ac:dyDescent="0.2">
      <c r="A26" s="80"/>
      <c r="B26" s="36"/>
      <c r="C26" s="96" t="s">
        <v>471</v>
      </c>
      <c r="D26" s="86" t="s">
        <v>697</v>
      </c>
      <c r="E26" s="266">
        <v>7669.0990000000002</v>
      </c>
      <c r="F26" s="266">
        <v>8109.4120000000003</v>
      </c>
      <c r="G26" s="266">
        <v>5670.4760000000006</v>
      </c>
    </row>
    <row r="27" spans="1:235" s="34" customFormat="1" ht="8.65" customHeight="1" x14ac:dyDescent="0.2">
      <c r="A27" s="80"/>
      <c r="B27" s="36"/>
      <c r="C27" s="96" t="s">
        <v>550</v>
      </c>
      <c r="D27" s="86" t="s">
        <v>698</v>
      </c>
      <c r="E27" s="266">
        <v>1632868.6170000001</v>
      </c>
      <c r="F27" s="266">
        <v>2201650.2459999998</v>
      </c>
      <c r="G27" s="266">
        <v>1179602.341</v>
      </c>
    </row>
    <row r="28" spans="1:235" s="34" customFormat="1" ht="8.65" customHeight="1" x14ac:dyDescent="0.2">
      <c r="A28" s="80"/>
      <c r="B28" s="36"/>
      <c r="C28" s="96" t="s">
        <v>551</v>
      </c>
      <c r="D28" s="86" t="s">
        <v>699</v>
      </c>
      <c r="E28" s="266">
        <v>7428428.4810000006</v>
      </c>
      <c r="F28" s="266">
        <v>7770264.5179999992</v>
      </c>
      <c r="G28" s="266">
        <v>7204467.1340000005</v>
      </c>
    </row>
    <row r="29" spans="1:235" s="34" customFormat="1" ht="8.65" customHeight="1" x14ac:dyDescent="0.2">
      <c r="A29" s="80"/>
      <c r="B29" s="36"/>
      <c r="C29" s="96" t="s">
        <v>499</v>
      </c>
      <c r="D29" s="86" t="s">
        <v>700</v>
      </c>
      <c r="E29" s="266">
        <v>2673196.7729999991</v>
      </c>
      <c r="F29" s="266">
        <v>2836099.5800000005</v>
      </c>
      <c r="G29" s="266">
        <v>3109643.5549999997</v>
      </c>
    </row>
    <row r="30" spans="1:235" s="35" customFormat="1" ht="8.65" customHeight="1" x14ac:dyDescent="0.2">
      <c r="A30" s="80"/>
      <c r="B30" s="36"/>
      <c r="C30" s="96" t="s">
        <v>501</v>
      </c>
      <c r="D30" s="86" t="s">
        <v>701</v>
      </c>
      <c r="E30" s="266">
        <v>2465766.9109999998</v>
      </c>
      <c r="F30" s="266">
        <v>2610247.588</v>
      </c>
      <c r="G30" s="266">
        <v>2477633.3960000002</v>
      </c>
    </row>
    <row r="31" spans="1:235" s="34" customFormat="1" ht="8.65" customHeight="1" x14ac:dyDescent="0.2">
      <c r="A31" s="80"/>
      <c r="B31" s="36"/>
      <c r="C31" s="96" t="s">
        <v>554</v>
      </c>
      <c r="D31" s="86" t="s">
        <v>702</v>
      </c>
      <c r="E31" s="266">
        <v>923368.35499999963</v>
      </c>
      <c r="F31" s="266">
        <v>994757.79099999974</v>
      </c>
      <c r="G31" s="266">
        <v>981538.57799999998</v>
      </c>
    </row>
    <row r="32" spans="1:235" s="35" customFormat="1" ht="8.65" customHeight="1" x14ac:dyDescent="0.2">
      <c r="A32" s="80"/>
      <c r="B32" s="36"/>
      <c r="C32" s="96" t="s">
        <v>555</v>
      </c>
      <c r="D32" s="86" t="s">
        <v>703</v>
      </c>
      <c r="E32" s="266">
        <v>3820582.324</v>
      </c>
      <c r="F32" s="266">
        <v>3691392.0190000008</v>
      </c>
      <c r="G32" s="266">
        <v>3153696.8879999998</v>
      </c>
    </row>
    <row r="33" spans="1:235" s="34" customFormat="1" ht="8.65" customHeight="1" x14ac:dyDescent="0.2">
      <c r="A33" s="80"/>
      <c r="B33" s="36"/>
      <c r="C33" s="96" t="s">
        <v>558</v>
      </c>
      <c r="D33" s="86" t="s">
        <v>858</v>
      </c>
      <c r="E33" s="266">
        <v>2011743.0889999997</v>
      </c>
      <c r="F33" s="266">
        <v>2112268.8820000002</v>
      </c>
      <c r="G33" s="266">
        <v>1961312.4990000001</v>
      </c>
    </row>
    <row r="34" spans="1:235" s="34" customFormat="1" ht="8.65" customHeight="1" x14ac:dyDescent="0.2">
      <c r="A34" s="80"/>
      <c r="B34" s="36"/>
      <c r="C34" s="96" t="s">
        <v>559</v>
      </c>
      <c r="D34" s="86" t="s">
        <v>859</v>
      </c>
      <c r="E34" s="266">
        <v>5168340.4880000027</v>
      </c>
      <c r="F34" s="266">
        <v>5912410.2789999973</v>
      </c>
      <c r="G34" s="266">
        <v>5681239.2819999997</v>
      </c>
    </row>
    <row r="35" spans="1:235" s="34" customFormat="1" ht="8.65" customHeight="1" x14ac:dyDescent="0.2">
      <c r="A35" s="80"/>
      <c r="B35" s="36"/>
      <c r="C35" s="96" t="s">
        <v>561</v>
      </c>
      <c r="D35" s="86" t="s">
        <v>860</v>
      </c>
      <c r="E35" s="266">
        <v>3165444.5850000018</v>
      </c>
      <c r="F35" s="266">
        <v>3303137.905999999</v>
      </c>
      <c r="G35" s="266">
        <v>3239739.9849999999</v>
      </c>
    </row>
    <row r="36" spans="1:235" s="34" customFormat="1" ht="8.65" customHeight="1" x14ac:dyDescent="0.2">
      <c r="A36" s="80"/>
      <c r="B36" s="36"/>
      <c r="C36" s="96" t="s">
        <v>563</v>
      </c>
      <c r="D36" s="86" t="s">
        <v>704</v>
      </c>
      <c r="E36" s="266">
        <v>5004921.2639999948</v>
      </c>
      <c r="F36" s="266">
        <v>5032217.2140000034</v>
      </c>
      <c r="G36" s="266">
        <v>4584879.7369999997</v>
      </c>
    </row>
    <row r="37" spans="1:235" s="34" customFormat="1" ht="8.65" customHeight="1" x14ac:dyDescent="0.2">
      <c r="A37" s="80"/>
      <c r="B37" s="36"/>
      <c r="C37" s="96" t="s">
        <v>564</v>
      </c>
      <c r="D37" s="86" t="s">
        <v>861</v>
      </c>
      <c r="E37" s="266">
        <v>8553371.5830000006</v>
      </c>
      <c r="F37" s="266">
        <v>8980830.2990000006</v>
      </c>
      <c r="G37" s="266">
        <v>6693337.6340000005</v>
      </c>
    </row>
    <row r="38" spans="1:235" s="34" customFormat="1" ht="8.65" customHeight="1" x14ac:dyDescent="0.2">
      <c r="A38" s="80"/>
      <c r="B38" s="36"/>
      <c r="C38" s="96" t="s">
        <v>566</v>
      </c>
      <c r="D38" s="86" t="s">
        <v>705</v>
      </c>
      <c r="E38" s="266">
        <v>1638836.5430000008</v>
      </c>
      <c r="F38" s="266">
        <v>3770386.6260000002</v>
      </c>
      <c r="G38" s="266">
        <v>1594187.5209999999</v>
      </c>
    </row>
    <row r="39" spans="1:235" s="34" customFormat="1" ht="8.65" customHeight="1" x14ac:dyDescent="0.2">
      <c r="A39" s="80"/>
      <c r="B39" s="36"/>
      <c r="C39" s="96" t="s">
        <v>503</v>
      </c>
      <c r="D39" s="86" t="s">
        <v>706</v>
      </c>
      <c r="E39" s="266">
        <v>875760.43500000006</v>
      </c>
      <c r="F39" s="266">
        <v>916006.50599999994</v>
      </c>
      <c r="G39" s="266">
        <v>824443.66599999997</v>
      </c>
    </row>
    <row r="40" spans="1:235" s="34" customFormat="1" ht="8.65" customHeight="1" x14ac:dyDescent="0.2">
      <c r="A40" s="80"/>
      <c r="B40" s="36"/>
      <c r="C40" s="96" t="s">
        <v>568</v>
      </c>
      <c r="D40" s="86" t="s">
        <v>707</v>
      </c>
      <c r="E40" s="266">
        <v>1563180.1609999996</v>
      </c>
      <c r="F40" s="266">
        <v>1698291.27</v>
      </c>
      <c r="G40" s="266">
        <v>1539483.9439999999</v>
      </c>
    </row>
    <row r="41" spans="1:235" s="34" customFormat="1" ht="8.65" customHeight="1" x14ac:dyDescent="0.2">
      <c r="A41" s="80"/>
      <c r="B41" s="36"/>
      <c r="C41" s="97" t="s">
        <v>569</v>
      </c>
      <c r="D41" s="93" t="s">
        <v>708</v>
      </c>
      <c r="E41" s="266">
        <v>0</v>
      </c>
      <c r="F41" s="266">
        <v>0</v>
      </c>
      <c r="G41" s="266">
        <v>0</v>
      </c>
    </row>
    <row r="42" spans="1:235" s="34" customFormat="1" ht="9" customHeight="1" x14ac:dyDescent="0.2">
      <c r="A42" s="256" t="s">
        <v>480</v>
      </c>
      <c r="B42" s="461" t="s">
        <v>1010</v>
      </c>
      <c r="C42" s="461"/>
      <c r="D42" s="461"/>
      <c r="E42" s="257">
        <v>174503.96400000001</v>
      </c>
      <c r="F42" s="257">
        <v>342543.26399999997</v>
      </c>
      <c r="G42" s="257">
        <v>206694.378</v>
      </c>
      <c r="H42" s="15"/>
      <c r="I42" s="23"/>
      <c r="J42" s="31"/>
      <c r="K42" s="31"/>
      <c r="L42" s="31"/>
      <c r="M42" s="31"/>
      <c r="N42" s="15"/>
      <c r="O42" s="15"/>
      <c r="P42" s="15"/>
      <c r="Q42" s="15"/>
      <c r="R42" s="23"/>
      <c r="S42" s="31"/>
      <c r="T42" s="454"/>
      <c r="U42" s="454"/>
      <c r="V42" s="454"/>
      <c r="W42" s="15"/>
      <c r="X42" s="15"/>
      <c r="Y42" s="15"/>
      <c r="Z42" s="15"/>
      <c r="AA42" s="23"/>
      <c r="AB42" s="31"/>
      <c r="AC42" s="454"/>
      <c r="AD42" s="454"/>
      <c r="AE42" s="454"/>
      <c r="AF42" s="15"/>
      <c r="AG42" s="15"/>
      <c r="AH42" s="15"/>
      <c r="AI42" s="15"/>
      <c r="AJ42" s="23"/>
      <c r="AK42" s="31"/>
      <c r="AL42" s="454"/>
      <c r="AM42" s="454"/>
      <c r="AN42" s="454"/>
      <c r="AO42" s="15"/>
      <c r="AP42" s="15"/>
      <c r="AQ42" s="15"/>
      <c r="AR42" s="15"/>
      <c r="AS42" s="23"/>
      <c r="AT42" s="31"/>
      <c r="AU42" s="454"/>
      <c r="AV42" s="454"/>
      <c r="AW42" s="454"/>
      <c r="AX42" s="15"/>
      <c r="AY42" s="15"/>
      <c r="AZ42" s="15"/>
      <c r="BA42" s="15"/>
      <c r="BB42" s="23"/>
      <c r="BC42" s="31"/>
      <c r="BD42" s="454"/>
      <c r="BE42" s="454"/>
      <c r="BF42" s="454"/>
      <c r="BG42" s="15"/>
      <c r="BH42" s="15"/>
      <c r="BI42" s="15"/>
      <c r="BJ42" s="15"/>
      <c r="BK42" s="23"/>
      <c r="BL42" s="31"/>
      <c r="BM42" s="454"/>
      <c r="BN42" s="454"/>
      <c r="BO42" s="454"/>
      <c r="BP42" s="15"/>
      <c r="BQ42" s="15"/>
      <c r="BR42" s="15"/>
      <c r="BS42" s="15"/>
      <c r="BT42" s="23"/>
      <c r="BU42" s="31"/>
      <c r="BV42" s="454"/>
      <c r="BW42" s="454"/>
      <c r="BX42" s="454"/>
      <c r="BY42" s="15"/>
      <c r="BZ42" s="15"/>
      <c r="CA42" s="15"/>
      <c r="CB42" s="15"/>
      <c r="CC42" s="23"/>
      <c r="CD42" s="31"/>
      <c r="CE42" s="454"/>
      <c r="CF42" s="454"/>
      <c r="CG42" s="454"/>
      <c r="CH42" s="15"/>
      <c r="CI42" s="15"/>
      <c r="CJ42" s="15"/>
      <c r="CK42" s="15"/>
      <c r="CL42" s="23"/>
      <c r="CM42" s="31"/>
      <c r="CN42" s="454"/>
      <c r="CO42" s="454"/>
      <c r="CP42" s="454"/>
      <c r="CQ42" s="15"/>
      <c r="CR42" s="15"/>
      <c r="CS42" s="15"/>
      <c r="CT42" s="15"/>
      <c r="CU42" s="23"/>
      <c r="CV42" s="31"/>
      <c r="CW42" s="454"/>
      <c r="CX42" s="454"/>
      <c r="CY42" s="454"/>
      <c r="CZ42" s="15"/>
      <c r="DA42" s="15"/>
      <c r="DB42" s="15"/>
      <c r="DC42" s="15"/>
      <c r="DD42" s="23"/>
      <c r="DE42" s="31"/>
      <c r="DF42" s="454"/>
      <c r="DG42" s="454"/>
      <c r="DH42" s="454"/>
      <c r="DI42" s="15"/>
      <c r="DJ42" s="15"/>
      <c r="DK42" s="15"/>
      <c r="DL42" s="15"/>
      <c r="DM42" s="23"/>
      <c r="DN42" s="31"/>
      <c r="DO42" s="454"/>
      <c r="DP42" s="454"/>
      <c r="DQ42" s="454"/>
      <c r="DR42" s="15"/>
      <c r="DS42" s="15"/>
      <c r="DT42" s="15"/>
      <c r="DU42" s="15"/>
      <c r="DV42" s="23"/>
      <c r="DW42" s="31"/>
      <c r="DX42" s="454"/>
      <c r="DY42" s="454"/>
      <c r="DZ42" s="454"/>
      <c r="EA42" s="15"/>
      <c r="EB42" s="15"/>
      <c r="EC42" s="15"/>
      <c r="ED42" s="15"/>
      <c r="EE42" s="23"/>
      <c r="EF42" s="31"/>
      <c r="EG42" s="454"/>
      <c r="EH42" s="454"/>
      <c r="EI42" s="454"/>
      <c r="EJ42" s="15"/>
      <c r="EK42" s="15"/>
      <c r="EL42" s="15"/>
      <c r="EM42" s="15"/>
      <c r="EN42" s="23"/>
      <c r="EO42" s="31"/>
      <c r="EP42" s="454"/>
      <c r="EQ42" s="454"/>
      <c r="ER42" s="454"/>
      <c r="ES42" s="15"/>
      <c r="ET42" s="15"/>
      <c r="EU42" s="15"/>
      <c r="EV42" s="15"/>
      <c r="EW42" s="23"/>
      <c r="EX42" s="31"/>
      <c r="EY42" s="454"/>
      <c r="EZ42" s="454"/>
      <c r="FA42" s="454"/>
      <c r="FB42" s="15"/>
      <c r="FC42" s="15"/>
      <c r="FD42" s="15"/>
      <c r="FE42" s="15"/>
      <c r="FF42" s="23"/>
      <c r="FG42" s="31"/>
      <c r="FH42" s="454"/>
      <c r="FI42" s="454"/>
      <c r="FJ42" s="454"/>
      <c r="FK42" s="15"/>
      <c r="FL42" s="15"/>
      <c r="FM42" s="15"/>
      <c r="FN42" s="15"/>
      <c r="FO42" s="23"/>
      <c r="FP42" s="31"/>
      <c r="FQ42" s="454"/>
      <c r="FR42" s="454"/>
      <c r="FS42" s="454"/>
      <c r="FT42" s="15"/>
      <c r="FU42" s="15"/>
      <c r="FV42" s="15"/>
      <c r="FW42" s="15"/>
      <c r="FX42" s="23"/>
      <c r="FY42" s="31"/>
      <c r="FZ42" s="454"/>
      <c r="GA42" s="454"/>
      <c r="GB42" s="454"/>
      <c r="GC42" s="15"/>
      <c r="GD42" s="15"/>
      <c r="GE42" s="15"/>
      <c r="GF42" s="15"/>
      <c r="GG42" s="23"/>
      <c r="GH42" s="31"/>
      <c r="GI42" s="454"/>
      <c r="GJ42" s="454"/>
      <c r="GK42" s="454"/>
      <c r="GL42" s="15"/>
      <c r="GM42" s="15"/>
      <c r="GN42" s="15"/>
      <c r="GO42" s="15"/>
      <c r="GP42" s="23"/>
      <c r="GQ42" s="31"/>
      <c r="GR42" s="454"/>
      <c r="GS42" s="454"/>
      <c r="GT42" s="454"/>
      <c r="GU42" s="15"/>
      <c r="GV42" s="15"/>
      <c r="GW42" s="15"/>
      <c r="GX42" s="15"/>
      <c r="GY42" s="23"/>
      <c r="GZ42" s="31"/>
      <c r="HA42" s="454"/>
      <c r="HB42" s="454"/>
      <c r="HC42" s="454"/>
      <c r="HD42" s="15"/>
      <c r="HE42" s="15"/>
      <c r="HF42" s="15"/>
      <c r="HG42" s="15"/>
      <c r="HH42" s="23"/>
      <c r="HI42" s="31"/>
      <c r="HJ42" s="454"/>
      <c r="HK42" s="454"/>
      <c r="HL42" s="454"/>
      <c r="HM42" s="15"/>
      <c r="HN42" s="15"/>
      <c r="HO42" s="15"/>
      <c r="HP42" s="15"/>
      <c r="HQ42" s="23"/>
      <c r="HR42" s="31"/>
      <c r="HS42" s="454"/>
      <c r="HT42" s="454"/>
      <c r="HU42" s="454"/>
      <c r="HV42" s="15"/>
      <c r="HW42" s="15"/>
      <c r="HX42" s="15"/>
      <c r="HY42" s="15"/>
      <c r="HZ42" s="23"/>
      <c r="IA42" s="31"/>
    </row>
    <row r="43" spans="1:235" s="34" customFormat="1" ht="8.65" customHeight="1" x14ac:dyDescent="0.2">
      <c r="A43" s="80"/>
      <c r="B43" s="36"/>
      <c r="C43" s="80" t="s">
        <v>571</v>
      </c>
      <c r="D43" s="36" t="s">
        <v>959</v>
      </c>
      <c r="E43" s="266">
        <v>174503.96400000001</v>
      </c>
      <c r="F43" s="266">
        <v>342543.26399999997</v>
      </c>
      <c r="G43" s="266">
        <v>206694.378</v>
      </c>
    </row>
    <row r="44" spans="1:235" s="35" customFormat="1" ht="18" customHeight="1" x14ac:dyDescent="0.2">
      <c r="A44" s="69" t="s">
        <v>481</v>
      </c>
      <c r="B44" s="451" t="s">
        <v>709</v>
      </c>
      <c r="C44" s="451"/>
      <c r="D44" s="451"/>
      <c r="E44" s="257">
        <v>610793.402</v>
      </c>
      <c r="F44" s="257">
        <v>480938.25400000002</v>
      </c>
      <c r="G44" s="257">
        <v>494147.55800000002</v>
      </c>
      <c r="H44" s="15"/>
      <c r="I44" s="23"/>
      <c r="J44" s="31"/>
      <c r="K44" s="31"/>
      <c r="L44" s="31"/>
      <c r="M44" s="31"/>
      <c r="N44" s="15"/>
      <c r="O44" s="15"/>
      <c r="P44" s="15"/>
      <c r="Q44" s="15"/>
      <c r="R44" s="23"/>
      <c r="S44" s="31"/>
      <c r="T44" s="454"/>
      <c r="U44" s="454"/>
      <c r="V44" s="454"/>
      <c r="W44" s="15"/>
      <c r="X44" s="15"/>
      <c r="Y44" s="15"/>
      <c r="Z44" s="15"/>
      <c r="AA44" s="23"/>
      <c r="AB44" s="31"/>
      <c r="AC44" s="454"/>
      <c r="AD44" s="454"/>
      <c r="AE44" s="454"/>
      <c r="AF44" s="15"/>
      <c r="AG44" s="15"/>
      <c r="AH44" s="15"/>
      <c r="AI44" s="15"/>
      <c r="AJ44" s="23"/>
      <c r="AK44" s="31"/>
      <c r="AL44" s="454"/>
      <c r="AM44" s="454"/>
      <c r="AN44" s="454"/>
      <c r="AO44" s="15"/>
      <c r="AP44" s="15"/>
      <c r="AQ44" s="15"/>
      <c r="AR44" s="15"/>
      <c r="AS44" s="23"/>
      <c r="AT44" s="31"/>
      <c r="AU44" s="454"/>
      <c r="AV44" s="454"/>
      <c r="AW44" s="454"/>
      <c r="AX44" s="15"/>
      <c r="AY44" s="15"/>
      <c r="AZ44" s="15"/>
      <c r="BA44" s="15"/>
      <c r="BB44" s="23"/>
      <c r="BC44" s="31"/>
      <c r="BD44" s="454"/>
      <c r="BE44" s="454"/>
      <c r="BF44" s="454"/>
      <c r="BG44" s="15"/>
      <c r="BH44" s="15"/>
      <c r="BI44" s="15"/>
      <c r="BJ44" s="15"/>
      <c r="BK44" s="23"/>
      <c r="BL44" s="31"/>
      <c r="BM44" s="454"/>
      <c r="BN44" s="454"/>
      <c r="BO44" s="454"/>
      <c r="BP44" s="15"/>
      <c r="BQ44" s="15"/>
      <c r="BR44" s="15"/>
      <c r="BS44" s="15"/>
      <c r="BT44" s="23"/>
      <c r="BU44" s="31"/>
      <c r="BV44" s="454"/>
      <c r="BW44" s="454"/>
      <c r="BX44" s="454"/>
      <c r="BY44" s="15"/>
      <c r="BZ44" s="15"/>
      <c r="CA44" s="15"/>
      <c r="CB44" s="15"/>
      <c r="CC44" s="23"/>
      <c r="CD44" s="31"/>
      <c r="CE44" s="454"/>
      <c r="CF44" s="454"/>
      <c r="CG44" s="454"/>
      <c r="CH44" s="15"/>
      <c r="CI44" s="15"/>
      <c r="CJ44" s="15"/>
      <c r="CK44" s="15"/>
      <c r="CL44" s="23"/>
      <c r="CM44" s="31"/>
      <c r="CN44" s="454"/>
      <c r="CO44" s="454"/>
      <c r="CP44" s="454"/>
      <c r="CQ44" s="15"/>
      <c r="CR44" s="15"/>
      <c r="CS44" s="15"/>
      <c r="CT44" s="15"/>
      <c r="CU44" s="23"/>
      <c r="CV44" s="31"/>
      <c r="CW44" s="454"/>
      <c r="CX44" s="454"/>
      <c r="CY44" s="454"/>
      <c r="CZ44" s="15"/>
      <c r="DA44" s="15"/>
      <c r="DB44" s="15"/>
      <c r="DC44" s="15"/>
      <c r="DD44" s="23"/>
      <c r="DE44" s="31"/>
      <c r="DF44" s="454"/>
      <c r="DG44" s="454"/>
      <c r="DH44" s="454"/>
      <c r="DI44" s="15"/>
      <c r="DJ44" s="15"/>
      <c r="DK44" s="15"/>
      <c r="DL44" s="15"/>
      <c r="DM44" s="23"/>
      <c r="DN44" s="31"/>
      <c r="DO44" s="454"/>
      <c r="DP44" s="454"/>
      <c r="DQ44" s="454"/>
      <c r="DR44" s="15"/>
      <c r="DS44" s="15"/>
      <c r="DT44" s="15"/>
      <c r="DU44" s="15"/>
      <c r="DV44" s="23"/>
      <c r="DW44" s="31"/>
      <c r="DX44" s="454"/>
      <c r="DY44" s="454"/>
      <c r="DZ44" s="454"/>
      <c r="EA44" s="15"/>
      <c r="EB44" s="15"/>
      <c r="EC44" s="15"/>
      <c r="ED44" s="15"/>
      <c r="EE44" s="23"/>
      <c r="EF44" s="31"/>
      <c r="EG44" s="454"/>
      <c r="EH44" s="454"/>
      <c r="EI44" s="454"/>
      <c r="EJ44" s="15"/>
      <c r="EK44" s="15"/>
      <c r="EL44" s="15"/>
      <c r="EM44" s="15"/>
      <c r="EN44" s="23"/>
      <c r="EO44" s="31"/>
      <c r="EP44" s="454"/>
      <c r="EQ44" s="454"/>
      <c r="ER44" s="454"/>
      <c r="ES44" s="15"/>
      <c r="ET44" s="15"/>
      <c r="EU44" s="15"/>
      <c r="EV44" s="15"/>
      <c r="EW44" s="23"/>
      <c r="EX44" s="31"/>
      <c r="EY44" s="454"/>
      <c r="EZ44" s="454"/>
      <c r="FA44" s="454"/>
      <c r="FB44" s="15"/>
      <c r="FC44" s="15"/>
      <c r="FD44" s="15"/>
      <c r="FE44" s="15"/>
      <c r="FF44" s="23"/>
      <c r="FG44" s="31"/>
      <c r="FH44" s="454"/>
      <c r="FI44" s="454"/>
      <c r="FJ44" s="454"/>
      <c r="FK44" s="15"/>
      <c r="FL44" s="15"/>
      <c r="FM44" s="15"/>
      <c r="FN44" s="15"/>
      <c r="FO44" s="23"/>
      <c r="FP44" s="31"/>
      <c r="FQ44" s="454"/>
      <c r="FR44" s="454"/>
      <c r="FS44" s="454"/>
      <c r="FT44" s="15"/>
      <c r="FU44" s="15"/>
      <c r="FV44" s="15"/>
      <c r="FW44" s="15"/>
      <c r="FX44" s="23"/>
      <c r="FY44" s="31"/>
      <c r="FZ44" s="454"/>
      <c r="GA44" s="454"/>
      <c r="GB44" s="454"/>
      <c r="GC44" s="15"/>
      <c r="GD44" s="15"/>
      <c r="GE44" s="15"/>
      <c r="GF44" s="15"/>
      <c r="GG44" s="23"/>
      <c r="GH44" s="31"/>
      <c r="GI44" s="454"/>
      <c r="GJ44" s="454"/>
      <c r="GK44" s="454"/>
      <c r="GL44" s="15"/>
      <c r="GM44" s="15"/>
      <c r="GN44" s="15"/>
      <c r="GO44" s="15"/>
      <c r="GP44" s="23"/>
      <c r="GQ44" s="31"/>
      <c r="GR44" s="454"/>
      <c r="GS44" s="454"/>
      <c r="GT44" s="454"/>
      <c r="GU44" s="15"/>
      <c r="GV44" s="15"/>
      <c r="GW44" s="15"/>
      <c r="GX44" s="15"/>
      <c r="GY44" s="23"/>
      <c r="GZ44" s="31"/>
      <c r="HA44" s="454"/>
      <c r="HB44" s="454"/>
      <c r="HC44" s="454"/>
      <c r="HD44" s="15"/>
      <c r="HE44" s="15"/>
      <c r="HF44" s="15"/>
      <c r="HG44" s="15"/>
      <c r="HH44" s="23"/>
      <c r="HI44" s="31"/>
      <c r="HJ44" s="454"/>
      <c r="HK44" s="454"/>
      <c r="HL44" s="454"/>
      <c r="HM44" s="15"/>
      <c r="HN44" s="15"/>
      <c r="HO44" s="15"/>
      <c r="HP44" s="15"/>
      <c r="HQ44" s="23"/>
      <c r="HR44" s="31"/>
      <c r="HS44" s="454"/>
      <c r="HT44" s="454"/>
      <c r="HU44" s="454"/>
      <c r="HV44" s="15"/>
      <c r="HW44" s="15"/>
      <c r="HX44" s="15"/>
      <c r="HY44" s="15"/>
      <c r="HZ44" s="23"/>
      <c r="IA44" s="31"/>
    </row>
    <row r="45" spans="1:235" s="34" customFormat="1" ht="8.65" customHeight="1" x14ac:dyDescent="0.2">
      <c r="A45" s="80"/>
      <c r="B45" s="36"/>
      <c r="C45" s="95" t="s">
        <v>572</v>
      </c>
      <c r="D45" s="71" t="s">
        <v>710</v>
      </c>
      <c r="E45" s="266">
        <v>0</v>
      </c>
      <c r="F45" s="266">
        <v>0</v>
      </c>
      <c r="G45" s="266">
        <v>0</v>
      </c>
    </row>
    <row r="46" spans="1:235" s="34" customFormat="1" ht="8.65" customHeight="1" x14ac:dyDescent="0.2">
      <c r="A46" s="80"/>
      <c r="B46" s="36"/>
      <c r="C46" s="96" t="s">
        <v>573</v>
      </c>
      <c r="D46" s="86" t="s">
        <v>711</v>
      </c>
      <c r="E46" s="266">
        <v>242.25800000000001</v>
      </c>
      <c r="F46" s="266">
        <v>13.184000000000001</v>
      </c>
      <c r="G46" s="266">
        <v>35.667000000000002</v>
      </c>
    </row>
    <row r="47" spans="1:235" s="35" customFormat="1" ht="20.100000000000001" customHeight="1" x14ac:dyDescent="0.2">
      <c r="A47" s="80"/>
      <c r="B47" s="36"/>
      <c r="C47" s="96" t="s">
        <v>575</v>
      </c>
      <c r="D47" s="86" t="s">
        <v>712</v>
      </c>
      <c r="E47" s="266">
        <v>610551.14399999997</v>
      </c>
      <c r="F47" s="266">
        <v>480925.07</v>
      </c>
      <c r="G47" s="266">
        <v>494111.891</v>
      </c>
    </row>
    <row r="48" spans="1:235" s="34" customFormat="1" ht="8.65" customHeight="1" x14ac:dyDescent="0.2">
      <c r="A48" s="80"/>
      <c r="B48" s="36"/>
      <c r="C48" s="97" t="s">
        <v>577</v>
      </c>
      <c r="D48" s="93" t="s">
        <v>713</v>
      </c>
      <c r="E48" s="266">
        <v>0</v>
      </c>
      <c r="F48" s="266">
        <v>0</v>
      </c>
      <c r="G48" s="266">
        <v>0</v>
      </c>
    </row>
    <row r="49" spans="1:235" s="35" customFormat="1" ht="18" customHeight="1" x14ac:dyDescent="0.2">
      <c r="A49" s="69" t="s">
        <v>482</v>
      </c>
      <c r="B49" s="451" t="s">
        <v>714</v>
      </c>
      <c r="C49" s="451"/>
      <c r="D49" s="451"/>
      <c r="E49" s="257">
        <v>1027758.385</v>
      </c>
      <c r="F49" s="257">
        <v>1072221.108</v>
      </c>
      <c r="G49" s="257">
        <v>752752.07900000003</v>
      </c>
      <c r="H49" s="15"/>
      <c r="I49" s="23"/>
      <c r="J49" s="31"/>
      <c r="K49" s="31"/>
      <c r="L49" s="31"/>
      <c r="M49" s="31"/>
      <c r="N49" s="15"/>
      <c r="O49" s="15"/>
      <c r="P49" s="15"/>
      <c r="Q49" s="15"/>
      <c r="R49" s="23"/>
      <c r="S49" s="31"/>
      <c r="T49" s="454"/>
      <c r="U49" s="454"/>
      <c r="V49" s="454"/>
      <c r="W49" s="15"/>
      <c r="X49" s="15"/>
      <c r="Y49" s="15"/>
      <c r="Z49" s="15"/>
      <c r="AA49" s="23"/>
      <c r="AB49" s="31"/>
      <c r="AC49" s="454"/>
      <c r="AD49" s="454"/>
      <c r="AE49" s="454"/>
      <c r="AF49" s="15"/>
      <c r="AG49" s="15"/>
      <c r="AH49" s="15"/>
      <c r="AI49" s="15"/>
      <c r="AJ49" s="23"/>
      <c r="AK49" s="31"/>
      <c r="AL49" s="454"/>
      <c r="AM49" s="454"/>
      <c r="AN49" s="454"/>
      <c r="AO49" s="15"/>
      <c r="AP49" s="15"/>
      <c r="AQ49" s="15"/>
      <c r="AR49" s="15"/>
      <c r="AS49" s="23"/>
      <c r="AT49" s="31"/>
      <c r="AU49" s="454"/>
      <c r="AV49" s="454"/>
      <c r="AW49" s="454"/>
      <c r="AX49" s="15"/>
      <c r="AY49" s="15"/>
      <c r="AZ49" s="15"/>
      <c r="BA49" s="15"/>
      <c r="BB49" s="23"/>
      <c r="BC49" s="31"/>
      <c r="BD49" s="454"/>
      <c r="BE49" s="454"/>
      <c r="BF49" s="454"/>
      <c r="BG49" s="15"/>
      <c r="BH49" s="15"/>
      <c r="BI49" s="15"/>
      <c r="BJ49" s="15"/>
      <c r="BK49" s="23"/>
      <c r="BL49" s="31"/>
      <c r="BM49" s="454"/>
      <c r="BN49" s="454"/>
      <c r="BO49" s="454"/>
      <c r="BP49" s="15"/>
      <c r="BQ49" s="15"/>
      <c r="BR49" s="15"/>
      <c r="BS49" s="15"/>
      <c r="BT49" s="23"/>
      <c r="BU49" s="31"/>
      <c r="BV49" s="454"/>
      <c r="BW49" s="454"/>
      <c r="BX49" s="454"/>
      <c r="BY49" s="15"/>
      <c r="BZ49" s="15"/>
      <c r="CA49" s="15"/>
      <c r="CB49" s="15"/>
      <c r="CC49" s="23"/>
      <c r="CD49" s="31"/>
      <c r="CE49" s="454"/>
      <c r="CF49" s="454"/>
      <c r="CG49" s="454"/>
      <c r="CH49" s="15"/>
      <c r="CI49" s="15"/>
      <c r="CJ49" s="15"/>
      <c r="CK49" s="15"/>
      <c r="CL49" s="23"/>
      <c r="CM49" s="31"/>
      <c r="CN49" s="454"/>
      <c r="CO49" s="454"/>
      <c r="CP49" s="454"/>
      <c r="CQ49" s="15"/>
      <c r="CR49" s="15"/>
      <c r="CS49" s="15"/>
      <c r="CT49" s="15"/>
      <c r="CU49" s="23"/>
      <c r="CV49" s="31"/>
      <c r="CW49" s="454"/>
      <c r="CX49" s="454"/>
      <c r="CY49" s="454"/>
      <c r="CZ49" s="15"/>
      <c r="DA49" s="15"/>
      <c r="DB49" s="15"/>
      <c r="DC49" s="15"/>
      <c r="DD49" s="23"/>
      <c r="DE49" s="31"/>
      <c r="DF49" s="454"/>
      <c r="DG49" s="454"/>
      <c r="DH49" s="454"/>
      <c r="DI49" s="15"/>
      <c r="DJ49" s="15"/>
      <c r="DK49" s="15"/>
      <c r="DL49" s="15"/>
      <c r="DM49" s="23"/>
      <c r="DN49" s="31"/>
      <c r="DO49" s="454"/>
      <c r="DP49" s="454"/>
      <c r="DQ49" s="454"/>
      <c r="DR49" s="15"/>
      <c r="DS49" s="15"/>
      <c r="DT49" s="15"/>
      <c r="DU49" s="15"/>
      <c r="DV49" s="23"/>
      <c r="DW49" s="31"/>
      <c r="DX49" s="454"/>
      <c r="DY49" s="454"/>
      <c r="DZ49" s="454"/>
      <c r="EA49" s="15"/>
      <c r="EB49" s="15"/>
      <c r="EC49" s="15"/>
      <c r="ED49" s="15"/>
      <c r="EE49" s="23"/>
      <c r="EF49" s="31"/>
      <c r="EG49" s="454"/>
      <c r="EH49" s="454"/>
      <c r="EI49" s="454"/>
      <c r="EJ49" s="15"/>
      <c r="EK49" s="15"/>
      <c r="EL49" s="15"/>
      <c r="EM49" s="15"/>
      <c r="EN49" s="23"/>
      <c r="EO49" s="31"/>
      <c r="EP49" s="454"/>
      <c r="EQ49" s="454"/>
      <c r="ER49" s="454"/>
      <c r="ES49" s="15"/>
      <c r="ET49" s="15"/>
      <c r="EU49" s="15"/>
      <c r="EV49" s="15"/>
      <c r="EW49" s="23"/>
      <c r="EX49" s="31"/>
      <c r="EY49" s="454"/>
      <c r="EZ49" s="454"/>
      <c r="FA49" s="454"/>
      <c r="FB49" s="15"/>
      <c r="FC49" s="15"/>
      <c r="FD49" s="15"/>
      <c r="FE49" s="15"/>
      <c r="FF49" s="23"/>
      <c r="FG49" s="31"/>
      <c r="FH49" s="454"/>
      <c r="FI49" s="454"/>
      <c r="FJ49" s="454"/>
      <c r="FK49" s="15"/>
      <c r="FL49" s="15"/>
      <c r="FM49" s="15"/>
      <c r="FN49" s="15"/>
      <c r="FO49" s="23"/>
      <c r="FP49" s="31"/>
      <c r="FQ49" s="454"/>
      <c r="FR49" s="454"/>
      <c r="FS49" s="454"/>
      <c r="FT49" s="15"/>
      <c r="FU49" s="15"/>
      <c r="FV49" s="15"/>
      <c r="FW49" s="15"/>
      <c r="FX49" s="23"/>
      <c r="FY49" s="31"/>
      <c r="FZ49" s="454"/>
      <c r="GA49" s="454"/>
      <c r="GB49" s="454"/>
      <c r="GC49" s="15"/>
      <c r="GD49" s="15"/>
      <c r="GE49" s="15"/>
      <c r="GF49" s="15"/>
      <c r="GG49" s="23"/>
      <c r="GH49" s="31"/>
      <c r="GI49" s="454"/>
      <c r="GJ49" s="454"/>
      <c r="GK49" s="454"/>
      <c r="GL49" s="15"/>
      <c r="GM49" s="15"/>
      <c r="GN49" s="15"/>
      <c r="GO49" s="15"/>
      <c r="GP49" s="23"/>
      <c r="GQ49" s="31"/>
      <c r="GR49" s="454"/>
      <c r="GS49" s="454"/>
      <c r="GT49" s="454"/>
      <c r="GU49" s="15"/>
      <c r="GV49" s="15"/>
      <c r="GW49" s="15"/>
      <c r="GX49" s="15"/>
      <c r="GY49" s="23"/>
      <c r="GZ49" s="31"/>
      <c r="HA49" s="454"/>
      <c r="HB49" s="454"/>
      <c r="HC49" s="454"/>
      <c r="HD49" s="15"/>
      <c r="HE49" s="15"/>
      <c r="HF49" s="15"/>
      <c r="HG49" s="15"/>
      <c r="HH49" s="23"/>
      <c r="HI49" s="31"/>
      <c r="HJ49" s="454"/>
      <c r="HK49" s="454"/>
      <c r="HL49" s="454"/>
      <c r="HM49" s="15"/>
      <c r="HN49" s="15"/>
      <c r="HO49" s="15"/>
      <c r="HP49" s="15"/>
      <c r="HQ49" s="23"/>
      <c r="HR49" s="31"/>
      <c r="HS49" s="454"/>
      <c r="HT49" s="454"/>
      <c r="HU49" s="454"/>
      <c r="HV49" s="15"/>
      <c r="HW49" s="15"/>
      <c r="HX49" s="15"/>
      <c r="HY49" s="15"/>
      <c r="HZ49" s="23"/>
      <c r="IA49" s="31"/>
    </row>
    <row r="50" spans="1:235" s="34" customFormat="1" ht="20.100000000000001" customHeight="1" x14ac:dyDescent="0.2">
      <c r="A50" s="80"/>
      <c r="B50" s="36"/>
      <c r="C50" s="95" t="s">
        <v>586</v>
      </c>
      <c r="D50" s="71" t="s">
        <v>715</v>
      </c>
      <c r="E50" s="266">
        <v>1000513.151</v>
      </c>
      <c r="F50" s="266">
        <v>1046487.2019999999</v>
      </c>
      <c r="G50" s="266">
        <v>735349.57500000007</v>
      </c>
    </row>
    <row r="51" spans="1:235" s="34" customFormat="1" ht="8.65" customHeight="1" x14ac:dyDescent="0.2">
      <c r="A51" s="80"/>
      <c r="B51" s="36"/>
      <c r="C51" s="96" t="s">
        <v>588</v>
      </c>
      <c r="D51" s="86" t="s">
        <v>862</v>
      </c>
      <c r="E51" s="266">
        <v>27245.234</v>
      </c>
      <c r="F51" s="266">
        <v>25733.905999999999</v>
      </c>
      <c r="G51" s="266">
        <v>17402.504000000001</v>
      </c>
    </row>
    <row r="52" spans="1:235" s="35" customFormat="1" ht="8.65" customHeight="1" x14ac:dyDescent="0.2">
      <c r="A52" s="80"/>
      <c r="B52" s="36"/>
      <c r="C52" s="97" t="s">
        <v>592</v>
      </c>
      <c r="D52" s="93" t="s">
        <v>863</v>
      </c>
      <c r="E52" s="266">
        <v>0</v>
      </c>
      <c r="F52" s="266">
        <v>0</v>
      </c>
      <c r="G52" s="266">
        <v>0</v>
      </c>
    </row>
    <row r="53" spans="1:235" s="35" customFormat="1" ht="9" customHeight="1" x14ac:dyDescent="0.2">
      <c r="A53" s="69" t="s">
        <v>484</v>
      </c>
      <c r="B53" s="451" t="s">
        <v>716</v>
      </c>
      <c r="C53" s="451"/>
      <c r="D53" s="451"/>
      <c r="E53" s="257">
        <v>241790.95199999999</v>
      </c>
      <c r="F53" s="257">
        <v>224671.87500000003</v>
      </c>
      <c r="G53" s="257">
        <v>218022.06799999997</v>
      </c>
      <c r="H53" s="15"/>
      <c r="I53" s="23"/>
      <c r="J53" s="31"/>
      <c r="K53" s="31"/>
      <c r="L53" s="31"/>
      <c r="M53" s="31"/>
      <c r="N53" s="15"/>
      <c r="O53" s="15"/>
      <c r="P53" s="15"/>
      <c r="Q53" s="15"/>
      <c r="R53" s="23"/>
      <c r="S53" s="31"/>
      <c r="T53" s="454"/>
      <c r="U53" s="454"/>
      <c r="V53" s="454"/>
      <c r="W53" s="15"/>
      <c r="X53" s="15"/>
      <c r="Y53" s="15"/>
      <c r="Z53" s="15"/>
      <c r="AA53" s="23"/>
      <c r="AB53" s="31"/>
      <c r="AC53" s="454"/>
      <c r="AD53" s="454"/>
      <c r="AE53" s="454"/>
      <c r="AF53" s="15"/>
      <c r="AG53" s="15"/>
      <c r="AH53" s="15"/>
      <c r="AI53" s="15"/>
      <c r="AJ53" s="23"/>
      <c r="AK53" s="31"/>
      <c r="AL53" s="454"/>
      <c r="AM53" s="454"/>
      <c r="AN53" s="454"/>
      <c r="AO53" s="15"/>
      <c r="AP53" s="15"/>
      <c r="AQ53" s="15"/>
      <c r="AR53" s="15"/>
      <c r="AS53" s="23"/>
      <c r="AT53" s="31"/>
      <c r="AU53" s="454"/>
      <c r="AV53" s="454"/>
      <c r="AW53" s="454"/>
      <c r="AX53" s="15"/>
      <c r="AY53" s="15"/>
      <c r="AZ53" s="15"/>
      <c r="BA53" s="15"/>
      <c r="BB53" s="23"/>
      <c r="BC53" s="31"/>
      <c r="BD53" s="454"/>
      <c r="BE53" s="454"/>
      <c r="BF53" s="454"/>
      <c r="BG53" s="15"/>
      <c r="BH53" s="15"/>
      <c r="BI53" s="15"/>
      <c r="BJ53" s="15"/>
      <c r="BK53" s="23"/>
      <c r="BL53" s="31"/>
      <c r="BM53" s="454"/>
      <c r="BN53" s="454"/>
      <c r="BO53" s="454"/>
      <c r="BP53" s="15"/>
      <c r="BQ53" s="15"/>
      <c r="BR53" s="15"/>
      <c r="BS53" s="15"/>
      <c r="BT53" s="23"/>
      <c r="BU53" s="31"/>
      <c r="BV53" s="454"/>
      <c r="BW53" s="454"/>
      <c r="BX53" s="454"/>
      <c r="BY53" s="15"/>
      <c r="BZ53" s="15"/>
      <c r="CA53" s="15"/>
      <c r="CB53" s="15"/>
      <c r="CC53" s="23"/>
      <c r="CD53" s="31"/>
      <c r="CE53" s="454"/>
      <c r="CF53" s="454"/>
      <c r="CG53" s="454"/>
      <c r="CH53" s="15"/>
      <c r="CI53" s="15"/>
      <c r="CJ53" s="15"/>
      <c r="CK53" s="15"/>
      <c r="CL53" s="23"/>
      <c r="CM53" s="31"/>
      <c r="CN53" s="454"/>
      <c r="CO53" s="454"/>
      <c r="CP53" s="454"/>
      <c r="CQ53" s="15"/>
      <c r="CR53" s="15"/>
      <c r="CS53" s="15"/>
      <c r="CT53" s="15"/>
      <c r="CU53" s="23"/>
      <c r="CV53" s="31"/>
      <c r="CW53" s="454"/>
      <c r="CX53" s="454"/>
      <c r="CY53" s="454"/>
      <c r="CZ53" s="15"/>
      <c r="DA53" s="15"/>
      <c r="DB53" s="15"/>
      <c r="DC53" s="15"/>
      <c r="DD53" s="23"/>
      <c r="DE53" s="31"/>
      <c r="DF53" s="454"/>
      <c r="DG53" s="454"/>
      <c r="DH53" s="454"/>
      <c r="DI53" s="15"/>
      <c r="DJ53" s="15"/>
      <c r="DK53" s="15"/>
      <c r="DL53" s="15"/>
      <c r="DM53" s="23"/>
      <c r="DN53" s="31"/>
      <c r="DO53" s="454"/>
      <c r="DP53" s="454"/>
      <c r="DQ53" s="454"/>
      <c r="DR53" s="15"/>
      <c r="DS53" s="15"/>
      <c r="DT53" s="15"/>
      <c r="DU53" s="15"/>
      <c r="DV53" s="23"/>
      <c r="DW53" s="31"/>
      <c r="DX53" s="454"/>
      <c r="DY53" s="454"/>
      <c r="DZ53" s="454"/>
      <c r="EA53" s="15"/>
      <c r="EB53" s="15"/>
      <c r="EC53" s="15"/>
      <c r="ED53" s="15"/>
      <c r="EE53" s="23"/>
      <c r="EF53" s="31"/>
      <c r="EG53" s="454"/>
      <c r="EH53" s="454"/>
      <c r="EI53" s="454"/>
      <c r="EJ53" s="15"/>
      <c r="EK53" s="15"/>
      <c r="EL53" s="15"/>
      <c r="EM53" s="15"/>
      <c r="EN53" s="23"/>
      <c r="EO53" s="31"/>
      <c r="EP53" s="454"/>
      <c r="EQ53" s="454"/>
      <c r="ER53" s="454"/>
      <c r="ES53" s="15"/>
      <c r="ET53" s="15"/>
      <c r="EU53" s="15"/>
      <c r="EV53" s="15"/>
      <c r="EW53" s="23"/>
      <c r="EX53" s="31"/>
      <c r="EY53" s="454"/>
      <c r="EZ53" s="454"/>
      <c r="FA53" s="454"/>
      <c r="FB53" s="15"/>
      <c r="FC53" s="15"/>
      <c r="FD53" s="15"/>
      <c r="FE53" s="15"/>
      <c r="FF53" s="23"/>
      <c r="FG53" s="31"/>
      <c r="FH53" s="454"/>
      <c r="FI53" s="454"/>
      <c r="FJ53" s="454"/>
      <c r="FK53" s="15"/>
      <c r="FL53" s="15"/>
      <c r="FM53" s="15"/>
      <c r="FN53" s="15"/>
      <c r="FO53" s="23"/>
      <c r="FP53" s="31"/>
      <c r="FQ53" s="454"/>
      <c r="FR53" s="454"/>
      <c r="FS53" s="454"/>
      <c r="FT53" s="15"/>
      <c r="FU53" s="15"/>
      <c r="FV53" s="15"/>
      <c r="FW53" s="15"/>
      <c r="FX53" s="23"/>
      <c r="FY53" s="31"/>
      <c r="FZ53" s="454"/>
      <c r="GA53" s="454"/>
      <c r="GB53" s="454"/>
      <c r="GC53" s="15"/>
      <c r="GD53" s="15"/>
      <c r="GE53" s="15"/>
      <c r="GF53" s="15"/>
      <c r="GG53" s="23"/>
      <c r="GH53" s="31"/>
      <c r="GI53" s="454"/>
      <c r="GJ53" s="454"/>
      <c r="GK53" s="454"/>
      <c r="GL53" s="15"/>
      <c r="GM53" s="15"/>
      <c r="GN53" s="15"/>
      <c r="GO53" s="15"/>
      <c r="GP53" s="23"/>
      <c r="GQ53" s="31"/>
      <c r="GR53" s="454"/>
      <c r="GS53" s="454"/>
      <c r="GT53" s="454"/>
      <c r="GU53" s="15"/>
      <c r="GV53" s="15"/>
      <c r="GW53" s="15"/>
      <c r="GX53" s="15"/>
      <c r="GY53" s="23"/>
      <c r="GZ53" s="31"/>
      <c r="HA53" s="454"/>
      <c r="HB53" s="454"/>
      <c r="HC53" s="454"/>
      <c r="HD53" s="15"/>
      <c r="HE53" s="15"/>
      <c r="HF53" s="15"/>
      <c r="HG53" s="15"/>
      <c r="HH53" s="23"/>
      <c r="HI53" s="31"/>
      <c r="HJ53" s="454"/>
      <c r="HK53" s="454"/>
      <c r="HL53" s="454"/>
      <c r="HM53" s="15"/>
      <c r="HN53" s="15"/>
      <c r="HO53" s="15"/>
      <c r="HP53" s="15"/>
      <c r="HQ53" s="23"/>
      <c r="HR53" s="31"/>
      <c r="HS53" s="454"/>
      <c r="HT53" s="454"/>
      <c r="HU53" s="454"/>
      <c r="HV53" s="15"/>
      <c r="HW53" s="15"/>
      <c r="HX53" s="15"/>
      <c r="HY53" s="15"/>
      <c r="HZ53" s="23"/>
      <c r="IA53" s="31"/>
    </row>
    <row r="54" spans="1:235" s="24" customFormat="1" ht="8.65" customHeight="1" x14ac:dyDescent="0.2">
      <c r="A54" s="80"/>
      <c r="B54" s="36"/>
      <c r="C54" s="95" t="s">
        <v>607</v>
      </c>
      <c r="D54" s="71" t="s">
        <v>717</v>
      </c>
      <c r="E54" s="266">
        <v>167491.90399999998</v>
      </c>
      <c r="F54" s="266">
        <v>149247.04800000001</v>
      </c>
      <c r="G54" s="266">
        <v>142200.28899999999</v>
      </c>
    </row>
    <row r="55" spans="1:235" s="24" customFormat="1" ht="20.100000000000001" customHeight="1" x14ac:dyDescent="0.2">
      <c r="A55" s="80"/>
      <c r="B55" s="36"/>
      <c r="C55" s="96" t="s">
        <v>608</v>
      </c>
      <c r="D55" s="86" t="s">
        <v>718</v>
      </c>
      <c r="E55" s="266">
        <v>74299.047999999995</v>
      </c>
      <c r="F55" s="266">
        <v>75424.827000000019</v>
      </c>
      <c r="G55" s="266">
        <v>75821.778999999995</v>
      </c>
    </row>
    <row r="56" spans="1:235" s="24" customFormat="1" ht="8.65" customHeight="1" x14ac:dyDescent="0.2">
      <c r="A56" s="80"/>
      <c r="B56" s="36"/>
      <c r="C56" s="96" t="s">
        <v>609</v>
      </c>
      <c r="D56" s="86" t="s">
        <v>719</v>
      </c>
      <c r="E56" s="266">
        <v>0</v>
      </c>
      <c r="F56" s="266">
        <v>0</v>
      </c>
      <c r="G56" s="266">
        <v>0</v>
      </c>
    </row>
    <row r="57" spans="1:235" s="24" customFormat="1" ht="8.65" customHeight="1" x14ac:dyDescent="0.2">
      <c r="A57" s="80"/>
      <c r="B57" s="36"/>
      <c r="C57" s="96" t="s">
        <v>515</v>
      </c>
      <c r="D57" s="86" t="s">
        <v>720</v>
      </c>
      <c r="E57" s="266">
        <v>0</v>
      </c>
      <c r="F57" s="266">
        <v>0</v>
      </c>
      <c r="G57" s="266">
        <v>0</v>
      </c>
    </row>
    <row r="58" spans="1:235" s="24" customFormat="1" ht="8.65" customHeight="1" x14ac:dyDescent="0.2">
      <c r="A58" s="80"/>
      <c r="B58" s="36"/>
      <c r="C58" s="96" t="s">
        <v>517</v>
      </c>
      <c r="D58" s="86" t="s">
        <v>721</v>
      </c>
      <c r="E58" s="266">
        <v>0</v>
      </c>
      <c r="F58" s="266">
        <v>0</v>
      </c>
      <c r="G58" s="266">
        <v>0</v>
      </c>
    </row>
    <row r="59" spans="1:235" s="24" customFormat="1" ht="8.65" customHeight="1" x14ac:dyDescent="0.2">
      <c r="A59" s="80"/>
      <c r="B59" s="36"/>
      <c r="C59" s="97" t="s">
        <v>519</v>
      </c>
      <c r="D59" s="93" t="s">
        <v>722</v>
      </c>
      <c r="E59" s="266">
        <v>0</v>
      </c>
      <c r="F59" s="266">
        <v>0</v>
      </c>
      <c r="G59" s="266">
        <v>0</v>
      </c>
    </row>
    <row r="60" spans="1:235" s="34" customFormat="1" ht="9" customHeight="1" x14ac:dyDescent="0.2">
      <c r="A60" s="69" t="s">
        <v>485</v>
      </c>
      <c r="B60" s="451" t="s">
        <v>723</v>
      </c>
      <c r="C60" s="451"/>
      <c r="D60" s="451"/>
      <c r="E60" s="257">
        <v>5204.6320000000005</v>
      </c>
      <c r="F60" s="257">
        <v>9084.5660000000007</v>
      </c>
      <c r="G60" s="257">
        <v>4804.848</v>
      </c>
      <c r="H60" s="15"/>
      <c r="I60" s="23"/>
      <c r="J60" s="31"/>
      <c r="K60" s="31"/>
      <c r="L60" s="31"/>
      <c r="M60" s="31"/>
      <c r="N60" s="15"/>
      <c r="O60" s="15"/>
      <c r="P60" s="15"/>
      <c r="Q60" s="15"/>
      <c r="R60" s="23"/>
      <c r="S60" s="31"/>
      <c r="T60" s="454"/>
      <c r="U60" s="454"/>
      <c r="V60" s="454"/>
      <c r="W60" s="15"/>
      <c r="X60" s="15"/>
      <c r="Y60" s="15"/>
      <c r="Z60" s="15"/>
      <c r="AA60" s="23"/>
      <c r="AB60" s="31"/>
      <c r="AC60" s="454"/>
      <c r="AD60" s="454"/>
      <c r="AE60" s="454"/>
      <c r="AF60" s="15"/>
      <c r="AG60" s="15"/>
      <c r="AH60" s="15"/>
      <c r="AI60" s="15"/>
      <c r="AJ60" s="23"/>
      <c r="AK60" s="31"/>
      <c r="AL60" s="454"/>
      <c r="AM60" s="454"/>
      <c r="AN60" s="454"/>
      <c r="AO60" s="15"/>
      <c r="AP60" s="15"/>
      <c r="AQ60" s="15"/>
      <c r="AR60" s="15"/>
      <c r="AS60" s="23"/>
      <c r="AT60" s="31"/>
      <c r="AU60" s="454"/>
      <c r="AV60" s="454"/>
      <c r="AW60" s="454"/>
      <c r="AX60" s="15"/>
      <c r="AY60" s="15"/>
      <c r="AZ60" s="15"/>
      <c r="BA60" s="15"/>
      <c r="BB60" s="23"/>
      <c r="BC60" s="31"/>
      <c r="BD60" s="454"/>
      <c r="BE60" s="454"/>
      <c r="BF60" s="454"/>
      <c r="BG60" s="15"/>
      <c r="BH60" s="15"/>
      <c r="BI60" s="15"/>
      <c r="BJ60" s="15"/>
      <c r="BK60" s="23"/>
      <c r="BL60" s="31"/>
      <c r="BM60" s="454"/>
      <c r="BN60" s="454"/>
      <c r="BO60" s="454"/>
      <c r="BP60" s="15"/>
      <c r="BQ60" s="15"/>
      <c r="BR60" s="15"/>
      <c r="BS60" s="15"/>
      <c r="BT60" s="23"/>
      <c r="BU60" s="31"/>
      <c r="BV60" s="454"/>
      <c r="BW60" s="454"/>
      <c r="BX60" s="454"/>
      <c r="BY60" s="15"/>
      <c r="BZ60" s="15"/>
      <c r="CA60" s="15"/>
      <c r="CB60" s="15"/>
      <c r="CC60" s="23"/>
      <c r="CD60" s="31"/>
      <c r="CE60" s="454"/>
      <c r="CF60" s="454"/>
      <c r="CG60" s="454"/>
      <c r="CH60" s="15"/>
      <c r="CI60" s="15"/>
      <c r="CJ60" s="15"/>
      <c r="CK60" s="15"/>
      <c r="CL60" s="23"/>
      <c r="CM60" s="31"/>
      <c r="CN60" s="454"/>
      <c r="CO60" s="454"/>
      <c r="CP60" s="454"/>
      <c r="CQ60" s="15"/>
      <c r="CR60" s="15"/>
      <c r="CS60" s="15"/>
      <c r="CT60" s="15"/>
      <c r="CU60" s="23"/>
      <c r="CV60" s="31"/>
      <c r="CW60" s="454"/>
      <c r="CX60" s="454"/>
      <c r="CY60" s="454"/>
      <c r="CZ60" s="15"/>
      <c r="DA60" s="15"/>
      <c r="DB60" s="15"/>
      <c r="DC60" s="15"/>
      <c r="DD60" s="23"/>
      <c r="DE60" s="31"/>
      <c r="DF60" s="454"/>
      <c r="DG60" s="454"/>
      <c r="DH60" s="454"/>
      <c r="DI60" s="15"/>
      <c r="DJ60" s="15"/>
      <c r="DK60" s="15"/>
      <c r="DL60" s="15"/>
      <c r="DM60" s="23"/>
      <c r="DN60" s="31"/>
      <c r="DO60" s="454"/>
      <c r="DP60" s="454"/>
      <c r="DQ60" s="454"/>
      <c r="DR60" s="15"/>
      <c r="DS60" s="15"/>
      <c r="DT60" s="15"/>
      <c r="DU60" s="15"/>
      <c r="DV60" s="23"/>
      <c r="DW60" s="31"/>
      <c r="DX60" s="454"/>
      <c r="DY60" s="454"/>
      <c r="DZ60" s="454"/>
      <c r="EA60" s="15"/>
      <c r="EB60" s="15"/>
      <c r="EC60" s="15"/>
      <c r="ED60" s="15"/>
      <c r="EE60" s="23"/>
      <c r="EF60" s="31"/>
      <c r="EG60" s="454"/>
      <c r="EH60" s="454"/>
      <c r="EI60" s="454"/>
      <c r="EJ60" s="15"/>
      <c r="EK60" s="15"/>
      <c r="EL60" s="15"/>
      <c r="EM60" s="15"/>
      <c r="EN60" s="23"/>
      <c r="EO60" s="31"/>
      <c r="EP60" s="454"/>
      <c r="EQ60" s="454"/>
      <c r="ER60" s="454"/>
      <c r="ES60" s="15"/>
      <c r="ET60" s="15"/>
      <c r="EU60" s="15"/>
      <c r="EV60" s="15"/>
      <c r="EW60" s="23"/>
      <c r="EX60" s="31"/>
      <c r="EY60" s="454"/>
      <c r="EZ60" s="454"/>
      <c r="FA60" s="454"/>
      <c r="FB60" s="15"/>
      <c r="FC60" s="15"/>
      <c r="FD60" s="15"/>
      <c r="FE60" s="15"/>
      <c r="FF60" s="23"/>
      <c r="FG60" s="31"/>
      <c r="FH60" s="454"/>
      <c r="FI60" s="454"/>
      <c r="FJ60" s="454"/>
      <c r="FK60" s="15"/>
      <c r="FL60" s="15"/>
      <c r="FM60" s="15"/>
      <c r="FN60" s="15"/>
      <c r="FO60" s="23"/>
      <c r="FP60" s="31"/>
      <c r="FQ60" s="454"/>
      <c r="FR60" s="454"/>
      <c r="FS60" s="454"/>
      <c r="FT60" s="15"/>
      <c r="FU60" s="15"/>
      <c r="FV60" s="15"/>
      <c r="FW60" s="15"/>
      <c r="FX60" s="23"/>
      <c r="FY60" s="31"/>
      <c r="FZ60" s="454"/>
      <c r="GA60" s="454"/>
      <c r="GB60" s="454"/>
      <c r="GC60" s="15"/>
      <c r="GD60" s="15"/>
      <c r="GE60" s="15"/>
      <c r="GF60" s="15"/>
      <c r="GG60" s="23"/>
      <c r="GH60" s="31"/>
      <c r="GI60" s="454"/>
      <c r="GJ60" s="454"/>
      <c r="GK60" s="454"/>
      <c r="GL60" s="15"/>
      <c r="GM60" s="15"/>
      <c r="GN60" s="15"/>
      <c r="GO60" s="15"/>
      <c r="GP60" s="23"/>
      <c r="GQ60" s="31"/>
      <c r="GR60" s="454"/>
      <c r="GS60" s="454"/>
      <c r="GT60" s="454"/>
      <c r="GU60" s="15"/>
      <c r="GV60" s="15"/>
      <c r="GW60" s="15"/>
      <c r="GX60" s="15"/>
      <c r="GY60" s="23"/>
      <c r="GZ60" s="31"/>
      <c r="HA60" s="454"/>
      <c r="HB60" s="454"/>
      <c r="HC60" s="454"/>
      <c r="HD60" s="15"/>
      <c r="HE60" s="15"/>
      <c r="HF60" s="15"/>
      <c r="HG60" s="15"/>
      <c r="HH60" s="23"/>
      <c r="HI60" s="31"/>
      <c r="HJ60" s="454"/>
      <c r="HK60" s="454"/>
      <c r="HL60" s="454"/>
      <c r="HM60" s="15"/>
      <c r="HN60" s="15"/>
      <c r="HO60" s="15"/>
      <c r="HP60" s="15"/>
      <c r="HQ60" s="23"/>
      <c r="HR60" s="31"/>
      <c r="HS60" s="454"/>
      <c r="HT60" s="454"/>
      <c r="HU60" s="454"/>
      <c r="HV60" s="15"/>
      <c r="HW60" s="15"/>
      <c r="HX60" s="15"/>
      <c r="HY60" s="15"/>
      <c r="HZ60" s="23"/>
      <c r="IA60" s="31"/>
    </row>
    <row r="61" spans="1:235" s="24" customFormat="1" ht="8.65" customHeight="1" x14ac:dyDescent="0.2">
      <c r="A61" s="80"/>
      <c r="B61" s="36"/>
      <c r="C61" s="95" t="s">
        <v>624</v>
      </c>
      <c r="D61" s="71" t="s">
        <v>724</v>
      </c>
      <c r="E61" s="266">
        <v>0</v>
      </c>
      <c r="F61" s="266">
        <v>0</v>
      </c>
      <c r="G61" s="266">
        <v>0</v>
      </c>
    </row>
    <row r="62" spans="1:235" s="24" customFormat="1" ht="8.65" customHeight="1" x14ac:dyDescent="0.2">
      <c r="A62" s="80"/>
      <c r="B62" s="36"/>
      <c r="C62" s="96" t="s">
        <v>626</v>
      </c>
      <c r="D62" s="86" t="s">
        <v>725</v>
      </c>
      <c r="E62" s="266">
        <v>0</v>
      </c>
      <c r="F62" s="266">
        <v>0</v>
      </c>
      <c r="G62" s="266">
        <v>0</v>
      </c>
    </row>
    <row r="63" spans="1:235" s="24" customFormat="1" ht="8.65" customHeight="1" x14ac:dyDescent="0.2">
      <c r="A63" s="80"/>
      <c r="B63" s="36"/>
      <c r="C63" s="96" t="s">
        <v>630</v>
      </c>
      <c r="D63" s="86" t="s">
        <v>864</v>
      </c>
      <c r="E63" s="266">
        <v>354.67599999999999</v>
      </c>
      <c r="F63" s="266">
        <v>3870.9900000000002</v>
      </c>
      <c r="G63" s="266">
        <v>2553.357</v>
      </c>
    </row>
    <row r="64" spans="1:235" s="24" customFormat="1" ht="8.65" customHeight="1" x14ac:dyDescent="0.2">
      <c r="A64" s="80"/>
      <c r="B64" s="36"/>
      <c r="C64" s="96" t="s">
        <v>633</v>
      </c>
      <c r="D64" s="86" t="s">
        <v>726</v>
      </c>
      <c r="E64" s="266">
        <v>0</v>
      </c>
      <c r="F64" s="266">
        <v>0</v>
      </c>
      <c r="G64" s="266">
        <v>0</v>
      </c>
    </row>
    <row r="65" spans="1:235" s="24" customFormat="1" ht="8.65" customHeight="1" x14ac:dyDescent="0.2">
      <c r="A65" s="80"/>
      <c r="B65" s="36"/>
      <c r="C65" s="96" t="s">
        <v>635</v>
      </c>
      <c r="D65" s="86" t="s">
        <v>727</v>
      </c>
      <c r="E65" s="266">
        <v>0</v>
      </c>
      <c r="F65" s="266">
        <v>0</v>
      </c>
      <c r="G65" s="266">
        <v>0</v>
      </c>
    </row>
    <row r="66" spans="1:235" s="24" customFormat="1" ht="8.65" customHeight="1" x14ac:dyDescent="0.2">
      <c r="A66" s="80"/>
      <c r="B66" s="36"/>
      <c r="C66" s="96" t="s">
        <v>637</v>
      </c>
      <c r="D66" s="86" t="s">
        <v>728</v>
      </c>
      <c r="E66" s="266">
        <v>4849.9560000000001</v>
      </c>
      <c r="F66" s="266">
        <v>5213.576</v>
      </c>
      <c r="G66" s="266">
        <v>2251.491</v>
      </c>
    </row>
    <row r="67" spans="1:235" s="24" customFormat="1" ht="8.65" customHeight="1" x14ac:dyDescent="0.2">
      <c r="A67" s="80"/>
      <c r="B67" s="36"/>
      <c r="C67" s="97" t="s">
        <v>639</v>
      </c>
      <c r="D67" s="93" t="s">
        <v>729</v>
      </c>
      <c r="E67" s="266">
        <v>0</v>
      </c>
      <c r="F67" s="266">
        <v>0</v>
      </c>
      <c r="G67" s="266">
        <v>0</v>
      </c>
    </row>
    <row r="68" spans="1:235" s="34" customFormat="1" ht="9" customHeight="1" x14ac:dyDescent="0.2">
      <c r="A68" s="69" t="s">
        <v>486</v>
      </c>
      <c r="B68" s="451" t="s">
        <v>1042</v>
      </c>
      <c r="C68" s="451"/>
      <c r="D68" s="451"/>
      <c r="E68" s="257">
        <v>18242.294000000002</v>
      </c>
      <c r="F68" s="257">
        <v>16912.811000000002</v>
      </c>
      <c r="G68" s="257">
        <v>12235.103000000001</v>
      </c>
      <c r="H68" s="15"/>
      <c r="I68" s="23"/>
      <c r="J68" s="31"/>
      <c r="K68" s="31"/>
      <c r="L68" s="31"/>
      <c r="M68" s="31"/>
      <c r="N68" s="15"/>
      <c r="O68" s="15"/>
      <c r="P68" s="15"/>
      <c r="Q68" s="15"/>
      <c r="R68" s="23"/>
      <c r="S68" s="31"/>
      <c r="T68" s="454"/>
      <c r="U68" s="454"/>
      <c r="V68" s="454"/>
      <c r="W68" s="15"/>
      <c r="X68" s="15"/>
      <c r="Y68" s="15"/>
      <c r="Z68" s="15"/>
      <c r="AA68" s="23"/>
      <c r="AB68" s="31"/>
      <c r="AC68" s="454"/>
      <c r="AD68" s="454"/>
      <c r="AE68" s="454"/>
      <c r="AF68" s="15"/>
      <c r="AG68" s="15"/>
      <c r="AH68" s="15"/>
      <c r="AI68" s="15"/>
      <c r="AJ68" s="23"/>
      <c r="AK68" s="31"/>
      <c r="AL68" s="454"/>
      <c r="AM68" s="454"/>
      <c r="AN68" s="454"/>
      <c r="AO68" s="15"/>
      <c r="AP68" s="15"/>
      <c r="AQ68" s="15"/>
      <c r="AR68" s="15"/>
      <c r="AS68" s="23"/>
      <c r="AT68" s="31"/>
      <c r="AU68" s="454"/>
      <c r="AV68" s="454"/>
      <c r="AW68" s="454"/>
      <c r="AX68" s="15"/>
      <c r="AY68" s="15"/>
      <c r="AZ68" s="15"/>
      <c r="BA68" s="15"/>
      <c r="BB68" s="23"/>
      <c r="BC68" s="31"/>
      <c r="BD68" s="454"/>
      <c r="BE68" s="454"/>
      <c r="BF68" s="454"/>
      <c r="BG68" s="15"/>
      <c r="BH68" s="15"/>
      <c r="BI68" s="15"/>
      <c r="BJ68" s="15"/>
      <c r="BK68" s="23"/>
      <c r="BL68" s="31"/>
      <c r="BM68" s="454"/>
      <c r="BN68" s="454"/>
      <c r="BO68" s="454"/>
      <c r="BP68" s="15"/>
      <c r="BQ68" s="15"/>
      <c r="BR68" s="15"/>
      <c r="BS68" s="15"/>
      <c r="BT68" s="23"/>
      <c r="BU68" s="31"/>
      <c r="BV68" s="454"/>
      <c r="BW68" s="454"/>
      <c r="BX68" s="454"/>
      <c r="BY68" s="15"/>
      <c r="BZ68" s="15"/>
      <c r="CA68" s="15"/>
      <c r="CB68" s="15"/>
      <c r="CC68" s="23"/>
      <c r="CD68" s="31"/>
      <c r="CE68" s="454"/>
      <c r="CF68" s="454"/>
      <c r="CG68" s="454"/>
      <c r="CH68" s="15"/>
      <c r="CI68" s="15"/>
      <c r="CJ68" s="15"/>
      <c r="CK68" s="15"/>
      <c r="CL68" s="23"/>
      <c r="CM68" s="31"/>
      <c r="CN68" s="454"/>
      <c r="CO68" s="454"/>
      <c r="CP68" s="454"/>
      <c r="CQ68" s="15"/>
      <c r="CR68" s="15"/>
      <c r="CS68" s="15"/>
      <c r="CT68" s="15"/>
      <c r="CU68" s="23"/>
      <c r="CV68" s="31"/>
      <c r="CW68" s="454"/>
      <c r="CX68" s="454"/>
      <c r="CY68" s="454"/>
      <c r="CZ68" s="15"/>
      <c r="DA68" s="15"/>
      <c r="DB68" s="15"/>
      <c r="DC68" s="15"/>
      <c r="DD68" s="23"/>
      <c r="DE68" s="31"/>
      <c r="DF68" s="454"/>
      <c r="DG68" s="454"/>
      <c r="DH68" s="454"/>
      <c r="DI68" s="15"/>
      <c r="DJ68" s="15"/>
      <c r="DK68" s="15"/>
      <c r="DL68" s="15"/>
      <c r="DM68" s="23"/>
      <c r="DN68" s="31"/>
      <c r="DO68" s="454"/>
      <c r="DP68" s="454"/>
      <c r="DQ68" s="454"/>
      <c r="DR68" s="15"/>
      <c r="DS68" s="15"/>
      <c r="DT68" s="15"/>
      <c r="DU68" s="15"/>
      <c r="DV68" s="23"/>
      <c r="DW68" s="31"/>
      <c r="DX68" s="454"/>
      <c r="DY68" s="454"/>
      <c r="DZ68" s="454"/>
      <c r="EA68" s="15"/>
      <c r="EB68" s="15"/>
      <c r="EC68" s="15"/>
      <c r="ED68" s="15"/>
      <c r="EE68" s="23"/>
      <c r="EF68" s="31"/>
      <c r="EG68" s="454"/>
      <c r="EH68" s="454"/>
      <c r="EI68" s="454"/>
      <c r="EJ68" s="15"/>
      <c r="EK68" s="15"/>
      <c r="EL68" s="15"/>
      <c r="EM68" s="15"/>
      <c r="EN68" s="23"/>
      <c r="EO68" s="31"/>
      <c r="EP68" s="454"/>
      <c r="EQ68" s="454"/>
      <c r="ER68" s="454"/>
      <c r="ES68" s="15"/>
      <c r="ET68" s="15"/>
      <c r="EU68" s="15"/>
      <c r="EV68" s="15"/>
      <c r="EW68" s="23"/>
      <c r="EX68" s="31"/>
      <c r="EY68" s="454"/>
      <c r="EZ68" s="454"/>
      <c r="FA68" s="454"/>
      <c r="FB68" s="15"/>
      <c r="FC68" s="15"/>
      <c r="FD68" s="15"/>
      <c r="FE68" s="15"/>
      <c r="FF68" s="23"/>
      <c r="FG68" s="31"/>
      <c r="FH68" s="454"/>
      <c r="FI68" s="454"/>
      <c r="FJ68" s="454"/>
      <c r="FK68" s="15"/>
      <c r="FL68" s="15"/>
      <c r="FM68" s="15"/>
      <c r="FN68" s="15"/>
      <c r="FO68" s="23"/>
      <c r="FP68" s="31"/>
      <c r="FQ68" s="454"/>
      <c r="FR68" s="454"/>
      <c r="FS68" s="454"/>
      <c r="FT68" s="15"/>
      <c r="FU68" s="15"/>
      <c r="FV68" s="15"/>
      <c r="FW68" s="15"/>
      <c r="FX68" s="23"/>
      <c r="FY68" s="31"/>
      <c r="FZ68" s="454"/>
      <c r="GA68" s="454"/>
      <c r="GB68" s="454"/>
      <c r="GC68" s="15"/>
      <c r="GD68" s="15"/>
      <c r="GE68" s="15"/>
      <c r="GF68" s="15"/>
      <c r="GG68" s="23"/>
      <c r="GH68" s="31"/>
      <c r="GI68" s="454"/>
      <c r="GJ68" s="454"/>
      <c r="GK68" s="454"/>
      <c r="GL68" s="15"/>
      <c r="GM68" s="15"/>
      <c r="GN68" s="15"/>
      <c r="GO68" s="15"/>
      <c r="GP68" s="23"/>
      <c r="GQ68" s="31"/>
      <c r="GR68" s="454"/>
      <c r="GS68" s="454"/>
      <c r="GT68" s="454"/>
      <c r="GU68" s="15"/>
      <c r="GV68" s="15"/>
      <c r="GW68" s="15"/>
      <c r="GX68" s="15"/>
      <c r="GY68" s="23"/>
      <c r="GZ68" s="31"/>
      <c r="HA68" s="454"/>
      <c r="HB68" s="454"/>
      <c r="HC68" s="454"/>
      <c r="HD68" s="15"/>
      <c r="HE68" s="15"/>
      <c r="HF68" s="15"/>
      <c r="HG68" s="15"/>
      <c r="HH68" s="23"/>
      <c r="HI68" s="31"/>
      <c r="HJ68" s="454"/>
      <c r="HK68" s="454"/>
      <c r="HL68" s="454"/>
      <c r="HM68" s="15"/>
      <c r="HN68" s="15"/>
      <c r="HO68" s="15"/>
      <c r="HP68" s="15"/>
      <c r="HQ68" s="23"/>
      <c r="HR68" s="31"/>
      <c r="HS68" s="454"/>
      <c r="HT68" s="454"/>
      <c r="HU68" s="454"/>
      <c r="HV68" s="15"/>
      <c r="HW68" s="15"/>
      <c r="HX68" s="15"/>
      <c r="HY68" s="15"/>
      <c r="HZ68" s="23"/>
      <c r="IA68" s="31"/>
    </row>
    <row r="69" spans="1:235" s="24" customFormat="1" ht="8.65" customHeight="1" x14ac:dyDescent="0.2">
      <c r="A69" s="80"/>
      <c r="B69" s="36"/>
      <c r="C69" s="95" t="s">
        <v>665</v>
      </c>
      <c r="D69" s="71" t="s">
        <v>865</v>
      </c>
      <c r="E69" s="266">
        <v>17213.074000000001</v>
      </c>
      <c r="F69" s="266">
        <v>14800.718000000001</v>
      </c>
      <c r="G69" s="266">
        <v>10185.191000000001</v>
      </c>
    </row>
    <row r="70" spans="1:235" s="24" customFormat="1" ht="8.65" customHeight="1" x14ac:dyDescent="0.2">
      <c r="A70" s="80"/>
      <c r="B70" s="36"/>
      <c r="C70" s="96" t="s">
        <v>666</v>
      </c>
      <c r="D70" s="86" t="s">
        <v>731</v>
      </c>
      <c r="E70" s="266">
        <v>1029.22</v>
      </c>
      <c r="F70" s="266">
        <v>2112.0930000000003</v>
      </c>
      <c r="G70" s="266">
        <v>2049.9119999999998</v>
      </c>
    </row>
    <row r="71" spans="1:235" s="24" customFormat="1" ht="8.65" customHeight="1" x14ac:dyDescent="0.2">
      <c r="A71" s="80"/>
      <c r="B71" s="36"/>
      <c r="C71" s="96" t="s">
        <v>667</v>
      </c>
      <c r="D71" s="86" t="s">
        <v>732</v>
      </c>
      <c r="E71" s="266">
        <v>0</v>
      </c>
      <c r="F71" s="266">
        <v>0</v>
      </c>
      <c r="G71" s="266">
        <v>0</v>
      </c>
    </row>
    <row r="72" spans="1:235" s="24" customFormat="1" ht="8.65" customHeight="1" x14ac:dyDescent="0.2">
      <c r="A72" s="80"/>
      <c r="B72" s="36"/>
      <c r="C72" s="97" t="s">
        <v>670</v>
      </c>
      <c r="D72" s="93" t="s">
        <v>733</v>
      </c>
      <c r="E72" s="266">
        <v>0</v>
      </c>
      <c r="F72" s="266">
        <v>0</v>
      </c>
      <c r="G72" s="266">
        <v>0</v>
      </c>
    </row>
    <row r="73" spans="1:235" s="34" customFormat="1" ht="9" customHeight="1" x14ac:dyDescent="0.2">
      <c r="A73" s="69" t="s">
        <v>487</v>
      </c>
      <c r="B73" s="451" t="s">
        <v>734</v>
      </c>
      <c r="C73" s="451"/>
      <c r="D73" s="451"/>
      <c r="E73" s="257">
        <v>0.89600000000000002</v>
      </c>
      <c r="F73" s="257">
        <v>2.2400000000000002</v>
      </c>
      <c r="G73" s="257">
        <v>3.9219999999999997</v>
      </c>
      <c r="H73" s="15"/>
      <c r="I73" s="23"/>
      <c r="J73" s="31"/>
      <c r="K73" s="31"/>
      <c r="L73" s="31"/>
      <c r="M73" s="31"/>
      <c r="N73" s="15"/>
      <c r="O73" s="15"/>
      <c r="P73" s="15"/>
      <c r="Q73" s="15"/>
      <c r="R73" s="23"/>
      <c r="S73" s="31"/>
      <c r="T73" s="454"/>
      <c r="U73" s="454"/>
      <c r="V73" s="454"/>
      <c r="W73" s="15"/>
      <c r="X73" s="15"/>
      <c r="Y73" s="15"/>
      <c r="Z73" s="15"/>
      <c r="AA73" s="23"/>
      <c r="AB73" s="31"/>
      <c r="AC73" s="454"/>
      <c r="AD73" s="454"/>
      <c r="AE73" s="454"/>
      <c r="AF73" s="15"/>
      <c r="AG73" s="15"/>
      <c r="AH73" s="15"/>
      <c r="AI73" s="15"/>
      <c r="AJ73" s="23"/>
      <c r="AK73" s="31"/>
      <c r="AL73" s="454"/>
      <c r="AM73" s="454"/>
      <c r="AN73" s="454"/>
      <c r="AO73" s="15"/>
      <c r="AP73" s="15"/>
      <c r="AQ73" s="15"/>
      <c r="AR73" s="15"/>
      <c r="AS73" s="23"/>
      <c r="AT73" s="31"/>
      <c r="AU73" s="454"/>
      <c r="AV73" s="454"/>
      <c r="AW73" s="454"/>
      <c r="AX73" s="15"/>
      <c r="AY73" s="15"/>
      <c r="AZ73" s="15"/>
      <c r="BA73" s="15"/>
      <c r="BB73" s="23"/>
      <c r="BC73" s="31"/>
      <c r="BD73" s="454"/>
      <c r="BE73" s="454"/>
      <c r="BF73" s="454"/>
      <c r="BG73" s="15"/>
      <c r="BH73" s="15"/>
      <c r="BI73" s="15"/>
      <c r="BJ73" s="15"/>
      <c r="BK73" s="23"/>
      <c r="BL73" s="31"/>
      <c r="BM73" s="454"/>
      <c r="BN73" s="454"/>
      <c r="BO73" s="454"/>
      <c r="BP73" s="15"/>
      <c r="BQ73" s="15"/>
      <c r="BR73" s="15"/>
      <c r="BS73" s="15"/>
      <c r="BT73" s="23"/>
      <c r="BU73" s="31"/>
      <c r="BV73" s="454"/>
      <c r="BW73" s="454"/>
      <c r="BX73" s="454"/>
      <c r="BY73" s="15"/>
      <c r="BZ73" s="15"/>
      <c r="CA73" s="15"/>
      <c r="CB73" s="15"/>
      <c r="CC73" s="23"/>
      <c r="CD73" s="31"/>
      <c r="CE73" s="454"/>
      <c r="CF73" s="454"/>
      <c r="CG73" s="454"/>
      <c r="CH73" s="15"/>
      <c r="CI73" s="15"/>
      <c r="CJ73" s="15"/>
      <c r="CK73" s="15"/>
      <c r="CL73" s="23"/>
      <c r="CM73" s="31"/>
      <c r="CN73" s="454"/>
      <c r="CO73" s="454"/>
      <c r="CP73" s="454"/>
      <c r="CQ73" s="15"/>
      <c r="CR73" s="15"/>
      <c r="CS73" s="15"/>
      <c r="CT73" s="15"/>
      <c r="CU73" s="23"/>
      <c r="CV73" s="31"/>
      <c r="CW73" s="454"/>
      <c r="CX73" s="454"/>
      <c r="CY73" s="454"/>
      <c r="CZ73" s="15"/>
      <c r="DA73" s="15"/>
      <c r="DB73" s="15"/>
      <c r="DC73" s="15"/>
      <c r="DD73" s="23"/>
      <c r="DE73" s="31"/>
      <c r="DF73" s="454"/>
      <c r="DG73" s="454"/>
      <c r="DH73" s="454"/>
      <c r="DI73" s="15"/>
      <c r="DJ73" s="15"/>
      <c r="DK73" s="15"/>
      <c r="DL73" s="15"/>
      <c r="DM73" s="23"/>
      <c r="DN73" s="31"/>
      <c r="DO73" s="454"/>
      <c r="DP73" s="454"/>
      <c r="DQ73" s="454"/>
      <c r="DR73" s="15"/>
      <c r="DS73" s="15"/>
      <c r="DT73" s="15"/>
      <c r="DU73" s="15"/>
      <c r="DV73" s="23"/>
      <c r="DW73" s="31"/>
      <c r="DX73" s="454"/>
      <c r="DY73" s="454"/>
      <c r="DZ73" s="454"/>
      <c r="EA73" s="15"/>
      <c r="EB73" s="15"/>
      <c r="EC73" s="15"/>
      <c r="ED73" s="15"/>
      <c r="EE73" s="23"/>
      <c r="EF73" s="31"/>
      <c r="EG73" s="454"/>
      <c r="EH73" s="454"/>
      <c r="EI73" s="454"/>
      <c r="EJ73" s="15"/>
      <c r="EK73" s="15"/>
      <c r="EL73" s="15"/>
      <c r="EM73" s="15"/>
      <c r="EN73" s="23"/>
      <c r="EO73" s="31"/>
      <c r="EP73" s="454"/>
      <c r="EQ73" s="454"/>
      <c r="ER73" s="454"/>
      <c r="ES73" s="15"/>
      <c r="ET73" s="15"/>
      <c r="EU73" s="15"/>
      <c r="EV73" s="15"/>
      <c r="EW73" s="23"/>
      <c r="EX73" s="31"/>
      <c r="EY73" s="454"/>
      <c r="EZ73" s="454"/>
      <c r="FA73" s="454"/>
      <c r="FB73" s="15"/>
      <c r="FC73" s="15"/>
      <c r="FD73" s="15"/>
      <c r="FE73" s="15"/>
      <c r="FF73" s="23"/>
      <c r="FG73" s="31"/>
      <c r="FH73" s="454"/>
      <c r="FI73" s="454"/>
      <c r="FJ73" s="454"/>
      <c r="FK73" s="15"/>
      <c r="FL73" s="15"/>
      <c r="FM73" s="15"/>
      <c r="FN73" s="15"/>
      <c r="FO73" s="23"/>
      <c r="FP73" s="31"/>
      <c r="FQ73" s="454"/>
      <c r="FR73" s="454"/>
      <c r="FS73" s="454"/>
      <c r="FT73" s="15"/>
      <c r="FU73" s="15"/>
      <c r="FV73" s="15"/>
      <c r="FW73" s="15"/>
      <c r="FX73" s="23"/>
      <c r="FY73" s="31"/>
      <c r="FZ73" s="454"/>
      <c r="GA73" s="454"/>
      <c r="GB73" s="454"/>
      <c r="GC73" s="15"/>
      <c r="GD73" s="15"/>
      <c r="GE73" s="15"/>
      <c r="GF73" s="15"/>
      <c r="GG73" s="23"/>
      <c r="GH73" s="31"/>
      <c r="GI73" s="454"/>
      <c r="GJ73" s="454"/>
      <c r="GK73" s="454"/>
      <c r="GL73" s="15"/>
      <c r="GM73" s="15"/>
      <c r="GN73" s="15"/>
      <c r="GO73" s="15"/>
      <c r="GP73" s="23"/>
      <c r="GQ73" s="31"/>
      <c r="GR73" s="454"/>
      <c r="GS73" s="454"/>
      <c r="GT73" s="454"/>
      <c r="GU73" s="15"/>
      <c r="GV73" s="15"/>
      <c r="GW73" s="15"/>
      <c r="GX73" s="15"/>
      <c r="GY73" s="23"/>
      <c r="GZ73" s="31"/>
      <c r="HA73" s="454"/>
      <c r="HB73" s="454"/>
      <c r="HC73" s="454"/>
      <c r="HD73" s="15"/>
      <c r="HE73" s="15"/>
      <c r="HF73" s="15"/>
      <c r="HG73" s="15"/>
      <c r="HH73" s="23"/>
      <c r="HI73" s="31"/>
      <c r="HJ73" s="454"/>
      <c r="HK73" s="454"/>
      <c r="HL73" s="454"/>
      <c r="HM73" s="15"/>
      <c r="HN73" s="15"/>
      <c r="HO73" s="15"/>
      <c r="HP73" s="15"/>
      <c r="HQ73" s="23"/>
      <c r="HR73" s="31"/>
      <c r="HS73" s="454"/>
      <c r="HT73" s="454"/>
      <c r="HU73" s="454"/>
      <c r="HV73" s="15"/>
      <c r="HW73" s="15"/>
      <c r="HX73" s="15"/>
      <c r="HY73" s="15"/>
      <c r="HZ73" s="23"/>
      <c r="IA73" s="31"/>
    </row>
    <row r="74" spans="1:235" s="24" customFormat="1" ht="8.65" customHeight="1" x14ac:dyDescent="0.2">
      <c r="A74" s="80"/>
      <c r="B74" s="36"/>
      <c r="C74" s="95" t="s">
        <v>673</v>
      </c>
      <c r="D74" s="71" t="s">
        <v>735</v>
      </c>
      <c r="E74" s="266">
        <v>0</v>
      </c>
      <c r="F74" s="266">
        <v>0</v>
      </c>
      <c r="G74" s="266">
        <v>0</v>
      </c>
    </row>
    <row r="75" spans="1:235" s="24" customFormat="1" ht="8.65" customHeight="1" x14ac:dyDescent="0.2">
      <c r="A75" s="80"/>
      <c r="B75" s="36"/>
      <c r="C75" s="96" t="s">
        <v>674</v>
      </c>
      <c r="D75" s="86" t="s">
        <v>736</v>
      </c>
      <c r="E75" s="266">
        <v>0</v>
      </c>
      <c r="F75" s="266">
        <v>0</v>
      </c>
      <c r="G75" s="266">
        <v>0</v>
      </c>
    </row>
    <row r="76" spans="1:235" s="24" customFormat="1" ht="8.65" customHeight="1" x14ac:dyDescent="0.2">
      <c r="A76" s="80"/>
      <c r="B76" s="36"/>
      <c r="C76" s="97" t="s">
        <v>675</v>
      </c>
      <c r="D76" s="93" t="s">
        <v>737</v>
      </c>
      <c r="E76" s="266">
        <v>0.89600000000000002</v>
      </c>
      <c r="F76" s="266">
        <v>2.2400000000000002</v>
      </c>
      <c r="G76" s="266">
        <v>3.9219999999999997</v>
      </c>
    </row>
    <row r="77" spans="1:235" s="34" customFormat="1" ht="18" customHeight="1" x14ac:dyDescent="0.2">
      <c r="A77" s="69" t="s">
        <v>488</v>
      </c>
      <c r="B77" s="451" t="s">
        <v>738</v>
      </c>
      <c r="C77" s="451"/>
      <c r="D77" s="451"/>
      <c r="E77" s="274">
        <v>0</v>
      </c>
      <c r="F77" s="274">
        <v>0</v>
      </c>
      <c r="G77" s="274">
        <v>0</v>
      </c>
      <c r="H77" s="15"/>
      <c r="I77" s="23"/>
      <c r="J77" s="31"/>
      <c r="K77" s="31"/>
      <c r="L77" s="31"/>
      <c r="M77" s="31"/>
      <c r="N77" s="15"/>
      <c r="O77" s="15"/>
      <c r="P77" s="15"/>
      <c r="Q77" s="15"/>
      <c r="R77" s="23"/>
      <c r="S77" s="31"/>
      <c r="T77" s="454"/>
      <c r="U77" s="454"/>
      <c r="V77" s="454"/>
      <c r="W77" s="15"/>
      <c r="X77" s="15"/>
      <c r="Y77" s="15"/>
      <c r="Z77" s="15"/>
      <c r="AA77" s="23"/>
      <c r="AB77" s="31"/>
      <c r="AC77" s="454"/>
      <c r="AD77" s="454"/>
      <c r="AE77" s="454"/>
      <c r="AF77" s="15"/>
      <c r="AG77" s="15"/>
      <c r="AH77" s="15"/>
      <c r="AI77" s="15"/>
      <c r="AJ77" s="23"/>
      <c r="AK77" s="31"/>
      <c r="AL77" s="454"/>
      <c r="AM77" s="454"/>
      <c r="AN77" s="454"/>
      <c r="AO77" s="15"/>
      <c r="AP77" s="15"/>
      <c r="AQ77" s="15"/>
      <c r="AR77" s="15"/>
      <c r="AS77" s="23"/>
      <c r="AT77" s="31"/>
      <c r="AU77" s="454"/>
      <c r="AV77" s="454"/>
      <c r="AW77" s="454"/>
      <c r="AX77" s="15"/>
      <c r="AY77" s="15"/>
      <c r="AZ77" s="15"/>
      <c r="BA77" s="15"/>
      <c r="BB77" s="23"/>
      <c r="BC77" s="31"/>
      <c r="BD77" s="454"/>
      <c r="BE77" s="454"/>
      <c r="BF77" s="454"/>
      <c r="BG77" s="15"/>
      <c r="BH77" s="15"/>
      <c r="BI77" s="15"/>
      <c r="BJ77" s="15"/>
      <c r="BK77" s="23"/>
      <c r="BL77" s="31"/>
      <c r="BM77" s="454"/>
      <c r="BN77" s="454"/>
      <c r="BO77" s="454"/>
      <c r="BP77" s="15"/>
      <c r="BQ77" s="15"/>
      <c r="BR77" s="15"/>
      <c r="BS77" s="15"/>
      <c r="BT77" s="23"/>
      <c r="BU77" s="31"/>
      <c r="BV77" s="454"/>
      <c r="BW77" s="454"/>
      <c r="BX77" s="454"/>
      <c r="BY77" s="15"/>
      <c r="BZ77" s="15"/>
      <c r="CA77" s="15"/>
      <c r="CB77" s="15"/>
      <c r="CC77" s="23"/>
      <c r="CD77" s="31"/>
      <c r="CE77" s="454"/>
      <c r="CF77" s="454"/>
      <c r="CG77" s="454"/>
      <c r="CH77" s="15"/>
      <c r="CI77" s="15"/>
      <c r="CJ77" s="15"/>
      <c r="CK77" s="15"/>
      <c r="CL77" s="23"/>
      <c r="CM77" s="31"/>
      <c r="CN77" s="454"/>
      <c r="CO77" s="454"/>
      <c r="CP77" s="454"/>
      <c r="CQ77" s="15"/>
      <c r="CR77" s="15"/>
      <c r="CS77" s="15"/>
      <c r="CT77" s="15"/>
      <c r="CU77" s="23"/>
      <c r="CV77" s="31"/>
      <c r="CW77" s="454"/>
      <c r="CX77" s="454"/>
      <c r="CY77" s="454"/>
      <c r="CZ77" s="15"/>
      <c r="DA77" s="15"/>
      <c r="DB77" s="15"/>
      <c r="DC77" s="15"/>
      <c r="DD77" s="23"/>
      <c r="DE77" s="31"/>
      <c r="DF77" s="454"/>
      <c r="DG77" s="454"/>
      <c r="DH77" s="454"/>
      <c r="DI77" s="15"/>
      <c r="DJ77" s="15"/>
      <c r="DK77" s="15"/>
      <c r="DL77" s="15"/>
      <c r="DM77" s="23"/>
      <c r="DN77" s="31"/>
      <c r="DO77" s="454"/>
      <c r="DP77" s="454"/>
      <c r="DQ77" s="454"/>
      <c r="DR77" s="15"/>
      <c r="DS77" s="15"/>
      <c r="DT77" s="15"/>
      <c r="DU77" s="15"/>
      <c r="DV77" s="23"/>
      <c r="DW77" s="31"/>
      <c r="DX77" s="454"/>
      <c r="DY77" s="454"/>
      <c r="DZ77" s="454"/>
      <c r="EA77" s="15"/>
      <c r="EB77" s="15"/>
      <c r="EC77" s="15"/>
      <c r="ED77" s="15"/>
      <c r="EE77" s="23"/>
      <c r="EF77" s="31"/>
      <c r="EG77" s="454"/>
      <c r="EH77" s="454"/>
      <c r="EI77" s="454"/>
      <c r="EJ77" s="15"/>
      <c r="EK77" s="15"/>
      <c r="EL77" s="15"/>
      <c r="EM77" s="15"/>
      <c r="EN77" s="23"/>
      <c r="EO77" s="31"/>
      <c r="EP77" s="454"/>
      <c r="EQ77" s="454"/>
      <c r="ER77" s="454"/>
      <c r="ES77" s="15"/>
      <c r="ET77" s="15"/>
      <c r="EU77" s="15"/>
      <c r="EV77" s="15"/>
      <c r="EW77" s="23"/>
      <c r="EX77" s="31"/>
      <c r="EY77" s="454"/>
      <c r="EZ77" s="454"/>
      <c r="FA77" s="454"/>
      <c r="FB77" s="15"/>
      <c r="FC77" s="15"/>
      <c r="FD77" s="15"/>
      <c r="FE77" s="15"/>
      <c r="FF77" s="23"/>
      <c r="FG77" s="31"/>
      <c r="FH77" s="454"/>
      <c r="FI77" s="454"/>
      <c r="FJ77" s="454"/>
      <c r="FK77" s="15"/>
      <c r="FL77" s="15"/>
      <c r="FM77" s="15"/>
      <c r="FN77" s="15"/>
      <c r="FO77" s="23"/>
      <c r="FP77" s="31"/>
      <c r="FQ77" s="454"/>
      <c r="FR77" s="454"/>
      <c r="FS77" s="454"/>
      <c r="FT77" s="15"/>
      <c r="FU77" s="15"/>
      <c r="FV77" s="15"/>
      <c r="FW77" s="15"/>
      <c r="FX77" s="23"/>
      <c r="FY77" s="31"/>
      <c r="FZ77" s="454"/>
      <c r="GA77" s="454"/>
      <c r="GB77" s="454"/>
      <c r="GC77" s="15"/>
      <c r="GD77" s="15"/>
      <c r="GE77" s="15"/>
      <c r="GF77" s="15"/>
      <c r="GG77" s="23"/>
      <c r="GH77" s="31"/>
      <c r="GI77" s="454"/>
      <c r="GJ77" s="454"/>
      <c r="GK77" s="454"/>
      <c r="GL77" s="15"/>
      <c r="GM77" s="15"/>
      <c r="GN77" s="15"/>
      <c r="GO77" s="15"/>
      <c r="GP77" s="23"/>
      <c r="GQ77" s="31"/>
      <c r="GR77" s="454"/>
      <c r="GS77" s="454"/>
      <c r="GT77" s="454"/>
      <c r="GU77" s="15"/>
      <c r="GV77" s="15"/>
      <c r="GW77" s="15"/>
      <c r="GX77" s="15"/>
      <c r="GY77" s="23"/>
      <c r="GZ77" s="31"/>
      <c r="HA77" s="454"/>
      <c r="HB77" s="454"/>
      <c r="HC77" s="454"/>
      <c r="HD77" s="15"/>
      <c r="HE77" s="15"/>
      <c r="HF77" s="15"/>
      <c r="HG77" s="15"/>
      <c r="HH77" s="23"/>
      <c r="HI77" s="31"/>
      <c r="HJ77" s="454"/>
      <c r="HK77" s="454"/>
      <c r="HL77" s="454"/>
      <c r="HM77" s="15"/>
      <c r="HN77" s="15"/>
      <c r="HO77" s="15"/>
      <c r="HP77" s="15"/>
      <c r="HQ77" s="23"/>
      <c r="HR77" s="31"/>
      <c r="HS77" s="454"/>
      <c r="HT77" s="454"/>
      <c r="HU77" s="454"/>
      <c r="HV77" s="15"/>
      <c r="HW77" s="15"/>
      <c r="HX77" s="15"/>
      <c r="HY77" s="15"/>
      <c r="HZ77" s="23"/>
      <c r="IA77" s="31"/>
    </row>
    <row r="78" spans="1:235" s="24" customFormat="1" ht="8.65" customHeight="1" x14ac:dyDescent="0.2">
      <c r="A78" s="80"/>
      <c r="B78" s="36"/>
      <c r="C78" s="95" t="s">
        <v>678</v>
      </c>
      <c r="D78" s="71" t="s">
        <v>739</v>
      </c>
      <c r="E78" s="266">
        <v>0</v>
      </c>
      <c r="F78" s="266">
        <v>0</v>
      </c>
      <c r="G78" s="266">
        <v>0</v>
      </c>
    </row>
    <row r="79" spans="1:235" s="24" customFormat="1" ht="8.65" customHeight="1" x14ac:dyDescent="0.2">
      <c r="A79" s="80"/>
      <c r="B79" s="36"/>
      <c r="C79" s="97" t="s">
        <v>679</v>
      </c>
      <c r="D79" s="93" t="s">
        <v>740</v>
      </c>
      <c r="E79" s="266">
        <v>0</v>
      </c>
      <c r="F79" s="266">
        <v>0</v>
      </c>
      <c r="G79" s="266">
        <v>0</v>
      </c>
    </row>
    <row r="80" spans="1:235" s="24" customFormat="1" ht="3" customHeight="1" thickBot="1" x14ac:dyDescent="0.25">
      <c r="A80" s="99"/>
      <c r="B80" s="66"/>
      <c r="C80" s="100"/>
      <c r="D80" s="67"/>
      <c r="E80" s="101"/>
      <c r="F80" s="101"/>
      <c r="G80" s="101"/>
    </row>
    <row r="81" spans="1:7" ht="9.75" thickTop="1" x14ac:dyDescent="0.2">
      <c r="A81" s="464" t="s">
        <v>944</v>
      </c>
      <c r="B81" s="464"/>
      <c r="C81" s="464"/>
      <c r="D81" s="464"/>
      <c r="E81" s="464"/>
      <c r="F81" s="464"/>
      <c r="G81" s="464"/>
    </row>
    <row r="82" spans="1:7" x14ac:dyDescent="0.2">
      <c r="A82" s="149" t="s">
        <v>836</v>
      </c>
      <c r="B82" s="2"/>
    </row>
  </sheetData>
  <mergeCells count="281">
    <mergeCell ref="HJ73:HL73"/>
    <mergeCell ref="B77:D77"/>
    <mergeCell ref="GR73:GT73"/>
    <mergeCell ref="HA73:HC73"/>
    <mergeCell ref="DF73:DH73"/>
    <mergeCell ref="DO73:DQ73"/>
    <mergeCell ref="DX73:DZ73"/>
    <mergeCell ref="EG73:EI73"/>
    <mergeCell ref="HS77:HU77"/>
    <mergeCell ref="FH73:FJ73"/>
    <mergeCell ref="EP73:ER73"/>
    <mergeCell ref="A81:G81"/>
    <mergeCell ref="FQ77:FS77"/>
    <mergeCell ref="FZ77:GB77"/>
    <mergeCell ref="GI77:GK77"/>
    <mergeCell ref="GR77:GT77"/>
    <mergeCell ref="HA77:HC77"/>
    <mergeCell ref="HJ77:HL77"/>
    <mergeCell ref="DO77:DQ77"/>
    <mergeCell ref="DF77:DH77"/>
    <mergeCell ref="T77:V77"/>
    <mergeCell ref="AC77:AE77"/>
    <mergeCell ref="AL77:AN77"/>
    <mergeCell ref="AU77:AW77"/>
    <mergeCell ref="BD77:BF77"/>
    <mergeCell ref="DX77:DZ77"/>
    <mergeCell ref="EG77:EI77"/>
    <mergeCell ref="EP77:ER77"/>
    <mergeCell ref="EY77:FA77"/>
    <mergeCell ref="FH77:FJ77"/>
    <mergeCell ref="BM77:BO77"/>
    <mergeCell ref="BV77:BX77"/>
    <mergeCell ref="CE77:CG77"/>
    <mergeCell ref="CN77:CP77"/>
    <mergeCell ref="CW77:CY77"/>
    <mergeCell ref="DO68:DQ68"/>
    <mergeCell ref="DX68:DZ68"/>
    <mergeCell ref="EG68:EI68"/>
    <mergeCell ref="EP68:ER68"/>
    <mergeCell ref="HA68:HC68"/>
    <mergeCell ref="HJ68:HL68"/>
    <mergeCell ref="HS68:HU68"/>
    <mergeCell ref="T73:V73"/>
    <mergeCell ref="AC73:AE73"/>
    <mergeCell ref="AL73:AN73"/>
    <mergeCell ref="AU73:AW73"/>
    <mergeCell ref="EY68:FA68"/>
    <mergeCell ref="FH68:FJ68"/>
    <mergeCell ref="EY73:FA73"/>
    <mergeCell ref="BD73:BF73"/>
    <mergeCell ref="BM73:BO73"/>
    <mergeCell ref="BV73:BX73"/>
    <mergeCell ref="CE73:CG73"/>
    <mergeCell ref="CN73:CP73"/>
    <mergeCell ref="CW73:CY73"/>
    <mergeCell ref="FQ73:FS73"/>
    <mergeCell ref="FZ73:GB73"/>
    <mergeCell ref="GI73:GK73"/>
    <mergeCell ref="HS73:HU73"/>
    <mergeCell ref="FQ53:FS53"/>
    <mergeCell ref="FZ53:GB53"/>
    <mergeCell ref="GI53:GK53"/>
    <mergeCell ref="GR53:GT53"/>
    <mergeCell ref="HA53:HC53"/>
    <mergeCell ref="AL68:AN68"/>
    <mergeCell ref="FZ60:GB60"/>
    <mergeCell ref="GI60:GK60"/>
    <mergeCell ref="BV60:BX60"/>
    <mergeCell ref="CE60:CG60"/>
    <mergeCell ref="CN60:CP60"/>
    <mergeCell ref="CW60:CY60"/>
    <mergeCell ref="AU68:AW68"/>
    <mergeCell ref="BD68:BF68"/>
    <mergeCell ref="BM68:BO68"/>
    <mergeCell ref="BV68:BX68"/>
    <mergeCell ref="CE68:CG68"/>
    <mergeCell ref="CN68:CP68"/>
    <mergeCell ref="FQ68:FS68"/>
    <mergeCell ref="FZ68:GB68"/>
    <mergeCell ref="GI68:GK68"/>
    <mergeCell ref="GR68:GT68"/>
    <mergeCell ref="CW68:CY68"/>
    <mergeCell ref="DF68:DH68"/>
    <mergeCell ref="GR60:GT60"/>
    <mergeCell ref="HA60:HC60"/>
    <mergeCell ref="HJ60:HL60"/>
    <mergeCell ref="HS60:HU60"/>
    <mergeCell ref="DX60:DZ60"/>
    <mergeCell ref="EG60:EI60"/>
    <mergeCell ref="EP60:ER60"/>
    <mergeCell ref="EY60:FA60"/>
    <mergeCell ref="FH60:FJ60"/>
    <mergeCell ref="FQ60:FS60"/>
    <mergeCell ref="EP49:ER49"/>
    <mergeCell ref="EY49:FA49"/>
    <mergeCell ref="HJ49:HL49"/>
    <mergeCell ref="HS49:HU49"/>
    <mergeCell ref="T53:V53"/>
    <mergeCell ref="AC53:AE53"/>
    <mergeCell ref="AL53:AN53"/>
    <mergeCell ref="AU53:AW53"/>
    <mergeCell ref="BD53:BF53"/>
    <mergeCell ref="FH49:FJ49"/>
    <mergeCell ref="FQ49:FS49"/>
    <mergeCell ref="BM53:BO53"/>
    <mergeCell ref="BV53:BX53"/>
    <mergeCell ref="CE53:CG53"/>
    <mergeCell ref="CN53:CP53"/>
    <mergeCell ref="CW53:CY53"/>
    <mergeCell ref="DF53:DH53"/>
    <mergeCell ref="DO53:DQ53"/>
    <mergeCell ref="DX53:DZ53"/>
    <mergeCell ref="HS53:HU53"/>
    <mergeCell ref="HJ53:HL53"/>
    <mergeCell ref="DF49:DH49"/>
    <mergeCell ref="DO49:DQ49"/>
    <mergeCell ref="FH53:FJ53"/>
    <mergeCell ref="EG53:EI53"/>
    <mergeCell ref="EP53:ER53"/>
    <mergeCell ref="EY53:FA53"/>
    <mergeCell ref="EP44:ER44"/>
    <mergeCell ref="HA44:HC44"/>
    <mergeCell ref="HJ44:HL44"/>
    <mergeCell ref="HS44:HU44"/>
    <mergeCell ref="T49:V49"/>
    <mergeCell ref="AC49:AE49"/>
    <mergeCell ref="AL49:AN49"/>
    <mergeCell ref="AU49:AW49"/>
    <mergeCell ref="EY44:FA44"/>
    <mergeCell ref="FH44:FJ44"/>
    <mergeCell ref="BD49:BF49"/>
    <mergeCell ref="BM49:BO49"/>
    <mergeCell ref="BV49:BX49"/>
    <mergeCell ref="CE49:CG49"/>
    <mergeCell ref="CN49:CP49"/>
    <mergeCell ref="CW49:CY49"/>
    <mergeCell ref="FZ49:GB49"/>
    <mergeCell ref="GI49:GK49"/>
    <mergeCell ref="GR49:GT49"/>
    <mergeCell ref="HA49:HC49"/>
    <mergeCell ref="EG49:EI49"/>
    <mergeCell ref="HS17:HU17"/>
    <mergeCell ref="HJ42:HL42"/>
    <mergeCell ref="HS42:HU42"/>
    <mergeCell ref="T44:V44"/>
    <mergeCell ref="AC44:AE44"/>
    <mergeCell ref="AL44:AN44"/>
    <mergeCell ref="EP42:ER42"/>
    <mergeCell ref="EY42:FA42"/>
    <mergeCell ref="AU44:AW44"/>
    <mergeCell ref="BD44:BF44"/>
    <mergeCell ref="BM44:BO44"/>
    <mergeCell ref="BV44:BX44"/>
    <mergeCell ref="CE44:CG44"/>
    <mergeCell ref="CN44:CP44"/>
    <mergeCell ref="FQ44:FS44"/>
    <mergeCell ref="FZ44:GB44"/>
    <mergeCell ref="GI44:GK44"/>
    <mergeCell ref="GR44:GT44"/>
    <mergeCell ref="CW44:CY44"/>
    <mergeCell ref="DF44:DH44"/>
    <mergeCell ref="CW42:CY42"/>
    <mergeCell ref="DF42:DH42"/>
    <mergeCell ref="DO42:DQ42"/>
    <mergeCell ref="DX42:DZ42"/>
    <mergeCell ref="EG44:EI44"/>
    <mergeCell ref="DX49:DZ49"/>
    <mergeCell ref="HA42:HC42"/>
    <mergeCell ref="HS11:HU11"/>
    <mergeCell ref="AC17:AE17"/>
    <mergeCell ref="AL17:AN17"/>
    <mergeCell ref="AU17:AW17"/>
    <mergeCell ref="BD17:BF17"/>
    <mergeCell ref="BM17:BO17"/>
    <mergeCell ref="BV17:BX17"/>
    <mergeCell ref="EY17:FA17"/>
    <mergeCell ref="FH17:FJ17"/>
    <mergeCell ref="FQ17:FS17"/>
    <mergeCell ref="FZ17:GB17"/>
    <mergeCell ref="CE17:CG17"/>
    <mergeCell ref="CN17:CP17"/>
    <mergeCell ref="CW17:CY17"/>
    <mergeCell ref="DF17:DH17"/>
    <mergeCell ref="DO17:DQ17"/>
    <mergeCell ref="DX17:DZ17"/>
    <mergeCell ref="GI17:GK17"/>
    <mergeCell ref="GR17:GT17"/>
    <mergeCell ref="HA17:HC17"/>
    <mergeCell ref="HJ17:HL17"/>
    <mergeCell ref="T17:V17"/>
    <mergeCell ref="B44:D44"/>
    <mergeCell ref="B49:D49"/>
    <mergeCell ref="B53:D53"/>
    <mergeCell ref="B60:D60"/>
    <mergeCell ref="T42:V42"/>
    <mergeCell ref="AC42:AE42"/>
    <mergeCell ref="DO44:DQ44"/>
    <mergeCell ref="DX44:DZ44"/>
    <mergeCell ref="T60:V60"/>
    <mergeCell ref="AC60:AE60"/>
    <mergeCell ref="AL60:AN60"/>
    <mergeCell ref="AU60:AW60"/>
    <mergeCell ref="BD60:BF60"/>
    <mergeCell ref="BM60:BO60"/>
    <mergeCell ref="DF60:DH60"/>
    <mergeCell ref="DO60:DQ60"/>
    <mergeCell ref="HJ11:HL11"/>
    <mergeCell ref="GR42:GT42"/>
    <mergeCell ref="AL42:AN42"/>
    <mergeCell ref="AU42:AW42"/>
    <mergeCell ref="BD42:BF42"/>
    <mergeCell ref="BM42:BO42"/>
    <mergeCell ref="BV42:BX42"/>
    <mergeCell ref="CE42:CG42"/>
    <mergeCell ref="FH42:FJ42"/>
    <mergeCell ref="FQ42:FS42"/>
    <mergeCell ref="FZ42:GB42"/>
    <mergeCell ref="GI42:GK42"/>
    <mergeCell ref="CN42:CP42"/>
    <mergeCell ref="BD11:BF11"/>
    <mergeCell ref="BM11:BO11"/>
    <mergeCell ref="EG17:EI17"/>
    <mergeCell ref="EP17:ER17"/>
    <mergeCell ref="EG42:EI42"/>
    <mergeCell ref="T68:V68"/>
    <mergeCell ref="AC68:AE68"/>
    <mergeCell ref="B68:D68"/>
    <mergeCell ref="B73:D73"/>
    <mergeCell ref="HJ7:HL7"/>
    <mergeCell ref="HS7:HU7"/>
    <mergeCell ref="A5:D5"/>
    <mergeCell ref="B11:D11"/>
    <mergeCell ref="B17:D17"/>
    <mergeCell ref="B42:D42"/>
    <mergeCell ref="AL11:AN11"/>
    <mergeCell ref="AU11:AW11"/>
    <mergeCell ref="BV11:BX11"/>
    <mergeCell ref="CE11:CG11"/>
    <mergeCell ref="CN11:CP11"/>
    <mergeCell ref="CW11:CY11"/>
    <mergeCell ref="DF11:DH11"/>
    <mergeCell ref="DO11:DQ11"/>
    <mergeCell ref="DX11:DZ11"/>
    <mergeCell ref="EG11:EI11"/>
    <mergeCell ref="EP11:ER11"/>
    <mergeCell ref="EY11:FA11"/>
    <mergeCell ref="FH11:FJ11"/>
    <mergeCell ref="T11:V11"/>
    <mergeCell ref="GR7:GT7"/>
    <mergeCell ref="HA7:HC7"/>
    <mergeCell ref="DF7:DH7"/>
    <mergeCell ref="DO7:DQ7"/>
    <mergeCell ref="DX7:DZ7"/>
    <mergeCell ref="EG7:EI7"/>
    <mergeCell ref="EP7:ER7"/>
    <mergeCell ref="EY7:FA7"/>
    <mergeCell ref="GR11:GT11"/>
    <mergeCell ref="HA11:HC11"/>
    <mergeCell ref="FH7:FJ7"/>
    <mergeCell ref="FQ7:FS7"/>
    <mergeCell ref="FZ7:GB7"/>
    <mergeCell ref="GI7:GK7"/>
    <mergeCell ref="BD7:BF7"/>
    <mergeCell ref="BM7:BO7"/>
    <mergeCell ref="BV7:BX7"/>
    <mergeCell ref="CE7:CG7"/>
    <mergeCell ref="FQ11:FS11"/>
    <mergeCell ref="FZ11:GB11"/>
    <mergeCell ref="GI11:GK11"/>
    <mergeCell ref="A1:G1"/>
    <mergeCell ref="A2:D2"/>
    <mergeCell ref="A3:B3"/>
    <mergeCell ref="C3:D3"/>
    <mergeCell ref="B7:D7"/>
    <mergeCell ref="CN7:CP7"/>
    <mergeCell ref="CW7:CY7"/>
    <mergeCell ref="T7:V7"/>
    <mergeCell ref="AC7:AE7"/>
    <mergeCell ref="AL7:AN7"/>
    <mergeCell ref="AU7:AW7"/>
    <mergeCell ref="AC11:AE11"/>
  </mergeCells>
  <conditionalFormatting sqref="E82:G65536 E1:G2 E5:G80">
    <cfRule type="cellIs" dxfId="26" priority="41" operator="between">
      <formula>0.001</formula>
      <formula>0.499</formula>
    </cfRule>
  </conditionalFormatting>
  <pageMargins left="0.78740157480314965" right="0.78740157480314965" top="0.78740157480314965" bottom="0.59055118110236227" header="0" footer="0"/>
  <pageSetup paperSize="9" orientation="portrait" horizontalDpi="300" verticalDpi="30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/>
  <dimension ref="A1:G419"/>
  <sheetViews>
    <sheetView showGridLines="0" workbookViewId="0">
      <selection sqref="A1:E1"/>
    </sheetView>
  </sheetViews>
  <sheetFormatPr defaultColWidth="9.140625" defaultRowHeight="9" x14ac:dyDescent="0.2"/>
  <cols>
    <col min="1" max="1" width="6.7109375" style="3" customWidth="1"/>
    <col min="2" max="2" width="41" style="11" customWidth="1"/>
    <col min="3" max="5" width="12.7109375" style="3" customWidth="1"/>
    <col min="6" max="16384" width="9.140625" style="3"/>
  </cols>
  <sheetData>
    <row r="1" spans="1:6" s="55" customFormat="1" ht="26.1" customHeight="1" x14ac:dyDescent="0.2">
      <c r="A1" s="445" t="s">
        <v>973</v>
      </c>
      <c r="B1" s="445"/>
      <c r="C1" s="445"/>
      <c r="D1" s="445"/>
      <c r="E1" s="445"/>
      <c r="F1" s="218"/>
    </row>
    <row r="2" spans="1:6" ht="9" customHeight="1" x14ac:dyDescent="0.2">
      <c r="A2" s="446" t="s">
        <v>475</v>
      </c>
      <c r="B2" s="446"/>
      <c r="C2" s="446"/>
      <c r="D2" s="2"/>
      <c r="E2" s="2"/>
    </row>
    <row r="3" spans="1:6" ht="19.899999999999999" customHeight="1" x14ac:dyDescent="0.2">
      <c r="A3" s="47" t="s">
        <v>761</v>
      </c>
      <c r="B3" s="48" t="s">
        <v>219</v>
      </c>
      <c r="C3" s="236">
        <v>2018</v>
      </c>
      <c r="D3" s="248">
        <v>2019</v>
      </c>
      <c r="E3" s="360">
        <v>2020</v>
      </c>
    </row>
    <row r="4" spans="1:6" ht="4.9000000000000004" customHeight="1" x14ac:dyDescent="0.2">
      <c r="A4" s="9"/>
      <c r="B4" s="9"/>
      <c r="C4" s="9"/>
      <c r="D4" s="9"/>
      <c r="E4" s="9"/>
    </row>
    <row r="5" spans="1:6" s="2" customFormat="1" ht="8.25" customHeight="1" x14ac:dyDescent="0.2">
      <c r="A5" s="51" t="s">
        <v>884</v>
      </c>
      <c r="B5" s="52" t="s">
        <v>885</v>
      </c>
      <c r="C5" s="63">
        <v>0</v>
      </c>
      <c r="D5" s="63" t="s">
        <v>1057</v>
      </c>
      <c r="E5" s="63">
        <v>0</v>
      </c>
      <c r="F5" s="25"/>
    </row>
    <row r="6" spans="1:6" s="2" customFormat="1" ht="8.25" customHeight="1" x14ac:dyDescent="0.2">
      <c r="A6" s="51" t="s">
        <v>380</v>
      </c>
      <c r="B6" s="52" t="s">
        <v>143</v>
      </c>
      <c r="C6" s="63">
        <v>169892.514</v>
      </c>
      <c r="D6" s="63">
        <v>197838.68100000001</v>
      </c>
      <c r="E6" s="63">
        <v>165596.48300000001</v>
      </c>
      <c r="F6" s="25"/>
    </row>
    <row r="7" spans="1:6" s="2" customFormat="1" ht="8.25" customHeight="1" x14ac:dyDescent="0.2">
      <c r="A7" s="51" t="s">
        <v>381</v>
      </c>
      <c r="B7" s="52" t="s">
        <v>886</v>
      </c>
      <c r="C7" s="63">
        <v>3105.6590000000001</v>
      </c>
      <c r="D7" s="63">
        <v>1615.761</v>
      </c>
      <c r="E7" s="63">
        <v>2136.9899999999998</v>
      </c>
      <c r="F7" s="25"/>
    </row>
    <row r="8" spans="1:6" s="2" customFormat="1" ht="8.25" customHeight="1" x14ac:dyDescent="0.2">
      <c r="A8" s="51" t="s">
        <v>382</v>
      </c>
      <c r="B8" s="52" t="s">
        <v>145</v>
      </c>
      <c r="C8" s="63">
        <v>22876.257000000001</v>
      </c>
      <c r="D8" s="63">
        <v>24511.580999999998</v>
      </c>
      <c r="E8" s="63">
        <v>28575.609</v>
      </c>
      <c r="F8" s="25"/>
    </row>
    <row r="9" spans="1:6" s="2" customFormat="1" ht="8.25" customHeight="1" x14ac:dyDescent="0.2">
      <c r="A9" s="51" t="s">
        <v>383</v>
      </c>
      <c r="B9" s="52" t="s">
        <v>146</v>
      </c>
      <c r="C9" s="63">
        <v>9768.6970000000001</v>
      </c>
      <c r="D9" s="63">
        <v>14694.054</v>
      </c>
      <c r="E9" s="63">
        <v>13161.546</v>
      </c>
      <c r="F9" s="25"/>
    </row>
    <row r="10" spans="1:6" s="2" customFormat="1" ht="8.25" customHeight="1" x14ac:dyDescent="0.2">
      <c r="A10" s="51" t="s">
        <v>384</v>
      </c>
      <c r="B10" s="52" t="s">
        <v>142</v>
      </c>
      <c r="C10" s="63">
        <v>2203665.2880000002</v>
      </c>
      <c r="D10" s="63">
        <v>2340984.6329999999</v>
      </c>
      <c r="E10" s="63">
        <v>2004173.95</v>
      </c>
      <c r="F10" s="25"/>
    </row>
    <row r="11" spans="1:6" s="2" customFormat="1" ht="8.25" customHeight="1" x14ac:dyDescent="0.2">
      <c r="A11" s="51" t="s">
        <v>385</v>
      </c>
      <c r="B11" s="52" t="s">
        <v>160</v>
      </c>
      <c r="C11" s="63">
        <v>0</v>
      </c>
      <c r="D11" s="63">
        <v>0</v>
      </c>
      <c r="E11" s="63">
        <v>0</v>
      </c>
      <c r="F11" s="25"/>
    </row>
    <row r="12" spans="1:6" s="2" customFormat="1" ht="17.25" customHeight="1" x14ac:dyDescent="0.2">
      <c r="A12" s="51" t="s">
        <v>386</v>
      </c>
      <c r="B12" s="52" t="s">
        <v>925</v>
      </c>
      <c r="C12" s="63">
        <v>19693.953000000001</v>
      </c>
      <c r="D12" s="63">
        <v>22547.088</v>
      </c>
      <c r="E12" s="63">
        <v>8423.6110000000008</v>
      </c>
      <c r="F12" s="25"/>
    </row>
    <row r="13" spans="1:6" s="2" customFormat="1" ht="17.25" customHeight="1" x14ac:dyDescent="0.2">
      <c r="A13" s="51" t="s">
        <v>387</v>
      </c>
      <c r="B13" s="52" t="s">
        <v>161</v>
      </c>
      <c r="C13" s="63">
        <v>30294.043000000001</v>
      </c>
      <c r="D13" s="63">
        <v>16388.807000000001</v>
      </c>
      <c r="E13" s="63">
        <v>14505.413</v>
      </c>
      <c r="F13" s="25"/>
    </row>
    <row r="14" spans="1:6" s="2" customFormat="1" ht="17.25" customHeight="1" x14ac:dyDescent="0.2">
      <c r="A14" s="51" t="s">
        <v>451</v>
      </c>
      <c r="B14" s="52" t="s">
        <v>887</v>
      </c>
      <c r="C14" s="63">
        <v>0</v>
      </c>
      <c r="D14" s="63">
        <v>0</v>
      </c>
      <c r="E14" s="63">
        <v>0</v>
      </c>
      <c r="F14" s="25"/>
    </row>
    <row r="15" spans="1:6" s="2" customFormat="1" ht="17.25" customHeight="1" x14ac:dyDescent="0.2">
      <c r="A15" s="51" t="s">
        <v>388</v>
      </c>
      <c r="B15" s="52" t="s">
        <v>926</v>
      </c>
      <c r="C15" s="63">
        <v>0</v>
      </c>
      <c r="D15" s="63">
        <v>0</v>
      </c>
      <c r="E15" s="63">
        <v>0</v>
      </c>
      <c r="F15" s="25"/>
    </row>
    <row r="16" spans="1:6" s="2" customFormat="1" ht="17.25" customHeight="1" x14ac:dyDescent="0.2">
      <c r="A16" s="51" t="s">
        <v>888</v>
      </c>
      <c r="B16" s="52" t="s">
        <v>889</v>
      </c>
      <c r="C16" s="63">
        <v>0</v>
      </c>
      <c r="D16" s="63">
        <v>0</v>
      </c>
      <c r="E16" s="63">
        <v>0</v>
      </c>
      <c r="F16" s="25"/>
    </row>
    <row r="17" spans="1:6" s="2" customFormat="1" ht="8.25" customHeight="1" x14ac:dyDescent="0.2">
      <c r="A17" s="51" t="s">
        <v>890</v>
      </c>
      <c r="B17" s="52" t="s">
        <v>891</v>
      </c>
      <c r="C17" s="63" t="s">
        <v>1057</v>
      </c>
      <c r="D17" s="63">
        <v>0</v>
      </c>
      <c r="E17" s="63">
        <v>0</v>
      </c>
      <c r="F17" s="25"/>
    </row>
    <row r="18" spans="1:6" s="2" customFormat="1" ht="8.25" customHeight="1" x14ac:dyDescent="0.2">
      <c r="A18" s="51" t="s">
        <v>389</v>
      </c>
      <c r="B18" s="52" t="s">
        <v>147</v>
      </c>
      <c r="C18" s="63">
        <v>16013.114</v>
      </c>
      <c r="D18" s="63">
        <v>15034.456</v>
      </c>
      <c r="E18" s="63">
        <v>11043.763000000001</v>
      </c>
      <c r="F18" s="25"/>
    </row>
    <row r="19" spans="1:6" s="2" customFormat="1" ht="8.25" customHeight="1" x14ac:dyDescent="0.2">
      <c r="A19" s="51" t="s">
        <v>390</v>
      </c>
      <c r="B19" s="52" t="s">
        <v>150</v>
      </c>
      <c r="C19" s="63">
        <v>42.036000000000001</v>
      </c>
      <c r="D19" s="63">
        <v>53.805</v>
      </c>
      <c r="E19" s="63">
        <v>19.827999999999999</v>
      </c>
      <c r="F19" s="25"/>
    </row>
    <row r="20" spans="1:6" s="2" customFormat="1" ht="8.25" customHeight="1" x14ac:dyDescent="0.2">
      <c r="A20" s="51" t="s">
        <v>391</v>
      </c>
      <c r="B20" s="52" t="s">
        <v>152</v>
      </c>
      <c r="C20" s="63">
        <v>26622.179</v>
      </c>
      <c r="D20" s="63">
        <v>21508.720000000001</v>
      </c>
      <c r="E20" s="63">
        <v>23407.206999999999</v>
      </c>
      <c r="F20" s="25"/>
    </row>
    <row r="21" spans="1:6" s="2" customFormat="1" ht="8.25" customHeight="1" x14ac:dyDescent="0.2">
      <c r="A21" s="51" t="s">
        <v>392</v>
      </c>
      <c r="B21" s="52" t="s">
        <v>157</v>
      </c>
      <c r="C21" s="63">
        <v>10150.455</v>
      </c>
      <c r="D21" s="63">
        <v>8920.9830000000002</v>
      </c>
      <c r="E21" s="63">
        <v>10116.449000000001</v>
      </c>
      <c r="F21" s="25"/>
    </row>
    <row r="22" spans="1:6" s="2" customFormat="1" ht="8.25" customHeight="1" x14ac:dyDescent="0.2">
      <c r="A22" s="51" t="s">
        <v>393</v>
      </c>
      <c r="B22" s="52" t="s">
        <v>148</v>
      </c>
      <c r="C22" s="63">
        <v>29554.19</v>
      </c>
      <c r="D22" s="63">
        <v>29930.527999999998</v>
      </c>
      <c r="E22" s="63">
        <v>29009.654999999999</v>
      </c>
      <c r="F22" s="25"/>
    </row>
    <row r="23" spans="1:6" s="2" customFormat="1" ht="8.25" customHeight="1" x14ac:dyDescent="0.2">
      <c r="A23" s="51" t="s">
        <v>394</v>
      </c>
      <c r="B23" s="52" t="s">
        <v>155</v>
      </c>
      <c r="C23" s="63">
        <v>0</v>
      </c>
      <c r="D23" s="63">
        <v>0</v>
      </c>
      <c r="E23" s="63">
        <v>0</v>
      </c>
      <c r="F23" s="25"/>
    </row>
    <row r="24" spans="1:6" s="2" customFormat="1" ht="8.25" customHeight="1" x14ac:dyDescent="0.2">
      <c r="A24" s="51" t="s">
        <v>395</v>
      </c>
      <c r="B24" s="52" t="s">
        <v>149</v>
      </c>
      <c r="C24" s="63">
        <v>1445.56</v>
      </c>
      <c r="D24" s="63">
        <v>2576.3820000000001</v>
      </c>
      <c r="E24" s="63">
        <v>1538.51</v>
      </c>
      <c r="F24" s="25"/>
    </row>
    <row r="25" spans="1:6" s="2" customFormat="1" ht="8.25" customHeight="1" x14ac:dyDescent="0.2">
      <c r="A25" s="51" t="s">
        <v>396</v>
      </c>
      <c r="B25" s="52" t="s">
        <v>153</v>
      </c>
      <c r="C25" s="63">
        <v>766494.45200000005</v>
      </c>
      <c r="D25" s="63">
        <v>781113.14300000004</v>
      </c>
      <c r="E25" s="63">
        <v>734491.94799999997</v>
      </c>
      <c r="F25" s="25"/>
    </row>
    <row r="26" spans="1:6" s="2" customFormat="1" ht="8.25" customHeight="1" x14ac:dyDescent="0.2">
      <c r="A26" s="51" t="s">
        <v>397</v>
      </c>
      <c r="B26" s="52" t="s">
        <v>99</v>
      </c>
      <c r="C26" s="63">
        <v>10608.713</v>
      </c>
      <c r="D26" s="63">
        <v>11882.6</v>
      </c>
      <c r="E26" s="63">
        <v>11702.2</v>
      </c>
      <c r="F26" s="25"/>
    </row>
    <row r="27" spans="1:6" s="2" customFormat="1" ht="8.25" customHeight="1" x14ac:dyDescent="0.2">
      <c r="A27" s="51" t="s">
        <v>398</v>
      </c>
      <c r="B27" s="52" t="s">
        <v>100</v>
      </c>
      <c r="C27" s="63">
        <v>240.595</v>
      </c>
      <c r="D27" s="63">
        <v>165.73099999999999</v>
      </c>
      <c r="E27" s="63">
        <v>246.63300000000001</v>
      </c>
      <c r="F27" s="25"/>
    </row>
    <row r="28" spans="1:6" s="2" customFormat="1" ht="8.25" customHeight="1" x14ac:dyDescent="0.2">
      <c r="A28" s="51" t="s">
        <v>399</v>
      </c>
      <c r="B28" s="52" t="s">
        <v>69</v>
      </c>
      <c r="C28" s="63">
        <v>3675127.7719999999</v>
      </c>
      <c r="D28" s="63">
        <v>3628796.0729999999</v>
      </c>
      <c r="E28" s="63">
        <v>3062165.199</v>
      </c>
      <c r="F28" s="25"/>
    </row>
    <row r="29" spans="1:6" s="2" customFormat="1" ht="8.25" customHeight="1" x14ac:dyDescent="0.2">
      <c r="A29" s="51" t="s">
        <v>400</v>
      </c>
      <c r="B29" s="52" t="s">
        <v>35</v>
      </c>
      <c r="C29" s="63">
        <v>169.38300000000001</v>
      </c>
      <c r="D29" s="63">
        <v>184.08500000000001</v>
      </c>
      <c r="E29" s="63">
        <v>537.529</v>
      </c>
      <c r="F29" s="25"/>
    </row>
    <row r="30" spans="1:6" s="2" customFormat="1" ht="8.25" customHeight="1" x14ac:dyDescent="0.2">
      <c r="A30" s="51" t="s">
        <v>401</v>
      </c>
      <c r="B30" s="52" t="s">
        <v>49</v>
      </c>
      <c r="C30" s="63">
        <v>354088.43300000002</v>
      </c>
      <c r="D30" s="63">
        <v>393066.97399999999</v>
      </c>
      <c r="E30" s="63">
        <v>387988.42</v>
      </c>
      <c r="F30" s="25"/>
    </row>
    <row r="31" spans="1:6" s="2" customFormat="1" ht="8.25" customHeight="1" x14ac:dyDescent="0.2">
      <c r="A31" s="51" t="s">
        <v>402</v>
      </c>
      <c r="B31" s="52" t="s">
        <v>54</v>
      </c>
      <c r="C31" s="63">
        <v>24062.328000000001</v>
      </c>
      <c r="D31" s="63">
        <v>32270.552</v>
      </c>
      <c r="E31" s="63">
        <v>23594.010999999999</v>
      </c>
      <c r="F31" s="25"/>
    </row>
    <row r="32" spans="1:6" s="2" customFormat="1" ht="8.25" customHeight="1" x14ac:dyDescent="0.2">
      <c r="A32" s="51" t="s">
        <v>403</v>
      </c>
      <c r="B32" s="52" t="s">
        <v>162</v>
      </c>
      <c r="C32" s="63">
        <v>408317.348</v>
      </c>
      <c r="D32" s="63">
        <v>442953.65500000003</v>
      </c>
      <c r="E32" s="63">
        <v>474331.53100000002</v>
      </c>
      <c r="F32" s="25"/>
    </row>
    <row r="33" spans="1:6" s="2" customFormat="1" ht="8.25" customHeight="1" x14ac:dyDescent="0.2">
      <c r="A33" s="51" t="s">
        <v>404</v>
      </c>
      <c r="B33" s="52" t="s">
        <v>164</v>
      </c>
      <c r="C33" s="63">
        <v>5260.4309999999996</v>
      </c>
      <c r="D33" s="63">
        <v>6709.1409999999996</v>
      </c>
      <c r="E33" s="63">
        <v>2020.354</v>
      </c>
      <c r="F33" s="25"/>
    </row>
    <row r="34" spans="1:6" s="2" customFormat="1" ht="8.25" customHeight="1" x14ac:dyDescent="0.2">
      <c r="A34" s="51" t="s">
        <v>405</v>
      </c>
      <c r="B34" s="52" t="s">
        <v>163</v>
      </c>
      <c r="C34" s="63">
        <v>201090.08799999999</v>
      </c>
      <c r="D34" s="63">
        <v>193690.56200000001</v>
      </c>
      <c r="E34" s="63">
        <v>177361.05799999999</v>
      </c>
      <c r="F34" s="25"/>
    </row>
    <row r="35" spans="1:6" s="2" customFormat="1" ht="8.25" customHeight="1" x14ac:dyDescent="0.2">
      <c r="A35" s="51" t="s">
        <v>406</v>
      </c>
      <c r="B35" s="52" t="s">
        <v>206</v>
      </c>
      <c r="C35" s="63">
        <v>15.797000000000001</v>
      </c>
      <c r="D35" s="63">
        <v>17.72</v>
      </c>
      <c r="E35" s="63">
        <v>12.122</v>
      </c>
      <c r="F35" s="25"/>
    </row>
    <row r="36" spans="1:6" s="2" customFormat="1" ht="8.25" customHeight="1" x14ac:dyDescent="0.2">
      <c r="A36" s="51" t="s">
        <v>407</v>
      </c>
      <c r="B36" s="52" t="s">
        <v>10</v>
      </c>
      <c r="C36" s="63">
        <v>0</v>
      </c>
      <c r="D36" s="63">
        <v>0</v>
      </c>
      <c r="E36" s="63">
        <v>0.93400000000000005</v>
      </c>
      <c r="F36" s="25"/>
    </row>
    <row r="37" spans="1:6" s="2" customFormat="1" ht="8.25" customHeight="1" x14ac:dyDescent="0.2">
      <c r="A37" s="51" t="s">
        <v>408</v>
      </c>
      <c r="B37" s="52" t="s">
        <v>171</v>
      </c>
      <c r="C37" s="63">
        <v>0</v>
      </c>
      <c r="D37" s="63">
        <v>0</v>
      </c>
      <c r="E37" s="63">
        <v>0</v>
      </c>
      <c r="F37" s="25"/>
    </row>
    <row r="38" spans="1:6" s="2" customFormat="1" ht="8.25" customHeight="1" x14ac:dyDescent="0.2">
      <c r="A38" s="51" t="s">
        <v>409</v>
      </c>
      <c r="B38" s="52" t="s">
        <v>110</v>
      </c>
      <c r="C38" s="63">
        <v>166.256</v>
      </c>
      <c r="D38" s="63">
        <v>252.52600000000001</v>
      </c>
      <c r="E38" s="63">
        <v>345.05099999999999</v>
      </c>
      <c r="F38" s="25"/>
    </row>
    <row r="39" spans="1:6" s="2" customFormat="1" ht="8.25" customHeight="1" x14ac:dyDescent="0.2">
      <c r="A39" s="51" t="s">
        <v>839</v>
      </c>
      <c r="B39" s="52" t="s">
        <v>838</v>
      </c>
      <c r="C39" s="63">
        <v>8.0060000000000002</v>
      </c>
      <c r="D39" s="63">
        <v>1.085</v>
      </c>
      <c r="E39" s="63">
        <v>40.697000000000003</v>
      </c>
      <c r="F39" s="25"/>
    </row>
    <row r="40" spans="1:6" s="2" customFormat="1" ht="8.25" customHeight="1" x14ac:dyDescent="0.2">
      <c r="A40" s="51" t="s">
        <v>949</v>
      </c>
      <c r="B40" s="52" t="s">
        <v>956</v>
      </c>
      <c r="C40" s="63">
        <v>6744.3919999999998</v>
      </c>
      <c r="D40" s="63">
        <v>6699.2120000000004</v>
      </c>
      <c r="E40" s="63">
        <v>6446.9679999999998</v>
      </c>
      <c r="F40" s="25"/>
    </row>
    <row r="41" spans="1:6" s="2" customFormat="1" ht="8.25" customHeight="1" x14ac:dyDescent="0.2">
      <c r="A41" s="51" t="s">
        <v>410</v>
      </c>
      <c r="B41" s="52" t="s">
        <v>892</v>
      </c>
      <c r="C41" s="63">
        <v>18.364000000000001</v>
      </c>
      <c r="D41" s="63">
        <v>0</v>
      </c>
      <c r="E41" s="63">
        <v>3.0790000000000002</v>
      </c>
      <c r="F41" s="25"/>
    </row>
    <row r="42" spans="1:6" s="2" customFormat="1" ht="8.25" customHeight="1" x14ac:dyDescent="0.2">
      <c r="A42" s="51" t="s">
        <v>411</v>
      </c>
      <c r="B42" s="52" t="s">
        <v>893</v>
      </c>
      <c r="C42" s="63">
        <v>790.48500000000001</v>
      </c>
      <c r="D42" s="63">
        <v>801.78700000000003</v>
      </c>
      <c r="E42" s="63">
        <v>1685.5530000000001</v>
      </c>
      <c r="F42" s="25"/>
    </row>
    <row r="43" spans="1:6" s="2" customFormat="1" ht="8.25" customHeight="1" x14ac:dyDescent="0.2">
      <c r="A43" s="51" t="s">
        <v>953</v>
      </c>
      <c r="B43" s="52" t="s">
        <v>957</v>
      </c>
      <c r="C43" s="63">
        <v>1163.078</v>
      </c>
      <c r="D43" s="63">
        <v>1476.4880000000001</v>
      </c>
      <c r="E43" s="63">
        <v>3971.625</v>
      </c>
      <c r="F43" s="25"/>
    </row>
    <row r="44" spans="1:6" s="2" customFormat="1" ht="8.25" customHeight="1" x14ac:dyDescent="0.2">
      <c r="A44" s="51" t="s">
        <v>412</v>
      </c>
      <c r="B44" s="52" t="s">
        <v>154</v>
      </c>
      <c r="C44" s="63">
        <v>14.75</v>
      </c>
      <c r="D44" s="63">
        <v>52.77</v>
      </c>
      <c r="E44" s="63">
        <v>1.33</v>
      </c>
      <c r="F44" s="25"/>
    </row>
    <row r="45" spans="1:6" s="2" customFormat="1" ht="8.25" customHeight="1" x14ac:dyDescent="0.2">
      <c r="A45" s="51" t="s">
        <v>413</v>
      </c>
      <c r="B45" s="52" t="s">
        <v>178</v>
      </c>
      <c r="C45" s="63">
        <v>59748.417000000001</v>
      </c>
      <c r="D45" s="63">
        <v>48786.853000000003</v>
      </c>
      <c r="E45" s="63">
        <v>50279.637000000002</v>
      </c>
      <c r="F45" s="25"/>
    </row>
    <row r="46" spans="1:6" s="2" customFormat="1" ht="8.25" customHeight="1" x14ac:dyDescent="0.2">
      <c r="A46" s="51" t="s">
        <v>414</v>
      </c>
      <c r="B46" s="52" t="s">
        <v>201</v>
      </c>
      <c r="C46" s="63">
        <v>90.244</v>
      </c>
      <c r="D46" s="63">
        <v>47.444000000000003</v>
      </c>
      <c r="E46" s="63">
        <v>39.167999999999999</v>
      </c>
      <c r="F46" s="25"/>
    </row>
    <row r="47" spans="1:6" s="2" customFormat="1" ht="8.25" customHeight="1" x14ac:dyDescent="0.2">
      <c r="A47" s="51" t="s">
        <v>1048</v>
      </c>
      <c r="B47" s="52" t="s">
        <v>1056</v>
      </c>
      <c r="C47" s="63">
        <v>0</v>
      </c>
      <c r="D47" s="63" t="s">
        <v>1057</v>
      </c>
      <c r="E47" s="63">
        <v>0</v>
      </c>
      <c r="F47" s="25"/>
    </row>
    <row r="48" spans="1:6" s="2" customFormat="1" ht="8.25" customHeight="1" x14ac:dyDescent="0.2">
      <c r="A48" s="51" t="s">
        <v>415</v>
      </c>
      <c r="B48" s="52" t="s">
        <v>175</v>
      </c>
      <c r="C48" s="63">
        <v>49762.796000000002</v>
      </c>
      <c r="D48" s="63">
        <v>33970.718000000001</v>
      </c>
      <c r="E48" s="63">
        <v>41114.516000000003</v>
      </c>
      <c r="F48" s="25"/>
    </row>
    <row r="49" spans="1:6" s="2" customFormat="1" ht="8.25" customHeight="1" x14ac:dyDescent="0.2">
      <c r="A49" s="51" t="s">
        <v>416</v>
      </c>
      <c r="B49" s="52" t="s">
        <v>174</v>
      </c>
      <c r="C49" s="63">
        <v>913.87199999999996</v>
      </c>
      <c r="D49" s="63">
        <v>1243.424</v>
      </c>
      <c r="E49" s="63">
        <v>1140.248</v>
      </c>
      <c r="F49" s="25"/>
    </row>
    <row r="50" spans="1:6" s="2" customFormat="1" ht="8.25" customHeight="1" x14ac:dyDescent="0.2">
      <c r="A50" s="51" t="s">
        <v>417</v>
      </c>
      <c r="B50" s="52" t="s">
        <v>210</v>
      </c>
      <c r="C50" s="63">
        <v>19424.525000000001</v>
      </c>
      <c r="D50" s="63">
        <v>26008.531999999999</v>
      </c>
      <c r="E50" s="63">
        <v>24577.393</v>
      </c>
      <c r="F50" s="25"/>
    </row>
    <row r="51" spans="1:6" s="2" customFormat="1" ht="8.25" customHeight="1" x14ac:dyDescent="0.2">
      <c r="A51" s="51" t="s">
        <v>418</v>
      </c>
      <c r="B51" s="52" t="s">
        <v>167</v>
      </c>
      <c r="C51" s="63">
        <v>2169.518</v>
      </c>
      <c r="D51" s="63">
        <v>4417.665</v>
      </c>
      <c r="E51" s="63">
        <v>4153.4849999999997</v>
      </c>
      <c r="F51" s="25"/>
    </row>
    <row r="52" spans="1:6" s="2" customFormat="1" ht="8.25" customHeight="1" x14ac:dyDescent="0.2">
      <c r="A52" s="51" t="s">
        <v>419</v>
      </c>
      <c r="B52" s="52" t="s">
        <v>170</v>
      </c>
      <c r="C52" s="63">
        <v>71211.388999999996</v>
      </c>
      <c r="D52" s="63">
        <v>90583.801999999996</v>
      </c>
      <c r="E52" s="63">
        <v>90154.812999999995</v>
      </c>
      <c r="F52" s="25"/>
    </row>
    <row r="53" spans="1:6" s="2" customFormat="1" ht="8.25" customHeight="1" x14ac:dyDescent="0.2">
      <c r="A53" s="51" t="s">
        <v>420</v>
      </c>
      <c r="B53" s="52" t="s">
        <v>180</v>
      </c>
      <c r="C53" s="63">
        <v>20618.919999999998</v>
      </c>
      <c r="D53" s="63">
        <v>19137.634999999998</v>
      </c>
      <c r="E53" s="63">
        <v>13976.755999999999</v>
      </c>
      <c r="F53" s="25"/>
    </row>
    <row r="54" spans="1:6" s="2" customFormat="1" ht="8.25" customHeight="1" x14ac:dyDescent="0.2">
      <c r="A54" s="51" t="s">
        <v>421</v>
      </c>
      <c r="B54" s="52" t="s">
        <v>176</v>
      </c>
      <c r="C54" s="63">
        <v>259.39800000000002</v>
      </c>
      <c r="D54" s="63">
        <v>566.08699999999999</v>
      </c>
      <c r="E54" s="63">
        <v>311.26299999999998</v>
      </c>
      <c r="F54" s="25"/>
    </row>
    <row r="55" spans="1:6" s="2" customFormat="1" ht="8.25" customHeight="1" x14ac:dyDescent="0.2">
      <c r="A55" s="51" t="s">
        <v>422</v>
      </c>
      <c r="B55" s="52" t="s">
        <v>112</v>
      </c>
      <c r="C55" s="63">
        <v>7534.4089999999997</v>
      </c>
      <c r="D55" s="63">
        <v>6083.81</v>
      </c>
      <c r="E55" s="63">
        <v>5000.93</v>
      </c>
      <c r="F55" s="25"/>
    </row>
    <row r="56" spans="1:6" s="2" customFormat="1" ht="8.25" customHeight="1" x14ac:dyDescent="0.2">
      <c r="A56" s="51" t="s">
        <v>423</v>
      </c>
      <c r="B56" s="52" t="s">
        <v>894</v>
      </c>
      <c r="C56" s="63">
        <v>2305.4299999999998</v>
      </c>
      <c r="D56" s="63">
        <v>2688.8240000000001</v>
      </c>
      <c r="E56" s="63">
        <v>2746.8159999999998</v>
      </c>
      <c r="F56" s="25"/>
    </row>
    <row r="57" spans="1:6" s="2" customFormat="1" ht="8.25" customHeight="1" x14ac:dyDescent="0.2">
      <c r="A57" s="51" t="s">
        <v>424</v>
      </c>
      <c r="B57" s="52" t="s">
        <v>168</v>
      </c>
      <c r="C57" s="63">
        <v>12874.91</v>
      </c>
      <c r="D57" s="63">
        <v>10891.08</v>
      </c>
      <c r="E57" s="63">
        <v>6401.3419999999996</v>
      </c>
      <c r="F57" s="25"/>
    </row>
    <row r="58" spans="1:6" s="2" customFormat="1" ht="8.25" customHeight="1" x14ac:dyDescent="0.2">
      <c r="A58" s="51" t="s">
        <v>952</v>
      </c>
      <c r="B58" s="52" t="s">
        <v>958</v>
      </c>
      <c r="C58" s="63">
        <v>4.7990000000000004</v>
      </c>
      <c r="D58" s="63" t="s">
        <v>1057</v>
      </c>
      <c r="E58" s="63">
        <v>18.849</v>
      </c>
      <c r="F58" s="25"/>
    </row>
    <row r="59" spans="1:6" s="2" customFormat="1" ht="8.25" customHeight="1" x14ac:dyDescent="0.2">
      <c r="A59" s="51" t="s">
        <v>425</v>
      </c>
      <c r="B59" s="52" t="s">
        <v>169</v>
      </c>
      <c r="C59" s="63">
        <v>583083.11</v>
      </c>
      <c r="D59" s="63">
        <v>594172.027</v>
      </c>
      <c r="E59" s="63">
        <v>617528.24600000004</v>
      </c>
      <c r="F59" s="25"/>
    </row>
    <row r="60" spans="1:6" s="2" customFormat="1" ht="8.25" customHeight="1" x14ac:dyDescent="0.2">
      <c r="A60" s="51" t="s">
        <v>426</v>
      </c>
      <c r="B60" s="52" t="s">
        <v>37</v>
      </c>
      <c r="C60" s="63">
        <v>576052.522</v>
      </c>
      <c r="D60" s="63">
        <v>622519.12699999998</v>
      </c>
      <c r="E60" s="63">
        <v>656929.92299999995</v>
      </c>
      <c r="F60" s="25"/>
    </row>
    <row r="61" spans="1:6" s="2" customFormat="1" ht="8.25" customHeight="1" x14ac:dyDescent="0.2">
      <c r="A61" s="51" t="s">
        <v>427</v>
      </c>
      <c r="B61" s="52" t="s">
        <v>177</v>
      </c>
      <c r="C61" s="63">
        <v>578.64800000000002</v>
      </c>
      <c r="D61" s="63">
        <v>652.21400000000006</v>
      </c>
      <c r="E61" s="63">
        <v>822.39300000000003</v>
      </c>
      <c r="F61" s="25"/>
    </row>
    <row r="62" spans="1:6" s="2" customFormat="1" ht="8.25" customHeight="1" x14ac:dyDescent="0.2">
      <c r="A62" s="51" t="s">
        <v>428</v>
      </c>
      <c r="B62" s="52" t="s">
        <v>185</v>
      </c>
      <c r="C62" s="63">
        <v>29191.485000000001</v>
      </c>
      <c r="D62" s="63">
        <v>27820.167000000001</v>
      </c>
      <c r="E62" s="63">
        <v>28392.899000000001</v>
      </c>
      <c r="F62" s="25"/>
    </row>
    <row r="63" spans="1:6" s="2" customFormat="1" ht="8.25" customHeight="1" x14ac:dyDescent="0.2">
      <c r="A63" s="51" t="s">
        <v>429</v>
      </c>
      <c r="B63" s="52" t="s">
        <v>193</v>
      </c>
      <c r="C63" s="63">
        <v>224052.75</v>
      </c>
      <c r="D63" s="63">
        <v>217736.96100000001</v>
      </c>
      <c r="E63" s="63">
        <v>211727.08</v>
      </c>
      <c r="F63" s="25"/>
    </row>
    <row r="64" spans="1:6" s="2" customFormat="1" ht="8.25" customHeight="1" x14ac:dyDescent="0.2">
      <c r="A64" s="51" t="s">
        <v>430</v>
      </c>
      <c r="B64" s="52" t="s">
        <v>186</v>
      </c>
      <c r="C64" s="63">
        <v>17.876999999999999</v>
      </c>
      <c r="D64" s="63">
        <v>0</v>
      </c>
      <c r="E64" s="63">
        <v>355.04</v>
      </c>
      <c r="F64" s="25"/>
    </row>
    <row r="65" spans="1:7" s="2" customFormat="1" ht="8.25" customHeight="1" x14ac:dyDescent="0.2">
      <c r="A65" s="51" t="s">
        <v>431</v>
      </c>
      <c r="B65" s="52" t="s">
        <v>194</v>
      </c>
      <c r="C65" s="63">
        <v>8322.8799999999992</v>
      </c>
      <c r="D65" s="63">
        <v>1871.739</v>
      </c>
      <c r="E65" s="63">
        <v>2791.2489999999998</v>
      </c>
      <c r="F65" s="25"/>
    </row>
    <row r="66" spans="1:7" s="2" customFormat="1" ht="8.25" customHeight="1" x14ac:dyDescent="0.2">
      <c r="A66" s="51" t="s">
        <v>432</v>
      </c>
      <c r="B66" s="52" t="s">
        <v>91</v>
      </c>
      <c r="C66" s="63">
        <v>0</v>
      </c>
      <c r="D66" s="63">
        <v>0</v>
      </c>
      <c r="E66" s="63">
        <v>0</v>
      </c>
      <c r="F66" s="25"/>
    </row>
    <row r="67" spans="1:7" s="2" customFormat="1" ht="8.25" customHeight="1" x14ac:dyDescent="0.2">
      <c r="A67" s="51" t="s">
        <v>433</v>
      </c>
      <c r="B67" s="52" t="s">
        <v>156</v>
      </c>
      <c r="C67" s="63">
        <v>6851.8530000000001</v>
      </c>
      <c r="D67" s="63">
        <v>12644.206</v>
      </c>
      <c r="E67" s="63">
        <v>5158.1469999999999</v>
      </c>
      <c r="F67" s="25"/>
    </row>
    <row r="68" spans="1:7" s="2" customFormat="1" ht="8.25" customHeight="1" x14ac:dyDescent="0.2">
      <c r="A68" s="51" t="s">
        <v>434</v>
      </c>
      <c r="B68" s="52" t="s">
        <v>183</v>
      </c>
      <c r="C68" s="63">
        <v>0</v>
      </c>
      <c r="D68" s="63" t="s">
        <v>1057</v>
      </c>
      <c r="E68" s="63" t="s">
        <v>1057</v>
      </c>
      <c r="F68" s="25"/>
    </row>
    <row r="69" spans="1:7" s="2" customFormat="1" ht="8.25" customHeight="1" x14ac:dyDescent="0.2">
      <c r="A69" s="51" t="s">
        <v>435</v>
      </c>
      <c r="B69" s="52" t="s">
        <v>188</v>
      </c>
      <c r="C69" s="63">
        <v>4560.87</v>
      </c>
      <c r="D69" s="63">
        <v>4323.9250000000002</v>
      </c>
      <c r="E69" s="63">
        <v>3232.489</v>
      </c>
      <c r="F69" s="25"/>
    </row>
    <row r="70" spans="1:7" ht="8.25" customHeight="1" x14ac:dyDescent="0.2">
      <c r="A70" s="51" t="s">
        <v>436</v>
      </c>
      <c r="B70" s="52" t="s">
        <v>184</v>
      </c>
      <c r="C70" s="63">
        <v>4772.6679999999997</v>
      </c>
      <c r="D70" s="63">
        <v>26446.71</v>
      </c>
      <c r="E70" s="63">
        <v>7991.9629999999997</v>
      </c>
      <c r="F70" s="25"/>
      <c r="G70" s="2"/>
    </row>
    <row r="71" spans="1:7" ht="8.25" customHeight="1" x14ac:dyDescent="0.2">
      <c r="A71" s="51" t="s">
        <v>437</v>
      </c>
      <c r="B71" s="52" t="s">
        <v>187</v>
      </c>
      <c r="C71" s="63">
        <v>0</v>
      </c>
      <c r="D71" s="63" t="s">
        <v>1057</v>
      </c>
      <c r="E71" s="63">
        <v>0</v>
      </c>
      <c r="F71" s="25"/>
      <c r="G71" s="2"/>
    </row>
    <row r="72" spans="1:7" ht="8.25" customHeight="1" x14ac:dyDescent="0.2">
      <c r="A72" s="51" t="s">
        <v>895</v>
      </c>
      <c r="B72" s="52" t="s">
        <v>896</v>
      </c>
      <c r="C72" s="63">
        <v>3.9380000000000002</v>
      </c>
      <c r="D72" s="63">
        <v>2.996</v>
      </c>
      <c r="E72" s="63">
        <v>0</v>
      </c>
      <c r="F72" s="25"/>
      <c r="G72" s="2"/>
    </row>
    <row r="73" spans="1:7" ht="8.25" customHeight="1" x14ac:dyDescent="0.2">
      <c r="A73" s="51" t="s">
        <v>438</v>
      </c>
      <c r="B73" s="52" t="s">
        <v>897</v>
      </c>
      <c r="C73" s="63">
        <v>1812.009</v>
      </c>
      <c r="D73" s="63">
        <v>5271.07</v>
      </c>
      <c r="E73" s="63">
        <v>6294.8</v>
      </c>
      <c r="F73" s="25"/>
      <c r="G73" s="2"/>
    </row>
    <row r="74" spans="1:7" ht="8.25" customHeight="1" x14ac:dyDescent="0.2">
      <c r="A74" s="51" t="s">
        <v>439</v>
      </c>
      <c r="B74" s="52" t="s">
        <v>190</v>
      </c>
      <c r="C74" s="63">
        <v>217860.902</v>
      </c>
      <c r="D74" s="63">
        <v>99726.303</v>
      </c>
      <c r="E74" s="63">
        <v>84514.267999999996</v>
      </c>
      <c r="F74" s="25"/>
      <c r="G74" s="2"/>
    </row>
    <row r="75" spans="1:7" ht="8.25" customHeight="1" x14ac:dyDescent="0.2">
      <c r="A75" s="51" t="s">
        <v>440</v>
      </c>
      <c r="B75" s="52" t="s">
        <v>189</v>
      </c>
      <c r="C75" s="63">
        <v>451.65600000000001</v>
      </c>
      <c r="D75" s="63">
        <v>1101.3030000000001</v>
      </c>
      <c r="E75" s="63">
        <v>11515.677</v>
      </c>
      <c r="F75" s="25"/>
      <c r="G75" s="2"/>
    </row>
    <row r="76" spans="1:7" ht="8.25" customHeight="1" x14ac:dyDescent="0.2">
      <c r="A76" s="51" t="s">
        <v>441</v>
      </c>
      <c r="B76" s="52" t="s">
        <v>191</v>
      </c>
      <c r="C76" s="63">
        <v>439686.12300000002</v>
      </c>
      <c r="D76" s="63">
        <v>555828.34299999999</v>
      </c>
      <c r="E76" s="63">
        <v>550127.95799999998</v>
      </c>
      <c r="F76" s="25"/>
      <c r="G76" s="2"/>
    </row>
    <row r="77" spans="1:7" ht="8.25" customHeight="1" x14ac:dyDescent="0.2">
      <c r="A77" s="51" t="s">
        <v>442</v>
      </c>
      <c r="B77" s="52" t="s">
        <v>192</v>
      </c>
      <c r="C77" s="63">
        <v>0</v>
      </c>
      <c r="D77" s="63">
        <v>3.972</v>
      </c>
      <c r="E77" s="63">
        <v>0</v>
      </c>
      <c r="F77" s="25"/>
      <c r="G77" s="2"/>
    </row>
    <row r="78" spans="1:7" ht="8.25" customHeight="1" x14ac:dyDescent="0.2">
      <c r="A78" s="51" t="s">
        <v>443</v>
      </c>
      <c r="B78" s="52" t="s">
        <v>195</v>
      </c>
      <c r="C78" s="63">
        <v>23036.192999999999</v>
      </c>
      <c r="D78" s="63">
        <v>25548.643</v>
      </c>
      <c r="E78" s="63">
        <v>30742.565999999999</v>
      </c>
      <c r="F78" s="25"/>
      <c r="G78" s="2"/>
    </row>
    <row r="79" spans="1:7" ht="8.25" customHeight="1" x14ac:dyDescent="0.2">
      <c r="A79" s="51" t="s">
        <v>444</v>
      </c>
      <c r="B79" s="52" t="s">
        <v>196</v>
      </c>
      <c r="C79" s="63">
        <v>4011.3470000000002</v>
      </c>
      <c r="D79" s="63">
        <v>6815.7420000000002</v>
      </c>
      <c r="E79" s="63">
        <v>6461.1019999999999</v>
      </c>
      <c r="F79" s="25"/>
      <c r="G79" s="2"/>
    </row>
    <row r="80" spans="1:7" ht="8.25" customHeight="1" x14ac:dyDescent="0.2">
      <c r="A80" s="51" t="s">
        <v>445</v>
      </c>
      <c r="B80" s="52" t="s">
        <v>199</v>
      </c>
      <c r="C80" s="63">
        <v>11650.081</v>
      </c>
      <c r="D80" s="63">
        <v>9965.1209999999992</v>
      </c>
      <c r="E80" s="63">
        <v>12476.906000000001</v>
      </c>
      <c r="F80" s="25"/>
      <c r="G80" s="2"/>
    </row>
    <row r="81" spans="1:7" ht="8.25" customHeight="1" x14ac:dyDescent="0.2">
      <c r="A81" s="51" t="s">
        <v>446</v>
      </c>
      <c r="B81" s="52" t="s">
        <v>200</v>
      </c>
      <c r="C81" s="63">
        <v>4552.9979999999996</v>
      </c>
      <c r="D81" s="63">
        <v>974.33799999999997</v>
      </c>
      <c r="E81" s="63">
        <v>1862.8119999999999</v>
      </c>
      <c r="F81" s="25"/>
      <c r="G81" s="2"/>
    </row>
    <row r="82" spans="1:7" ht="8.25" customHeight="1" x14ac:dyDescent="0.2">
      <c r="A82" s="51" t="s">
        <v>898</v>
      </c>
      <c r="B82" s="52" t="s">
        <v>899</v>
      </c>
      <c r="C82" s="63">
        <v>16.7</v>
      </c>
      <c r="D82" s="63" t="s">
        <v>1057</v>
      </c>
      <c r="E82" s="63">
        <v>13.744</v>
      </c>
      <c r="F82" s="25"/>
      <c r="G82" s="2"/>
    </row>
    <row r="83" spans="1:7" ht="8.25" customHeight="1" x14ac:dyDescent="0.2">
      <c r="A83" s="51" t="s">
        <v>447</v>
      </c>
      <c r="B83" s="52" t="s">
        <v>202</v>
      </c>
      <c r="C83" s="63">
        <v>4186.9279999999999</v>
      </c>
      <c r="D83" s="63">
        <v>7559.2719999999999</v>
      </c>
      <c r="E83" s="63">
        <v>6514.0770000000002</v>
      </c>
      <c r="F83" s="25"/>
      <c r="G83" s="2"/>
    </row>
    <row r="84" spans="1:7" ht="8.25" customHeight="1" x14ac:dyDescent="0.2">
      <c r="A84" s="51" t="s">
        <v>448</v>
      </c>
      <c r="B84" s="52" t="s">
        <v>205</v>
      </c>
      <c r="C84" s="63">
        <v>35823.491000000002</v>
      </c>
      <c r="D84" s="63">
        <v>48036.216999999997</v>
      </c>
      <c r="E84" s="63">
        <v>35015.517999999996</v>
      </c>
      <c r="F84" s="25"/>
      <c r="G84" s="2"/>
    </row>
    <row r="85" spans="1:7" ht="8.25" customHeight="1" x14ac:dyDescent="0.2">
      <c r="A85" s="51" t="s">
        <v>449</v>
      </c>
      <c r="B85" s="52" t="s">
        <v>214</v>
      </c>
      <c r="C85" s="63">
        <v>1658.691</v>
      </c>
      <c r="D85" s="63">
        <v>1147.375</v>
      </c>
      <c r="E85" s="63">
        <v>704.02300000000002</v>
      </c>
      <c r="F85" s="25"/>
      <c r="G85" s="356"/>
    </row>
    <row r="86" spans="1:7" ht="8.25" customHeight="1" x14ac:dyDescent="0.2">
      <c r="A86" s="51" t="s">
        <v>450</v>
      </c>
      <c r="B86" s="52" t="s">
        <v>215</v>
      </c>
      <c r="C86" s="63">
        <v>2942.511</v>
      </c>
      <c r="D86" s="63">
        <v>747.55700000000002</v>
      </c>
      <c r="E86" s="63">
        <v>1995.7860000000001</v>
      </c>
      <c r="F86" s="25"/>
      <c r="G86" s="356"/>
    </row>
    <row r="87" spans="1:7" ht="5.0999999999999996" customHeight="1" thickBot="1" x14ac:dyDescent="0.25">
      <c r="A87" s="73"/>
      <c r="B87" s="151"/>
      <c r="C87" s="156"/>
      <c r="D87" s="156"/>
      <c r="E87" s="156"/>
      <c r="G87" s="2"/>
    </row>
    <row r="88" spans="1:7" ht="9" customHeight="1" thickTop="1" x14ac:dyDescent="0.2">
      <c r="A88" s="447" t="s">
        <v>836</v>
      </c>
      <c r="B88" s="447"/>
      <c r="C88" s="447"/>
      <c r="D88" s="447"/>
      <c r="E88" s="447"/>
      <c r="G88" s="2"/>
    </row>
    <row r="89" spans="1:7" ht="9" customHeight="1" x14ac:dyDescent="0.2">
      <c r="A89" s="2"/>
      <c r="B89" s="73"/>
      <c r="C89" s="2"/>
      <c r="D89" s="2"/>
      <c r="E89" s="2"/>
    </row>
    <row r="90" spans="1:7" ht="9" customHeight="1" x14ac:dyDescent="0.2"/>
    <row r="91" spans="1:7" ht="9" customHeight="1" x14ac:dyDescent="0.2"/>
    <row r="92" spans="1:7" ht="9" customHeight="1" x14ac:dyDescent="0.2"/>
    <row r="93" spans="1:7" ht="9" customHeight="1" x14ac:dyDescent="0.2"/>
    <row r="94" spans="1:7" ht="9" customHeight="1" x14ac:dyDescent="0.2"/>
    <row r="95" spans="1:7" ht="9" customHeight="1" x14ac:dyDescent="0.2"/>
    <row r="96" spans="1:7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</sheetData>
  <mergeCells count="3">
    <mergeCell ref="A1:E1"/>
    <mergeCell ref="A2:C2"/>
    <mergeCell ref="A88:E88"/>
  </mergeCells>
  <conditionalFormatting sqref="C2:E2 C4:E4 A2:B4 A5:E86">
    <cfRule type="cellIs" dxfId="780" priority="149" operator="between">
      <formula>0.001</formula>
      <formula>0.499</formula>
    </cfRule>
  </conditionalFormatting>
  <conditionalFormatting sqref="E5:E86">
    <cfRule type="cellIs" dxfId="779" priority="95" stopIfTrue="1" operator="between">
      <formula>0.499</formula>
      <formula>0.599</formula>
    </cfRule>
  </conditionalFormatting>
  <conditionalFormatting sqref="E5:E86">
    <cfRule type="cellIs" dxfId="778" priority="90" stopIfTrue="1" operator="between">
      <formula>0.499</formula>
      <formula>0.599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Y82"/>
  <sheetViews>
    <sheetView showGridLines="0" workbookViewId="0">
      <selection sqref="A1:G1"/>
    </sheetView>
  </sheetViews>
  <sheetFormatPr defaultColWidth="9.140625" defaultRowHeight="9" x14ac:dyDescent="0.2"/>
  <cols>
    <col min="1" max="2" width="2.7109375" style="281" customWidth="1"/>
    <col min="3" max="3" width="2.85546875" style="281" customWidth="1"/>
    <col min="4" max="4" width="51.7109375" style="251" customWidth="1"/>
    <col min="5" max="7" width="9.7109375" style="282" customWidth="1"/>
    <col min="8" max="16384" width="9.140625" style="251"/>
  </cols>
  <sheetData>
    <row r="1" spans="1:233" s="249" customFormat="1" ht="56.1" customHeight="1" x14ac:dyDescent="0.2">
      <c r="A1" s="465" t="s">
        <v>1003</v>
      </c>
      <c r="B1" s="465"/>
      <c r="C1" s="465"/>
      <c r="D1" s="465"/>
      <c r="E1" s="465"/>
      <c r="F1" s="465"/>
      <c r="G1" s="465"/>
    </row>
    <row r="2" spans="1:233" ht="10.15" customHeight="1" x14ac:dyDescent="0.2">
      <c r="A2" s="462" t="s">
        <v>475</v>
      </c>
      <c r="B2" s="462"/>
      <c r="C2" s="462"/>
      <c r="D2" s="462"/>
      <c r="E2" s="250"/>
      <c r="F2" s="250"/>
      <c r="G2" s="250"/>
    </row>
    <row r="3" spans="1:233" s="252" customFormat="1" ht="19.899999999999999" customHeight="1" x14ac:dyDescent="0.2">
      <c r="A3" s="452" t="s">
        <v>765</v>
      </c>
      <c r="B3" s="453"/>
      <c r="C3" s="458" t="s">
        <v>941</v>
      </c>
      <c r="D3" s="458"/>
      <c r="E3" s="236">
        <v>2018</v>
      </c>
      <c r="F3" s="248">
        <v>2019</v>
      </c>
      <c r="G3" s="360">
        <v>2020</v>
      </c>
    </row>
    <row r="4" spans="1:233" s="326" customFormat="1" ht="5.0999999999999996" customHeight="1" x14ac:dyDescent="0.2">
      <c r="A4" s="9"/>
      <c r="B4" s="9"/>
      <c r="C4" s="9"/>
      <c r="D4" s="9"/>
      <c r="E4" s="9"/>
      <c r="F4" s="9"/>
      <c r="G4" s="9"/>
    </row>
    <row r="5" spans="1:233" s="253" customFormat="1" ht="10.15" customHeight="1" x14ac:dyDescent="0.2">
      <c r="A5" s="463" t="s">
        <v>216</v>
      </c>
      <c r="B5" s="463"/>
      <c r="C5" s="463"/>
      <c r="D5" s="463"/>
      <c r="E5" s="336">
        <v>-17589254.682000011</v>
      </c>
      <c r="F5" s="336">
        <v>-20074318.401000023</v>
      </c>
      <c r="G5" s="336">
        <v>-14388175.408</v>
      </c>
    </row>
    <row r="6" spans="1:233" s="254" customFormat="1" ht="4.9000000000000004" customHeight="1" x14ac:dyDescent="0.2">
      <c r="A6" s="253"/>
      <c r="B6" s="253"/>
      <c r="C6" s="253"/>
      <c r="E6" s="255"/>
      <c r="F6" s="255"/>
      <c r="G6" s="255"/>
    </row>
    <row r="7" spans="1:233" s="261" customFormat="1" ht="10.15" customHeight="1" x14ac:dyDescent="0.2">
      <c r="A7" s="256" t="s">
        <v>477</v>
      </c>
      <c r="B7" s="461" t="s">
        <v>682</v>
      </c>
      <c r="C7" s="461"/>
      <c r="D7" s="461"/>
      <c r="E7" s="257">
        <v>-2273064.8770000017</v>
      </c>
      <c r="F7" s="257">
        <v>-2107264.6420000023</v>
      </c>
      <c r="G7" s="257">
        <v>-2111412.7970000003</v>
      </c>
      <c r="H7" s="258"/>
      <c r="I7" s="259"/>
      <c r="J7" s="260"/>
      <c r="K7" s="460"/>
      <c r="L7" s="460"/>
      <c r="M7" s="460"/>
      <c r="N7" s="258"/>
      <c r="O7" s="258"/>
      <c r="P7" s="258"/>
      <c r="Q7" s="258"/>
      <c r="R7" s="259"/>
      <c r="S7" s="260"/>
      <c r="T7" s="460"/>
      <c r="U7" s="460"/>
      <c r="V7" s="460"/>
      <c r="W7" s="258"/>
      <c r="X7" s="258"/>
      <c r="Y7" s="258"/>
      <c r="Z7" s="258"/>
      <c r="AA7" s="259"/>
      <c r="AB7" s="260"/>
      <c r="AC7" s="460"/>
      <c r="AD7" s="460"/>
      <c r="AE7" s="460"/>
      <c r="AF7" s="258"/>
      <c r="AG7" s="258"/>
      <c r="AH7" s="258"/>
      <c r="AI7" s="258"/>
      <c r="AJ7" s="259"/>
      <c r="AK7" s="260"/>
      <c r="AL7" s="460"/>
      <c r="AM7" s="460"/>
      <c r="AN7" s="460"/>
      <c r="AO7" s="258"/>
      <c r="AP7" s="258"/>
      <c r="AQ7" s="258"/>
      <c r="AR7" s="258"/>
      <c r="AS7" s="259"/>
      <c r="AT7" s="260"/>
      <c r="AU7" s="460"/>
      <c r="AV7" s="460"/>
      <c r="AW7" s="460"/>
      <c r="AX7" s="258"/>
      <c r="AY7" s="258"/>
      <c r="AZ7" s="258"/>
      <c r="BA7" s="258"/>
      <c r="BB7" s="259"/>
      <c r="BC7" s="260"/>
      <c r="BD7" s="460"/>
      <c r="BE7" s="460"/>
      <c r="BF7" s="460"/>
      <c r="BG7" s="258"/>
      <c r="BH7" s="258"/>
      <c r="BI7" s="258"/>
      <c r="BJ7" s="258"/>
      <c r="BK7" s="259"/>
      <c r="BL7" s="260"/>
      <c r="BM7" s="460"/>
      <c r="BN7" s="460"/>
      <c r="BO7" s="460"/>
      <c r="BP7" s="258"/>
      <c r="BQ7" s="258"/>
      <c r="BR7" s="258"/>
      <c r="BS7" s="258"/>
      <c r="BT7" s="259"/>
      <c r="BU7" s="260"/>
      <c r="BV7" s="460"/>
      <c r="BW7" s="460"/>
      <c r="BX7" s="460"/>
      <c r="BY7" s="258"/>
      <c r="BZ7" s="258"/>
      <c r="CA7" s="258"/>
      <c r="CB7" s="258"/>
      <c r="CC7" s="259"/>
      <c r="CD7" s="260"/>
      <c r="CE7" s="460"/>
      <c r="CF7" s="460"/>
      <c r="CG7" s="460"/>
      <c r="CH7" s="258"/>
      <c r="CI7" s="258"/>
      <c r="CJ7" s="258"/>
      <c r="CK7" s="258"/>
      <c r="CL7" s="259"/>
      <c r="CM7" s="260"/>
      <c r="CN7" s="460"/>
      <c r="CO7" s="460"/>
      <c r="CP7" s="460"/>
      <c r="CQ7" s="258"/>
      <c r="CR7" s="258"/>
      <c r="CS7" s="258"/>
      <c r="CT7" s="258"/>
      <c r="CU7" s="259"/>
      <c r="CV7" s="260"/>
      <c r="CW7" s="460"/>
      <c r="CX7" s="460"/>
      <c r="CY7" s="460"/>
      <c r="CZ7" s="258"/>
      <c r="DA7" s="258"/>
      <c r="DB7" s="258"/>
      <c r="DC7" s="258"/>
      <c r="DD7" s="259"/>
      <c r="DE7" s="260"/>
      <c r="DF7" s="460"/>
      <c r="DG7" s="460"/>
      <c r="DH7" s="460"/>
      <c r="DI7" s="258"/>
      <c r="DJ7" s="258"/>
      <c r="DK7" s="258"/>
      <c r="DL7" s="258"/>
      <c r="DM7" s="259"/>
      <c r="DN7" s="260"/>
      <c r="DO7" s="460"/>
      <c r="DP7" s="460"/>
      <c r="DQ7" s="460"/>
      <c r="DR7" s="258"/>
      <c r="DS7" s="258"/>
      <c r="DT7" s="258"/>
      <c r="DU7" s="258"/>
      <c r="DV7" s="259"/>
      <c r="DW7" s="260"/>
      <c r="DX7" s="460"/>
      <c r="DY7" s="460"/>
      <c r="DZ7" s="460"/>
      <c r="EA7" s="258"/>
      <c r="EB7" s="258"/>
      <c r="EC7" s="258"/>
      <c r="ED7" s="258"/>
      <c r="EE7" s="259"/>
      <c r="EF7" s="260"/>
      <c r="EG7" s="460"/>
      <c r="EH7" s="460"/>
      <c r="EI7" s="460"/>
      <c r="EJ7" s="258"/>
      <c r="EK7" s="258"/>
      <c r="EL7" s="258"/>
      <c r="EM7" s="258"/>
      <c r="EN7" s="259"/>
      <c r="EO7" s="260"/>
      <c r="EP7" s="460"/>
      <c r="EQ7" s="460"/>
      <c r="ER7" s="460"/>
      <c r="ES7" s="258"/>
      <c r="ET7" s="258"/>
      <c r="EU7" s="258"/>
      <c r="EV7" s="258"/>
      <c r="EW7" s="259"/>
      <c r="EX7" s="260"/>
      <c r="EY7" s="460"/>
      <c r="EZ7" s="460"/>
      <c r="FA7" s="460"/>
      <c r="FB7" s="258"/>
      <c r="FC7" s="258"/>
      <c r="FD7" s="258"/>
      <c r="FE7" s="258"/>
      <c r="FF7" s="259"/>
      <c r="FG7" s="260"/>
      <c r="FH7" s="460"/>
      <c r="FI7" s="460"/>
      <c r="FJ7" s="460"/>
      <c r="FK7" s="258"/>
      <c r="FL7" s="258"/>
      <c r="FM7" s="258"/>
      <c r="FN7" s="258"/>
      <c r="FO7" s="259"/>
      <c r="FP7" s="260"/>
      <c r="FQ7" s="460"/>
      <c r="FR7" s="460"/>
      <c r="FS7" s="460"/>
      <c r="FT7" s="258"/>
      <c r="FU7" s="258"/>
      <c r="FV7" s="258"/>
      <c r="FW7" s="258"/>
      <c r="FX7" s="259"/>
      <c r="FY7" s="260"/>
      <c r="FZ7" s="460"/>
      <c r="GA7" s="460"/>
      <c r="GB7" s="460"/>
      <c r="GC7" s="258"/>
      <c r="GD7" s="258"/>
      <c r="GE7" s="258"/>
      <c r="GF7" s="258"/>
      <c r="GG7" s="259"/>
      <c r="GH7" s="260"/>
      <c r="GI7" s="460"/>
      <c r="GJ7" s="460"/>
      <c r="GK7" s="460"/>
      <c r="GL7" s="258"/>
      <c r="GM7" s="258"/>
      <c r="GN7" s="258"/>
      <c r="GO7" s="258"/>
      <c r="GP7" s="259"/>
      <c r="GQ7" s="260"/>
      <c r="GR7" s="460"/>
      <c r="GS7" s="460"/>
      <c r="GT7" s="460"/>
      <c r="GU7" s="258"/>
      <c r="GV7" s="258"/>
      <c r="GW7" s="258"/>
      <c r="GX7" s="258"/>
      <c r="GY7" s="259"/>
      <c r="GZ7" s="260"/>
      <c r="HA7" s="460"/>
      <c r="HB7" s="460"/>
      <c r="HC7" s="460"/>
      <c r="HD7" s="258"/>
      <c r="HE7" s="258"/>
      <c r="HF7" s="258"/>
      <c r="HG7" s="258"/>
      <c r="HH7" s="259"/>
      <c r="HI7" s="260"/>
      <c r="HJ7" s="460"/>
      <c r="HK7" s="460"/>
      <c r="HL7" s="460"/>
      <c r="HM7" s="258"/>
      <c r="HN7" s="258"/>
      <c r="HO7" s="258"/>
      <c r="HP7" s="258"/>
      <c r="HQ7" s="259"/>
      <c r="HR7" s="260"/>
      <c r="HS7" s="460"/>
      <c r="HT7" s="460"/>
      <c r="HU7" s="460"/>
      <c r="HV7" s="258"/>
      <c r="HW7" s="258"/>
      <c r="HX7" s="258"/>
      <c r="HY7" s="258"/>
    </row>
    <row r="8" spans="1:233" s="261" customFormat="1" ht="9" customHeight="1" x14ac:dyDescent="0.2">
      <c r="A8" s="262"/>
      <c r="B8" s="263"/>
      <c r="C8" s="264" t="s">
        <v>524</v>
      </c>
      <c r="D8" s="265" t="s">
        <v>683</v>
      </c>
      <c r="E8" s="266">
        <v>-1866706.5530000019</v>
      </c>
      <c r="F8" s="266">
        <v>-1722311.0870000022</v>
      </c>
      <c r="G8" s="266">
        <v>-1699548.0260000001</v>
      </c>
    </row>
    <row r="9" spans="1:233" s="261" customFormat="1" ht="9" customHeight="1" x14ac:dyDescent="0.2">
      <c r="A9" s="262"/>
      <c r="B9" s="263"/>
      <c r="C9" s="267" t="s">
        <v>526</v>
      </c>
      <c r="D9" s="268" t="s">
        <v>684</v>
      </c>
      <c r="E9" s="266">
        <v>-222667.89300000004</v>
      </c>
      <c r="F9" s="266">
        <v>-210516.43300000002</v>
      </c>
      <c r="G9" s="266">
        <v>-213269.739</v>
      </c>
    </row>
    <row r="10" spans="1:233" s="261" customFormat="1" ht="9" customHeight="1" x14ac:dyDescent="0.2">
      <c r="A10" s="262"/>
      <c r="B10" s="263"/>
      <c r="C10" s="269" t="s">
        <v>681</v>
      </c>
      <c r="D10" s="270" t="s">
        <v>685</v>
      </c>
      <c r="E10" s="266">
        <v>-183690.43099999995</v>
      </c>
      <c r="F10" s="266">
        <v>-174437.12200000009</v>
      </c>
      <c r="G10" s="266">
        <v>-198595.03199999998</v>
      </c>
    </row>
    <row r="11" spans="1:233" s="261" customFormat="1" ht="10.15" customHeight="1" x14ac:dyDescent="0.2">
      <c r="A11" s="256" t="s">
        <v>478</v>
      </c>
      <c r="B11" s="461" t="s">
        <v>686</v>
      </c>
      <c r="C11" s="461"/>
      <c r="D11" s="461"/>
      <c r="E11" s="257">
        <v>-6617413.9980000006</v>
      </c>
      <c r="F11" s="257">
        <v>-5868095.7289999984</v>
      </c>
      <c r="G11" s="257">
        <v>-4007384.4239999992</v>
      </c>
      <c r="H11" s="258"/>
      <c r="I11" s="259"/>
      <c r="J11" s="260"/>
      <c r="K11" s="460"/>
      <c r="L11" s="460"/>
      <c r="M11" s="460"/>
      <c r="N11" s="258"/>
      <c r="O11" s="258"/>
      <c r="P11" s="258"/>
      <c r="Q11" s="258"/>
      <c r="R11" s="259"/>
      <c r="S11" s="260"/>
      <c r="T11" s="460"/>
      <c r="U11" s="460"/>
      <c r="V11" s="460"/>
      <c r="W11" s="258"/>
      <c r="X11" s="258"/>
      <c r="Y11" s="258"/>
      <c r="Z11" s="258"/>
      <c r="AA11" s="259"/>
      <c r="AB11" s="260"/>
      <c r="AC11" s="460"/>
      <c r="AD11" s="460"/>
      <c r="AE11" s="460"/>
      <c r="AF11" s="258"/>
      <c r="AG11" s="258"/>
      <c r="AH11" s="258"/>
      <c r="AI11" s="258"/>
      <c r="AJ11" s="259"/>
      <c r="AK11" s="260"/>
      <c r="AL11" s="460"/>
      <c r="AM11" s="460"/>
      <c r="AN11" s="460"/>
      <c r="AO11" s="258"/>
      <c r="AP11" s="258"/>
      <c r="AQ11" s="258"/>
      <c r="AR11" s="258"/>
      <c r="AS11" s="259"/>
      <c r="AT11" s="260"/>
      <c r="AU11" s="460"/>
      <c r="AV11" s="460"/>
      <c r="AW11" s="460"/>
      <c r="AX11" s="258"/>
      <c r="AY11" s="258"/>
      <c r="AZ11" s="258"/>
      <c r="BA11" s="258"/>
      <c r="BB11" s="259"/>
      <c r="BC11" s="260"/>
      <c r="BD11" s="460"/>
      <c r="BE11" s="460"/>
      <c r="BF11" s="460"/>
      <c r="BG11" s="258"/>
      <c r="BH11" s="258"/>
      <c r="BI11" s="258"/>
      <c r="BJ11" s="258"/>
      <c r="BK11" s="259"/>
      <c r="BL11" s="260"/>
      <c r="BM11" s="460"/>
      <c r="BN11" s="460"/>
      <c r="BO11" s="460"/>
      <c r="BP11" s="258"/>
      <c r="BQ11" s="258"/>
      <c r="BR11" s="258"/>
      <c r="BS11" s="258"/>
      <c r="BT11" s="259"/>
      <c r="BU11" s="260"/>
      <c r="BV11" s="460"/>
      <c r="BW11" s="460"/>
      <c r="BX11" s="460"/>
      <c r="BY11" s="258"/>
      <c r="BZ11" s="258"/>
      <c r="CA11" s="258"/>
      <c r="CB11" s="258"/>
      <c r="CC11" s="259"/>
      <c r="CD11" s="260"/>
      <c r="CE11" s="460"/>
      <c r="CF11" s="460"/>
      <c r="CG11" s="460"/>
      <c r="CH11" s="258"/>
      <c r="CI11" s="258"/>
      <c r="CJ11" s="258"/>
      <c r="CK11" s="258"/>
      <c r="CL11" s="259"/>
      <c r="CM11" s="260"/>
      <c r="CN11" s="460"/>
      <c r="CO11" s="460"/>
      <c r="CP11" s="460"/>
      <c r="CQ11" s="258"/>
      <c r="CR11" s="258"/>
      <c r="CS11" s="258"/>
      <c r="CT11" s="258"/>
      <c r="CU11" s="259"/>
      <c r="CV11" s="260"/>
      <c r="CW11" s="460"/>
      <c r="CX11" s="460"/>
      <c r="CY11" s="460"/>
      <c r="CZ11" s="258"/>
      <c r="DA11" s="258"/>
      <c r="DB11" s="258"/>
      <c r="DC11" s="258"/>
      <c r="DD11" s="259"/>
      <c r="DE11" s="260"/>
      <c r="DF11" s="460"/>
      <c r="DG11" s="460"/>
      <c r="DH11" s="460"/>
      <c r="DI11" s="258"/>
      <c r="DJ11" s="258"/>
      <c r="DK11" s="258"/>
      <c r="DL11" s="258"/>
      <c r="DM11" s="259"/>
      <c r="DN11" s="260"/>
      <c r="DO11" s="460"/>
      <c r="DP11" s="460"/>
      <c r="DQ11" s="460"/>
      <c r="DR11" s="258"/>
      <c r="DS11" s="258"/>
      <c r="DT11" s="258"/>
      <c r="DU11" s="258"/>
      <c r="DV11" s="259"/>
      <c r="DW11" s="260"/>
      <c r="DX11" s="460"/>
      <c r="DY11" s="460"/>
      <c r="DZ11" s="460"/>
      <c r="EA11" s="258"/>
      <c r="EB11" s="258"/>
      <c r="EC11" s="258"/>
      <c r="ED11" s="258"/>
      <c r="EE11" s="259"/>
      <c r="EF11" s="260"/>
      <c r="EG11" s="460"/>
      <c r="EH11" s="460"/>
      <c r="EI11" s="460"/>
      <c r="EJ11" s="258"/>
      <c r="EK11" s="258"/>
      <c r="EL11" s="258"/>
      <c r="EM11" s="258"/>
      <c r="EN11" s="259"/>
      <c r="EO11" s="260"/>
      <c r="EP11" s="460"/>
      <c r="EQ11" s="460"/>
      <c r="ER11" s="460"/>
      <c r="ES11" s="258"/>
      <c r="ET11" s="258"/>
      <c r="EU11" s="258"/>
      <c r="EV11" s="258"/>
      <c r="EW11" s="259"/>
      <c r="EX11" s="260"/>
      <c r="EY11" s="460"/>
      <c r="EZ11" s="460"/>
      <c r="FA11" s="460"/>
      <c r="FB11" s="258"/>
      <c r="FC11" s="258"/>
      <c r="FD11" s="258"/>
      <c r="FE11" s="258"/>
      <c r="FF11" s="259"/>
      <c r="FG11" s="260"/>
      <c r="FH11" s="460"/>
      <c r="FI11" s="460"/>
      <c r="FJ11" s="460"/>
      <c r="FK11" s="258"/>
      <c r="FL11" s="258"/>
      <c r="FM11" s="258"/>
      <c r="FN11" s="258"/>
      <c r="FO11" s="259"/>
      <c r="FP11" s="260"/>
      <c r="FQ11" s="460"/>
      <c r="FR11" s="460"/>
      <c r="FS11" s="460"/>
      <c r="FT11" s="258"/>
      <c r="FU11" s="258"/>
      <c r="FV11" s="258"/>
      <c r="FW11" s="258"/>
      <c r="FX11" s="259"/>
      <c r="FY11" s="260"/>
      <c r="FZ11" s="460"/>
      <c r="GA11" s="460"/>
      <c r="GB11" s="460"/>
      <c r="GC11" s="258"/>
      <c r="GD11" s="258"/>
      <c r="GE11" s="258"/>
      <c r="GF11" s="258"/>
      <c r="GG11" s="259"/>
      <c r="GH11" s="260"/>
      <c r="GI11" s="460"/>
      <c r="GJ11" s="460"/>
      <c r="GK11" s="460"/>
      <c r="GL11" s="258"/>
      <c r="GM11" s="258"/>
      <c r="GN11" s="258"/>
      <c r="GO11" s="258"/>
      <c r="GP11" s="259"/>
      <c r="GQ11" s="260"/>
      <c r="GR11" s="460"/>
      <c r="GS11" s="460"/>
      <c r="GT11" s="460"/>
      <c r="GU11" s="258"/>
      <c r="GV11" s="258"/>
      <c r="GW11" s="258"/>
      <c r="GX11" s="258"/>
      <c r="GY11" s="259"/>
      <c r="GZ11" s="260"/>
      <c r="HA11" s="460"/>
      <c r="HB11" s="460"/>
      <c r="HC11" s="460"/>
      <c r="HD11" s="258"/>
      <c r="HE11" s="258"/>
      <c r="HF11" s="258"/>
      <c r="HG11" s="258"/>
      <c r="HH11" s="259"/>
      <c r="HI11" s="260"/>
      <c r="HJ11" s="460"/>
      <c r="HK11" s="460"/>
      <c r="HL11" s="460"/>
      <c r="HM11" s="258"/>
      <c r="HN11" s="258"/>
      <c r="HO11" s="258"/>
      <c r="HP11" s="258"/>
      <c r="HQ11" s="259"/>
      <c r="HR11" s="260"/>
      <c r="HS11" s="460"/>
      <c r="HT11" s="460"/>
      <c r="HU11" s="460"/>
      <c r="HV11" s="258"/>
      <c r="HW11" s="258"/>
      <c r="HX11" s="258"/>
      <c r="HY11" s="258"/>
    </row>
    <row r="12" spans="1:233" s="261" customFormat="1" ht="9" customHeight="1" x14ac:dyDescent="0.2">
      <c r="A12" s="262"/>
      <c r="B12" s="263"/>
      <c r="C12" s="264" t="s">
        <v>529</v>
      </c>
      <c r="D12" s="271" t="s">
        <v>687</v>
      </c>
      <c r="E12" s="266">
        <v>-341758.03900000005</v>
      </c>
      <c r="F12" s="266">
        <v>-173003.83699999997</v>
      </c>
      <c r="G12" s="266">
        <v>-10084.726000000001</v>
      </c>
    </row>
    <row r="13" spans="1:233" s="261" customFormat="1" ht="9" customHeight="1" x14ac:dyDescent="0.2">
      <c r="A13" s="262"/>
      <c r="B13" s="263"/>
      <c r="C13" s="267" t="s">
        <v>532</v>
      </c>
      <c r="D13" s="268" t="s">
        <v>688</v>
      </c>
      <c r="E13" s="266">
        <v>-6813693.1420000009</v>
      </c>
      <c r="F13" s="266">
        <v>-6205410.8679999989</v>
      </c>
      <c r="G13" s="266">
        <v>-4404258.4279999994</v>
      </c>
    </row>
    <row r="14" spans="1:233" s="261" customFormat="1" ht="9" customHeight="1" x14ac:dyDescent="0.2">
      <c r="A14" s="262"/>
      <c r="B14" s="263"/>
      <c r="C14" s="267" t="s">
        <v>534</v>
      </c>
      <c r="D14" s="268" t="s">
        <v>689</v>
      </c>
      <c r="E14" s="266">
        <v>504904.88200000004</v>
      </c>
      <c r="F14" s="266">
        <v>448414.27000000014</v>
      </c>
      <c r="G14" s="266">
        <v>360551.38900000002</v>
      </c>
    </row>
    <row r="15" spans="1:233" s="261" customFormat="1" ht="9" customHeight="1" x14ac:dyDescent="0.2">
      <c r="A15" s="262"/>
      <c r="B15" s="263"/>
      <c r="C15" s="267" t="s">
        <v>536</v>
      </c>
      <c r="D15" s="268" t="s">
        <v>855</v>
      </c>
      <c r="E15" s="266">
        <v>33132.301000000036</v>
      </c>
      <c r="F15" s="266">
        <v>61904.706000000006</v>
      </c>
      <c r="G15" s="266">
        <v>46407.340999999986</v>
      </c>
    </row>
    <row r="16" spans="1:233" s="261" customFormat="1" ht="9" customHeight="1" x14ac:dyDescent="0.2">
      <c r="A16" s="262"/>
      <c r="B16" s="263"/>
      <c r="C16" s="269" t="s">
        <v>538</v>
      </c>
      <c r="D16" s="270" t="s">
        <v>856</v>
      </c>
      <c r="E16" s="266">
        <v>0</v>
      </c>
      <c r="F16" s="266">
        <v>0</v>
      </c>
      <c r="G16" s="266">
        <v>0</v>
      </c>
    </row>
    <row r="17" spans="1:233" s="261" customFormat="1" ht="10.15" customHeight="1" x14ac:dyDescent="0.2">
      <c r="A17" s="256" t="s">
        <v>479</v>
      </c>
      <c r="B17" s="461" t="s">
        <v>690</v>
      </c>
      <c r="C17" s="461"/>
      <c r="D17" s="461"/>
      <c r="E17" s="257">
        <v>-7609522.9029999999</v>
      </c>
      <c r="F17" s="257">
        <v>-10787684.208000001</v>
      </c>
      <c r="G17" s="257">
        <v>-7442652.7170000002</v>
      </c>
      <c r="H17" s="258"/>
      <c r="I17" s="259"/>
      <c r="J17" s="260"/>
      <c r="K17" s="460"/>
      <c r="L17" s="460"/>
      <c r="M17" s="460"/>
      <c r="N17" s="258"/>
      <c r="O17" s="258"/>
      <c r="P17" s="258"/>
      <c r="Q17" s="258"/>
      <c r="R17" s="259"/>
      <c r="S17" s="260"/>
      <c r="T17" s="460"/>
      <c r="U17" s="460"/>
      <c r="V17" s="460"/>
      <c r="W17" s="258"/>
      <c r="X17" s="258"/>
      <c r="Y17" s="258"/>
      <c r="Z17" s="258"/>
      <c r="AA17" s="259"/>
      <c r="AB17" s="260"/>
      <c r="AC17" s="460"/>
      <c r="AD17" s="460"/>
      <c r="AE17" s="460"/>
      <c r="AF17" s="258"/>
      <c r="AG17" s="258"/>
      <c r="AH17" s="258"/>
      <c r="AI17" s="258"/>
      <c r="AJ17" s="259"/>
      <c r="AK17" s="260"/>
      <c r="AL17" s="460"/>
      <c r="AM17" s="460"/>
      <c r="AN17" s="460"/>
      <c r="AO17" s="258"/>
      <c r="AP17" s="258"/>
      <c r="AQ17" s="258"/>
      <c r="AR17" s="258"/>
      <c r="AS17" s="259"/>
      <c r="AT17" s="260"/>
      <c r="AU17" s="460"/>
      <c r="AV17" s="460"/>
      <c r="AW17" s="460"/>
      <c r="AX17" s="258"/>
      <c r="AY17" s="258"/>
      <c r="AZ17" s="258"/>
      <c r="BA17" s="258"/>
      <c r="BB17" s="259"/>
      <c r="BC17" s="260"/>
      <c r="BD17" s="460"/>
      <c r="BE17" s="460"/>
      <c r="BF17" s="460"/>
      <c r="BG17" s="258"/>
      <c r="BH17" s="258"/>
      <c r="BI17" s="258"/>
      <c r="BJ17" s="258"/>
      <c r="BK17" s="259"/>
      <c r="BL17" s="260"/>
      <c r="BM17" s="460"/>
      <c r="BN17" s="460"/>
      <c r="BO17" s="460"/>
      <c r="BP17" s="258"/>
      <c r="BQ17" s="258"/>
      <c r="BR17" s="258"/>
      <c r="BS17" s="258"/>
      <c r="BT17" s="259"/>
      <c r="BU17" s="260"/>
      <c r="BV17" s="460"/>
      <c r="BW17" s="460"/>
      <c r="BX17" s="460"/>
      <c r="BY17" s="258"/>
      <c r="BZ17" s="258"/>
      <c r="CA17" s="258"/>
      <c r="CB17" s="258"/>
      <c r="CC17" s="259"/>
      <c r="CD17" s="260"/>
      <c r="CE17" s="460"/>
      <c r="CF17" s="460"/>
      <c r="CG17" s="460"/>
      <c r="CH17" s="258"/>
      <c r="CI17" s="258"/>
      <c r="CJ17" s="258"/>
      <c r="CK17" s="258"/>
      <c r="CL17" s="259"/>
      <c r="CM17" s="260"/>
      <c r="CN17" s="460"/>
      <c r="CO17" s="460"/>
      <c r="CP17" s="460"/>
      <c r="CQ17" s="258"/>
      <c r="CR17" s="258"/>
      <c r="CS17" s="258"/>
      <c r="CT17" s="258"/>
      <c r="CU17" s="259"/>
      <c r="CV17" s="260"/>
      <c r="CW17" s="460"/>
      <c r="CX17" s="460"/>
      <c r="CY17" s="460"/>
      <c r="CZ17" s="258"/>
      <c r="DA17" s="258"/>
      <c r="DB17" s="258"/>
      <c r="DC17" s="258"/>
      <c r="DD17" s="259"/>
      <c r="DE17" s="260"/>
      <c r="DF17" s="460"/>
      <c r="DG17" s="460"/>
      <c r="DH17" s="460"/>
      <c r="DI17" s="258"/>
      <c r="DJ17" s="258"/>
      <c r="DK17" s="258"/>
      <c r="DL17" s="258"/>
      <c r="DM17" s="259"/>
      <c r="DN17" s="260"/>
      <c r="DO17" s="460"/>
      <c r="DP17" s="460"/>
      <c r="DQ17" s="460"/>
      <c r="DR17" s="258"/>
      <c r="DS17" s="258"/>
      <c r="DT17" s="258"/>
      <c r="DU17" s="258"/>
      <c r="DV17" s="259"/>
      <c r="DW17" s="260"/>
      <c r="DX17" s="460"/>
      <c r="DY17" s="460"/>
      <c r="DZ17" s="460"/>
      <c r="EA17" s="258"/>
      <c r="EB17" s="258"/>
      <c r="EC17" s="258"/>
      <c r="ED17" s="258"/>
      <c r="EE17" s="259"/>
      <c r="EF17" s="260"/>
      <c r="EG17" s="460"/>
      <c r="EH17" s="460"/>
      <c r="EI17" s="460"/>
      <c r="EJ17" s="258"/>
      <c r="EK17" s="258"/>
      <c r="EL17" s="258"/>
      <c r="EM17" s="258"/>
      <c r="EN17" s="259"/>
      <c r="EO17" s="260"/>
      <c r="EP17" s="460"/>
      <c r="EQ17" s="460"/>
      <c r="ER17" s="460"/>
      <c r="ES17" s="258"/>
      <c r="ET17" s="258"/>
      <c r="EU17" s="258"/>
      <c r="EV17" s="258"/>
      <c r="EW17" s="259"/>
      <c r="EX17" s="260"/>
      <c r="EY17" s="460"/>
      <c r="EZ17" s="460"/>
      <c r="FA17" s="460"/>
      <c r="FB17" s="258"/>
      <c r="FC17" s="258"/>
      <c r="FD17" s="258"/>
      <c r="FE17" s="258"/>
      <c r="FF17" s="259"/>
      <c r="FG17" s="260"/>
      <c r="FH17" s="460"/>
      <c r="FI17" s="460"/>
      <c r="FJ17" s="460"/>
      <c r="FK17" s="258"/>
      <c r="FL17" s="258"/>
      <c r="FM17" s="258"/>
      <c r="FN17" s="258"/>
      <c r="FO17" s="259"/>
      <c r="FP17" s="260"/>
      <c r="FQ17" s="460"/>
      <c r="FR17" s="460"/>
      <c r="FS17" s="460"/>
      <c r="FT17" s="258"/>
      <c r="FU17" s="258"/>
      <c r="FV17" s="258"/>
      <c r="FW17" s="258"/>
      <c r="FX17" s="259"/>
      <c r="FY17" s="260"/>
      <c r="FZ17" s="460"/>
      <c r="GA17" s="460"/>
      <c r="GB17" s="460"/>
      <c r="GC17" s="258"/>
      <c r="GD17" s="258"/>
      <c r="GE17" s="258"/>
      <c r="GF17" s="258"/>
      <c r="GG17" s="259"/>
      <c r="GH17" s="260"/>
      <c r="GI17" s="460"/>
      <c r="GJ17" s="460"/>
      <c r="GK17" s="460"/>
      <c r="GL17" s="258"/>
      <c r="GM17" s="258"/>
      <c r="GN17" s="258"/>
      <c r="GO17" s="258"/>
      <c r="GP17" s="259"/>
      <c r="GQ17" s="260"/>
      <c r="GR17" s="460"/>
      <c r="GS17" s="460"/>
      <c r="GT17" s="460"/>
      <c r="GU17" s="258"/>
      <c r="GV17" s="258"/>
      <c r="GW17" s="258"/>
      <c r="GX17" s="258"/>
      <c r="GY17" s="259"/>
      <c r="GZ17" s="260"/>
      <c r="HA17" s="460"/>
      <c r="HB17" s="460"/>
      <c r="HC17" s="460"/>
      <c r="HD17" s="258"/>
      <c r="HE17" s="258"/>
      <c r="HF17" s="258"/>
      <c r="HG17" s="258"/>
      <c r="HH17" s="259"/>
      <c r="HI17" s="260"/>
      <c r="HJ17" s="460"/>
      <c r="HK17" s="460"/>
      <c r="HL17" s="460"/>
      <c r="HM17" s="258"/>
      <c r="HN17" s="258"/>
      <c r="HO17" s="258"/>
      <c r="HP17" s="258"/>
      <c r="HQ17" s="259"/>
      <c r="HR17" s="260"/>
      <c r="HS17" s="460"/>
      <c r="HT17" s="460"/>
      <c r="HU17" s="460"/>
      <c r="HV17" s="258"/>
      <c r="HW17" s="258"/>
      <c r="HX17" s="258"/>
      <c r="HY17" s="258"/>
    </row>
    <row r="18" spans="1:233" s="261" customFormat="1" ht="9" customHeight="1" x14ac:dyDescent="0.2">
      <c r="A18" s="262"/>
      <c r="B18" s="263"/>
      <c r="C18" s="264" t="s">
        <v>540</v>
      </c>
      <c r="D18" s="271" t="s">
        <v>691</v>
      </c>
      <c r="E18" s="266">
        <v>-2924184.9880000008</v>
      </c>
      <c r="F18" s="266">
        <v>-3098350.9589999965</v>
      </c>
      <c r="G18" s="266">
        <v>-2630519.7319999998</v>
      </c>
    </row>
    <row r="19" spans="1:233" s="261" customFormat="1" ht="9" customHeight="1" x14ac:dyDescent="0.2">
      <c r="A19" s="262"/>
      <c r="B19" s="263"/>
      <c r="C19" s="267" t="s">
        <v>468</v>
      </c>
      <c r="D19" s="268" t="s">
        <v>692</v>
      </c>
      <c r="E19" s="266">
        <v>612938.13400000008</v>
      </c>
      <c r="F19" s="266">
        <v>622562.25900000019</v>
      </c>
      <c r="G19" s="266">
        <v>712258.44599999988</v>
      </c>
    </row>
    <row r="20" spans="1:233" s="261" customFormat="1" ht="9" customHeight="1" x14ac:dyDescent="0.2">
      <c r="A20" s="262"/>
      <c r="B20" s="263"/>
      <c r="C20" s="267" t="s">
        <v>542</v>
      </c>
      <c r="D20" s="268" t="s">
        <v>1013</v>
      </c>
      <c r="E20" s="266">
        <v>413555.14400000003</v>
      </c>
      <c r="F20" s="266">
        <v>401360.69000000006</v>
      </c>
      <c r="G20" s="266">
        <v>491153.68100000004</v>
      </c>
    </row>
    <row r="21" spans="1:233" s="272" customFormat="1" ht="9" customHeight="1" x14ac:dyDescent="0.2">
      <c r="A21" s="262"/>
      <c r="B21" s="263"/>
      <c r="C21" s="267" t="s">
        <v>543</v>
      </c>
      <c r="D21" s="268" t="s">
        <v>693</v>
      </c>
      <c r="E21" s="266">
        <v>125541.75</v>
      </c>
      <c r="F21" s="266">
        <v>131170.47200000007</v>
      </c>
      <c r="G21" s="266">
        <v>181377.25899999961</v>
      </c>
    </row>
    <row r="22" spans="1:233" s="261" customFormat="1" ht="9" customHeight="1" x14ac:dyDescent="0.2">
      <c r="A22" s="262"/>
      <c r="B22" s="263"/>
      <c r="C22" s="267" t="s">
        <v>544</v>
      </c>
      <c r="D22" s="268" t="s">
        <v>694</v>
      </c>
      <c r="E22" s="266">
        <v>956289.02</v>
      </c>
      <c r="F22" s="266">
        <v>768447.13099999912</v>
      </c>
      <c r="G22" s="266">
        <v>795373.37499999953</v>
      </c>
    </row>
    <row r="23" spans="1:233" s="261" customFormat="1" ht="9" customHeight="1" x14ac:dyDescent="0.2">
      <c r="A23" s="262"/>
      <c r="B23" s="263"/>
      <c r="C23" s="267" t="s">
        <v>472</v>
      </c>
      <c r="D23" s="268" t="s">
        <v>695</v>
      </c>
      <c r="E23" s="266">
        <v>667646.43799999985</v>
      </c>
      <c r="F23" s="266">
        <v>600114.99499999895</v>
      </c>
      <c r="G23" s="266">
        <v>622986.86900000018</v>
      </c>
    </row>
    <row r="24" spans="1:233" s="261" customFormat="1" ht="9" customHeight="1" x14ac:dyDescent="0.2">
      <c r="A24" s="262"/>
      <c r="B24" s="263"/>
      <c r="C24" s="267" t="s">
        <v>469</v>
      </c>
      <c r="D24" s="268" t="s">
        <v>857</v>
      </c>
      <c r="E24" s="266">
        <v>839257.18699999992</v>
      </c>
      <c r="F24" s="266">
        <v>806045.52199999988</v>
      </c>
      <c r="G24" s="266">
        <v>867575.80499999993</v>
      </c>
    </row>
    <row r="25" spans="1:233" s="261" customFormat="1" ht="9" customHeight="1" x14ac:dyDescent="0.2">
      <c r="A25" s="262"/>
      <c r="B25" s="263"/>
      <c r="C25" s="267" t="s">
        <v>470</v>
      </c>
      <c r="D25" s="268" t="s">
        <v>696</v>
      </c>
      <c r="E25" s="266">
        <v>1233192.2069999995</v>
      </c>
      <c r="F25" s="266">
        <v>1233254.1199999994</v>
      </c>
      <c r="G25" s="266">
        <v>1037079.3950000003</v>
      </c>
    </row>
    <row r="26" spans="1:233" s="272" customFormat="1" ht="9" customHeight="1" x14ac:dyDescent="0.2">
      <c r="A26" s="262"/>
      <c r="B26" s="263"/>
      <c r="C26" s="267" t="s">
        <v>471</v>
      </c>
      <c r="D26" s="268" t="s">
        <v>697</v>
      </c>
      <c r="E26" s="266">
        <v>1353.4159999999993</v>
      </c>
      <c r="F26" s="266">
        <v>507.65600000000086</v>
      </c>
      <c r="G26" s="266">
        <v>-623.86600000000089</v>
      </c>
    </row>
    <row r="27" spans="1:233" s="261" customFormat="1" ht="9" customHeight="1" x14ac:dyDescent="0.2">
      <c r="A27" s="262"/>
      <c r="B27" s="263"/>
      <c r="C27" s="267" t="s">
        <v>550</v>
      </c>
      <c r="D27" s="268" t="s">
        <v>698</v>
      </c>
      <c r="E27" s="266">
        <v>1905070.7439999995</v>
      </c>
      <c r="F27" s="266">
        <v>1127836.733</v>
      </c>
      <c r="G27" s="266">
        <v>997765.44400000013</v>
      </c>
    </row>
    <row r="28" spans="1:233" s="261" customFormat="1" ht="9" customHeight="1" x14ac:dyDescent="0.2">
      <c r="A28" s="262"/>
      <c r="B28" s="263"/>
      <c r="C28" s="267" t="s">
        <v>551</v>
      </c>
      <c r="D28" s="268" t="s">
        <v>699</v>
      </c>
      <c r="E28" s="266">
        <v>-4260059.9789999984</v>
      </c>
      <c r="F28" s="266">
        <v>-4374193.1060000006</v>
      </c>
      <c r="G28" s="266">
        <v>-4286075.3940000003</v>
      </c>
    </row>
    <row r="29" spans="1:233" s="261" customFormat="1" ht="9" customHeight="1" x14ac:dyDescent="0.2">
      <c r="A29" s="262"/>
      <c r="B29" s="263"/>
      <c r="C29" s="267" t="s">
        <v>499</v>
      </c>
      <c r="D29" s="268" t="s">
        <v>700</v>
      </c>
      <c r="E29" s="266">
        <v>-1644452.6099999992</v>
      </c>
      <c r="F29" s="266">
        <v>-1594952.5090000003</v>
      </c>
      <c r="G29" s="266">
        <v>-1711770.1069999996</v>
      </c>
    </row>
    <row r="30" spans="1:233" s="272" customFormat="1" ht="9" customHeight="1" x14ac:dyDescent="0.2">
      <c r="A30" s="262"/>
      <c r="B30" s="263"/>
      <c r="C30" s="267" t="s">
        <v>501</v>
      </c>
      <c r="D30" s="268" t="s">
        <v>701</v>
      </c>
      <c r="E30" s="266">
        <v>790824.02400000021</v>
      </c>
      <c r="F30" s="266">
        <v>633999.38000000082</v>
      </c>
      <c r="G30" s="266">
        <v>515415.06699999981</v>
      </c>
    </row>
    <row r="31" spans="1:233" s="261" customFormat="1" ht="9" customHeight="1" x14ac:dyDescent="0.2">
      <c r="A31" s="262"/>
      <c r="B31" s="263"/>
      <c r="C31" s="267" t="s">
        <v>554</v>
      </c>
      <c r="D31" s="268" t="s">
        <v>702</v>
      </c>
      <c r="E31" s="266">
        <v>1032866.6159999998</v>
      </c>
      <c r="F31" s="266">
        <v>929532.00099999993</v>
      </c>
      <c r="G31" s="266">
        <v>810536.44500000007</v>
      </c>
    </row>
    <row r="32" spans="1:233" s="272" customFormat="1" ht="9" customHeight="1" x14ac:dyDescent="0.2">
      <c r="A32" s="262"/>
      <c r="B32" s="263"/>
      <c r="C32" s="267" t="s">
        <v>555</v>
      </c>
      <c r="D32" s="268" t="s">
        <v>703</v>
      </c>
      <c r="E32" s="266">
        <v>-1818702.9839999999</v>
      </c>
      <c r="F32" s="266">
        <v>-1766927.0840000005</v>
      </c>
      <c r="G32" s="266">
        <v>-1398235.1029999999</v>
      </c>
    </row>
    <row r="33" spans="1:233" s="261" customFormat="1" ht="9" customHeight="1" x14ac:dyDescent="0.2">
      <c r="A33" s="262"/>
      <c r="B33" s="263"/>
      <c r="C33" s="267" t="s">
        <v>558</v>
      </c>
      <c r="D33" s="268" t="s">
        <v>858</v>
      </c>
      <c r="E33" s="266">
        <v>1142002.8639999996</v>
      </c>
      <c r="F33" s="266">
        <v>995917.0719999983</v>
      </c>
      <c r="G33" s="266">
        <v>896119.23399999994</v>
      </c>
    </row>
    <row r="34" spans="1:233" s="261" customFormat="1" ht="9" customHeight="1" x14ac:dyDescent="0.2">
      <c r="A34" s="262"/>
      <c r="B34" s="263"/>
      <c r="C34" s="267" t="s">
        <v>559</v>
      </c>
      <c r="D34" s="268" t="s">
        <v>859</v>
      </c>
      <c r="E34" s="266">
        <v>-2096379.2399999993</v>
      </c>
      <c r="F34" s="266">
        <v>-2238145.9529999979</v>
      </c>
      <c r="G34" s="266">
        <v>-2167842.6999999993</v>
      </c>
    </row>
    <row r="35" spans="1:233" s="261" customFormat="1" ht="9" customHeight="1" x14ac:dyDescent="0.2">
      <c r="A35" s="262"/>
      <c r="B35" s="263"/>
      <c r="C35" s="267" t="s">
        <v>561</v>
      </c>
      <c r="D35" s="268" t="s">
        <v>860</v>
      </c>
      <c r="E35" s="266">
        <v>-498497.88600000413</v>
      </c>
      <c r="F35" s="266">
        <v>-773574.74799999874</v>
      </c>
      <c r="G35" s="266">
        <v>-949617.5</v>
      </c>
    </row>
    <row r="36" spans="1:233" s="261" customFormat="1" ht="9" customHeight="1" x14ac:dyDescent="0.2">
      <c r="A36" s="262"/>
      <c r="B36" s="263"/>
      <c r="C36" s="267" t="s">
        <v>563</v>
      </c>
      <c r="D36" s="268" t="s">
        <v>704</v>
      </c>
      <c r="E36" s="266">
        <v>-2316278.5219999943</v>
      </c>
      <c r="F36" s="266">
        <v>-2334858.0730000017</v>
      </c>
      <c r="G36" s="266">
        <v>-1924954.3459999999</v>
      </c>
    </row>
    <row r="37" spans="1:233" s="261" customFormat="1" ht="9" customHeight="1" x14ac:dyDescent="0.2">
      <c r="A37" s="262"/>
      <c r="B37" s="263"/>
      <c r="C37" s="267" t="s">
        <v>564</v>
      </c>
      <c r="D37" s="268" t="s">
        <v>861</v>
      </c>
      <c r="E37" s="266">
        <v>-803099.20000000205</v>
      </c>
      <c r="F37" s="266">
        <v>-183166.4299999997</v>
      </c>
      <c r="G37" s="266">
        <v>530061.45099999942</v>
      </c>
    </row>
    <row r="38" spans="1:233" s="261" customFormat="1" ht="9" customHeight="1" x14ac:dyDescent="0.2">
      <c r="A38" s="262"/>
      <c r="B38" s="263"/>
      <c r="C38" s="267" t="s">
        <v>566</v>
      </c>
      <c r="D38" s="268" t="s">
        <v>705</v>
      </c>
      <c r="E38" s="266">
        <v>-867778.22600000061</v>
      </c>
      <c r="F38" s="266">
        <v>-2501989.6290000002</v>
      </c>
      <c r="G38" s="266">
        <v>-639617.00499999989</v>
      </c>
    </row>
    <row r="39" spans="1:233" s="261" customFormat="1" ht="9" customHeight="1" x14ac:dyDescent="0.2">
      <c r="A39" s="262"/>
      <c r="B39" s="263"/>
      <c r="C39" s="267" t="s">
        <v>503</v>
      </c>
      <c r="D39" s="268" t="s">
        <v>706</v>
      </c>
      <c r="E39" s="266">
        <v>837511.11199999973</v>
      </c>
      <c r="F39" s="266">
        <v>848796.2300000001</v>
      </c>
      <c r="G39" s="266">
        <v>698326.78900000011</v>
      </c>
    </row>
    <row r="40" spans="1:233" s="261" customFormat="1" ht="9" customHeight="1" x14ac:dyDescent="0.2">
      <c r="A40" s="262"/>
      <c r="B40" s="263"/>
      <c r="C40" s="267" t="s">
        <v>568</v>
      </c>
      <c r="D40" s="268" t="s">
        <v>707</v>
      </c>
      <c r="E40" s="266">
        <v>-938137.92399999965</v>
      </c>
      <c r="F40" s="266">
        <v>-1021069.978</v>
      </c>
      <c r="G40" s="266">
        <v>-889426.22399999993</v>
      </c>
    </row>
    <row r="41" spans="1:233" s="261" customFormat="1" ht="9" customHeight="1" x14ac:dyDescent="0.2">
      <c r="A41" s="262"/>
      <c r="B41" s="263"/>
      <c r="C41" s="269" t="s">
        <v>569</v>
      </c>
      <c r="D41" s="270" t="s">
        <v>708</v>
      </c>
      <c r="E41" s="266">
        <v>0</v>
      </c>
      <c r="F41" s="266">
        <v>0</v>
      </c>
      <c r="G41" s="266">
        <v>0</v>
      </c>
    </row>
    <row r="42" spans="1:233" s="261" customFormat="1" ht="10.15" customHeight="1" x14ac:dyDescent="0.2">
      <c r="A42" s="256" t="s">
        <v>480</v>
      </c>
      <c r="B42" s="461" t="s">
        <v>1010</v>
      </c>
      <c r="C42" s="461"/>
      <c r="D42" s="461"/>
      <c r="E42" s="257">
        <v>141278.16099999999</v>
      </c>
      <c r="F42" s="257">
        <v>-180364.31599999996</v>
      </c>
      <c r="G42" s="257">
        <v>-21663.217999999993</v>
      </c>
      <c r="H42" s="258"/>
      <c r="I42" s="259"/>
      <c r="J42" s="260"/>
      <c r="K42" s="460"/>
      <c r="L42" s="460"/>
      <c r="M42" s="460"/>
      <c r="N42" s="258"/>
      <c r="O42" s="258"/>
      <c r="P42" s="258"/>
      <c r="Q42" s="258"/>
      <c r="R42" s="259"/>
      <c r="S42" s="260"/>
      <c r="T42" s="460"/>
      <c r="U42" s="460"/>
      <c r="V42" s="460"/>
      <c r="W42" s="258"/>
      <c r="X42" s="258"/>
      <c r="Y42" s="258"/>
      <c r="Z42" s="258"/>
      <c r="AA42" s="259"/>
      <c r="AB42" s="260"/>
      <c r="AC42" s="460"/>
      <c r="AD42" s="460"/>
      <c r="AE42" s="460"/>
      <c r="AF42" s="258"/>
      <c r="AG42" s="258"/>
      <c r="AH42" s="258"/>
      <c r="AI42" s="258"/>
      <c r="AJ42" s="259"/>
      <c r="AK42" s="260"/>
      <c r="AL42" s="460"/>
      <c r="AM42" s="460"/>
      <c r="AN42" s="460"/>
      <c r="AO42" s="258"/>
      <c r="AP42" s="258"/>
      <c r="AQ42" s="258"/>
      <c r="AR42" s="258"/>
      <c r="AS42" s="259"/>
      <c r="AT42" s="260"/>
      <c r="AU42" s="460"/>
      <c r="AV42" s="460"/>
      <c r="AW42" s="460"/>
      <c r="AX42" s="258"/>
      <c r="AY42" s="258"/>
      <c r="AZ42" s="258"/>
      <c r="BA42" s="258"/>
      <c r="BB42" s="259"/>
      <c r="BC42" s="260"/>
      <c r="BD42" s="460"/>
      <c r="BE42" s="460"/>
      <c r="BF42" s="460"/>
      <c r="BG42" s="258"/>
      <c r="BH42" s="258"/>
      <c r="BI42" s="258"/>
      <c r="BJ42" s="258"/>
      <c r="BK42" s="259"/>
      <c r="BL42" s="260"/>
      <c r="BM42" s="460"/>
      <c r="BN42" s="460"/>
      <c r="BO42" s="460"/>
      <c r="BP42" s="258"/>
      <c r="BQ42" s="258"/>
      <c r="BR42" s="258"/>
      <c r="BS42" s="258"/>
      <c r="BT42" s="259"/>
      <c r="BU42" s="260"/>
      <c r="BV42" s="460"/>
      <c r="BW42" s="460"/>
      <c r="BX42" s="460"/>
      <c r="BY42" s="258"/>
      <c r="BZ42" s="258"/>
      <c r="CA42" s="258"/>
      <c r="CB42" s="258"/>
      <c r="CC42" s="259"/>
      <c r="CD42" s="260"/>
      <c r="CE42" s="460"/>
      <c r="CF42" s="460"/>
      <c r="CG42" s="460"/>
      <c r="CH42" s="258"/>
      <c r="CI42" s="258"/>
      <c r="CJ42" s="258"/>
      <c r="CK42" s="258"/>
      <c r="CL42" s="259"/>
      <c r="CM42" s="260"/>
      <c r="CN42" s="460"/>
      <c r="CO42" s="460"/>
      <c r="CP42" s="460"/>
      <c r="CQ42" s="258"/>
      <c r="CR42" s="258"/>
      <c r="CS42" s="258"/>
      <c r="CT42" s="258"/>
      <c r="CU42" s="259"/>
      <c r="CV42" s="260"/>
      <c r="CW42" s="460"/>
      <c r="CX42" s="460"/>
      <c r="CY42" s="460"/>
      <c r="CZ42" s="258"/>
      <c r="DA42" s="258"/>
      <c r="DB42" s="258"/>
      <c r="DC42" s="258"/>
      <c r="DD42" s="259"/>
      <c r="DE42" s="260"/>
      <c r="DF42" s="460"/>
      <c r="DG42" s="460"/>
      <c r="DH42" s="460"/>
      <c r="DI42" s="258"/>
      <c r="DJ42" s="258"/>
      <c r="DK42" s="258"/>
      <c r="DL42" s="258"/>
      <c r="DM42" s="259"/>
      <c r="DN42" s="260"/>
      <c r="DO42" s="460"/>
      <c r="DP42" s="460"/>
      <c r="DQ42" s="460"/>
      <c r="DR42" s="258"/>
      <c r="DS42" s="258"/>
      <c r="DT42" s="258"/>
      <c r="DU42" s="258"/>
      <c r="DV42" s="259"/>
      <c r="DW42" s="260"/>
      <c r="DX42" s="460"/>
      <c r="DY42" s="460"/>
      <c r="DZ42" s="460"/>
      <c r="EA42" s="258"/>
      <c r="EB42" s="258"/>
      <c r="EC42" s="258"/>
      <c r="ED42" s="258"/>
      <c r="EE42" s="259"/>
      <c r="EF42" s="260"/>
      <c r="EG42" s="460"/>
      <c r="EH42" s="460"/>
      <c r="EI42" s="460"/>
      <c r="EJ42" s="258"/>
      <c r="EK42" s="258"/>
      <c r="EL42" s="258"/>
      <c r="EM42" s="258"/>
      <c r="EN42" s="259"/>
      <c r="EO42" s="260"/>
      <c r="EP42" s="460"/>
      <c r="EQ42" s="460"/>
      <c r="ER42" s="460"/>
      <c r="ES42" s="258"/>
      <c r="ET42" s="258"/>
      <c r="EU42" s="258"/>
      <c r="EV42" s="258"/>
      <c r="EW42" s="259"/>
      <c r="EX42" s="260"/>
      <c r="EY42" s="460"/>
      <c r="EZ42" s="460"/>
      <c r="FA42" s="460"/>
      <c r="FB42" s="258"/>
      <c r="FC42" s="258"/>
      <c r="FD42" s="258"/>
      <c r="FE42" s="258"/>
      <c r="FF42" s="259"/>
      <c r="FG42" s="260"/>
      <c r="FH42" s="460"/>
      <c r="FI42" s="460"/>
      <c r="FJ42" s="460"/>
      <c r="FK42" s="258"/>
      <c r="FL42" s="258"/>
      <c r="FM42" s="258"/>
      <c r="FN42" s="258"/>
      <c r="FO42" s="259"/>
      <c r="FP42" s="260"/>
      <c r="FQ42" s="460"/>
      <c r="FR42" s="460"/>
      <c r="FS42" s="460"/>
      <c r="FT42" s="258"/>
      <c r="FU42" s="258"/>
      <c r="FV42" s="258"/>
      <c r="FW42" s="258"/>
      <c r="FX42" s="259"/>
      <c r="FY42" s="260"/>
      <c r="FZ42" s="460"/>
      <c r="GA42" s="460"/>
      <c r="GB42" s="460"/>
      <c r="GC42" s="258"/>
      <c r="GD42" s="258"/>
      <c r="GE42" s="258"/>
      <c r="GF42" s="258"/>
      <c r="GG42" s="259"/>
      <c r="GH42" s="260"/>
      <c r="GI42" s="460"/>
      <c r="GJ42" s="460"/>
      <c r="GK42" s="460"/>
      <c r="GL42" s="258"/>
      <c r="GM42" s="258"/>
      <c r="GN42" s="258"/>
      <c r="GO42" s="258"/>
      <c r="GP42" s="259"/>
      <c r="GQ42" s="260"/>
      <c r="GR42" s="460"/>
      <c r="GS42" s="460"/>
      <c r="GT42" s="460"/>
      <c r="GU42" s="258"/>
      <c r="GV42" s="258"/>
      <c r="GW42" s="258"/>
      <c r="GX42" s="258"/>
      <c r="GY42" s="259"/>
      <c r="GZ42" s="260"/>
      <c r="HA42" s="460"/>
      <c r="HB42" s="460"/>
      <c r="HC42" s="460"/>
      <c r="HD42" s="258"/>
      <c r="HE42" s="258"/>
      <c r="HF42" s="258"/>
      <c r="HG42" s="258"/>
      <c r="HH42" s="259"/>
      <c r="HI42" s="260"/>
      <c r="HJ42" s="460"/>
      <c r="HK42" s="460"/>
      <c r="HL42" s="460"/>
      <c r="HM42" s="258"/>
      <c r="HN42" s="258"/>
      <c r="HO42" s="258"/>
      <c r="HP42" s="258"/>
      <c r="HQ42" s="259"/>
      <c r="HR42" s="260"/>
      <c r="HS42" s="460"/>
      <c r="HT42" s="460"/>
      <c r="HU42" s="460"/>
      <c r="HV42" s="258"/>
      <c r="HW42" s="258"/>
      <c r="HX42" s="258"/>
      <c r="HY42" s="258"/>
    </row>
    <row r="43" spans="1:233" s="261" customFormat="1" ht="9" customHeight="1" x14ac:dyDescent="0.2">
      <c r="A43" s="262"/>
      <c r="B43" s="263"/>
      <c r="C43" s="262" t="s">
        <v>571</v>
      </c>
      <c r="D43" s="263" t="s">
        <v>959</v>
      </c>
      <c r="E43" s="266">
        <v>141278.16099999999</v>
      </c>
      <c r="F43" s="266">
        <v>-180364.31599999996</v>
      </c>
      <c r="G43" s="266">
        <v>-21663.217999999993</v>
      </c>
    </row>
    <row r="44" spans="1:233" s="272" customFormat="1" ht="19.899999999999999" customHeight="1" x14ac:dyDescent="0.2">
      <c r="A44" s="256" t="s">
        <v>481</v>
      </c>
      <c r="B44" s="461" t="s">
        <v>709</v>
      </c>
      <c r="C44" s="461"/>
      <c r="D44" s="461"/>
      <c r="E44" s="257">
        <v>-68236.451000000001</v>
      </c>
      <c r="F44" s="257">
        <v>54585.60099999993</v>
      </c>
      <c r="G44" s="257">
        <v>28281.593000000001</v>
      </c>
      <c r="H44" s="258"/>
      <c r="I44" s="259"/>
      <c r="J44" s="260"/>
      <c r="K44" s="460"/>
      <c r="L44" s="460"/>
      <c r="M44" s="460"/>
      <c r="N44" s="258"/>
      <c r="O44" s="258"/>
      <c r="P44" s="258"/>
      <c r="Q44" s="258"/>
      <c r="R44" s="259"/>
      <c r="S44" s="260"/>
      <c r="T44" s="460"/>
      <c r="U44" s="460"/>
      <c r="V44" s="460"/>
      <c r="W44" s="258"/>
      <c r="X44" s="258"/>
      <c r="Y44" s="258"/>
      <c r="Z44" s="258"/>
      <c r="AA44" s="259"/>
      <c r="AB44" s="260"/>
      <c r="AC44" s="460"/>
      <c r="AD44" s="460"/>
      <c r="AE44" s="460"/>
      <c r="AF44" s="258"/>
      <c r="AG44" s="258"/>
      <c r="AH44" s="258"/>
      <c r="AI44" s="258"/>
      <c r="AJ44" s="259"/>
      <c r="AK44" s="260"/>
      <c r="AL44" s="460"/>
      <c r="AM44" s="460"/>
      <c r="AN44" s="460"/>
      <c r="AO44" s="258"/>
      <c r="AP44" s="258"/>
      <c r="AQ44" s="258"/>
      <c r="AR44" s="258"/>
      <c r="AS44" s="259"/>
      <c r="AT44" s="260"/>
      <c r="AU44" s="460"/>
      <c r="AV44" s="460"/>
      <c r="AW44" s="460"/>
      <c r="AX44" s="258"/>
      <c r="AY44" s="258"/>
      <c r="AZ44" s="258"/>
      <c r="BA44" s="258"/>
      <c r="BB44" s="259"/>
      <c r="BC44" s="260"/>
      <c r="BD44" s="460"/>
      <c r="BE44" s="460"/>
      <c r="BF44" s="460"/>
      <c r="BG44" s="258"/>
      <c r="BH44" s="258"/>
      <c r="BI44" s="258"/>
      <c r="BJ44" s="258"/>
      <c r="BK44" s="259"/>
      <c r="BL44" s="260"/>
      <c r="BM44" s="460"/>
      <c r="BN44" s="460"/>
      <c r="BO44" s="460"/>
      <c r="BP44" s="258"/>
      <c r="BQ44" s="258"/>
      <c r="BR44" s="258"/>
      <c r="BS44" s="258"/>
      <c r="BT44" s="259"/>
      <c r="BU44" s="260"/>
      <c r="BV44" s="460"/>
      <c r="BW44" s="460"/>
      <c r="BX44" s="460"/>
      <c r="BY44" s="258"/>
      <c r="BZ44" s="258"/>
      <c r="CA44" s="258"/>
      <c r="CB44" s="258"/>
      <c r="CC44" s="259"/>
      <c r="CD44" s="260"/>
      <c r="CE44" s="460"/>
      <c r="CF44" s="460"/>
      <c r="CG44" s="460"/>
      <c r="CH44" s="258"/>
      <c r="CI44" s="258"/>
      <c r="CJ44" s="258"/>
      <c r="CK44" s="258"/>
      <c r="CL44" s="259"/>
      <c r="CM44" s="260"/>
      <c r="CN44" s="460"/>
      <c r="CO44" s="460"/>
      <c r="CP44" s="460"/>
      <c r="CQ44" s="258"/>
      <c r="CR44" s="258"/>
      <c r="CS44" s="258"/>
      <c r="CT44" s="258"/>
      <c r="CU44" s="259"/>
      <c r="CV44" s="260"/>
      <c r="CW44" s="460"/>
      <c r="CX44" s="460"/>
      <c r="CY44" s="460"/>
      <c r="CZ44" s="258"/>
      <c r="DA44" s="258"/>
      <c r="DB44" s="258"/>
      <c r="DC44" s="258"/>
      <c r="DD44" s="259"/>
      <c r="DE44" s="260"/>
      <c r="DF44" s="460"/>
      <c r="DG44" s="460"/>
      <c r="DH44" s="460"/>
      <c r="DI44" s="258"/>
      <c r="DJ44" s="258"/>
      <c r="DK44" s="258"/>
      <c r="DL44" s="258"/>
      <c r="DM44" s="259"/>
      <c r="DN44" s="260"/>
      <c r="DO44" s="460"/>
      <c r="DP44" s="460"/>
      <c r="DQ44" s="460"/>
      <c r="DR44" s="258"/>
      <c r="DS44" s="258"/>
      <c r="DT44" s="258"/>
      <c r="DU44" s="258"/>
      <c r="DV44" s="259"/>
      <c r="DW44" s="260"/>
      <c r="DX44" s="460"/>
      <c r="DY44" s="460"/>
      <c r="DZ44" s="460"/>
      <c r="EA44" s="258"/>
      <c r="EB44" s="258"/>
      <c r="EC44" s="258"/>
      <c r="ED44" s="258"/>
      <c r="EE44" s="259"/>
      <c r="EF44" s="260"/>
      <c r="EG44" s="460"/>
      <c r="EH44" s="460"/>
      <c r="EI44" s="460"/>
      <c r="EJ44" s="258"/>
      <c r="EK44" s="258"/>
      <c r="EL44" s="258"/>
      <c r="EM44" s="258"/>
      <c r="EN44" s="259"/>
      <c r="EO44" s="260"/>
      <c r="EP44" s="460"/>
      <c r="EQ44" s="460"/>
      <c r="ER44" s="460"/>
      <c r="ES44" s="258"/>
      <c r="ET44" s="258"/>
      <c r="EU44" s="258"/>
      <c r="EV44" s="258"/>
      <c r="EW44" s="259"/>
      <c r="EX44" s="260"/>
      <c r="EY44" s="460"/>
      <c r="EZ44" s="460"/>
      <c r="FA44" s="460"/>
      <c r="FB44" s="258"/>
      <c r="FC44" s="258"/>
      <c r="FD44" s="258"/>
      <c r="FE44" s="258"/>
      <c r="FF44" s="259"/>
      <c r="FG44" s="260"/>
      <c r="FH44" s="460"/>
      <c r="FI44" s="460"/>
      <c r="FJ44" s="460"/>
      <c r="FK44" s="258"/>
      <c r="FL44" s="258"/>
      <c r="FM44" s="258"/>
      <c r="FN44" s="258"/>
      <c r="FO44" s="259"/>
      <c r="FP44" s="260"/>
      <c r="FQ44" s="460"/>
      <c r="FR44" s="460"/>
      <c r="FS44" s="460"/>
      <c r="FT44" s="258"/>
      <c r="FU44" s="258"/>
      <c r="FV44" s="258"/>
      <c r="FW44" s="258"/>
      <c r="FX44" s="259"/>
      <c r="FY44" s="260"/>
      <c r="FZ44" s="460"/>
      <c r="GA44" s="460"/>
      <c r="GB44" s="460"/>
      <c r="GC44" s="258"/>
      <c r="GD44" s="258"/>
      <c r="GE44" s="258"/>
      <c r="GF44" s="258"/>
      <c r="GG44" s="259"/>
      <c r="GH44" s="260"/>
      <c r="GI44" s="460"/>
      <c r="GJ44" s="460"/>
      <c r="GK44" s="460"/>
      <c r="GL44" s="258"/>
      <c r="GM44" s="258"/>
      <c r="GN44" s="258"/>
      <c r="GO44" s="258"/>
      <c r="GP44" s="259"/>
      <c r="GQ44" s="260"/>
      <c r="GR44" s="460"/>
      <c r="GS44" s="460"/>
      <c r="GT44" s="460"/>
      <c r="GU44" s="258"/>
      <c r="GV44" s="258"/>
      <c r="GW44" s="258"/>
      <c r="GX44" s="258"/>
      <c r="GY44" s="259"/>
      <c r="GZ44" s="260"/>
      <c r="HA44" s="460"/>
      <c r="HB44" s="460"/>
      <c r="HC44" s="460"/>
      <c r="HD44" s="258"/>
      <c r="HE44" s="258"/>
      <c r="HF44" s="258"/>
      <c r="HG44" s="258"/>
      <c r="HH44" s="259"/>
      <c r="HI44" s="260"/>
      <c r="HJ44" s="460"/>
      <c r="HK44" s="460"/>
      <c r="HL44" s="460"/>
      <c r="HM44" s="258"/>
      <c r="HN44" s="258"/>
      <c r="HO44" s="258"/>
      <c r="HP44" s="258"/>
      <c r="HQ44" s="259"/>
      <c r="HR44" s="260"/>
      <c r="HS44" s="460"/>
      <c r="HT44" s="460"/>
      <c r="HU44" s="460"/>
      <c r="HV44" s="258"/>
      <c r="HW44" s="258"/>
      <c r="HX44" s="258"/>
      <c r="HY44" s="258"/>
    </row>
    <row r="45" spans="1:233" s="261" customFormat="1" ht="9" customHeight="1" x14ac:dyDescent="0.2">
      <c r="A45" s="262"/>
      <c r="B45" s="263"/>
      <c r="C45" s="264" t="s">
        <v>572</v>
      </c>
      <c r="D45" s="271" t="s">
        <v>710</v>
      </c>
      <c r="E45" s="266">
        <v>0</v>
      </c>
      <c r="F45" s="266">
        <v>0</v>
      </c>
      <c r="G45" s="266">
        <v>0</v>
      </c>
    </row>
    <row r="46" spans="1:233" s="261" customFormat="1" ht="9" customHeight="1" x14ac:dyDescent="0.2">
      <c r="A46" s="262"/>
      <c r="B46" s="263"/>
      <c r="C46" s="267" t="s">
        <v>573</v>
      </c>
      <c r="D46" s="268" t="s">
        <v>711</v>
      </c>
      <c r="E46" s="266">
        <v>-213.429</v>
      </c>
      <c r="F46" s="266">
        <v>188.13800000000001</v>
      </c>
      <c r="G46" s="266">
        <v>113.10399999999998</v>
      </c>
    </row>
    <row r="47" spans="1:233" s="272" customFormat="1" ht="18" customHeight="1" x14ac:dyDescent="0.2">
      <c r="A47" s="262"/>
      <c r="B47" s="263"/>
      <c r="C47" s="267" t="s">
        <v>575</v>
      </c>
      <c r="D47" s="268" t="s">
        <v>712</v>
      </c>
      <c r="E47" s="266">
        <v>-68023.021999999997</v>
      </c>
      <c r="F47" s="266">
        <v>54397.462999999931</v>
      </c>
      <c r="G47" s="266">
        <v>28168.489000000001</v>
      </c>
    </row>
    <row r="48" spans="1:233" s="261" customFormat="1" ht="9" customHeight="1" x14ac:dyDescent="0.2">
      <c r="A48" s="262"/>
      <c r="B48" s="263"/>
      <c r="C48" s="269" t="s">
        <v>577</v>
      </c>
      <c r="D48" s="270" t="s">
        <v>713</v>
      </c>
      <c r="E48" s="266">
        <v>0</v>
      </c>
      <c r="F48" s="266">
        <v>0</v>
      </c>
      <c r="G48" s="266">
        <v>0</v>
      </c>
    </row>
    <row r="49" spans="1:233" s="272" customFormat="1" ht="19.899999999999999" customHeight="1" x14ac:dyDescent="0.2">
      <c r="A49" s="256" t="s">
        <v>482</v>
      </c>
      <c r="B49" s="461" t="s">
        <v>714</v>
      </c>
      <c r="C49" s="461"/>
      <c r="D49" s="461"/>
      <c r="E49" s="257">
        <v>-979161.83600000001</v>
      </c>
      <c r="F49" s="257">
        <v>-1021347.5069999999</v>
      </c>
      <c r="G49" s="257">
        <v>-670932.37100000016</v>
      </c>
      <c r="H49" s="258"/>
      <c r="I49" s="259"/>
      <c r="J49" s="260"/>
      <c r="K49" s="460"/>
      <c r="L49" s="460"/>
      <c r="M49" s="460"/>
      <c r="N49" s="258"/>
      <c r="O49" s="258"/>
      <c r="P49" s="258"/>
      <c r="Q49" s="258"/>
      <c r="R49" s="259"/>
      <c r="S49" s="260"/>
      <c r="T49" s="460"/>
      <c r="U49" s="460"/>
      <c r="V49" s="460"/>
      <c r="W49" s="258"/>
      <c r="X49" s="258"/>
      <c r="Y49" s="258"/>
      <c r="Z49" s="258"/>
      <c r="AA49" s="259"/>
      <c r="AB49" s="260"/>
      <c r="AC49" s="460"/>
      <c r="AD49" s="460"/>
      <c r="AE49" s="460"/>
      <c r="AF49" s="258"/>
      <c r="AG49" s="258"/>
      <c r="AH49" s="258"/>
      <c r="AI49" s="258"/>
      <c r="AJ49" s="259"/>
      <c r="AK49" s="260"/>
      <c r="AL49" s="460"/>
      <c r="AM49" s="460"/>
      <c r="AN49" s="460"/>
      <c r="AO49" s="258"/>
      <c r="AP49" s="258"/>
      <c r="AQ49" s="258"/>
      <c r="AR49" s="258"/>
      <c r="AS49" s="259"/>
      <c r="AT49" s="260"/>
      <c r="AU49" s="460"/>
      <c r="AV49" s="460"/>
      <c r="AW49" s="460"/>
      <c r="AX49" s="258"/>
      <c r="AY49" s="258"/>
      <c r="AZ49" s="258"/>
      <c r="BA49" s="258"/>
      <c r="BB49" s="259"/>
      <c r="BC49" s="260"/>
      <c r="BD49" s="460"/>
      <c r="BE49" s="460"/>
      <c r="BF49" s="460"/>
      <c r="BG49" s="258"/>
      <c r="BH49" s="258"/>
      <c r="BI49" s="258"/>
      <c r="BJ49" s="258"/>
      <c r="BK49" s="259"/>
      <c r="BL49" s="260"/>
      <c r="BM49" s="460"/>
      <c r="BN49" s="460"/>
      <c r="BO49" s="460"/>
      <c r="BP49" s="258"/>
      <c r="BQ49" s="258"/>
      <c r="BR49" s="258"/>
      <c r="BS49" s="258"/>
      <c r="BT49" s="259"/>
      <c r="BU49" s="260"/>
      <c r="BV49" s="460"/>
      <c r="BW49" s="460"/>
      <c r="BX49" s="460"/>
      <c r="BY49" s="258"/>
      <c r="BZ49" s="258"/>
      <c r="CA49" s="258"/>
      <c r="CB49" s="258"/>
      <c r="CC49" s="259"/>
      <c r="CD49" s="260"/>
      <c r="CE49" s="460"/>
      <c r="CF49" s="460"/>
      <c r="CG49" s="460"/>
      <c r="CH49" s="258"/>
      <c r="CI49" s="258"/>
      <c r="CJ49" s="258"/>
      <c r="CK49" s="258"/>
      <c r="CL49" s="259"/>
      <c r="CM49" s="260"/>
      <c r="CN49" s="460"/>
      <c r="CO49" s="460"/>
      <c r="CP49" s="460"/>
      <c r="CQ49" s="258"/>
      <c r="CR49" s="258"/>
      <c r="CS49" s="258"/>
      <c r="CT49" s="258"/>
      <c r="CU49" s="259"/>
      <c r="CV49" s="260"/>
      <c r="CW49" s="460"/>
      <c r="CX49" s="460"/>
      <c r="CY49" s="460"/>
      <c r="CZ49" s="258"/>
      <c r="DA49" s="258"/>
      <c r="DB49" s="258"/>
      <c r="DC49" s="258"/>
      <c r="DD49" s="259"/>
      <c r="DE49" s="260"/>
      <c r="DF49" s="460"/>
      <c r="DG49" s="460"/>
      <c r="DH49" s="460"/>
      <c r="DI49" s="258"/>
      <c r="DJ49" s="258"/>
      <c r="DK49" s="258"/>
      <c r="DL49" s="258"/>
      <c r="DM49" s="259"/>
      <c r="DN49" s="260"/>
      <c r="DO49" s="460"/>
      <c r="DP49" s="460"/>
      <c r="DQ49" s="460"/>
      <c r="DR49" s="258"/>
      <c r="DS49" s="258"/>
      <c r="DT49" s="258"/>
      <c r="DU49" s="258"/>
      <c r="DV49" s="259"/>
      <c r="DW49" s="260"/>
      <c r="DX49" s="460"/>
      <c r="DY49" s="460"/>
      <c r="DZ49" s="460"/>
      <c r="EA49" s="258"/>
      <c r="EB49" s="258"/>
      <c r="EC49" s="258"/>
      <c r="ED49" s="258"/>
      <c r="EE49" s="259"/>
      <c r="EF49" s="260"/>
      <c r="EG49" s="460"/>
      <c r="EH49" s="460"/>
      <c r="EI49" s="460"/>
      <c r="EJ49" s="258"/>
      <c r="EK49" s="258"/>
      <c r="EL49" s="258"/>
      <c r="EM49" s="258"/>
      <c r="EN49" s="259"/>
      <c r="EO49" s="260"/>
      <c r="EP49" s="460"/>
      <c r="EQ49" s="460"/>
      <c r="ER49" s="460"/>
      <c r="ES49" s="258"/>
      <c r="ET49" s="258"/>
      <c r="EU49" s="258"/>
      <c r="EV49" s="258"/>
      <c r="EW49" s="259"/>
      <c r="EX49" s="260"/>
      <c r="EY49" s="460"/>
      <c r="EZ49" s="460"/>
      <c r="FA49" s="460"/>
      <c r="FB49" s="258"/>
      <c r="FC49" s="258"/>
      <c r="FD49" s="258"/>
      <c r="FE49" s="258"/>
      <c r="FF49" s="259"/>
      <c r="FG49" s="260"/>
      <c r="FH49" s="460"/>
      <c r="FI49" s="460"/>
      <c r="FJ49" s="460"/>
      <c r="FK49" s="258"/>
      <c r="FL49" s="258"/>
      <c r="FM49" s="258"/>
      <c r="FN49" s="258"/>
      <c r="FO49" s="259"/>
      <c r="FP49" s="260"/>
      <c r="FQ49" s="460"/>
      <c r="FR49" s="460"/>
      <c r="FS49" s="460"/>
      <c r="FT49" s="258"/>
      <c r="FU49" s="258"/>
      <c r="FV49" s="258"/>
      <c r="FW49" s="258"/>
      <c r="FX49" s="259"/>
      <c r="FY49" s="260"/>
      <c r="FZ49" s="460"/>
      <c r="GA49" s="460"/>
      <c r="GB49" s="460"/>
      <c r="GC49" s="258"/>
      <c r="GD49" s="258"/>
      <c r="GE49" s="258"/>
      <c r="GF49" s="258"/>
      <c r="GG49" s="259"/>
      <c r="GH49" s="260"/>
      <c r="GI49" s="460"/>
      <c r="GJ49" s="460"/>
      <c r="GK49" s="460"/>
      <c r="GL49" s="258"/>
      <c r="GM49" s="258"/>
      <c r="GN49" s="258"/>
      <c r="GO49" s="258"/>
      <c r="GP49" s="259"/>
      <c r="GQ49" s="260"/>
      <c r="GR49" s="460"/>
      <c r="GS49" s="460"/>
      <c r="GT49" s="460"/>
      <c r="GU49" s="258"/>
      <c r="GV49" s="258"/>
      <c r="GW49" s="258"/>
      <c r="GX49" s="258"/>
      <c r="GY49" s="259"/>
      <c r="GZ49" s="260"/>
      <c r="HA49" s="460"/>
      <c r="HB49" s="460"/>
      <c r="HC49" s="460"/>
      <c r="HD49" s="258"/>
      <c r="HE49" s="258"/>
      <c r="HF49" s="258"/>
      <c r="HG49" s="258"/>
      <c r="HH49" s="259"/>
      <c r="HI49" s="260"/>
      <c r="HJ49" s="460"/>
      <c r="HK49" s="460"/>
      <c r="HL49" s="460"/>
      <c r="HM49" s="258"/>
      <c r="HN49" s="258"/>
      <c r="HO49" s="258"/>
      <c r="HP49" s="258"/>
      <c r="HQ49" s="259"/>
      <c r="HR49" s="260"/>
      <c r="HS49" s="460"/>
      <c r="HT49" s="460"/>
      <c r="HU49" s="460"/>
      <c r="HV49" s="258"/>
      <c r="HW49" s="258"/>
      <c r="HX49" s="258"/>
      <c r="HY49" s="258"/>
    </row>
    <row r="50" spans="1:233" s="261" customFormat="1" ht="19.899999999999999" customHeight="1" x14ac:dyDescent="0.2">
      <c r="A50" s="262"/>
      <c r="B50" s="263"/>
      <c r="C50" s="264" t="s">
        <v>586</v>
      </c>
      <c r="D50" s="271" t="s">
        <v>715</v>
      </c>
      <c r="E50" s="266">
        <v>-953017.94799999997</v>
      </c>
      <c r="F50" s="266">
        <v>-995980.33599999989</v>
      </c>
      <c r="G50" s="266">
        <v>-654590.29400000011</v>
      </c>
    </row>
    <row r="51" spans="1:233" s="261" customFormat="1" ht="9" customHeight="1" x14ac:dyDescent="0.2">
      <c r="A51" s="262"/>
      <c r="B51" s="263"/>
      <c r="C51" s="267" t="s">
        <v>588</v>
      </c>
      <c r="D51" s="268" t="s">
        <v>862</v>
      </c>
      <c r="E51" s="266">
        <v>-26143.887999999999</v>
      </c>
      <c r="F51" s="266">
        <v>-25367.170999999998</v>
      </c>
      <c r="G51" s="266">
        <v>-16342.077000000001</v>
      </c>
    </row>
    <row r="52" spans="1:233" s="272" customFormat="1" ht="9" customHeight="1" x14ac:dyDescent="0.2">
      <c r="A52" s="262"/>
      <c r="B52" s="263"/>
      <c r="C52" s="269" t="s">
        <v>592</v>
      </c>
      <c r="D52" s="270" t="s">
        <v>863</v>
      </c>
      <c r="E52" s="266">
        <v>0</v>
      </c>
      <c r="F52" s="266">
        <v>0</v>
      </c>
      <c r="G52" s="266">
        <v>0</v>
      </c>
    </row>
    <row r="53" spans="1:233" s="272" customFormat="1" ht="10.15" customHeight="1" x14ac:dyDescent="0.2">
      <c r="A53" s="256" t="s">
        <v>484</v>
      </c>
      <c r="B53" s="461" t="s">
        <v>716</v>
      </c>
      <c r="C53" s="461"/>
      <c r="D53" s="461"/>
      <c r="E53" s="257">
        <v>-171305.429</v>
      </c>
      <c r="F53" s="257">
        <v>-149466.56500000003</v>
      </c>
      <c r="G53" s="257">
        <v>-157192.54399999999</v>
      </c>
      <c r="H53" s="258"/>
      <c r="I53" s="259"/>
      <c r="J53" s="260"/>
      <c r="K53" s="460"/>
      <c r="L53" s="460"/>
      <c r="M53" s="460"/>
      <c r="N53" s="258"/>
      <c r="O53" s="258"/>
      <c r="P53" s="258"/>
      <c r="Q53" s="258"/>
      <c r="R53" s="259"/>
      <c r="S53" s="260"/>
      <c r="T53" s="460"/>
      <c r="U53" s="460"/>
      <c r="V53" s="460"/>
      <c r="W53" s="258"/>
      <c r="X53" s="258"/>
      <c r="Y53" s="258"/>
      <c r="Z53" s="258"/>
      <c r="AA53" s="259"/>
      <c r="AB53" s="260"/>
      <c r="AC53" s="460"/>
      <c r="AD53" s="460"/>
      <c r="AE53" s="460"/>
      <c r="AF53" s="258"/>
      <c r="AG53" s="258"/>
      <c r="AH53" s="258"/>
      <c r="AI53" s="258"/>
      <c r="AJ53" s="259"/>
      <c r="AK53" s="260"/>
      <c r="AL53" s="460"/>
      <c r="AM53" s="460"/>
      <c r="AN53" s="460"/>
      <c r="AO53" s="258"/>
      <c r="AP53" s="258"/>
      <c r="AQ53" s="258"/>
      <c r="AR53" s="258"/>
      <c r="AS53" s="259"/>
      <c r="AT53" s="260"/>
      <c r="AU53" s="460"/>
      <c r="AV53" s="460"/>
      <c r="AW53" s="460"/>
      <c r="AX53" s="258"/>
      <c r="AY53" s="258"/>
      <c r="AZ53" s="258"/>
      <c r="BA53" s="258"/>
      <c r="BB53" s="259"/>
      <c r="BC53" s="260"/>
      <c r="BD53" s="460"/>
      <c r="BE53" s="460"/>
      <c r="BF53" s="460"/>
      <c r="BG53" s="258"/>
      <c r="BH53" s="258"/>
      <c r="BI53" s="258"/>
      <c r="BJ53" s="258"/>
      <c r="BK53" s="259"/>
      <c r="BL53" s="260"/>
      <c r="BM53" s="460"/>
      <c r="BN53" s="460"/>
      <c r="BO53" s="460"/>
      <c r="BP53" s="258"/>
      <c r="BQ53" s="258"/>
      <c r="BR53" s="258"/>
      <c r="BS53" s="258"/>
      <c r="BT53" s="259"/>
      <c r="BU53" s="260"/>
      <c r="BV53" s="460"/>
      <c r="BW53" s="460"/>
      <c r="BX53" s="460"/>
      <c r="BY53" s="258"/>
      <c r="BZ53" s="258"/>
      <c r="CA53" s="258"/>
      <c r="CB53" s="258"/>
      <c r="CC53" s="259"/>
      <c r="CD53" s="260"/>
      <c r="CE53" s="460"/>
      <c r="CF53" s="460"/>
      <c r="CG53" s="460"/>
      <c r="CH53" s="258"/>
      <c r="CI53" s="258"/>
      <c r="CJ53" s="258"/>
      <c r="CK53" s="258"/>
      <c r="CL53" s="259"/>
      <c r="CM53" s="260"/>
      <c r="CN53" s="460"/>
      <c r="CO53" s="460"/>
      <c r="CP53" s="460"/>
      <c r="CQ53" s="258"/>
      <c r="CR53" s="258"/>
      <c r="CS53" s="258"/>
      <c r="CT53" s="258"/>
      <c r="CU53" s="259"/>
      <c r="CV53" s="260"/>
      <c r="CW53" s="460"/>
      <c r="CX53" s="460"/>
      <c r="CY53" s="460"/>
      <c r="CZ53" s="258"/>
      <c r="DA53" s="258"/>
      <c r="DB53" s="258"/>
      <c r="DC53" s="258"/>
      <c r="DD53" s="259"/>
      <c r="DE53" s="260"/>
      <c r="DF53" s="460"/>
      <c r="DG53" s="460"/>
      <c r="DH53" s="460"/>
      <c r="DI53" s="258"/>
      <c r="DJ53" s="258"/>
      <c r="DK53" s="258"/>
      <c r="DL53" s="258"/>
      <c r="DM53" s="259"/>
      <c r="DN53" s="260"/>
      <c r="DO53" s="460"/>
      <c r="DP53" s="460"/>
      <c r="DQ53" s="460"/>
      <c r="DR53" s="258"/>
      <c r="DS53" s="258"/>
      <c r="DT53" s="258"/>
      <c r="DU53" s="258"/>
      <c r="DV53" s="259"/>
      <c r="DW53" s="260"/>
      <c r="DX53" s="460"/>
      <c r="DY53" s="460"/>
      <c r="DZ53" s="460"/>
      <c r="EA53" s="258"/>
      <c r="EB53" s="258"/>
      <c r="EC53" s="258"/>
      <c r="ED53" s="258"/>
      <c r="EE53" s="259"/>
      <c r="EF53" s="260"/>
      <c r="EG53" s="460"/>
      <c r="EH53" s="460"/>
      <c r="EI53" s="460"/>
      <c r="EJ53" s="258"/>
      <c r="EK53" s="258"/>
      <c r="EL53" s="258"/>
      <c r="EM53" s="258"/>
      <c r="EN53" s="259"/>
      <c r="EO53" s="260"/>
      <c r="EP53" s="460"/>
      <c r="EQ53" s="460"/>
      <c r="ER53" s="460"/>
      <c r="ES53" s="258"/>
      <c r="ET53" s="258"/>
      <c r="EU53" s="258"/>
      <c r="EV53" s="258"/>
      <c r="EW53" s="259"/>
      <c r="EX53" s="260"/>
      <c r="EY53" s="460"/>
      <c r="EZ53" s="460"/>
      <c r="FA53" s="460"/>
      <c r="FB53" s="258"/>
      <c r="FC53" s="258"/>
      <c r="FD53" s="258"/>
      <c r="FE53" s="258"/>
      <c r="FF53" s="259"/>
      <c r="FG53" s="260"/>
      <c r="FH53" s="460"/>
      <c r="FI53" s="460"/>
      <c r="FJ53" s="460"/>
      <c r="FK53" s="258"/>
      <c r="FL53" s="258"/>
      <c r="FM53" s="258"/>
      <c r="FN53" s="258"/>
      <c r="FO53" s="259"/>
      <c r="FP53" s="260"/>
      <c r="FQ53" s="460"/>
      <c r="FR53" s="460"/>
      <c r="FS53" s="460"/>
      <c r="FT53" s="258"/>
      <c r="FU53" s="258"/>
      <c r="FV53" s="258"/>
      <c r="FW53" s="258"/>
      <c r="FX53" s="259"/>
      <c r="FY53" s="260"/>
      <c r="FZ53" s="460"/>
      <c r="GA53" s="460"/>
      <c r="GB53" s="460"/>
      <c r="GC53" s="258"/>
      <c r="GD53" s="258"/>
      <c r="GE53" s="258"/>
      <c r="GF53" s="258"/>
      <c r="GG53" s="259"/>
      <c r="GH53" s="260"/>
      <c r="GI53" s="460"/>
      <c r="GJ53" s="460"/>
      <c r="GK53" s="460"/>
      <c r="GL53" s="258"/>
      <c r="GM53" s="258"/>
      <c r="GN53" s="258"/>
      <c r="GO53" s="258"/>
      <c r="GP53" s="259"/>
      <c r="GQ53" s="260"/>
      <c r="GR53" s="460"/>
      <c r="GS53" s="460"/>
      <c r="GT53" s="460"/>
      <c r="GU53" s="258"/>
      <c r="GV53" s="258"/>
      <c r="GW53" s="258"/>
      <c r="GX53" s="258"/>
      <c r="GY53" s="259"/>
      <c r="GZ53" s="260"/>
      <c r="HA53" s="460"/>
      <c r="HB53" s="460"/>
      <c r="HC53" s="460"/>
      <c r="HD53" s="258"/>
      <c r="HE53" s="258"/>
      <c r="HF53" s="258"/>
      <c r="HG53" s="258"/>
      <c r="HH53" s="259"/>
      <c r="HI53" s="260"/>
      <c r="HJ53" s="460"/>
      <c r="HK53" s="460"/>
      <c r="HL53" s="460"/>
      <c r="HM53" s="258"/>
      <c r="HN53" s="258"/>
      <c r="HO53" s="258"/>
      <c r="HP53" s="258"/>
      <c r="HQ53" s="259"/>
      <c r="HR53" s="260"/>
      <c r="HS53" s="460"/>
      <c r="HT53" s="460"/>
      <c r="HU53" s="460"/>
      <c r="HV53" s="258"/>
      <c r="HW53" s="258"/>
      <c r="HX53" s="258"/>
      <c r="HY53" s="258"/>
    </row>
    <row r="54" spans="1:233" s="273" customFormat="1" ht="9" customHeight="1" x14ac:dyDescent="0.2">
      <c r="A54" s="262"/>
      <c r="B54" s="263"/>
      <c r="C54" s="264" t="s">
        <v>607</v>
      </c>
      <c r="D54" s="271" t="s">
        <v>717</v>
      </c>
      <c r="E54" s="266">
        <v>-112931.00899999999</v>
      </c>
      <c r="F54" s="266">
        <v>-90243.916000000012</v>
      </c>
      <c r="G54" s="266">
        <v>-94246.986999999994</v>
      </c>
    </row>
    <row r="55" spans="1:233" s="273" customFormat="1" ht="18" customHeight="1" x14ac:dyDescent="0.2">
      <c r="A55" s="262"/>
      <c r="B55" s="263"/>
      <c r="C55" s="267" t="s">
        <v>608</v>
      </c>
      <c r="D55" s="268" t="s">
        <v>718</v>
      </c>
      <c r="E55" s="266">
        <v>-58374.42</v>
      </c>
      <c r="F55" s="266">
        <v>-59222.649000000019</v>
      </c>
      <c r="G55" s="266">
        <v>-62945.556999999993</v>
      </c>
    </row>
    <row r="56" spans="1:233" s="273" customFormat="1" ht="9" customHeight="1" x14ac:dyDescent="0.2">
      <c r="A56" s="262"/>
      <c r="B56" s="263"/>
      <c r="C56" s="267" t="s">
        <v>609</v>
      </c>
      <c r="D56" s="268" t="s">
        <v>719</v>
      </c>
      <c r="E56" s="266">
        <v>0</v>
      </c>
      <c r="F56" s="266">
        <v>0</v>
      </c>
      <c r="G56" s="266">
        <v>0</v>
      </c>
    </row>
    <row r="57" spans="1:233" s="273" customFormat="1" ht="9" customHeight="1" x14ac:dyDescent="0.2">
      <c r="A57" s="262"/>
      <c r="B57" s="263"/>
      <c r="C57" s="267" t="s">
        <v>515</v>
      </c>
      <c r="D57" s="268" t="s">
        <v>720</v>
      </c>
      <c r="E57" s="266">
        <v>0</v>
      </c>
      <c r="F57" s="266">
        <v>0</v>
      </c>
      <c r="G57" s="266">
        <v>0</v>
      </c>
    </row>
    <row r="58" spans="1:233" s="273" customFormat="1" ht="9" customHeight="1" x14ac:dyDescent="0.2">
      <c r="A58" s="262"/>
      <c r="B58" s="263"/>
      <c r="C58" s="267" t="s">
        <v>517</v>
      </c>
      <c r="D58" s="268" t="s">
        <v>721</v>
      </c>
      <c r="E58" s="266">
        <v>0</v>
      </c>
      <c r="F58" s="266">
        <v>0</v>
      </c>
      <c r="G58" s="266">
        <v>0</v>
      </c>
    </row>
    <row r="59" spans="1:233" s="273" customFormat="1" ht="9" customHeight="1" x14ac:dyDescent="0.2">
      <c r="A59" s="262"/>
      <c r="B59" s="263"/>
      <c r="C59" s="269" t="s">
        <v>519</v>
      </c>
      <c r="D59" s="270" t="s">
        <v>722</v>
      </c>
      <c r="E59" s="266">
        <v>0</v>
      </c>
      <c r="F59" s="266">
        <v>0</v>
      </c>
      <c r="G59" s="266">
        <v>0</v>
      </c>
    </row>
    <row r="60" spans="1:233" s="261" customFormat="1" ht="10.15" customHeight="1" x14ac:dyDescent="0.2">
      <c r="A60" s="256" t="s">
        <v>485</v>
      </c>
      <c r="B60" s="461" t="s">
        <v>723</v>
      </c>
      <c r="C60" s="461"/>
      <c r="D60" s="461"/>
      <c r="E60" s="257">
        <v>-2440.1579999999999</v>
      </c>
      <c r="F60" s="257">
        <v>-6302.7630000000008</v>
      </c>
      <c r="G60" s="257">
        <v>-3827.96</v>
      </c>
      <c r="H60" s="258"/>
      <c r="I60" s="259"/>
      <c r="J60" s="260"/>
      <c r="K60" s="460"/>
      <c r="L60" s="460"/>
      <c r="M60" s="460"/>
      <c r="N60" s="258"/>
      <c r="O60" s="258"/>
      <c r="P60" s="258"/>
      <c r="Q60" s="258"/>
      <c r="R60" s="259"/>
      <c r="S60" s="260"/>
      <c r="T60" s="460"/>
      <c r="U60" s="460"/>
      <c r="V60" s="460"/>
      <c r="W60" s="258"/>
      <c r="X60" s="258"/>
      <c r="Y60" s="258"/>
      <c r="Z60" s="258"/>
      <c r="AA60" s="259"/>
      <c r="AB60" s="260"/>
      <c r="AC60" s="460"/>
      <c r="AD60" s="460"/>
      <c r="AE60" s="460"/>
      <c r="AF60" s="258"/>
      <c r="AG60" s="258"/>
      <c r="AH60" s="258"/>
      <c r="AI60" s="258"/>
      <c r="AJ60" s="259"/>
      <c r="AK60" s="260"/>
      <c r="AL60" s="460"/>
      <c r="AM60" s="460"/>
      <c r="AN60" s="460"/>
      <c r="AO60" s="258"/>
      <c r="AP60" s="258"/>
      <c r="AQ60" s="258"/>
      <c r="AR60" s="258"/>
      <c r="AS60" s="259"/>
      <c r="AT60" s="260"/>
      <c r="AU60" s="460"/>
      <c r="AV60" s="460"/>
      <c r="AW60" s="460"/>
      <c r="AX60" s="258"/>
      <c r="AY60" s="258"/>
      <c r="AZ60" s="258"/>
      <c r="BA60" s="258"/>
      <c r="BB60" s="259"/>
      <c r="BC60" s="260"/>
      <c r="BD60" s="460"/>
      <c r="BE60" s="460"/>
      <c r="BF60" s="460"/>
      <c r="BG60" s="258"/>
      <c r="BH60" s="258"/>
      <c r="BI60" s="258"/>
      <c r="BJ60" s="258"/>
      <c r="BK60" s="259"/>
      <c r="BL60" s="260"/>
      <c r="BM60" s="460"/>
      <c r="BN60" s="460"/>
      <c r="BO60" s="460"/>
      <c r="BP60" s="258"/>
      <c r="BQ60" s="258"/>
      <c r="BR60" s="258"/>
      <c r="BS60" s="258"/>
      <c r="BT60" s="259"/>
      <c r="BU60" s="260"/>
      <c r="BV60" s="460"/>
      <c r="BW60" s="460"/>
      <c r="BX60" s="460"/>
      <c r="BY60" s="258"/>
      <c r="BZ60" s="258"/>
      <c r="CA60" s="258"/>
      <c r="CB60" s="258"/>
      <c r="CC60" s="259"/>
      <c r="CD60" s="260"/>
      <c r="CE60" s="460"/>
      <c r="CF60" s="460"/>
      <c r="CG60" s="460"/>
      <c r="CH60" s="258"/>
      <c r="CI60" s="258"/>
      <c r="CJ60" s="258"/>
      <c r="CK60" s="258"/>
      <c r="CL60" s="259"/>
      <c r="CM60" s="260"/>
      <c r="CN60" s="460"/>
      <c r="CO60" s="460"/>
      <c r="CP60" s="460"/>
      <c r="CQ60" s="258"/>
      <c r="CR60" s="258"/>
      <c r="CS60" s="258"/>
      <c r="CT60" s="258"/>
      <c r="CU60" s="259"/>
      <c r="CV60" s="260"/>
      <c r="CW60" s="460"/>
      <c r="CX60" s="460"/>
      <c r="CY60" s="460"/>
      <c r="CZ60" s="258"/>
      <c r="DA60" s="258"/>
      <c r="DB60" s="258"/>
      <c r="DC60" s="258"/>
      <c r="DD60" s="259"/>
      <c r="DE60" s="260"/>
      <c r="DF60" s="460"/>
      <c r="DG60" s="460"/>
      <c r="DH60" s="460"/>
      <c r="DI60" s="258"/>
      <c r="DJ60" s="258"/>
      <c r="DK60" s="258"/>
      <c r="DL60" s="258"/>
      <c r="DM60" s="259"/>
      <c r="DN60" s="260"/>
      <c r="DO60" s="460"/>
      <c r="DP60" s="460"/>
      <c r="DQ60" s="460"/>
      <c r="DR60" s="258"/>
      <c r="DS60" s="258"/>
      <c r="DT60" s="258"/>
      <c r="DU60" s="258"/>
      <c r="DV60" s="259"/>
      <c r="DW60" s="260"/>
      <c r="DX60" s="460"/>
      <c r="DY60" s="460"/>
      <c r="DZ60" s="460"/>
      <c r="EA60" s="258"/>
      <c r="EB60" s="258"/>
      <c r="EC60" s="258"/>
      <c r="ED60" s="258"/>
      <c r="EE60" s="259"/>
      <c r="EF60" s="260"/>
      <c r="EG60" s="460"/>
      <c r="EH60" s="460"/>
      <c r="EI60" s="460"/>
      <c r="EJ60" s="258"/>
      <c r="EK60" s="258"/>
      <c r="EL60" s="258"/>
      <c r="EM60" s="258"/>
      <c r="EN60" s="259"/>
      <c r="EO60" s="260"/>
      <c r="EP60" s="460"/>
      <c r="EQ60" s="460"/>
      <c r="ER60" s="460"/>
      <c r="ES60" s="258"/>
      <c r="ET60" s="258"/>
      <c r="EU60" s="258"/>
      <c r="EV60" s="258"/>
      <c r="EW60" s="259"/>
      <c r="EX60" s="260"/>
      <c r="EY60" s="460"/>
      <c r="EZ60" s="460"/>
      <c r="FA60" s="460"/>
      <c r="FB60" s="258"/>
      <c r="FC60" s="258"/>
      <c r="FD60" s="258"/>
      <c r="FE60" s="258"/>
      <c r="FF60" s="259"/>
      <c r="FG60" s="260"/>
      <c r="FH60" s="460"/>
      <c r="FI60" s="460"/>
      <c r="FJ60" s="460"/>
      <c r="FK60" s="258"/>
      <c r="FL60" s="258"/>
      <c r="FM60" s="258"/>
      <c r="FN60" s="258"/>
      <c r="FO60" s="259"/>
      <c r="FP60" s="260"/>
      <c r="FQ60" s="460"/>
      <c r="FR60" s="460"/>
      <c r="FS60" s="460"/>
      <c r="FT60" s="258"/>
      <c r="FU60" s="258"/>
      <c r="FV60" s="258"/>
      <c r="FW60" s="258"/>
      <c r="FX60" s="259"/>
      <c r="FY60" s="260"/>
      <c r="FZ60" s="460"/>
      <c r="GA60" s="460"/>
      <c r="GB60" s="460"/>
      <c r="GC60" s="258"/>
      <c r="GD60" s="258"/>
      <c r="GE60" s="258"/>
      <c r="GF60" s="258"/>
      <c r="GG60" s="259"/>
      <c r="GH60" s="260"/>
      <c r="GI60" s="460"/>
      <c r="GJ60" s="460"/>
      <c r="GK60" s="460"/>
      <c r="GL60" s="258"/>
      <c r="GM60" s="258"/>
      <c r="GN60" s="258"/>
      <c r="GO60" s="258"/>
      <c r="GP60" s="259"/>
      <c r="GQ60" s="260"/>
      <c r="GR60" s="460"/>
      <c r="GS60" s="460"/>
      <c r="GT60" s="460"/>
      <c r="GU60" s="258"/>
      <c r="GV60" s="258"/>
      <c r="GW60" s="258"/>
      <c r="GX60" s="258"/>
      <c r="GY60" s="259"/>
      <c r="GZ60" s="260"/>
      <c r="HA60" s="460"/>
      <c r="HB60" s="460"/>
      <c r="HC60" s="460"/>
      <c r="HD60" s="258"/>
      <c r="HE60" s="258"/>
      <c r="HF60" s="258"/>
      <c r="HG60" s="258"/>
      <c r="HH60" s="259"/>
      <c r="HI60" s="260"/>
      <c r="HJ60" s="460"/>
      <c r="HK60" s="460"/>
      <c r="HL60" s="460"/>
      <c r="HM60" s="258"/>
      <c r="HN60" s="258"/>
      <c r="HO60" s="258"/>
      <c r="HP60" s="258"/>
      <c r="HQ60" s="259"/>
      <c r="HR60" s="260"/>
      <c r="HS60" s="460"/>
      <c r="HT60" s="460"/>
      <c r="HU60" s="460"/>
      <c r="HV60" s="258"/>
      <c r="HW60" s="258"/>
      <c r="HX60" s="258"/>
      <c r="HY60" s="258"/>
    </row>
    <row r="61" spans="1:233" s="273" customFormat="1" ht="9" customHeight="1" x14ac:dyDescent="0.2">
      <c r="A61" s="262"/>
      <c r="B61" s="263"/>
      <c r="C61" s="264" t="s">
        <v>624</v>
      </c>
      <c r="D61" s="271" t="s">
        <v>724</v>
      </c>
      <c r="E61" s="266">
        <v>0</v>
      </c>
      <c r="F61" s="266">
        <v>0</v>
      </c>
      <c r="G61" s="266">
        <v>0</v>
      </c>
    </row>
    <row r="62" spans="1:233" s="273" customFormat="1" ht="9" customHeight="1" x14ac:dyDescent="0.2">
      <c r="A62" s="262"/>
      <c r="B62" s="263"/>
      <c r="C62" s="267" t="s">
        <v>626</v>
      </c>
      <c r="D62" s="268" t="s">
        <v>725</v>
      </c>
      <c r="E62" s="266">
        <v>0</v>
      </c>
      <c r="F62" s="266">
        <v>0</v>
      </c>
      <c r="G62" s="266">
        <v>0</v>
      </c>
    </row>
    <row r="63" spans="1:233" s="273" customFormat="1" ht="18" customHeight="1" x14ac:dyDescent="0.2">
      <c r="A63" s="262"/>
      <c r="B63" s="263"/>
      <c r="C63" s="267" t="s">
        <v>630</v>
      </c>
      <c r="D63" s="268" t="s">
        <v>864</v>
      </c>
      <c r="E63" s="266">
        <v>-183.52199999999999</v>
      </c>
      <c r="F63" s="266">
        <v>-2915.6540000000005</v>
      </c>
      <c r="G63" s="266">
        <v>-2388.7080000000001</v>
      </c>
    </row>
    <row r="64" spans="1:233" s="273" customFormat="1" ht="9" customHeight="1" x14ac:dyDescent="0.2">
      <c r="A64" s="262"/>
      <c r="B64" s="263"/>
      <c r="C64" s="267" t="s">
        <v>633</v>
      </c>
      <c r="D64" s="268" t="s">
        <v>726</v>
      </c>
      <c r="E64" s="266">
        <v>0</v>
      </c>
      <c r="F64" s="266">
        <v>0</v>
      </c>
      <c r="G64" s="266">
        <v>0</v>
      </c>
    </row>
    <row r="65" spans="1:7" s="273" customFormat="1" ht="9" customHeight="1" x14ac:dyDescent="0.2">
      <c r="A65" s="262"/>
      <c r="B65" s="263"/>
      <c r="C65" s="267" t="s">
        <v>635</v>
      </c>
      <c r="D65" s="268" t="s">
        <v>727</v>
      </c>
      <c r="E65" s="266">
        <v>0</v>
      </c>
      <c r="F65" s="266">
        <v>0</v>
      </c>
      <c r="G65" s="266">
        <v>0</v>
      </c>
    </row>
    <row r="66" spans="1:7" s="273" customFormat="1" ht="9" customHeight="1" x14ac:dyDescent="0.2">
      <c r="A66" s="262"/>
      <c r="B66" s="263"/>
      <c r="C66" s="267" t="s">
        <v>637</v>
      </c>
      <c r="D66" s="268" t="s">
        <v>728</v>
      </c>
      <c r="E66" s="266">
        <v>-2256.636</v>
      </c>
      <c r="F66" s="266">
        <v>-3387.1089999999999</v>
      </c>
      <c r="G66" s="266">
        <v>-1439.252</v>
      </c>
    </row>
    <row r="67" spans="1:7" s="273" customFormat="1" ht="9" customHeight="1" x14ac:dyDescent="0.2">
      <c r="A67" s="262"/>
      <c r="B67" s="263"/>
      <c r="C67" s="269" t="s">
        <v>639</v>
      </c>
      <c r="D67" s="270" t="s">
        <v>729</v>
      </c>
      <c r="E67" s="266">
        <v>0</v>
      </c>
      <c r="F67" s="266">
        <v>0</v>
      </c>
      <c r="G67" s="266">
        <v>0</v>
      </c>
    </row>
    <row r="68" spans="1:7" ht="9" customHeight="1" x14ac:dyDescent="0.2">
      <c r="A68" s="256" t="s">
        <v>486</v>
      </c>
      <c r="B68" s="461" t="s">
        <v>1042</v>
      </c>
      <c r="C68" s="461"/>
      <c r="D68" s="461"/>
      <c r="E68" s="257">
        <v>-9387.1910000000007</v>
      </c>
      <c r="F68" s="257">
        <v>-8378.2720000000008</v>
      </c>
      <c r="G68" s="257">
        <v>-1390.9700000000003</v>
      </c>
    </row>
    <row r="69" spans="1:7" ht="9" customHeight="1" x14ac:dyDescent="0.2">
      <c r="A69" s="262"/>
      <c r="B69" s="263"/>
      <c r="C69" s="264" t="s">
        <v>665</v>
      </c>
      <c r="D69" s="271" t="s">
        <v>865</v>
      </c>
      <c r="E69" s="266">
        <v>-9876.6540000000005</v>
      </c>
      <c r="F69" s="266">
        <v>-7905.2260000000006</v>
      </c>
      <c r="G69" s="266">
        <v>-1332.2620000000006</v>
      </c>
    </row>
    <row r="70" spans="1:7" ht="9" customHeight="1" x14ac:dyDescent="0.2">
      <c r="A70" s="262"/>
      <c r="B70" s="263"/>
      <c r="C70" s="267" t="s">
        <v>666</v>
      </c>
      <c r="D70" s="268" t="s">
        <v>731</v>
      </c>
      <c r="E70" s="266">
        <v>489.65800000000013</v>
      </c>
      <c r="F70" s="266">
        <v>-471.05600000000027</v>
      </c>
      <c r="G70" s="266">
        <v>-55.292999999999665</v>
      </c>
    </row>
    <row r="71" spans="1:7" ht="9" customHeight="1" x14ac:dyDescent="0.2">
      <c r="A71" s="262"/>
      <c r="B71" s="263"/>
      <c r="C71" s="267" t="s">
        <v>667</v>
      </c>
      <c r="D71" s="268" t="s">
        <v>732</v>
      </c>
      <c r="E71" s="266">
        <v>0</v>
      </c>
      <c r="F71" s="266">
        <v>0</v>
      </c>
      <c r="G71" s="266">
        <v>0</v>
      </c>
    </row>
    <row r="72" spans="1:7" ht="9" customHeight="1" x14ac:dyDescent="0.2">
      <c r="A72" s="262"/>
      <c r="B72" s="263"/>
      <c r="C72" s="269" t="s">
        <v>670</v>
      </c>
      <c r="D72" s="270" t="s">
        <v>733</v>
      </c>
      <c r="E72" s="266">
        <v>0</v>
      </c>
      <c r="F72" s="266">
        <v>0</v>
      </c>
      <c r="G72" s="266">
        <v>0</v>
      </c>
    </row>
    <row r="73" spans="1:7" x14ac:dyDescent="0.2">
      <c r="A73" s="256" t="s">
        <v>487</v>
      </c>
      <c r="B73" s="461" t="s">
        <v>734</v>
      </c>
      <c r="C73" s="461"/>
      <c r="D73" s="461"/>
      <c r="E73" s="266">
        <v>0</v>
      </c>
      <c r="F73" s="266">
        <v>0</v>
      </c>
      <c r="G73" s="266">
        <v>0</v>
      </c>
    </row>
    <row r="74" spans="1:7" ht="9" customHeight="1" x14ac:dyDescent="0.2">
      <c r="A74" s="262"/>
      <c r="B74" s="263"/>
      <c r="C74" s="264" t="s">
        <v>673</v>
      </c>
      <c r="D74" s="271" t="s">
        <v>735</v>
      </c>
      <c r="E74" s="266">
        <v>0</v>
      </c>
      <c r="F74" s="266">
        <v>0</v>
      </c>
      <c r="G74" s="266">
        <v>0</v>
      </c>
    </row>
    <row r="75" spans="1:7" ht="9" customHeight="1" x14ac:dyDescent="0.2">
      <c r="A75" s="262"/>
      <c r="B75" s="263"/>
      <c r="C75" s="267" t="s">
        <v>674</v>
      </c>
      <c r="D75" s="268" t="s">
        <v>736</v>
      </c>
      <c r="E75" s="266">
        <v>0</v>
      </c>
      <c r="F75" s="266">
        <v>0</v>
      </c>
      <c r="G75" s="266">
        <v>0</v>
      </c>
    </row>
    <row r="76" spans="1:7" ht="9" customHeight="1" x14ac:dyDescent="0.2">
      <c r="A76" s="262"/>
      <c r="B76" s="263"/>
      <c r="C76" s="269" t="s">
        <v>675</v>
      </c>
      <c r="D76" s="270" t="s">
        <v>737</v>
      </c>
      <c r="E76" s="266">
        <v>-0.19500000000000006</v>
      </c>
      <c r="F76" s="266">
        <v>-1.9900000000000002</v>
      </c>
      <c r="G76" s="266">
        <v>-3.4149999999999996</v>
      </c>
    </row>
    <row r="77" spans="1:7" ht="20.45" customHeight="1" x14ac:dyDescent="0.2">
      <c r="A77" s="256" t="s">
        <v>488</v>
      </c>
      <c r="B77" s="461" t="s">
        <v>738</v>
      </c>
      <c r="C77" s="461"/>
      <c r="D77" s="461"/>
      <c r="E77" s="274">
        <v>0</v>
      </c>
      <c r="F77" s="274">
        <v>0</v>
      </c>
      <c r="G77" s="274">
        <v>0</v>
      </c>
    </row>
    <row r="78" spans="1:7" x14ac:dyDescent="0.2">
      <c r="A78" s="262"/>
      <c r="B78" s="263"/>
      <c r="C78" s="264" t="s">
        <v>678</v>
      </c>
      <c r="D78" s="271" t="s">
        <v>739</v>
      </c>
      <c r="E78" s="266">
        <v>0</v>
      </c>
      <c r="F78" s="266">
        <v>0</v>
      </c>
      <c r="G78" s="266">
        <v>0</v>
      </c>
    </row>
    <row r="79" spans="1:7" x14ac:dyDescent="0.2">
      <c r="A79" s="262"/>
      <c r="B79" s="263"/>
      <c r="C79" s="269" t="s">
        <v>679</v>
      </c>
      <c r="D79" s="270" t="s">
        <v>740</v>
      </c>
      <c r="E79" s="266">
        <v>0</v>
      </c>
      <c r="F79" s="266">
        <v>0</v>
      </c>
      <c r="G79" s="266">
        <v>0</v>
      </c>
    </row>
    <row r="80" spans="1:7" ht="3" customHeight="1" thickBot="1" x14ac:dyDescent="0.25">
      <c r="A80" s="275"/>
      <c r="B80" s="276"/>
      <c r="C80" s="277"/>
      <c r="D80" s="278"/>
      <c r="E80" s="279"/>
      <c r="F80" s="279"/>
      <c r="G80" s="279"/>
    </row>
    <row r="81" spans="1:7" ht="9.75" thickTop="1" x14ac:dyDescent="0.2">
      <c r="A81" s="459" t="s">
        <v>944</v>
      </c>
      <c r="B81" s="459"/>
      <c r="C81" s="459"/>
      <c r="D81" s="459"/>
      <c r="E81" s="459"/>
      <c r="F81" s="459"/>
      <c r="G81" s="459"/>
    </row>
    <row r="82" spans="1:7" x14ac:dyDescent="0.2">
      <c r="A82" s="280" t="s">
        <v>836</v>
      </c>
      <c r="B82" s="1"/>
    </row>
  </sheetData>
  <mergeCells count="217">
    <mergeCell ref="HJ7:HL7"/>
    <mergeCell ref="HS7:HU7"/>
    <mergeCell ref="FQ7:FS7"/>
    <mergeCell ref="FZ7:GB7"/>
    <mergeCell ref="GI7:GK7"/>
    <mergeCell ref="GR7:GT7"/>
    <mergeCell ref="HA7:HC7"/>
    <mergeCell ref="A1:G1"/>
    <mergeCell ref="A2:D2"/>
    <mergeCell ref="A3:B3"/>
    <mergeCell ref="C3:D3"/>
    <mergeCell ref="A5:D5"/>
    <mergeCell ref="BV7:BX7"/>
    <mergeCell ref="CE7:CG7"/>
    <mergeCell ref="CN7:CP7"/>
    <mergeCell ref="EG11:EI11"/>
    <mergeCell ref="EP11:ER11"/>
    <mergeCell ref="EY11:FA11"/>
    <mergeCell ref="FH11:FJ11"/>
    <mergeCell ref="BM11:BO11"/>
    <mergeCell ref="BV11:BX11"/>
    <mergeCell ref="CE11:CG11"/>
    <mergeCell ref="CW7:CY7"/>
    <mergeCell ref="B7:D7"/>
    <mergeCell ref="K7:M7"/>
    <mergeCell ref="T7:V7"/>
    <mergeCell ref="AC7:AE7"/>
    <mergeCell ref="AL7:AN7"/>
    <mergeCell ref="AU7:AW7"/>
    <mergeCell ref="FH7:FJ7"/>
    <mergeCell ref="DF7:DH7"/>
    <mergeCell ref="DO7:DQ7"/>
    <mergeCell ref="DX7:DZ7"/>
    <mergeCell ref="EG7:EI7"/>
    <mergeCell ref="EP7:ER7"/>
    <mergeCell ref="EY7:FA7"/>
    <mergeCell ref="BD7:BF7"/>
    <mergeCell ref="BM7:BO7"/>
    <mergeCell ref="CE17:CG17"/>
    <mergeCell ref="CN17:CP17"/>
    <mergeCell ref="CW17:CY17"/>
    <mergeCell ref="DF17:DH17"/>
    <mergeCell ref="DO17:DQ17"/>
    <mergeCell ref="B11:D11"/>
    <mergeCell ref="K11:M11"/>
    <mergeCell ref="T11:V11"/>
    <mergeCell ref="AC11:AE11"/>
    <mergeCell ref="AL11:AN11"/>
    <mergeCell ref="AU11:AW11"/>
    <mergeCell ref="BD11:BF11"/>
    <mergeCell ref="HS11:HU11"/>
    <mergeCell ref="B17:D17"/>
    <mergeCell ref="K17:M17"/>
    <mergeCell ref="T17:V17"/>
    <mergeCell ref="AC17:AE17"/>
    <mergeCell ref="AL17:AN17"/>
    <mergeCell ref="AU17:AW17"/>
    <mergeCell ref="BD17:BF17"/>
    <mergeCell ref="BM17:BO17"/>
    <mergeCell ref="FQ11:FS11"/>
    <mergeCell ref="FZ11:GB11"/>
    <mergeCell ref="GI11:GK11"/>
    <mergeCell ref="GR11:GT11"/>
    <mergeCell ref="HA11:HC11"/>
    <mergeCell ref="HJ11:HL11"/>
    <mergeCell ref="DO11:DQ11"/>
    <mergeCell ref="DX11:DZ11"/>
    <mergeCell ref="FZ17:GB17"/>
    <mergeCell ref="GI17:GK17"/>
    <mergeCell ref="GR17:GT17"/>
    <mergeCell ref="CN11:CP11"/>
    <mergeCell ref="CW11:CY11"/>
    <mergeCell ref="DF11:DH11"/>
    <mergeCell ref="BV17:BX17"/>
    <mergeCell ref="HA42:HC42"/>
    <mergeCell ref="HJ42:HL42"/>
    <mergeCell ref="HS42:HU42"/>
    <mergeCell ref="FQ42:FS42"/>
    <mergeCell ref="FZ42:GB42"/>
    <mergeCell ref="GI42:GK42"/>
    <mergeCell ref="GR42:GT42"/>
    <mergeCell ref="DX17:DZ17"/>
    <mergeCell ref="EG17:EI17"/>
    <mergeCell ref="EP17:ER17"/>
    <mergeCell ref="EY17:FA17"/>
    <mergeCell ref="FH17:FJ17"/>
    <mergeCell ref="FQ17:FS17"/>
    <mergeCell ref="HA17:HC17"/>
    <mergeCell ref="HJ17:HL17"/>
    <mergeCell ref="HS17:HU17"/>
    <mergeCell ref="B44:D44"/>
    <mergeCell ref="K44:M44"/>
    <mergeCell ref="T44:V44"/>
    <mergeCell ref="AC44:AE44"/>
    <mergeCell ref="EY42:FA42"/>
    <mergeCell ref="FH42:FJ42"/>
    <mergeCell ref="CW42:CY42"/>
    <mergeCell ref="DF42:DH42"/>
    <mergeCell ref="DO42:DQ42"/>
    <mergeCell ref="DX42:DZ42"/>
    <mergeCell ref="EG42:EI42"/>
    <mergeCell ref="EP42:ER42"/>
    <mergeCell ref="AU42:AW42"/>
    <mergeCell ref="BD42:BF42"/>
    <mergeCell ref="B42:D42"/>
    <mergeCell ref="K42:M42"/>
    <mergeCell ref="T42:V42"/>
    <mergeCell ref="AC42:AE42"/>
    <mergeCell ref="AL42:AN42"/>
    <mergeCell ref="BM42:BO42"/>
    <mergeCell ref="BV42:BX42"/>
    <mergeCell ref="CE42:CG42"/>
    <mergeCell ref="CN42:CP42"/>
    <mergeCell ref="HJ44:HL44"/>
    <mergeCell ref="HS44:HU44"/>
    <mergeCell ref="B49:D49"/>
    <mergeCell ref="K49:M49"/>
    <mergeCell ref="T49:V49"/>
    <mergeCell ref="AC49:AE49"/>
    <mergeCell ref="AL49:AN49"/>
    <mergeCell ref="AU49:AW49"/>
    <mergeCell ref="EY44:FA44"/>
    <mergeCell ref="FH44:FJ44"/>
    <mergeCell ref="FQ44:FS44"/>
    <mergeCell ref="FZ44:GB44"/>
    <mergeCell ref="AU44:AW44"/>
    <mergeCell ref="BD44:BF44"/>
    <mergeCell ref="BM44:BO44"/>
    <mergeCell ref="BV44:BX44"/>
    <mergeCell ref="AL44:AN44"/>
    <mergeCell ref="GI44:GK44"/>
    <mergeCell ref="GR44:GT44"/>
    <mergeCell ref="CW44:CY44"/>
    <mergeCell ref="DF44:DH44"/>
    <mergeCell ref="DO44:DQ44"/>
    <mergeCell ref="DX44:DZ44"/>
    <mergeCell ref="CE44:CG44"/>
    <mergeCell ref="DX49:DZ49"/>
    <mergeCell ref="EG49:EI49"/>
    <mergeCell ref="EP49:ER49"/>
    <mergeCell ref="EY49:FA49"/>
    <mergeCell ref="CN49:CP49"/>
    <mergeCell ref="CW49:CY49"/>
    <mergeCell ref="HA44:HC44"/>
    <mergeCell ref="EG44:EI44"/>
    <mergeCell ref="EP44:ER44"/>
    <mergeCell ref="CN44:CP44"/>
    <mergeCell ref="FH53:FJ53"/>
    <mergeCell ref="CW53:CY53"/>
    <mergeCell ref="DF53:DH53"/>
    <mergeCell ref="HJ49:HL49"/>
    <mergeCell ref="HS49:HU49"/>
    <mergeCell ref="B53:D53"/>
    <mergeCell ref="K53:M53"/>
    <mergeCell ref="T53:V53"/>
    <mergeCell ref="AC53:AE53"/>
    <mergeCell ref="AL53:AN53"/>
    <mergeCell ref="AU53:AW53"/>
    <mergeCell ref="BD53:BF53"/>
    <mergeCell ref="FH49:FJ49"/>
    <mergeCell ref="FQ49:FS49"/>
    <mergeCell ref="FZ49:GB49"/>
    <mergeCell ref="GI49:GK49"/>
    <mergeCell ref="BD49:BF49"/>
    <mergeCell ref="BM49:BO49"/>
    <mergeCell ref="BV49:BX49"/>
    <mergeCell ref="CE49:CG49"/>
    <mergeCell ref="GR49:GT49"/>
    <mergeCell ref="HA49:HC49"/>
    <mergeCell ref="DF49:DH49"/>
    <mergeCell ref="DO49:DQ49"/>
    <mergeCell ref="HS53:HU53"/>
    <mergeCell ref="B60:D60"/>
    <mergeCell ref="K60:M60"/>
    <mergeCell ref="T60:V60"/>
    <mergeCell ref="AC60:AE60"/>
    <mergeCell ref="AL60:AN60"/>
    <mergeCell ref="AU60:AW60"/>
    <mergeCell ref="BD60:BF60"/>
    <mergeCell ref="BM60:BO60"/>
    <mergeCell ref="FQ53:FS53"/>
    <mergeCell ref="FZ53:GB53"/>
    <mergeCell ref="GI53:GK53"/>
    <mergeCell ref="GR53:GT53"/>
    <mergeCell ref="BM53:BO53"/>
    <mergeCell ref="BV53:BX53"/>
    <mergeCell ref="CE53:CG53"/>
    <mergeCell ref="CN53:CP53"/>
    <mergeCell ref="HA53:HC53"/>
    <mergeCell ref="HJ53:HL53"/>
    <mergeCell ref="DO53:DQ53"/>
    <mergeCell ref="DX53:DZ53"/>
    <mergeCell ref="EG53:EI53"/>
    <mergeCell ref="EP53:ER53"/>
    <mergeCell ref="EY53:FA53"/>
    <mergeCell ref="GR60:GT60"/>
    <mergeCell ref="HA60:HC60"/>
    <mergeCell ref="HJ60:HL60"/>
    <mergeCell ref="HS60:HU60"/>
    <mergeCell ref="DX60:DZ60"/>
    <mergeCell ref="EG60:EI60"/>
    <mergeCell ref="EP60:ER60"/>
    <mergeCell ref="EY60:FA60"/>
    <mergeCell ref="FH60:FJ60"/>
    <mergeCell ref="FQ60:FS60"/>
    <mergeCell ref="B68:D68"/>
    <mergeCell ref="B73:D73"/>
    <mergeCell ref="B77:D77"/>
    <mergeCell ref="A81:G81"/>
    <mergeCell ref="FZ60:GB60"/>
    <mergeCell ref="GI60:GK60"/>
    <mergeCell ref="BV60:BX60"/>
    <mergeCell ref="CE60:CG60"/>
    <mergeCell ref="CN60:CP60"/>
    <mergeCell ref="CW60:CY60"/>
    <mergeCell ref="DF60:DH60"/>
    <mergeCell ref="DO60:DQ60"/>
  </mergeCells>
  <conditionalFormatting sqref="E1:G2 E5:G65536">
    <cfRule type="cellIs" dxfId="25" priority="10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Folha49"/>
  <dimension ref="A1:IE82"/>
  <sheetViews>
    <sheetView showGridLines="0" zoomScaleNormal="100" workbookViewId="0">
      <selection sqref="A1:G1"/>
    </sheetView>
  </sheetViews>
  <sheetFormatPr defaultColWidth="9.140625" defaultRowHeight="9" x14ac:dyDescent="0.2"/>
  <cols>
    <col min="1" max="2" width="2.7109375" style="102" customWidth="1"/>
    <col min="3" max="3" width="3" style="102" customWidth="1"/>
    <col min="4" max="4" width="51.7109375" style="39" customWidth="1"/>
    <col min="5" max="7" width="9.7109375" style="40" customWidth="1"/>
    <col min="8" max="16384" width="9.140625" style="39"/>
  </cols>
  <sheetData>
    <row r="1" spans="1:239" s="55" customFormat="1" ht="36" customHeight="1" x14ac:dyDescent="0.2">
      <c r="A1" s="448" t="s">
        <v>1002</v>
      </c>
      <c r="B1" s="448"/>
      <c r="C1" s="448"/>
      <c r="D1" s="448"/>
      <c r="E1" s="448"/>
      <c r="F1" s="448"/>
      <c r="G1" s="448"/>
    </row>
    <row r="2" spans="1:239" s="3" customFormat="1" ht="7.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239" s="5" customFormat="1" ht="20.100000000000001" customHeight="1" x14ac:dyDescent="0.2">
      <c r="A3" s="452" t="s">
        <v>765</v>
      </c>
      <c r="B3" s="453"/>
      <c r="C3" s="458" t="s">
        <v>941</v>
      </c>
      <c r="D3" s="458"/>
      <c r="E3" s="236">
        <v>2018</v>
      </c>
      <c r="F3" s="248">
        <v>2019</v>
      </c>
      <c r="G3" s="360">
        <v>2020</v>
      </c>
    </row>
    <row r="4" spans="1:239" s="12" customFormat="1" ht="5.0999999999999996" customHeight="1" x14ac:dyDescent="0.2">
      <c r="A4" s="9"/>
      <c r="B4" s="9"/>
      <c r="C4" s="9"/>
      <c r="D4" s="9"/>
      <c r="E4" s="9"/>
      <c r="F4" s="9"/>
      <c r="G4" s="9"/>
    </row>
    <row r="5" spans="1:239" s="41" customFormat="1" ht="9" customHeight="1" x14ac:dyDescent="0.2">
      <c r="A5" s="444" t="s">
        <v>216</v>
      </c>
      <c r="B5" s="444"/>
      <c r="C5" s="444"/>
      <c r="D5" s="444"/>
      <c r="E5" s="336">
        <v>40380055.585000001</v>
      </c>
      <c r="F5" s="336">
        <v>42367434.485999994</v>
      </c>
      <c r="G5" s="336">
        <v>38369912.649000004</v>
      </c>
    </row>
    <row r="6" spans="1:239" s="25" customFormat="1" ht="5.0999999999999996" customHeight="1" x14ac:dyDescent="0.2">
      <c r="A6" s="41"/>
      <c r="B6" s="41"/>
      <c r="C6" s="41"/>
      <c r="E6" s="68"/>
      <c r="F6" s="68"/>
      <c r="G6" s="68"/>
    </row>
    <row r="7" spans="1:239" s="34" customFormat="1" ht="9" customHeight="1" x14ac:dyDescent="0.2">
      <c r="A7" s="69" t="s">
        <v>477</v>
      </c>
      <c r="B7" s="451" t="s">
        <v>682</v>
      </c>
      <c r="C7" s="451"/>
      <c r="D7" s="451"/>
      <c r="E7" s="257">
        <v>1287414.6940000011</v>
      </c>
      <c r="F7" s="257">
        <v>1366210.6169999996</v>
      </c>
      <c r="G7" s="257">
        <v>1432394.3289999999</v>
      </c>
      <c r="H7" s="23"/>
      <c r="I7" s="15"/>
      <c r="J7" s="23"/>
      <c r="K7" s="31"/>
      <c r="L7" s="454"/>
      <c r="M7" s="454"/>
      <c r="N7" s="454"/>
      <c r="O7" s="15"/>
      <c r="P7" s="15"/>
      <c r="Q7" s="15"/>
      <c r="R7" s="15"/>
      <c r="S7" s="23"/>
      <c r="T7" s="31"/>
      <c r="U7" s="454"/>
      <c r="V7" s="454"/>
      <c r="W7" s="454"/>
      <c r="X7" s="15"/>
      <c r="Y7" s="15"/>
      <c r="Z7" s="15"/>
      <c r="AA7" s="15"/>
      <c r="AB7" s="23"/>
      <c r="AC7" s="31"/>
      <c r="AD7" s="454"/>
      <c r="AE7" s="454"/>
      <c r="AF7" s="454"/>
      <c r="AG7" s="15"/>
      <c r="AH7" s="15"/>
      <c r="AI7" s="15"/>
      <c r="AJ7" s="15"/>
      <c r="AK7" s="23"/>
      <c r="AL7" s="31"/>
      <c r="AM7" s="454"/>
      <c r="AN7" s="454"/>
      <c r="AO7" s="454"/>
      <c r="AP7" s="15"/>
      <c r="AQ7" s="15"/>
      <c r="AR7" s="15"/>
      <c r="AS7" s="15"/>
      <c r="AT7" s="23"/>
      <c r="AU7" s="31"/>
      <c r="AV7" s="454"/>
      <c r="AW7" s="454"/>
      <c r="AX7" s="454"/>
      <c r="AY7" s="15"/>
      <c r="AZ7" s="15"/>
      <c r="BA7" s="15"/>
      <c r="BB7" s="15"/>
      <c r="BC7" s="23"/>
      <c r="BD7" s="31"/>
      <c r="BE7" s="454"/>
      <c r="BF7" s="454"/>
      <c r="BG7" s="454"/>
      <c r="BH7" s="15"/>
      <c r="BI7" s="15"/>
      <c r="BJ7" s="15"/>
      <c r="BK7" s="15"/>
      <c r="BL7" s="23"/>
      <c r="BM7" s="31"/>
      <c r="BN7" s="454"/>
      <c r="BO7" s="454"/>
      <c r="BP7" s="454"/>
      <c r="BQ7" s="15"/>
      <c r="BR7" s="15"/>
      <c r="BS7" s="15"/>
      <c r="BT7" s="15"/>
      <c r="BU7" s="23"/>
      <c r="BV7" s="31"/>
      <c r="BW7" s="454"/>
      <c r="BX7" s="454"/>
      <c r="BY7" s="454"/>
      <c r="BZ7" s="15"/>
      <c r="CA7" s="15"/>
      <c r="CB7" s="15"/>
      <c r="CC7" s="15"/>
      <c r="CD7" s="23"/>
      <c r="CE7" s="31"/>
      <c r="CF7" s="454"/>
      <c r="CG7" s="454"/>
      <c r="CH7" s="454"/>
      <c r="CI7" s="15"/>
      <c r="CJ7" s="15"/>
      <c r="CK7" s="15"/>
      <c r="CL7" s="15"/>
      <c r="CM7" s="23"/>
      <c r="CN7" s="31"/>
      <c r="CO7" s="454"/>
      <c r="CP7" s="454"/>
      <c r="CQ7" s="454"/>
      <c r="CR7" s="15"/>
      <c r="CS7" s="15"/>
      <c r="CT7" s="15"/>
      <c r="CU7" s="15"/>
      <c r="CV7" s="23"/>
      <c r="CW7" s="31"/>
      <c r="CX7" s="454"/>
      <c r="CY7" s="454"/>
      <c r="CZ7" s="454"/>
      <c r="DA7" s="15"/>
      <c r="DB7" s="15"/>
      <c r="DC7" s="15"/>
      <c r="DD7" s="15"/>
      <c r="DE7" s="23"/>
      <c r="DF7" s="31"/>
      <c r="DG7" s="454"/>
      <c r="DH7" s="454"/>
      <c r="DI7" s="454"/>
      <c r="DJ7" s="15"/>
      <c r="DK7" s="15"/>
      <c r="DL7" s="15"/>
      <c r="DM7" s="15"/>
      <c r="DN7" s="23"/>
      <c r="DO7" s="31"/>
      <c r="DP7" s="454"/>
      <c r="DQ7" s="454"/>
      <c r="DR7" s="454"/>
      <c r="DS7" s="15"/>
      <c r="DT7" s="15"/>
      <c r="DU7" s="15"/>
      <c r="DV7" s="15"/>
      <c r="DW7" s="23"/>
      <c r="DX7" s="31"/>
      <c r="DY7" s="454"/>
      <c r="DZ7" s="454"/>
      <c r="EA7" s="454"/>
      <c r="EB7" s="15"/>
      <c r="EC7" s="15"/>
      <c r="ED7" s="15"/>
      <c r="EE7" s="15"/>
      <c r="EF7" s="23"/>
      <c r="EG7" s="31"/>
      <c r="EH7" s="454"/>
      <c r="EI7" s="454"/>
      <c r="EJ7" s="454"/>
      <c r="EK7" s="15"/>
      <c r="EL7" s="15"/>
      <c r="EM7" s="15"/>
      <c r="EN7" s="15"/>
      <c r="EO7" s="23"/>
      <c r="EP7" s="31"/>
      <c r="EQ7" s="454"/>
      <c r="ER7" s="454"/>
      <c r="ES7" s="454"/>
      <c r="ET7" s="15"/>
      <c r="EU7" s="15"/>
      <c r="EV7" s="15"/>
      <c r="EW7" s="15"/>
      <c r="EX7" s="23"/>
      <c r="EY7" s="31"/>
      <c r="EZ7" s="454"/>
      <c r="FA7" s="454"/>
      <c r="FB7" s="454"/>
      <c r="FC7" s="15"/>
      <c r="FD7" s="15"/>
      <c r="FE7" s="15"/>
      <c r="FF7" s="15"/>
      <c r="FG7" s="23"/>
      <c r="FH7" s="31"/>
      <c r="FI7" s="454"/>
      <c r="FJ7" s="454"/>
      <c r="FK7" s="454"/>
      <c r="FL7" s="15"/>
      <c r="FM7" s="15"/>
      <c r="FN7" s="15"/>
      <c r="FO7" s="15"/>
      <c r="FP7" s="23"/>
      <c r="FQ7" s="31"/>
      <c r="FR7" s="454"/>
      <c r="FS7" s="454"/>
      <c r="FT7" s="454"/>
      <c r="FU7" s="15"/>
      <c r="FV7" s="15"/>
      <c r="FW7" s="15"/>
      <c r="FX7" s="15"/>
      <c r="FY7" s="23"/>
      <c r="FZ7" s="31"/>
      <c r="GA7" s="454"/>
      <c r="GB7" s="454"/>
      <c r="GC7" s="454"/>
      <c r="GD7" s="15"/>
      <c r="GE7" s="15"/>
      <c r="GF7" s="15"/>
      <c r="GG7" s="15"/>
      <c r="GH7" s="23"/>
      <c r="GI7" s="31"/>
      <c r="GJ7" s="454"/>
      <c r="GK7" s="454"/>
      <c r="GL7" s="454"/>
      <c r="GM7" s="15"/>
      <c r="GN7" s="15"/>
      <c r="GO7" s="15"/>
      <c r="GP7" s="15"/>
      <c r="GQ7" s="23"/>
      <c r="GR7" s="31"/>
      <c r="GS7" s="454"/>
      <c r="GT7" s="454"/>
      <c r="GU7" s="454"/>
      <c r="GV7" s="15"/>
      <c r="GW7" s="15"/>
      <c r="GX7" s="15"/>
      <c r="GY7" s="15"/>
      <c r="GZ7" s="23"/>
      <c r="HA7" s="31"/>
      <c r="HB7" s="454"/>
      <c r="HC7" s="454"/>
      <c r="HD7" s="454"/>
      <c r="HE7" s="15"/>
      <c r="HF7" s="15"/>
      <c r="HG7" s="15"/>
      <c r="HH7" s="15"/>
      <c r="HI7" s="23"/>
      <c r="HJ7" s="31"/>
      <c r="HK7" s="454"/>
      <c r="HL7" s="454"/>
      <c r="HM7" s="454"/>
      <c r="HN7" s="15"/>
      <c r="HO7" s="15"/>
      <c r="HP7" s="15"/>
      <c r="HQ7" s="15"/>
      <c r="HR7" s="23"/>
      <c r="HS7" s="31"/>
      <c r="HT7" s="454"/>
      <c r="HU7" s="454"/>
      <c r="HV7" s="454"/>
      <c r="HW7" s="15"/>
      <c r="HX7" s="15"/>
      <c r="HY7" s="15"/>
      <c r="HZ7" s="15"/>
      <c r="IA7" s="23"/>
      <c r="IB7" s="31"/>
      <c r="IC7" s="454"/>
      <c r="ID7" s="454"/>
      <c r="IE7" s="454"/>
    </row>
    <row r="8" spans="1:239" s="34" customFormat="1" ht="8.65" customHeight="1" x14ac:dyDescent="0.2">
      <c r="A8" s="80"/>
      <c r="B8" s="36"/>
      <c r="C8" s="95" t="s">
        <v>524</v>
      </c>
      <c r="D8" s="154" t="s">
        <v>683</v>
      </c>
      <c r="E8" s="266">
        <v>1029651.1770000011</v>
      </c>
      <c r="F8" s="266">
        <v>1089983.7789999996</v>
      </c>
      <c r="G8" s="266">
        <v>1190854.781</v>
      </c>
    </row>
    <row r="9" spans="1:239" s="34" customFormat="1" ht="8.65" customHeight="1" x14ac:dyDescent="0.2">
      <c r="A9" s="80"/>
      <c r="B9" s="36"/>
      <c r="C9" s="96" t="s">
        <v>526</v>
      </c>
      <c r="D9" s="86" t="s">
        <v>684</v>
      </c>
      <c r="E9" s="266">
        <v>57813.012999999992</v>
      </c>
      <c r="F9" s="266">
        <v>64641.195999999996</v>
      </c>
      <c r="G9" s="266">
        <v>61123.307999999997</v>
      </c>
    </row>
    <row r="10" spans="1:239" s="34" customFormat="1" ht="8.65" customHeight="1" x14ac:dyDescent="0.2">
      <c r="A10" s="80"/>
      <c r="B10" s="36"/>
      <c r="C10" s="97" t="s">
        <v>681</v>
      </c>
      <c r="D10" s="93" t="s">
        <v>685</v>
      </c>
      <c r="E10" s="266">
        <v>199950.50400000002</v>
      </c>
      <c r="F10" s="266">
        <v>211585.64200000005</v>
      </c>
      <c r="G10" s="266">
        <v>180416.24</v>
      </c>
    </row>
    <row r="11" spans="1:239" s="34" customFormat="1" ht="9" customHeight="1" x14ac:dyDescent="0.2">
      <c r="A11" s="69" t="s">
        <v>478</v>
      </c>
      <c r="B11" s="451" t="s">
        <v>1012</v>
      </c>
      <c r="C11" s="451"/>
      <c r="D11" s="451"/>
      <c r="E11" s="257">
        <v>526351.01300000004</v>
      </c>
      <c r="F11" s="257">
        <v>481849.89800000004</v>
      </c>
      <c r="G11" s="257">
        <v>415794.91100000002</v>
      </c>
      <c r="H11" s="23"/>
      <c r="I11" s="15"/>
      <c r="J11" s="23"/>
      <c r="K11" s="31"/>
      <c r="L11" s="454"/>
      <c r="M11" s="454"/>
      <c r="N11" s="454"/>
      <c r="O11" s="15"/>
      <c r="P11" s="15"/>
      <c r="Q11" s="15"/>
      <c r="R11" s="15"/>
      <c r="S11" s="23"/>
      <c r="T11" s="31"/>
      <c r="U11" s="454"/>
      <c r="V11" s="454"/>
      <c r="W11" s="454"/>
      <c r="X11" s="15"/>
      <c r="Y11" s="15"/>
      <c r="Z11" s="15"/>
      <c r="AA11" s="15"/>
      <c r="AB11" s="23"/>
      <c r="AC11" s="31"/>
      <c r="AD11" s="454"/>
      <c r="AE11" s="454"/>
      <c r="AF11" s="454"/>
      <c r="AG11" s="15"/>
      <c r="AH11" s="15"/>
      <c r="AI11" s="15"/>
      <c r="AJ11" s="15"/>
      <c r="AK11" s="23"/>
      <c r="AL11" s="31"/>
      <c r="AM11" s="454"/>
      <c r="AN11" s="454"/>
      <c r="AO11" s="454"/>
      <c r="AP11" s="15"/>
      <c r="AQ11" s="15"/>
      <c r="AR11" s="15"/>
      <c r="AS11" s="15"/>
      <c r="AT11" s="23"/>
      <c r="AU11" s="31"/>
      <c r="AV11" s="454"/>
      <c r="AW11" s="454"/>
      <c r="AX11" s="454"/>
      <c r="AY11" s="15"/>
      <c r="AZ11" s="15"/>
      <c r="BA11" s="15"/>
      <c r="BB11" s="15"/>
      <c r="BC11" s="23"/>
      <c r="BD11" s="31"/>
      <c r="BE11" s="454"/>
      <c r="BF11" s="454"/>
      <c r="BG11" s="454"/>
      <c r="BH11" s="15"/>
      <c r="BI11" s="15"/>
      <c r="BJ11" s="15"/>
      <c r="BK11" s="15"/>
      <c r="BL11" s="23"/>
      <c r="BM11" s="31"/>
      <c r="BN11" s="454"/>
      <c r="BO11" s="454"/>
      <c r="BP11" s="454"/>
      <c r="BQ11" s="15"/>
      <c r="BR11" s="15"/>
      <c r="BS11" s="15"/>
      <c r="BT11" s="15"/>
      <c r="BU11" s="23"/>
      <c r="BV11" s="31"/>
      <c r="BW11" s="454"/>
      <c r="BX11" s="454"/>
      <c r="BY11" s="454"/>
      <c r="BZ11" s="15"/>
      <c r="CA11" s="15"/>
      <c r="CB11" s="15"/>
      <c r="CC11" s="15"/>
      <c r="CD11" s="23"/>
      <c r="CE11" s="31"/>
      <c r="CF11" s="454"/>
      <c r="CG11" s="454"/>
      <c r="CH11" s="454"/>
      <c r="CI11" s="15"/>
      <c r="CJ11" s="15"/>
      <c r="CK11" s="15"/>
      <c r="CL11" s="15"/>
      <c r="CM11" s="23"/>
      <c r="CN11" s="31"/>
      <c r="CO11" s="454"/>
      <c r="CP11" s="454"/>
      <c r="CQ11" s="454"/>
      <c r="CR11" s="15"/>
      <c r="CS11" s="15"/>
      <c r="CT11" s="15"/>
      <c r="CU11" s="15"/>
      <c r="CV11" s="23"/>
      <c r="CW11" s="31"/>
      <c r="CX11" s="454"/>
      <c r="CY11" s="454"/>
      <c r="CZ11" s="454"/>
      <c r="DA11" s="15"/>
      <c r="DB11" s="15"/>
      <c r="DC11" s="15"/>
      <c r="DD11" s="15"/>
      <c r="DE11" s="23"/>
      <c r="DF11" s="31"/>
      <c r="DG11" s="454"/>
      <c r="DH11" s="454"/>
      <c r="DI11" s="454"/>
      <c r="DJ11" s="15"/>
      <c r="DK11" s="15"/>
      <c r="DL11" s="15"/>
      <c r="DM11" s="15"/>
      <c r="DN11" s="23"/>
      <c r="DO11" s="31"/>
      <c r="DP11" s="454"/>
      <c r="DQ11" s="454"/>
      <c r="DR11" s="454"/>
      <c r="DS11" s="15"/>
      <c r="DT11" s="15"/>
      <c r="DU11" s="15"/>
      <c r="DV11" s="15"/>
      <c r="DW11" s="23"/>
      <c r="DX11" s="31"/>
      <c r="DY11" s="454"/>
      <c r="DZ11" s="454"/>
      <c r="EA11" s="454"/>
      <c r="EB11" s="15"/>
      <c r="EC11" s="15"/>
      <c r="ED11" s="15"/>
      <c r="EE11" s="15"/>
      <c r="EF11" s="23"/>
      <c r="EG11" s="31"/>
      <c r="EH11" s="454"/>
      <c r="EI11" s="454"/>
      <c r="EJ11" s="454"/>
      <c r="EK11" s="15"/>
      <c r="EL11" s="15"/>
      <c r="EM11" s="15"/>
      <c r="EN11" s="15"/>
      <c r="EO11" s="23"/>
      <c r="EP11" s="31"/>
      <c r="EQ11" s="454"/>
      <c r="ER11" s="454"/>
      <c r="ES11" s="454"/>
      <c r="ET11" s="15"/>
      <c r="EU11" s="15"/>
      <c r="EV11" s="15"/>
      <c r="EW11" s="15"/>
      <c r="EX11" s="23"/>
      <c r="EY11" s="31"/>
      <c r="EZ11" s="454"/>
      <c r="FA11" s="454"/>
      <c r="FB11" s="454"/>
      <c r="FC11" s="15"/>
      <c r="FD11" s="15"/>
      <c r="FE11" s="15"/>
      <c r="FF11" s="15"/>
      <c r="FG11" s="23"/>
      <c r="FH11" s="31"/>
      <c r="FI11" s="454"/>
      <c r="FJ11" s="454"/>
      <c r="FK11" s="454"/>
      <c r="FL11" s="15"/>
      <c r="FM11" s="15"/>
      <c r="FN11" s="15"/>
      <c r="FO11" s="15"/>
      <c r="FP11" s="23"/>
      <c r="FQ11" s="31"/>
      <c r="FR11" s="454"/>
      <c r="FS11" s="454"/>
      <c r="FT11" s="454"/>
      <c r="FU11" s="15"/>
      <c r="FV11" s="15"/>
      <c r="FW11" s="15"/>
      <c r="FX11" s="15"/>
      <c r="FY11" s="23"/>
      <c r="FZ11" s="31"/>
      <c r="GA11" s="454"/>
      <c r="GB11" s="454"/>
      <c r="GC11" s="454"/>
      <c r="GD11" s="15"/>
      <c r="GE11" s="15"/>
      <c r="GF11" s="15"/>
      <c r="GG11" s="15"/>
      <c r="GH11" s="23"/>
      <c r="GI11" s="31"/>
      <c r="GJ11" s="454"/>
      <c r="GK11" s="454"/>
      <c r="GL11" s="454"/>
      <c r="GM11" s="15"/>
      <c r="GN11" s="15"/>
      <c r="GO11" s="15"/>
      <c r="GP11" s="15"/>
      <c r="GQ11" s="23"/>
      <c r="GR11" s="31"/>
      <c r="GS11" s="454"/>
      <c r="GT11" s="454"/>
      <c r="GU11" s="454"/>
      <c r="GV11" s="15"/>
      <c r="GW11" s="15"/>
      <c r="GX11" s="15"/>
      <c r="GY11" s="15"/>
      <c r="GZ11" s="23"/>
      <c r="HA11" s="31"/>
      <c r="HB11" s="454"/>
      <c r="HC11" s="454"/>
      <c r="HD11" s="454"/>
      <c r="HE11" s="15"/>
      <c r="HF11" s="15"/>
      <c r="HG11" s="15"/>
      <c r="HH11" s="15"/>
      <c r="HI11" s="23"/>
      <c r="HJ11" s="31"/>
      <c r="HK11" s="454"/>
      <c r="HL11" s="454"/>
      <c r="HM11" s="454"/>
      <c r="HN11" s="15"/>
      <c r="HO11" s="15"/>
      <c r="HP11" s="15"/>
      <c r="HQ11" s="15"/>
      <c r="HR11" s="23"/>
      <c r="HS11" s="31"/>
      <c r="HT11" s="454"/>
      <c r="HU11" s="454"/>
      <c r="HV11" s="454"/>
      <c r="HW11" s="15"/>
      <c r="HX11" s="15"/>
      <c r="HY11" s="15"/>
      <c r="HZ11" s="15"/>
      <c r="IA11" s="23"/>
      <c r="IB11" s="31"/>
      <c r="IC11" s="454"/>
      <c r="ID11" s="454"/>
      <c r="IE11" s="454"/>
    </row>
    <row r="12" spans="1:239" s="34" customFormat="1" ht="8.65" customHeight="1" x14ac:dyDescent="0.2">
      <c r="A12" s="80"/>
      <c r="B12" s="36"/>
      <c r="C12" s="95" t="s">
        <v>529</v>
      </c>
      <c r="D12" s="71" t="s">
        <v>687</v>
      </c>
      <c r="E12" s="266">
        <v>33.14</v>
      </c>
      <c r="F12" s="266">
        <v>48.521999999999998</v>
      </c>
      <c r="G12" s="266">
        <v>19.760999999999999</v>
      </c>
    </row>
    <row r="13" spans="1:239" s="34" customFormat="1" ht="8.65" customHeight="1" x14ac:dyDescent="0.2">
      <c r="A13" s="80"/>
      <c r="B13" s="36"/>
      <c r="C13" s="96" t="s">
        <v>532</v>
      </c>
      <c r="D13" s="86" t="s">
        <v>688</v>
      </c>
      <c r="E13" s="266">
        <v>1748.8429999999998</v>
      </c>
      <c r="F13" s="266">
        <v>36836.600000000006</v>
      </c>
      <c r="G13" s="266">
        <v>27454.28</v>
      </c>
    </row>
    <row r="14" spans="1:239" s="34" customFormat="1" ht="8.65" customHeight="1" x14ac:dyDescent="0.2">
      <c r="A14" s="80"/>
      <c r="B14" s="36"/>
      <c r="C14" s="96" t="s">
        <v>534</v>
      </c>
      <c r="D14" s="86" t="s">
        <v>689</v>
      </c>
      <c r="E14" s="266">
        <v>443431.88699999999</v>
      </c>
      <c r="F14" s="266">
        <v>359444.81</v>
      </c>
      <c r="G14" s="266">
        <v>300258.52600000001</v>
      </c>
    </row>
    <row r="15" spans="1:239" s="34" customFormat="1" ht="8.65" customHeight="1" x14ac:dyDescent="0.2">
      <c r="A15" s="80"/>
      <c r="B15" s="36"/>
      <c r="C15" s="96" t="s">
        <v>536</v>
      </c>
      <c r="D15" s="86" t="s">
        <v>855</v>
      </c>
      <c r="E15" s="266">
        <v>81137.142999999996</v>
      </c>
      <c r="F15" s="266">
        <v>85519.966</v>
      </c>
      <c r="G15" s="266">
        <v>88062.343999999997</v>
      </c>
    </row>
    <row r="16" spans="1:239" s="34" customFormat="1" ht="8.65" customHeight="1" x14ac:dyDescent="0.2">
      <c r="A16" s="80"/>
      <c r="B16" s="36"/>
      <c r="C16" s="97" t="s">
        <v>538</v>
      </c>
      <c r="D16" s="93" t="s">
        <v>856</v>
      </c>
      <c r="E16" s="266">
        <v>0</v>
      </c>
      <c r="F16" s="266">
        <v>0</v>
      </c>
      <c r="G16" s="266">
        <v>0</v>
      </c>
    </row>
    <row r="17" spans="1:239" s="34" customFormat="1" ht="9" customHeight="1" x14ac:dyDescent="0.2">
      <c r="A17" s="69" t="s">
        <v>479</v>
      </c>
      <c r="B17" s="451" t="s">
        <v>690</v>
      </c>
      <c r="C17" s="451"/>
      <c r="D17" s="451"/>
      <c r="E17" s="257">
        <v>37697652.02700001</v>
      </c>
      <c r="F17" s="257">
        <v>39803933.232000008</v>
      </c>
      <c r="G17" s="257">
        <v>35814981.589000002</v>
      </c>
      <c r="H17" s="23"/>
      <c r="I17" s="15"/>
      <c r="J17" s="23"/>
      <c r="K17" s="31"/>
      <c r="L17" s="454"/>
      <c r="M17" s="454"/>
      <c r="N17" s="454"/>
      <c r="O17" s="15"/>
      <c r="P17" s="15"/>
      <c r="Q17" s="15"/>
      <c r="R17" s="15"/>
      <c r="S17" s="23"/>
      <c r="T17" s="31"/>
      <c r="U17" s="454"/>
      <c r="V17" s="454"/>
      <c r="W17" s="454"/>
      <c r="X17" s="15"/>
      <c r="Y17" s="15"/>
      <c r="Z17" s="15"/>
      <c r="AA17" s="15"/>
      <c r="AB17" s="23"/>
      <c r="AC17" s="31"/>
      <c r="AD17" s="454"/>
      <c r="AE17" s="454"/>
      <c r="AF17" s="454"/>
      <c r="AG17" s="15"/>
      <c r="AH17" s="15"/>
      <c r="AI17" s="15"/>
      <c r="AJ17" s="15"/>
      <c r="AK17" s="23"/>
      <c r="AL17" s="31"/>
      <c r="AM17" s="454"/>
      <c r="AN17" s="454"/>
      <c r="AO17" s="454"/>
      <c r="AP17" s="15"/>
      <c r="AQ17" s="15"/>
      <c r="AR17" s="15"/>
      <c r="AS17" s="15"/>
      <c r="AT17" s="23"/>
      <c r="AU17" s="31"/>
      <c r="AV17" s="454"/>
      <c r="AW17" s="454"/>
      <c r="AX17" s="454"/>
      <c r="AY17" s="15"/>
      <c r="AZ17" s="15"/>
      <c r="BA17" s="15"/>
      <c r="BB17" s="15"/>
      <c r="BC17" s="23"/>
      <c r="BD17" s="31"/>
      <c r="BE17" s="454"/>
      <c r="BF17" s="454"/>
      <c r="BG17" s="454"/>
      <c r="BH17" s="15"/>
      <c r="BI17" s="15"/>
      <c r="BJ17" s="15"/>
      <c r="BK17" s="15"/>
      <c r="BL17" s="23"/>
      <c r="BM17" s="31"/>
      <c r="BN17" s="454"/>
      <c r="BO17" s="454"/>
      <c r="BP17" s="454"/>
      <c r="BQ17" s="15"/>
      <c r="BR17" s="15"/>
      <c r="BS17" s="15"/>
      <c r="BT17" s="15"/>
      <c r="BU17" s="23"/>
      <c r="BV17" s="31"/>
      <c r="BW17" s="454"/>
      <c r="BX17" s="454"/>
      <c r="BY17" s="454"/>
      <c r="BZ17" s="15"/>
      <c r="CA17" s="15"/>
      <c r="CB17" s="15"/>
      <c r="CC17" s="15"/>
      <c r="CD17" s="23"/>
      <c r="CE17" s="31"/>
      <c r="CF17" s="454"/>
      <c r="CG17" s="454"/>
      <c r="CH17" s="454"/>
      <c r="CI17" s="15"/>
      <c r="CJ17" s="15"/>
      <c r="CK17" s="15"/>
      <c r="CL17" s="15"/>
      <c r="CM17" s="23"/>
      <c r="CN17" s="31"/>
      <c r="CO17" s="454"/>
      <c r="CP17" s="454"/>
      <c r="CQ17" s="454"/>
      <c r="CR17" s="15"/>
      <c r="CS17" s="15"/>
      <c r="CT17" s="15"/>
      <c r="CU17" s="15"/>
      <c r="CV17" s="23"/>
      <c r="CW17" s="31"/>
      <c r="CX17" s="454"/>
      <c r="CY17" s="454"/>
      <c r="CZ17" s="454"/>
      <c r="DA17" s="15"/>
      <c r="DB17" s="15"/>
      <c r="DC17" s="15"/>
      <c r="DD17" s="15"/>
      <c r="DE17" s="23"/>
      <c r="DF17" s="31"/>
      <c r="DG17" s="454"/>
      <c r="DH17" s="454"/>
      <c r="DI17" s="454"/>
      <c r="DJ17" s="15"/>
      <c r="DK17" s="15"/>
      <c r="DL17" s="15"/>
      <c r="DM17" s="15"/>
      <c r="DN17" s="23"/>
      <c r="DO17" s="31"/>
      <c r="DP17" s="454"/>
      <c r="DQ17" s="454"/>
      <c r="DR17" s="454"/>
      <c r="DS17" s="15"/>
      <c r="DT17" s="15"/>
      <c r="DU17" s="15"/>
      <c r="DV17" s="15"/>
      <c r="DW17" s="23"/>
      <c r="DX17" s="31"/>
      <c r="DY17" s="454"/>
      <c r="DZ17" s="454"/>
      <c r="EA17" s="454"/>
      <c r="EB17" s="15"/>
      <c r="EC17" s="15"/>
      <c r="ED17" s="15"/>
      <c r="EE17" s="15"/>
      <c r="EF17" s="23"/>
      <c r="EG17" s="31"/>
      <c r="EH17" s="454"/>
      <c r="EI17" s="454"/>
      <c r="EJ17" s="454"/>
      <c r="EK17" s="15"/>
      <c r="EL17" s="15"/>
      <c r="EM17" s="15"/>
      <c r="EN17" s="15"/>
      <c r="EO17" s="23"/>
      <c r="EP17" s="31"/>
      <c r="EQ17" s="454"/>
      <c r="ER17" s="454"/>
      <c r="ES17" s="454"/>
      <c r="ET17" s="15"/>
      <c r="EU17" s="15"/>
      <c r="EV17" s="15"/>
      <c r="EW17" s="15"/>
      <c r="EX17" s="23"/>
      <c r="EY17" s="31"/>
      <c r="EZ17" s="454"/>
      <c r="FA17" s="454"/>
      <c r="FB17" s="454"/>
      <c r="FC17" s="15"/>
      <c r="FD17" s="15"/>
      <c r="FE17" s="15"/>
      <c r="FF17" s="15"/>
      <c r="FG17" s="23"/>
      <c r="FH17" s="31"/>
      <c r="FI17" s="454"/>
      <c r="FJ17" s="454"/>
      <c r="FK17" s="454"/>
      <c r="FL17" s="15"/>
      <c r="FM17" s="15"/>
      <c r="FN17" s="15"/>
      <c r="FO17" s="15"/>
      <c r="FP17" s="23"/>
      <c r="FQ17" s="31"/>
      <c r="FR17" s="454"/>
      <c r="FS17" s="454"/>
      <c r="FT17" s="454"/>
      <c r="FU17" s="15"/>
      <c r="FV17" s="15"/>
      <c r="FW17" s="15"/>
      <c r="FX17" s="15"/>
      <c r="FY17" s="23"/>
      <c r="FZ17" s="31"/>
      <c r="GA17" s="454"/>
      <c r="GB17" s="454"/>
      <c r="GC17" s="454"/>
      <c r="GD17" s="15"/>
      <c r="GE17" s="15"/>
      <c r="GF17" s="15"/>
      <c r="GG17" s="15"/>
      <c r="GH17" s="23"/>
      <c r="GI17" s="31"/>
      <c r="GJ17" s="454"/>
      <c r="GK17" s="454"/>
      <c r="GL17" s="454"/>
      <c r="GM17" s="15"/>
      <c r="GN17" s="15"/>
      <c r="GO17" s="15"/>
      <c r="GP17" s="15"/>
      <c r="GQ17" s="23"/>
      <c r="GR17" s="31"/>
      <c r="GS17" s="454"/>
      <c r="GT17" s="454"/>
      <c r="GU17" s="454"/>
      <c r="GV17" s="15"/>
      <c r="GW17" s="15"/>
      <c r="GX17" s="15"/>
      <c r="GY17" s="15"/>
      <c r="GZ17" s="23"/>
      <c r="HA17" s="31"/>
      <c r="HB17" s="454"/>
      <c r="HC17" s="454"/>
      <c r="HD17" s="454"/>
      <c r="HE17" s="15"/>
      <c r="HF17" s="15"/>
      <c r="HG17" s="15"/>
      <c r="HH17" s="15"/>
      <c r="HI17" s="23"/>
      <c r="HJ17" s="31"/>
      <c r="HK17" s="454"/>
      <c r="HL17" s="454"/>
      <c r="HM17" s="454"/>
      <c r="HN17" s="15"/>
      <c r="HO17" s="15"/>
      <c r="HP17" s="15"/>
      <c r="HQ17" s="15"/>
      <c r="HR17" s="23"/>
      <c r="HS17" s="31"/>
      <c r="HT17" s="454"/>
      <c r="HU17" s="454"/>
      <c r="HV17" s="454"/>
      <c r="HW17" s="15"/>
      <c r="HX17" s="15"/>
      <c r="HY17" s="15"/>
      <c r="HZ17" s="15"/>
      <c r="IA17" s="23"/>
      <c r="IB17" s="31"/>
      <c r="IC17" s="454"/>
      <c r="ID17" s="454"/>
      <c r="IE17" s="454"/>
    </row>
    <row r="18" spans="1:239" s="34" customFormat="1" ht="8.65" customHeight="1" x14ac:dyDescent="0.2">
      <c r="A18" s="80"/>
      <c r="B18" s="36"/>
      <c r="C18" s="95" t="s">
        <v>540</v>
      </c>
      <c r="D18" s="71" t="s">
        <v>691</v>
      </c>
      <c r="E18" s="266">
        <v>2528938.9050000031</v>
      </c>
      <c r="F18" s="266">
        <v>2483776.7240000018</v>
      </c>
      <c r="G18" s="266">
        <v>2449434.1349999998</v>
      </c>
    </row>
    <row r="19" spans="1:239" s="34" customFormat="1" ht="8.65" customHeight="1" x14ac:dyDescent="0.2">
      <c r="A19" s="80"/>
      <c r="B19" s="36"/>
      <c r="C19" s="96" t="s">
        <v>468</v>
      </c>
      <c r="D19" s="86" t="s">
        <v>692</v>
      </c>
      <c r="E19" s="266">
        <v>539457.50800000015</v>
      </c>
      <c r="F19" s="266">
        <v>566684.88199999998</v>
      </c>
      <c r="G19" s="266">
        <v>604745.98800000001</v>
      </c>
    </row>
    <row r="20" spans="1:239" s="34" customFormat="1" ht="8.65" customHeight="1" x14ac:dyDescent="0.2">
      <c r="A20" s="80"/>
      <c r="B20" s="36"/>
      <c r="C20" s="96" t="s">
        <v>542</v>
      </c>
      <c r="D20" s="86" t="s">
        <v>1013</v>
      </c>
      <c r="E20" s="266">
        <v>552640.64999999991</v>
      </c>
      <c r="F20" s="266">
        <v>581052.67800000007</v>
      </c>
      <c r="G20" s="266">
        <v>663284.46299999999</v>
      </c>
    </row>
    <row r="21" spans="1:239" s="35" customFormat="1" ht="8.65" customHeight="1" x14ac:dyDescent="0.2">
      <c r="A21" s="80"/>
      <c r="B21" s="36"/>
      <c r="C21" s="96" t="s">
        <v>543</v>
      </c>
      <c r="D21" s="86" t="s">
        <v>693</v>
      </c>
      <c r="E21" s="266">
        <v>1266106.6340000015</v>
      </c>
      <c r="F21" s="266">
        <v>1222350.235000002</v>
      </c>
      <c r="G21" s="266">
        <v>1271922.8259999999</v>
      </c>
    </row>
    <row r="22" spans="1:239" s="34" customFormat="1" ht="8.65" customHeight="1" x14ac:dyDescent="0.2">
      <c r="A22" s="80"/>
      <c r="B22" s="36"/>
      <c r="C22" s="96" t="s">
        <v>544</v>
      </c>
      <c r="D22" s="86" t="s">
        <v>694</v>
      </c>
      <c r="E22" s="266">
        <v>2658409.933000003</v>
      </c>
      <c r="F22" s="266">
        <v>2597899.6260000039</v>
      </c>
      <c r="G22" s="266">
        <v>2131154.2059999998</v>
      </c>
    </row>
    <row r="23" spans="1:239" s="34" customFormat="1" ht="8.65" customHeight="1" x14ac:dyDescent="0.2">
      <c r="A23" s="80"/>
      <c r="B23" s="36"/>
      <c r="C23" s="96" t="s">
        <v>472</v>
      </c>
      <c r="D23" s="86" t="s">
        <v>695</v>
      </c>
      <c r="E23" s="266">
        <v>1709092.1619999984</v>
      </c>
      <c r="F23" s="266">
        <v>1629530.6510000001</v>
      </c>
      <c r="G23" s="266">
        <v>1377315.8910000001</v>
      </c>
    </row>
    <row r="24" spans="1:239" s="34" customFormat="1" ht="8.65" customHeight="1" x14ac:dyDescent="0.2">
      <c r="A24" s="80"/>
      <c r="B24" s="36"/>
      <c r="C24" s="96" t="s">
        <v>469</v>
      </c>
      <c r="D24" s="86" t="s">
        <v>857</v>
      </c>
      <c r="E24" s="266">
        <v>945925.32299999928</v>
      </c>
      <c r="F24" s="266">
        <v>966977.55699999933</v>
      </c>
      <c r="G24" s="266">
        <v>924375.50399999996</v>
      </c>
    </row>
    <row r="25" spans="1:239" s="34" customFormat="1" ht="8.65" customHeight="1" x14ac:dyDescent="0.2">
      <c r="A25" s="80"/>
      <c r="B25" s="36"/>
      <c r="C25" s="96" t="s">
        <v>470</v>
      </c>
      <c r="D25" s="86" t="s">
        <v>696</v>
      </c>
      <c r="E25" s="266">
        <v>1684472.7380000015</v>
      </c>
      <c r="F25" s="266">
        <v>1656321.9680000006</v>
      </c>
      <c r="G25" s="266">
        <v>1426685.665</v>
      </c>
    </row>
    <row r="26" spans="1:239" s="35" customFormat="1" ht="8.65" customHeight="1" x14ac:dyDescent="0.2">
      <c r="A26" s="80"/>
      <c r="B26" s="36"/>
      <c r="C26" s="96" t="s">
        <v>471</v>
      </c>
      <c r="D26" s="86" t="s">
        <v>697</v>
      </c>
      <c r="E26" s="266">
        <v>8698.84</v>
      </c>
      <c r="F26" s="266">
        <v>8465.4719999999979</v>
      </c>
      <c r="G26" s="266">
        <v>4848.3620000000001</v>
      </c>
    </row>
    <row r="27" spans="1:239" s="34" customFormat="1" ht="8.65" customHeight="1" x14ac:dyDescent="0.2">
      <c r="A27" s="80"/>
      <c r="B27" s="36"/>
      <c r="C27" s="96" t="s">
        <v>550</v>
      </c>
      <c r="D27" s="86" t="s">
        <v>698</v>
      </c>
      <c r="E27" s="266">
        <v>1606491.213</v>
      </c>
      <c r="F27" s="266">
        <v>1575661.5120000003</v>
      </c>
      <c r="G27" s="266">
        <v>917136.10199999996</v>
      </c>
    </row>
    <row r="28" spans="1:239" s="34" customFormat="1" ht="8.65" customHeight="1" x14ac:dyDescent="0.2">
      <c r="A28" s="80"/>
      <c r="B28" s="36"/>
      <c r="C28" s="96" t="s">
        <v>551</v>
      </c>
      <c r="D28" s="86" t="s">
        <v>699</v>
      </c>
      <c r="E28" s="266">
        <v>2248743.1880000043</v>
      </c>
      <c r="F28" s="266">
        <v>2340835.0090000047</v>
      </c>
      <c r="G28" s="266">
        <v>2027221.7690000001</v>
      </c>
    </row>
    <row r="29" spans="1:239" s="34" customFormat="1" ht="8.65" customHeight="1" x14ac:dyDescent="0.2">
      <c r="A29" s="80"/>
      <c r="B29" s="36"/>
      <c r="C29" s="96" t="s">
        <v>499</v>
      </c>
      <c r="D29" s="86" t="s">
        <v>700</v>
      </c>
      <c r="E29" s="266">
        <v>520640.89199999982</v>
      </c>
      <c r="F29" s="266">
        <v>704005.07000000007</v>
      </c>
      <c r="G29" s="266">
        <v>887519.52300000004</v>
      </c>
    </row>
    <row r="30" spans="1:239" s="35" customFormat="1" ht="8.65" customHeight="1" x14ac:dyDescent="0.2">
      <c r="A30" s="80"/>
      <c r="B30" s="36"/>
      <c r="C30" s="96" t="s">
        <v>501</v>
      </c>
      <c r="D30" s="86" t="s">
        <v>701</v>
      </c>
      <c r="E30" s="266">
        <v>2415443.1530000004</v>
      </c>
      <c r="F30" s="266">
        <v>2433292.567999999</v>
      </c>
      <c r="G30" s="266">
        <v>2249939.8020000001</v>
      </c>
    </row>
    <row r="31" spans="1:239" s="34" customFormat="1" ht="8.65" customHeight="1" x14ac:dyDescent="0.2">
      <c r="A31" s="80"/>
      <c r="B31" s="36"/>
      <c r="C31" s="96" t="s">
        <v>554</v>
      </c>
      <c r="D31" s="86" t="s">
        <v>702</v>
      </c>
      <c r="E31" s="266">
        <v>1303384.0209999983</v>
      </c>
      <c r="F31" s="266">
        <v>1296529.7049999998</v>
      </c>
      <c r="G31" s="266">
        <v>1218132.5379999999</v>
      </c>
    </row>
    <row r="32" spans="1:239" s="35" customFormat="1" ht="8.65" customHeight="1" x14ac:dyDescent="0.2">
      <c r="A32" s="80"/>
      <c r="B32" s="36"/>
      <c r="C32" s="96" t="s">
        <v>555</v>
      </c>
      <c r="D32" s="86" t="s">
        <v>703</v>
      </c>
      <c r="E32" s="266">
        <v>1356348.622999998</v>
      </c>
      <c r="F32" s="266">
        <v>1318855.8360000001</v>
      </c>
      <c r="G32" s="266">
        <v>1243957.6969999999</v>
      </c>
    </row>
    <row r="33" spans="1:239" s="34" customFormat="1" ht="8.65" customHeight="1" x14ac:dyDescent="0.2">
      <c r="A33" s="80"/>
      <c r="B33" s="36"/>
      <c r="C33" s="96" t="s">
        <v>558</v>
      </c>
      <c r="D33" s="86" t="s">
        <v>858</v>
      </c>
      <c r="E33" s="266">
        <v>2321155.0700000022</v>
      </c>
      <c r="F33" s="266">
        <v>2321027.4170000013</v>
      </c>
      <c r="G33" s="266">
        <v>2148593.912</v>
      </c>
    </row>
    <row r="34" spans="1:239" s="34" customFormat="1" ht="8.65" customHeight="1" x14ac:dyDescent="0.2">
      <c r="A34" s="80"/>
      <c r="B34" s="36"/>
      <c r="C34" s="96" t="s">
        <v>559</v>
      </c>
      <c r="D34" s="86" t="s">
        <v>859</v>
      </c>
      <c r="E34" s="266">
        <v>2008086.5020000017</v>
      </c>
      <c r="F34" s="266">
        <v>2549793.4159999923</v>
      </c>
      <c r="G34" s="266">
        <v>2524173.9300000002</v>
      </c>
    </row>
    <row r="35" spans="1:239" s="34" customFormat="1" ht="8.65" customHeight="1" x14ac:dyDescent="0.2">
      <c r="A35" s="80"/>
      <c r="B35" s="36"/>
      <c r="C35" s="96" t="s">
        <v>561</v>
      </c>
      <c r="D35" s="86" t="s">
        <v>860</v>
      </c>
      <c r="E35" s="266">
        <v>1672233.0199999951</v>
      </c>
      <c r="F35" s="266">
        <v>1682025.4749999975</v>
      </c>
      <c r="G35" s="266">
        <v>1618345.2819999999</v>
      </c>
    </row>
    <row r="36" spans="1:239" s="34" customFormat="1" ht="8.65" customHeight="1" x14ac:dyDescent="0.2">
      <c r="A36" s="80"/>
      <c r="B36" s="36"/>
      <c r="C36" s="96" t="s">
        <v>563</v>
      </c>
      <c r="D36" s="86" t="s">
        <v>704</v>
      </c>
      <c r="E36" s="266">
        <v>1665286.4819999998</v>
      </c>
      <c r="F36" s="266">
        <v>1777791.5209999988</v>
      </c>
      <c r="G36" s="266">
        <v>1803812.689</v>
      </c>
    </row>
    <row r="37" spans="1:239" s="34" customFormat="1" ht="8.65" customHeight="1" x14ac:dyDescent="0.2">
      <c r="A37" s="80"/>
      <c r="B37" s="36"/>
      <c r="C37" s="96" t="s">
        <v>564</v>
      </c>
      <c r="D37" s="86" t="s">
        <v>861</v>
      </c>
      <c r="E37" s="266">
        <v>6459681.174999998</v>
      </c>
      <c r="F37" s="266">
        <v>7534400.5220000017</v>
      </c>
      <c r="G37" s="266">
        <v>5997808.4610000001</v>
      </c>
    </row>
    <row r="38" spans="1:239" s="34" customFormat="1" ht="8.65" customHeight="1" x14ac:dyDescent="0.2">
      <c r="A38" s="80"/>
      <c r="B38" s="36"/>
      <c r="C38" s="96" t="s">
        <v>566</v>
      </c>
      <c r="D38" s="86" t="s">
        <v>705</v>
      </c>
      <c r="E38" s="266">
        <v>466206.59600000014</v>
      </c>
      <c r="F38" s="266">
        <v>673511.47499999986</v>
      </c>
      <c r="G38" s="266">
        <v>640332.42000000004</v>
      </c>
    </row>
    <row r="39" spans="1:239" s="34" customFormat="1" ht="8.65" customHeight="1" x14ac:dyDescent="0.2">
      <c r="A39" s="80"/>
      <c r="B39" s="36"/>
      <c r="C39" s="96" t="s">
        <v>503</v>
      </c>
      <c r="D39" s="86" t="s">
        <v>706</v>
      </c>
      <c r="E39" s="266">
        <v>1325509.4970000011</v>
      </c>
      <c r="F39" s="266">
        <v>1401773.175000001</v>
      </c>
      <c r="G39" s="266">
        <v>1218616.25</v>
      </c>
    </row>
    <row r="40" spans="1:239" s="34" customFormat="1" ht="8.65" customHeight="1" x14ac:dyDescent="0.2">
      <c r="A40" s="80"/>
      <c r="B40" s="36"/>
      <c r="C40" s="96" t="s">
        <v>568</v>
      </c>
      <c r="D40" s="86" t="s">
        <v>707</v>
      </c>
      <c r="E40" s="266">
        <v>434699.90199999977</v>
      </c>
      <c r="F40" s="266">
        <v>481370.73799999966</v>
      </c>
      <c r="G40" s="266">
        <v>465624.174</v>
      </c>
    </row>
    <row r="41" spans="1:239" s="34" customFormat="1" ht="8.65" customHeight="1" x14ac:dyDescent="0.2">
      <c r="A41" s="80"/>
      <c r="B41" s="36"/>
      <c r="C41" s="97" t="s">
        <v>569</v>
      </c>
      <c r="D41" s="93" t="s">
        <v>708</v>
      </c>
      <c r="E41" s="266">
        <v>0</v>
      </c>
      <c r="F41" s="266">
        <v>0</v>
      </c>
      <c r="G41" s="266">
        <v>0</v>
      </c>
    </row>
    <row r="42" spans="1:239" s="34" customFormat="1" ht="9" customHeight="1" x14ac:dyDescent="0.2">
      <c r="A42" s="256" t="s">
        <v>480</v>
      </c>
      <c r="B42" s="461" t="s">
        <v>1010</v>
      </c>
      <c r="C42" s="461"/>
      <c r="D42" s="461"/>
      <c r="E42" s="257">
        <v>315777.15899999999</v>
      </c>
      <c r="F42" s="257">
        <v>162167.09700000001</v>
      </c>
      <c r="G42" s="257">
        <v>185031.01800000001</v>
      </c>
      <c r="H42" s="23"/>
      <c r="I42" s="15"/>
      <c r="J42" s="23"/>
      <c r="K42" s="31"/>
      <c r="L42" s="454"/>
      <c r="M42" s="454"/>
      <c r="N42" s="454"/>
      <c r="O42" s="15"/>
      <c r="P42" s="15"/>
      <c r="Q42" s="15"/>
      <c r="R42" s="15"/>
      <c r="S42" s="23"/>
      <c r="T42" s="31"/>
      <c r="U42" s="454"/>
      <c r="V42" s="454"/>
      <c r="W42" s="454"/>
      <c r="X42" s="15"/>
      <c r="Y42" s="15"/>
      <c r="Z42" s="15"/>
      <c r="AA42" s="15"/>
      <c r="AB42" s="23"/>
      <c r="AC42" s="31"/>
      <c r="AD42" s="454"/>
      <c r="AE42" s="454"/>
      <c r="AF42" s="454"/>
      <c r="AG42" s="15"/>
      <c r="AH42" s="15"/>
      <c r="AI42" s="15"/>
      <c r="AJ42" s="15"/>
      <c r="AK42" s="23"/>
      <c r="AL42" s="31"/>
      <c r="AM42" s="454"/>
      <c r="AN42" s="454"/>
      <c r="AO42" s="454"/>
      <c r="AP42" s="15"/>
      <c r="AQ42" s="15"/>
      <c r="AR42" s="15"/>
      <c r="AS42" s="15"/>
      <c r="AT42" s="23"/>
      <c r="AU42" s="31"/>
      <c r="AV42" s="454"/>
      <c r="AW42" s="454"/>
      <c r="AX42" s="454"/>
      <c r="AY42" s="15"/>
      <c r="AZ42" s="15"/>
      <c r="BA42" s="15"/>
      <c r="BB42" s="15"/>
      <c r="BC42" s="23"/>
      <c r="BD42" s="31"/>
      <c r="BE42" s="454"/>
      <c r="BF42" s="454"/>
      <c r="BG42" s="454"/>
      <c r="BH42" s="15"/>
      <c r="BI42" s="15"/>
      <c r="BJ42" s="15"/>
      <c r="BK42" s="15"/>
      <c r="BL42" s="23"/>
      <c r="BM42" s="31"/>
      <c r="BN42" s="454"/>
      <c r="BO42" s="454"/>
      <c r="BP42" s="454"/>
      <c r="BQ42" s="15"/>
      <c r="BR42" s="15"/>
      <c r="BS42" s="15"/>
      <c r="BT42" s="15"/>
      <c r="BU42" s="23"/>
      <c r="BV42" s="31"/>
      <c r="BW42" s="454"/>
      <c r="BX42" s="454"/>
      <c r="BY42" s="454"/>
      <c r="BZ42" s="15"/>
      <c r="CA42" s="15"/>
      <c r="CB42" s="15"/>
      <c r="CC42" s="15"/>
      <c r="CD42" s="23"/>
      <c r="CE42" s="31"/>
      <c r="CF42" s="454"/>
      <c r="CG42" s="454"/>
      <c r="CH42" s="454"/>
      <c r="CI42" s="15"/>
      <c r="CJ42" s="15"/>
      <c r="CK42" s="15"/>
      <c r="CL42" s="15"/>
      <c r="CM42" s="23"/>
      <c r="CN42" s="31"/>
      <c r="CO42" s="454"/>
      <c r="CP42" s="454"/>
      <c r="CQ42" s="454"/>
      <c r="CR42" s="15"/>
      <c r="CS42" s="15"/>
      <c r="CT42" s="15"/>
      <c r="CU42" s="15"/>
      <c r="CV42" s="23"/>
      <c r="CW42" s="31"/>
      <c r="CX42" s="454"/>
      <c r="CY42" s="454"/>
      <c r="CZ42" s="454"/>
      <c r="DA42" s="15"/>
      <c r="DB42" s="15"/>
      <c r="DC42" s="15"/>
      <c r="DD42" s="15"/>
      <c r="DE42" s="23"/>
      <c r="DF42" s="31"/>
      <c r="DG42" s="454"/>
      <c r="DH42" s="454"/>
      <c r="DI42" s="454"/>
      <c r="DJ42" s="15"/>
      <c r="DK42" s="15"/>
      <c r="DL42" s="15"/>
      <c r="DM42" s="15"/>
      <c r="DN42" s="23"/>
      <c r="DO42" s="31"/>
      <c r="DP42" s="454"/>
      <c r="DQ42" s="454"/>
      <c r="DR42" s="454"/>
      <c r="DS42" s="15"/>
      <c r="DT42" s="15"/>
      <c r="DU42" s="15"/>
      <c r="DV42" s="15"/>
      <c r="DW42" s="23"/>
      <c r="DX42" s="31"/>
      <c r="DY42" s="454"/>
      <c r="DZ42" s="454"/>
      <c r="EA42" s="454"/>
      <c r="EB42" s="15"/>
      <c r="EC42" s="15"/>
      <c r="ED42" s="15"/>
      <c r="EE42" s="15"/>
      <c r="EF42" s="23"/>
      <c r="EG42" s="31"/>
      <c r="EH42" s="454"/>
      <c r="EI42" s="454"/>
      <c r="EJ42" s="454"/>
      <c r="EK42" s="15"/>
      <c r="EL42" s="15"/>
      <c r="EM42" s="15"/>
      <c r="EN42" s="15"/>
      <c r="EO42" s="23"/>
      <c r="EP42" s="31"/>
      <c r="EQ42" s="454"/>
      <c r="ER42" s="454"/>
      <c r="ES42" s="454"/>
      <c r="ET42" s="15"/>
      <c r="EU42" s="15"/>
      <c r="EV42" s="15"/>
      <c r="EW42" s="15"/>
      <c r="EX42" s="23"/>
      <c r="EY42" s="31"/>
      <c r="EZ42" s="454"/>
      <c r="FA42" s="454"/>
      <c r="FB42" s="454"/>
      <c r="FC42" s="15"/>
      <c r="FD42" s="15"/>
      <c r="FE42" s="15"/>
      <c r="FF42" s="15"/>
      <c r="FG42" s="23"/>
      <c r="FH42" s="31"/>
      <c r="FI42" s="454"/>
      <c r="FJ42" s="454"/>
      <c r="FK42" s="454"/>
      <c r="FL42" s="15"/>
      <c r="FM42" s="15"/>
      <c r="FN42" s="15"/>
      <c r="FO42" s="15"/>
      <c r="FP42" s="23"/>
      <c r="FQ42" s="31"/>
      <c r="FR42" s="454"/>
      <c r="FS42" s="454"/>
      <c r="FT42" s="454"/>
      <c r="FU42" s="15"/>
      <c r="FV42" s="15"/>
      <c r="FW42" s="15"/>
      <c r="FX42" s="15"/>
      <c r="FY42" s="23"/>
      <c r="FZ42" s="31"/>
      <c r="GA42" s="454"/>
      <c r="GB42" s="454"/>
      <c r="GC42" s="454"/>
      <c r="GD42" s="15"/>
      <c r="GE42" s="15"/>
      <c r="GF42" s="15"/>
      <c r="GG42" s="15"/>
      <c r="GH42" s="23"/>
      <c r="GI42" s="31"/>
      <c r="GJ42" s="454"/>
      <c r="GK42" s="454"/>
      <c r="GL42" s="454"/>
      <c r="GM42" s="15"/>
      <c r="GN42" s="15"/>
      <c r="GO42" s="15"/>
      <c r="GP42" s="15"/>
      <c r="GQ42" s="23"/>
      <c r="GR42" s="31"/>
      <c r="GS42" s="454"/>
      <c r="GT42" s="454"/>
      <c r="GU42" s="454"/>
      <c r="GV42" s="15"/>
      <c r="GW42" s="15"/>
      <c r="GX42" s="15"/>
      <c r="GY42" s="15"/>
      <c r="GZ42" s="23"/>
      <c r="HA42" s="31"/>
      <c r="HB42" s="454"/>
      <c r="HC42" s="454"/>
      <c r="HD42" s="454"/>
      <c r="HE42" s="15"/>
      <c r="HF42" s="15"/>
      <c r="HG42" s="15"/>
      <c r="HH42" s="15"/>
      <c r="HI42" s="23"/>
      <c r="HJ42" s="31"/>
      <c r="HK42" s="454"/>
      <c r="HL42" s="454"/>
      <c r="HM42" s="454"/>
      <c r="HN42" s="15"/>
      <c r="HO42" s="15"/>
      <c r="HP42" s="15"/>
      <c r="HQ42" s="15"/>
      <c r="HR42" s="23"/>
      <c r="HS42" s="31"/>
      <c r="HT42" s="454"/>
      <c r="HU42" s="454"/>
      <c r="HV42" s="454"/>
      <c r="HW42" s="15"/>
      <c r="HX42" s="15"/>
      <c r="HY42" s="15"/>
      <c r="HZ42" s="15"/>
      <c r="IA42" s="23"/>
      <c r="IB42" s="31"/>
      <c r="IC42" s="454"/>
      <c r="ID42" s="454"/>
      <c r="IE42" s="454"/>
    </row>
    <row r="43" spans="1:239" s="34" customFormat="1" ht="8.65" customHeight="1" x14ac:dyDescent="0.2">
      <c r="A43" s="80"/>
      <c r="B43" s="36"/>
      <c r="C43" s="80" t="s">
        <v>571</v>
      </c>
      <c r="D43" s="36" t="s">
        <v>959</v>
      </c>
      <c r="E43" s="266">
        <v>315777.15899999999</v>
      </c>
      <c r="F43" s="266">
        <v>162167.09700000001</v>
      </c>
      <c r="G43" s="266">
        <v>185031.01800000001</v>
      </c>
    </row>
    <row r="44" spans="1:239" s="35" customFormat="1" ht="18" customHeight="1" x14ac:dyDescent="0.2">
      <c r="A44" s="69" t="s">
        <v>481</v>
      </c>
      <c r="B44" s="451" t="s">
        <v>709</v>
      </c>
      <c r="C44" s="451"/>
      <c r="D44" s="451"/>
      <c r="E44" s="257">
        <v>472703.12900000007</v>
      </c>
      <c r="F44" s="257">
        <v>469191.0720000001</v>
      </c>
      <c r="G44" s="257">
        <v>407444.359</v>
      </c>
      <c r="H44" s="23"/>
      <c r="I44" s="15"/>
      <c r="J44" s="23"/>
      <c r="K44" s="31"/>
      <c r="L44" s="454"/>
      <c r="M44" s="454"/>
      <c r="N44" s="454"/>
      <c r="O44" s="15"/>
      <c r="P44" s="15"/>
      <c r="Q44" s="15"/>
      <c r="R44" s="15"/>
      <c r="S44" s="23"/>
      <c r="T44" s="31"/>
      <c r="U44" s="454"/>
      <c r="V44" s="454"/>
      <c r="W44" s="454"/>
      <c r="X44" s="15"/>
      <c r="Y44" s="15"/>
      <c r="Z44" s="15"/>
      <c r="AA44" s="15"/>
      <c r="AB44" s="23"/>
      <c r="AC44" s="31"/>
      <c r="AD44" s="454"/>
      <c r="AE44" s="454"/>
      <c r="AF44" s="454"/>
      <c r="AG44" s="15"/>
      <c r="AH44" s="15"/>
      <c r="AI44" s="15"/>
      <c r="AJ44" s="15"/>
      <c r="AK44" s="23"/>
      <c r="AL44" s="31"/>
      <c r="AM44" s="454"/>
      <c r="AN44" s="454"/>
      <c r="AO44" s="454"/>
      <c r="AP44" s="15"/>
      <c r="AQ44" s="15"/>
      <c r="AR44" s="15"/>
      <c r="AS44" s="15"/>
      <c r="AT44" s="23"/>
      <c r="AU44" s="31"/>
      <c r="AV44" s="454"/>
      <c r="AW44" s="454"/>
      <c r="AX44" s="454"/>
      <c r="AY44" s="15"/>
      <c r="AZ44" s="15"/>
      <c r="BA44" s="15"/>
      <c r="BB44" s="15"/>
      <c r="BC44" s="23"/>
      <c r="BD44" s="31"/>
      <c r="BE44" s="454"/>
      <c r="BF44" s="454"/>
      <c r="BG44" s="454"/>
      <c r="BH44" s="15"/>
      <c r="BI44" s="15"/>
      <c r="BJ44" s="15"/>
      <c r="BK44" s="15"/>
      <c r="BL44" s="23"/>
      <c r="BM44" s="31"/>
      <c r="BN44" s="454"/>
      <c r="BO44" s="454"/>
      <c r="BP44" s="454"/>
      <c r="BQ44" s="15"/>
      <c r="BR44" s="15"/>
      <c r="BS44" s="15"/>
      <c r="BT44" s="15"/>
      <c r="BU44" s="23"/>
      <c r="BV44" s="31"/>
      <c r="BW44" s="454"/>
      <c r="BX44" s="454"/>
      <c r="BY44" s="454"/>
      <c r="BZ44" s="15"/>
      <c r="CA44" s="15"/>
      <c r="CB44" s="15"/>
      <c r="CC44" s="15"/>
      <c r="CD44" s="23"/>
      <c r="CE44" s="31"/>
      <c r="CF44" s="454"/>
      <c r="CG44" s="454"/>
      <c r="CH44" s="454"/>
      <c r="CI44" s="15"/>
      <c r="CJ44" s="15"/>
      <c r="CK44" s="15"/>
      <c r="CL44" s="15"/>
      <c r="CM44" s="23"/>
      <c r="CN44" s="31"/>
      <c r="CO44" s="454"/>
      <c r="CP44" s="454"/>
      <c r="CQ44" s="454"/>
      <c r="CR44" s="15"/>
      <c r="CS44" s="15"/>
      <c r="CT44" s="15"/>
      <c r="CU44" s="15"/>
      <c r="CV44" s="23"/>
      <c r="CW44" s="31"/>
      <c r="CX44" s="454"/>
      <c r="CY44" s="454"/>
      <c r="CZ44" s="454"/>
      <c r="DA44" s="15"/>
      <c r="DB44" s="15"/>
      <c r="DC44" s="15"/>
      <c r="DD44" s="15"/>
      <c r="DE44" s="23"/>
      <c r="DF44" s="31"/>
      <c r="DG44" s="454"/>
      <c r="DH44" s="454"/>
      <c r="DI44" s="454"/>
      <c r="DJ44" s="15"/>
      <c r="DK44" s="15"/>
      <c r="DL44" s="15"/>
      <c r="DM44" s="15"/>
      <c r="DN44" s="23"/>
      <c r="DO44" s="31"/>
      <c r="DP44" s="454"/>
      <c r="DQ44" s="454"/>
      <c r="DR44" s="454"/>
      <c r="DS44" s="15"/>
      <c r="DT44" s="15"/>
      <c r="DU44" s="15"/>
      <c r="DV44" s="15"/>
      <c r="DW44" s="23"/>
      <c r="DX44" s="31"/>
      <c r="DY44" s="454"/>
      <c r="DZ44" s="454"/>
      <c r="EA44" s="454"/>
      <c r="EB44" s="15"/>
      <c r="EC44" s="15"/>
      <c r="ED44" s="15"/>
      <c r="EE44" s="15"/>
      <c r="EF44" s="23"/>
      <c r="EG44" s="31"/>
      <c r="EH44" s="454"/>
      <c r="EI44" s="454"/>
      <c r="EJ44" s="454"/>
      <c r="EK44" s="15"/>
      <c r="EL44" s="15"/>
      <c r="EM44" s="15"/>
      <c r="EN44" s="15"/>
      <c r="EO44" s="23"/>
      <c r="EP44" s="31"/>
      <c r="EQ44" s="454"/>
      <c r="ER44" s="454"/>
      <c r="ES44" s="454"/>
      <c r="ET44" s="15"/>
      <c r="EU44" s="15"/>
      <c r="EV44" s="15"/>
      <c r="EW44" s="15"/>
      <c r="EX44" s="23"/>
      <c r="EY44" s="31"/>
      <c r="EZ44" s="454"/>
      <c r="FA44" s="454"/>
      <c r="FB44" s="454"/>
      <c r="FC44" s="15"/>
      <c r="FD44" s="15"/>
      <c r="FE44" s="15"/>
      <c r="FF44" s="15"/>
      <c r="FG44" s="23"/>
      <c r="FH44" s="31"/>
      <c r="FI44" s="454"/>
      <c r="FJ44" s="454"/>
      <c r="FK44" s="454"/>
      <c r="FL44" s="15"/>
      <c r="FM44" s="15"/>
      <c r="FN44" s="15"/>
      <c r="FO44" s="15"/>
      <c r="FP44" s="23"/>
      <c r="FQ44" s="31"/>
      <c r="FR44" s="454"/>
      <c r="FS44" s="454"/>
      <c r="FT44" s="454"/>
      <c r="FU44" s="15"/>
      <c r="FV44" s="15"/>
      <c r="FW44" s="15"/>
      <c r="FX44" s="15"/>
      <c r="FY44" s="23"/>
      <c r="FZ44" s="31"/>
      <c r="GA44" s="454"/>
      <c r="GB44" s="454"/>
      <c r="GC44" s="454"/>
      <c r="GD44" s="15"/>
      <c r="GE44" s="15"/>
      <c r="GF44" s="15"/>
      <c r="GG44" s="15"/>
      <c r="GH44" s="23"/>
      <c r="GI44" s="31"/>
      <c r="GJ44" s="454"/>
      <c r="GK44" s="454"/>
      <c r="GL44" s="454"/>
      <c r="GM44" s="15"/>
      <c r="GN44" s="15"/>
      <c r="GO44" s="15"/>
      <c r="GP44" s="15"/>
      <c r="GQ44" s="23"/>
      <c r="GR44" s="31"/>
      <c r="GS44" s="454"/>
      <c r="GT44" s="454"/>
      <c r="GU44" s="454"/>
      <c r="GV44" s="15"/>
      <c r="GW44" s="15"/>
      <c r="GX44" s="15"/>
      <c r="GY44" s="15"/>
      <c r="GZ44" s="23"/>
      <c r="HA44" s="31"/>
      <c r="HB44" s="454"/>
      <c r="HC44" s="454"/>
      <c r="HD44" s="454"/>
      <c r="HE44" s="15"/>
      <c r="HF44" s="15"/>
      <c r="HG44" s="15"/>
      <c r="HH44" s="15"/>
      <c r="HI44" s="23"/>
      <c r="HJ44" s="31"/>
      <c r="HK44" s="454"/>
      <c r="HL44" s="454"/>
      <c r="HM44" s="454"/>
      <c r="HN44" s="15"/>
      <c r="HO44" s="15"/>
      <c r="HP44" s="15"/>
      <c r="HQ44" s="15"/>
      <c r="HR44" s="23"/>
      <c r="HS44" s="31"/>
      <c r="HT44" s="454"/>
      <c r="HU44" s="454"/>
      <c r="HV44" s="454"/>
      <c r="HW44" s="15"/>
      <c r="HX44" s="15"/>
      <c r="HY44" s="15"/>
      <c r="HZ44" s="15"/>
      <c r="IA44" s="23"/>
      <c r="IB44" s="31"/>
      <c r="IC44" s="454"/>
      <c r="ID44" s="454"/>
      <c r="IE44" s="454"/>
    </row>
    <row r="45" spans="1:239" s="34" customFormat="1" ht="8.65" customHeight="1" x14ac:dyDescent="0.2">
      <c r="A45" s="80"/>
      <c r="B45" s="36"/>
      <c r="C45" s="95" t="s">
        <v>572</v>
      </c>
      <c r="D45" s="71" t="s">
        <v>710</v>
      </c>
      <c r="E45" s="266">
        <v>0</v>
      </c>
      <c r="F45" s="266">
        <v>0</v>
      </c>
      <c r="G45" s="266">
        <v>0</v>
      </c>
    </row>
    <row r="46" spans="1:239" s="34" customFormat="1" ht="8.65" customHeight="1" x14ac:dyDescent="0.2">
      <c r="A46" s="80"/>
      <c r="B46" s="36"/>
      <c r="C46" s="96" t="s">
        <v>573</v>
      </c>
      <c r="D46" s="86" t="s">
        <v>711</v>
      </c>
      <c r="E46" s="266">
        <v>28.829000000000001</v>
      </c>
      <c r="F46" s="266">
        <v>201.322</v>
      </c>
      <c r="G46" s="266">
        <v>148.77099999999999</v>
      </c>
    </row>
    <row r="47" spans="1:239" s="35" customFormat="1" ht="18" customHeight="1" x14ac:dyDescent="0.2">
      <c r="A47" s="80"/>
      <c r="B47" s="36"/>
      <c r="C47" s="96" t="s">
        <v>575</v>
      </c>
      <c r="D47" s="86" t="s">
        <v>712</v>
      </c>
      <c r="E47" s="266">
        <v>472674.30000000005</v>
      </c>
      <c r="F47" s="266">
        <v>468989.75000000012</v>
      </c>
      <c r="G47" s="266">
        <v>407295.58799999999</v>
      </c>
    </row>
    <row r="48" spans="1:239" s="34" customFormat="1" ht="8.65" customHeight="1" x14ac:dyDescent="0.2">
      <c r="A48" s="80"/>
      <c r="B48" s="36"/>
      <c r="C48" s="97" t="s">
        <v>577</v>
      </c>
      <c r="D48" s="93" t="s">
        <v>713</v>
      </c>
      <c r="E48" s="266">
        <v>0</v>
      </c>
      <c r="F48" s="266">
        <v>0</v>
      </c>
      <c r="G48" s="266">
        <v>0</v>
      </c>
    </row>
    <row r="49" spans="1:239" s="35" customFormat="1" ht="18" customHeight="1" x14ac:dyDescent="0.2">
      <c r="A49" s="69" t="s">
        <v>482</v>
      </c>
      <c r="B49" s="451" t="s">
        <v>714</v>
      </c>
      <c r="C49" s="451"/>
      <c r="D49" s="451"/>
      <c r="E49" s="257">
        <v>36103.258999999998</v>
      </c>
      <c r="F49" s="257">
        <v>39788.173999999999</v>
      </c>
      <c r="G49" s="257">
        <v>72861.456999999995</v>
      </c>
      <c r="H49" s="23"/>
      <c r="I49" s="15"/>
      <c r="J49" s="23"/>
      <c r="K49" s="31"/>
      <c r="L49" s="454"/>
      <c r="M49" s="454"/>
      <c r="N49" s="454"/>
      <c r="O49" s="15"/>
      <c r="P49" s="15"/>
      <c r="Q49" s="15"/>
      <c r="R49" s="15"/>
      <c r="S49" s="23"/>
      <c r="T49" s="31"/>
      <c r="U49" s="454"/>
      <c r="V49" s="454"/>
      <c r="W49" s="454"/>
      <c r="X49" s="15"/>
      <c r="Y49" s="15"/>
      <c r="Z49" s="15"/>
      <c r="AA49" s="15"/>
      <c r="AB49" s="23"/>
      <c r="AC49" s="31"/>
      <c r="AD49" s="454"/>
      <c r="AE49" s="454"/>
      <c r="AF49" s="454"/>
      <c r="AG49" s="15"/>
      <c r="AH49" s="15"/>
      <c r="AI49" s="15"/>
      <c r="AJ49" s="15"/>
      <c r="AK49" s="23"/>
      <c r="AL49" s="31"/>
      <c r="AM49" s="454"/>
      <c r="AN49" s="454"/>
      <c r="AO49" s="454"/>
      <c r="AP49" s="15"/>
      <c r="AQ49" s="15"/>
      <c r="AR49" s="15"/>
      <c r="AS49" s="15"/>
      <c r="AT49" s="23"/>
      <c r="AU49" s="31"/>
      <c r="AV49" s="454"/>
      <c r="AW49" s="454"/>
      <c r="AX49" s="454"/>
      <c r="AY49" s="15"/>
      <c r="AZ49" s="15"/>
      <c r="BA49" s="15"/>
      <c r="BB49" s="15"/>
      <c r="BC49" s="23"/>
      <c r="BD49" s="31"/>
      <c r="BE49" s="454"/>
      <c r="BF49" s="454"/>
      <c r="BG49" s="454"/>
      <c r="BH49" s="15"/>
      <c r="BI49" s="15"/>
      <c r="BJ49" s="15"/>
      <c r="BK49" s="15"/>
      <c r="BL49" s="23"/>
      <c r="BM49" s="31"/>
      <c r="BN49" s="454"/>
      <c r="BO49" s="454"/>
      <c r="BP49" s="454"/>
      <c r="BQ49" s="15"/>
      <c r="BR49" s="15"/>
      <c r="BS49" s="15"/>
      <c r="BT49" s="15"/>
      <c r="BU49" s="23"/>
      <c r="BV49" s="31"/>
      <c r="BW49" s="454"/>
      <c r="BX49" s="454"/>
      <c r="BY49" s="454"/>
      <c r="BZ49" s="15"/>
      <c r="CA49" s="15"/>
      <c r="CB49" s="15"/>
      <c r="CC49" s="15"/>
      <c r="CD49" s="23"/>
      <c r="CE49" s="31"/>
      <c r="CF49" s="454"/>
      <c r="CG49" s="454"/>
      <c r="CH49" s="454"/>
      <c r="CI49" s="15"/>
      <c r="CJ49" s="15"/>
      <c r="CK49" s="15"/>
      <c r="CL49" s="15"/>
      <c r="CM49" s="23"/>
      <c r="CN49" s="31"/>
      <c r="CO49" s="454"/>
      <c r="CP49" s="454"/>
      <c r="CQ49" s="454"/>
      <c r="CR49" s="15"/>
      <c r="CS49" s="15"/>
      <c r="CT49" s="15"/>
      <c r="CU49" s="15"/>
      <c r="CV49" s="23"/>
      <c r="CW49" s="31"/>
      <c r="CX49" s="454"/>
      <c r="CY49" s="454"/>
      <c r="CZ49" s="454"/>
      <c r="DA49" s="15"/>
      <c r="DB49" s="15"/>
      <c r="DC49" s="15"/>
      <c r="DD49" s="15"/>
      <c r="DE49" s="23"/>
      <c r="DF49" s="31"/>
      <c r="DG49" s="454"/>
      <c r="DH49" s="454"/>
      <c r="DI49" s="454"/>
      <c r="DJ49" s="15"/>
      <c r="DK49" s="15"/>
      <c r="DL49" s="15"/>
      <c r="DM49" s="15"/>
      <c r="DN49" s="23"/>
      <c r="DO49" s="31"/>
      <c r="DP49" s="454"/>
      <c r="DQ49" s="454"/>
      <c r="DR49" s="454"/>
      <c r="DS49" s="15"/>
      <c r="DT49" s="15"/>
      <c r="DU49" s="15"/>
      <c r="DV49" s="15"/>
      <c r="DW49" s="23"/>
      <c r="DX49" s="31"/>
      <c r="DY49" s="454"/>
      <c r="DZ49" s="454"/>
      <c r="EA49" s="454"/>
      <c r="EB49" s="15"/>
      <c r="EC49" s="15"/>
      <c r="ED49" s="15"/>
      <c r="EE49" s="15"/>
      <c r="EF49" s="23"/>
      <c r="EG49" s="31"/>
      <c r="EH49" s="454"/>
      <c r="EI49" s="454"/>
      <c r="EJ49" s="454"/>
      <c r="EK49" s="15"/>
      <c r="EL49" s="15"/>
      <c r="EM49" s="15"/>
      <c r="EN49" s="15"/>
      <c r="EO49" s="23"/>
      <c r="EP49" s="31"/>
      <c r="EQ49" s="454"/>
      <c r="ER49" s="454"/>
      <c r="ES49" s="454"/>
      <c r="ET49" s="15"/>
      <c r="EU49" s="15"/>
      <c r="EV49" s="15"/>
      <c r="EW49" s="15"/>
      <c r="EX49" s="23"/>
      <c r="EY49" s="31"/>
      <c r="EZ49" s="454"/>
      <c r="FA49" s="454"/>
      <c r="FB49" s="454"/>
      <c r="FC49" s="15"/>
      <c r="FD49" s="15"/>
      <c r="FE49" s="15"/>
      <c r="FF49" s="15"/>
      <c r="FG49" s="23"/>
      <c r="FH49" s="31"/>
      <c r="FI49" s="454"/>
      <c r="FJ49" s="454"/>
      <c r="FK49" s="454"/>
      <c r="FL49" s="15"/>
      <c r="FM49" s="15"/>
      <c r="FN49" s="15"/>
      <c r="FO49" s="15"/>
      <c r="FP49" s="23"/>
      <c r="FQ49" s="31"/>
      <c r="FR49" s="454"/>
      <c r="FS49" s="454"/>
      <c r="FT49" s="454"/>
      <c r="FU49" s="15"/>
      <c r="FV49" s="15"/>
      <c r="FW49" s="15"/>
      <c r="FX49" s="15"/>
      <c r="FY49" s="23"/>
      <c r="FZ49" s="31"/>
      <c r="GA49" s="454"/>
      <c r="GB49" s="454"/>
      <c r="GC49" s="454"/>
      <c r="GD49" s="15"/>
      <c r="GE49" s="15"/>
      <c r="GF49" s="15"/>
      <c r="GG49" s="15"/>
      <c r="GH49" s="23"/>
      <c r="GI49" s="31"/>
      <c r="GJ49" s="454"/>
      <c r="GK49" s="454"/>
      <c r="GL49" s="454"/>
      <c r="GM49" s="15"/>
      <c r="GN49" s="15"/>
      <c r="GO49" s="15"/>
      <c r="GP49" s="15"/>
      <c r="GQ49" s="23"/>
      <c r="GR49" s="31"/>
      <c r="GS49" s="454"/>
      <c r="GT49" s="454"/>
      <c r="GU49" s="454"/>
      <c r="GV49" s="15"/>
      <c r="GW49" s="15"/>
      <c r="GX49" s="15"/>
      <c r="GY49" s="15"/>
      <c r="GZ49" s="23"/>
      <c r="HA49" s="31"/>
      <c r="HB49" s="454"/>
      <c r="HC49" s="454"/>
      <c r="HD49" s="454"/>
      <c r="HE49" s="15"/>
      <c r="HF49" s="15"/>
      <c r="HG49" s="15"/>
      <c r="HH49" s="15"/>
      <c r="HI49" s="23"/>
      <c r="HJ49" s="31"/>
      <c r="HK49" s="454"/>
      <c r="HL49" s="454"/>
      <c r="HM49" s="454"/>
      <c r="HN49" s="15"/>
      <c r="HO49" s="15"/>
      <c r="HP49" s="15"/>
      <c r="HQ49" s="15"/>
      <c r="HR49" s="23"/>
      <c r="HS49" s="31"/>
      <c r="HT49" s="454"/>
      <c r="HU49" s="454"/>
      <c r="HV49" s="454"/>
      <c r="HW49" s="15"/>
      <c r="HX49" s="15"/>
      <c r="HY49" s="15"/>
      <c r="HZ49" s="15"/>
      <c r="IA49" s="23"/>
      <c r="IB49" s="31"/>
      <c r="IC49" s="454"/>
      <c r="ID49" s="454"/>
      <c r="IE49" s="454"/>
    </row>
    <row r="50" spans="1:239" s="34" customFormat="1" ht="18" customHeight="1" x14ac:dyDescent="0.2">
      <c r="A50" s="80"/>
      <c r="B50" s="36"/>
      <c r="C50" s="95" t="s">
        <v>586</v>
      </c>
      <c r="D50" s="71" t="s">
        <v>715</v>
      </c>
      <c r="E50" s="266">
        <v>35796.798999999999</v>
      </c>
      <c r="F50" s="266">
        <v>39450.716999999997</v>
      </c>
      <c r="G50" s="266">
        <v>71803.23</v>
      </c>
    </row>
    <row r="51" spans="1:239" s="34" customFormat="1" ht="8.65" customHeight="1" x14ac:dyDescent="0.2">
      <c r="A51" s="80"/>
      <c r="B51" s="36"/>
      <c r="C51" s="96" t="s">
        <v>588</v>
      </c>
      <c r="D51" s="86" t="s">
        <v>862</v>
      </c>
      <c r="E51" s="266">
        <v>306.45999999999998</v>
      </c>
      <c r="F51" s="266">
        <v>337.45699999999999</v>
      </c>
      <c r="G51" s="266">
        <v>1058.2270000000001</v>
      </c>
    </row>
    <row r="52" spans="1:239" s="35" customFormat="1" ht="8.65" customHeight="1" x14ac:dyDescent="0.2">
      <c r="A52" s="80"/>
      <c r="B52" s="36"/>
      <c r="C52" s="97" t="s">
        <v>592</v>
      </c>
      <c r="D52" s="93" t="s">
        <v>863</v>
      </c>
      <c r="E52" s="266">
        <v>0</v>
      </c>
      <c r="F52" s="266">
        <v>0</v>
      </c>
      <c r="G52" s="266">
        <v>0</v>
      </c>
    </row>
    <row r="53" spans="1:239" s="35" customFormat="1" ht="9" customHeight="1" x14ac:dyDescent="0.2">
      <c r="A53" s="69" t="s">
        <v>484</v>
      </c>
      <c r="B53" s="451" t="s">
        <v>716</v>
      </c>
      <c r="C53" s="451"/>
      <c r="D53" s="451"/>
      <c r="E53" s="257">
        <v>38566.453000000009</v>
      </c>
      <c r="F53" s="257">
        <v>39938.898999999998</v>
      </c>
      <c r="G53" s="257">
        <v>37343.985000000001</v>
      </c>
      <c r="H53" s="23"/>
      <c r="I53" s="15"/>
      <c r="J53" s="23"/>
      <c r="K53" s="31"/>
      <c r="L53" s="454"/>
      <c r="M53" s="454"/>
      <c r="N53" s="454"/>
      <c r="O53" s="15"/>
      <c r="P53" s="15"/>
      <c r="Q53" s="15"/>
      <c r="R53" s="15"/>
      <c r="S53" s="23"/>
      <c r="T53" s="31"/>
      <c r="U53" s="454"/>
      <c r="V53" s="454"/>
      <c r="W53" s="454"/>
      <c r="X53" s="15"/>
      <c r="Y53" s="15"/>
      <c r="Z53" s="15"/>
      <c r="AA53" s="15"/>
      <c r="AB53" s="23"/>
      <c r="AC53" s="31"/>
      <c r="AD53" s="454"/>
      <c r="AE53" s="454"/>
      <c r="AF53" s="454"/>
      <c r="AG53" s="15"/>
      <c r="AH53" s="15"/>
      <c r="AI53" s="15"/>
      <c r="AJ53" s="15"/>
      <c r="AK53" s="23"/>
      <c r="AL53" s="31"/>
      <c r="AM53" s="454"/>
      <c r="AN53" s="454"/>
      <c r="AO53" s="454"/>
      <c r="AP53" s="15"/>
      <c r="AQ53" s="15"/>
      <c r="AR53" s="15"/>
      <c r="AS53" s="15"/>
      <c r="AT53" s="23"/>
      <c r="AU53" s="31"/>
      <c r="AV53" s="454"/>
      <c r="AW53" s="454"/>
      <c r="AX53" s="454"/>
      <c r="AY53" s="15"/>
      <c r="AZ53" s="15"/>
      <c r="BA53" s="15"/>
      <c r="BB53" s="15"/>
      <c r="BC53" s="23"/>
      <c r="BD53" s="31"/>
      <c r="BE53" s="454"/>
      <c r="BF53" s="454"/>
      <c r="BG53" s="454"/>
      <c r="BH53" s="15"/>
      <c r="BI53" s="15"/>
      <c r="BJ53" s="15"/>
      <c r="BK53" s="15"/>
      <c r="BL53" s="23"/>
      <c r="BM53" s="31"/>
      <c r="BN53" s="454"/>
      <c r="BO53" s="454"/>
      <c r="BP53" s="454"/>
      <c r="BQ53" s="15"/>
      <c r="BR53" s="15"/>
      <c r="BS53" s="15"/>
      <c r="BT53" s="15"/>
      <c r="BU53" s="23"/>
      <c r="BV53" s="31"/>
      <c r="BW53" s="454"/>
      <c r="BX53" s="454"/>
      <c r="BY53" s="454"/>
      <c r="BZ53" s="15"/>
      <c r="CA53" s="15"/>
      <c r="CB53" s="15"/>
      <c r="CC53" s="15"/>
      <c r="CD53" s="23"/>
      <c r="CE53" s="31"/>
      <c r="CF53" s="454"/>
      <c r="CG53" s="454"/>
      <c r="CH53" s="454"/>
      <c r="CI53" s="15"/>
      <c r="CJ53" s="15"/>
      <c r="CK53" s="15"/>
      <c r="CL53" s="15"/>
      <c r="CM53" s="23"/>
      <c r="CN53" s="31"/>
      <c r="CO53" s="454"/>
      <c r="CP53" s="454"/>
      <c r="CQ53" s="454"/>
      <c r="CR53" s="15"/>
      <c r="CS53" s="15"/>
      <c r="CT53" s="15"/>
      <c r="CU53" s="15"/>
      <c r="CV53" s="23"/>
      <c r="CW53" s="31"/>
      <c r="CX53" s="454"/>
      <c r="CY53" s="454"/>
      <c r="CZ53" s="454"/>
      <c r="DA53" s="15"/>
      <c r="DB53" s="15"/>
      <c r="DC53" s="15"/>
      <c r="DD53" s="15"/>
      <c r="DE53" s="23"/>
      <c r="DF53" s="31"/>
      <c r="DG53" s="454"/>
      <c r="DH53" s="454"/>
      <c r="DI53" s="454"/>
      <c r="DJ53" s="15"/>
      <c r="DK53" s="15"/>
      <c r="DL53" s="15"/>
      <c r="DM53" s="15"/>
      <c r="DN53" s="23"/>
      <c r="DO53" s="31"/>
      <c r="DP53" s="454"/>
      <c r="DQ53" s="454"/>
      <c r="DR53" s="454"/>
      <c r="DS53" s="15"/>
      <c r="DT53" s="15"/>
      <c r="DU53" s="15"/>
      <c r="DV53" s="15"/>
      <c r="DW53" s="23"/>
      <c r="DX53" s="31"/>
      <c r="DY53" s="454"/>
      <c r="DZ53" s="454"/>
      <c r="EA53" s="454"/>
      <c r="EB53" s="15"/>
      <c r="EC53" s="15"/>
      <c r="ED53" s="15"/>
      <c r="EE53" s="15"/>
      <c r="EF53" s="23"/>
      <c r="EG53" s="31"/>
      <c r="EH53" s="454"/>
      <c r="EI53" s="454"/>
      <c r="EJ53" s="454"/>
      <c r="EK53" s="15"/>
      <c r="EL53" s="15"/>
      <c r="EM53" s="15"/>
      <c r="EN53" s="15"/>
      <c r="EO53" s="23"/>
      <c r="EP53" s="31"/>
      <c r="EQ53" s="454"/>
      <c r="ER53" s="454"/>
      <c r="ES53" s="454"/>
      <c r="ET53" s="15"/>
      <c r="EU53" s="15"/>
      <c r="EV53" s="15"/>
      <c r="EW53" s="15"/>
      <c r="EX53" s="23"/>
      <c r="EY53" s="31"/>
      <c r="EZ53" s="454"/>
      <c r="FA53" s="454"/>
      <c r="FB53" s="454"/>
      <c r="FC53" s="15"/>
      <c r="FD53" s="15"/>
      <c r="FE53" s="15"/>
      <c r="FF53" s="15"/>
      <c r="FG53" s="23"/>
      <c r="FH53" s="31"/>
      <c r="FI53" s="454"/>
      <c r="FJ53" s="454"/>
      <c r="FK53" s="454"/>
      <c r="FL53" s="15"/>
      <c r="FM53" s="15"/>
      <c r="FN53" s="15"/>
      <c r="FO53" s="15"/>
      <c r="FP53" s="23"/>
      <c r="FQ53" s="31"/>
      <c r="FR53" s="454"/>
      <c r="FS53" s="454"/>
      <c r="FT53" s="454"/>
      <c r="FU53" s="15"/>
      <c r="FV53" s="15"/>
      <c r="FW53" s="15"/>
      <c r="FX53" s="15"/>
      <c r="FY53" s="23"/>
      <c r="FZ53" s="31"/>
      <c r="GA53" s="454"/>
      <c r="GB53" s="454"/>
      <c r="GC53" s="454"/>
      <c r="GD53" s="15"/>
      <c r="GE53" s="15"/>
      <c r="GF53" s="15"/>
      <c r="GG53" s="15"/>
      <c r="GH53" s="23"/>
      <c r="GI53" s="31"/>
      <c r="GJ53" s="454"/>
      <c r="GK53" s="454"/>
      <c r="GL53" s="454"/>
      <c r="GM53" s="15"/>
      <c r="GN53" s="15"/>
      <c r="GO53" s="15"/>
      <c r="GP53" s="15"/>
      <c r="GQ53" s="23"/>
      <c r="GR53" s="31"/>
      <c r="GS53" s="454"/>
      <c r="GT53" s="454"/>
      <c r="GU53" s="454"/>
      <c r="GV53" s="15"/>
      <c r="GW53" s="15"/>
      <c r="GX53" s="15"/>
      <c r="GY53" s="15"/>
      <c r="GZ53" s="23"/>
      <c r="HA53" s="31"/>
      <c r="HB53" s="454"/>
      <c r="HC53" s="454"/>
      <c r="HD53" s="454"/>
      <c r="HE53" s="15"/>
      <c r="HF53" s="15"/>
      <c r="HG53" s="15"/>
      <c r="HH53" s="15"/>
      <c r="HI53" s="23"/>
      <c r="HJ53" s="31"/>
      <c r="HK53" s="454"/>
      <c r="HL53" s="454"/>
      <c r="HM53" s="454"/>
      <c r="HN53" s="15"/>
      <c r="HO53" s="15"/>
      <c r="HP53" s="15"/>
      <c r="HQ53" s="15"/>
      <c r="HR53" s="23"/>
      <c r="HS53" s="31"/>
      <c r="HT53" s="454"/>
      <c r="HU53" s="454"/>
      <c r="HV53" s="454"/>
      <c r="HW53" s="15"/>
      <c r="HX53" s="15"/>
      <c r="HY53" s="15"/>
      <c r="HZ53" s="15"/>
      <c r="IA53" s="23"/>
      <c r="IB53" s="31"/>
      <c r="IC53" s="454"/>
      <c r="ID53" s="454"/>
      <c r="IE53" s="454"/>
    </row>
    <row r="54" spans="1:239" s="24" customFormat="1" ht="8.65" customHeight="1" x14ac:dyDescent="0.2">
      <c r="A54" s="80"/>
      <c r="B54" s="36"/>
      <c r="C54" s="95" t="s">
        <v>607</v>
      </c>
      <c r="D54" s="71" t="s">
        <v>717</v>
      </c>
      <c r="E54" s="266">
        <v>30753.329000000009</v>
      </c>
      <c r="F54" s="266">
        <v>34556.801999999996</v>
      </c>
      <c r="G54" s="266">
        <v>32777.661999999997</v>
      </c>
    </row>
    <row r="55" spans="1:239" s="24" customFormat="1" ht="18" customHeight="1" x14ac:dyDescent="0.2">
      <c r="A55" s="80"/>
      <c r="B55" s="36"/>
      <c r="C55" s="96" t="s">
        <v>608</v>
      </c>
      <c r="D55" s="86" t="s">
        <v>718</v>
      </c>
      <c r="E55" s="266">
        <v>7813.1240000000016</v>
      </c>
      <c r="F55" s="266">
        <v>5382.0969999999998</v>
      </c>
      <c r="G55" s="266">
        <v>4566.3230000000003</v>
      </c>
    </row>
    <row r="56" spans="1:239" s="24" customFormat="1" ht="8.65" customHeight="1" x14ac:dyDescent="0.2">
      <c r="A56" s="80"/>
      <c r="B56" s="36"/>
      <c r="C56" s="96" t="s">
        <v>609</v>
      </c>
      <c r="D56" s="86" t="s">
        <v>719</v>
      </c>
      <c r="E56" s="266">
        <v>0</v>
      </c>
      <c r="F56" s="266">
        <v>0</v>
      </c>
      <c r="G56" s="266">
        <v>0</v>
      </c>
    </row>
    <row r="57" spans="1:239" s="24" customFormat="1" ht="8.65" customHeight="1" x14ac:dyDescent="0.2">
      <c r="A57" s="80"/>
      <c r="B57" s="36"/>
      <c r="C57" s="96" t="s">
        <v>515</v>
      </c>
      <c r="D57" s="86" t="s">
        <v>720</v>
      </c>
      <c r="E57" s="266">
        <v>0</v>
      </c>
      <c r="F57" s="266">
        <v>0</v>
      </c>
      <c r="G57" s="266">
        <v>0</v>
      </c>
    </row>
    <row r="58" spans="1:239" s="24" customFormat="1" ht="8.65" customHeight="1" x14ac:dyDescent="0.2">
      <c r="A58" s="80"/>
      <c r="B58" s="36"/>
      <c r="C58" s="96" t="s">
        <v>517</v>
      </c>
      <c r="D58" s="86" t="s">
        <v>721</v>
      </c>
      <c r="E58" s="266">
        <v>0</v>
      </c>
      <c r="F58" s="266">
        <v>0</v>
      </c>
      <c r="G58" s="266">
        <v>0</v>
      </c>
    </row>
    <row r="59" spans="1:239" s="24" customFormat="1" ht="8.65" customHeight="1" x14ac:dyDescent="0.2">
      <c r="A59" s="80"/>
      <c r="B59" s="36"/>
      <c r="C59" s="97" t="s">
        <v>519</v>
      </c>
      <c r="D59" s="93" t="s">
        <v>722</v>
      </c>
      <c r="E59" s="266">
        <v>0</v>
      </c>
      <c r="F59" s="266">
        <v>0</v>
      </c>
      <c r="G59" s="266">
        <v>0</v>
      </c>
    </row>
    <row r="60" spans="1:239" s="34" customFormat="1" ht="9" customHeight="1" x14ac:dyDescent="0.2">
      <c r="A60" s="69" t="s">
        <v>485</v>
      </c>
      <c r="B60" s="451" t="s">
        <v>723</v>
      </c>
      <c r="C60" s="451"/>
      <c r="D60" s="451"/>
      <c r="E60" s="257">
        <v>2222.8289999999997</v>
      </c>
      <c r="F60" s="257">
        <v>2039.4460000000004</v>
      </c>
      <c r="G60" s="257">
        <v>832.82100000000003</v>
      </c>
      <c r="H60" s="23"/>
      <c r="I60" s="15"/>
      <c r="J60" s="23"/>
      <c r="K60" s="31"/>
      <c r="L60" s="454"/>
      <c r="M60" s="454"/>
      <c r="N60" s="454"/>
      <c r="O60" s="15"/>
      <c r="P60" s="15"/>
      <c r="Q60" s="15"/>
      <c r="R60" s="15"/>
      <c r="S60" s="23"/>
      <c r="T60" s="31"/>
      <c r="U60" s="454"/>
      <c r="V60" s="454"/>
      <c r="W60" s="454"/>
      <c r="X60" s="15"/>
      <c r="Y60" s="15"/>
      <c r="Z60" s="15"/>
      <c r="AA60" s="15"/>
      <c r="AB60" s="23"/>
      <c r="AC60" s="31"/>
      <c r="AD60" s="454"/>
      <c r="AE60" s="454"/>
      <c r="AF60" s="454"/>
      <c r="AG60" s="15"/>
      <c r="AH60" s="15"/>
      <c r="AI60" s="15"/>
      <c r="AJ60" s="15"/>
      <c r="AK60" s="23"/>
      <c r="AL60" s="31"/>
      <c r="AM60" s="454"/>
      <c r="AN60" s="454"/>
      <c r="AO60" s="454"/>
      <c r="AP60" s="15"/>
      <c r="AQ60" s="15"/>
      <c r="AR60" s="15"/>
      <c r="AS60" s="15"/>
      <c r="AT60" s="23"/>
      <c r="AU60" s="31"/>
      <c r="AV60" s="454"/>
      <c r="AW60" s="454"/>
      <c r="AX60" s="454"/>
      <c r="AY60" s="15"/>
      <c r="AZ60" s="15"/>
      <c r="BA60" s="15"/>
      <c r="BB60" s="15"/>
      <c r="BC60" s="23"/>
      <c r="BD60" s="31"/>
      <c r="BE60" s="454"/>
      <c r="BF60" s="454"/>
      <c r="BG60" s="454"/>
      <c r="BH60" s="15"/>
      <c r="BI60" s="15"/>
      <c r="BJ60" s="15"/>
      <c r="BK60" s="15"/>
      <c r="BL60" s="23"/>
      <c r="BM60" s="31"/>
      <c r="BN60" s="454"/>
      <c r="BO60" s="454"/>
      <c r="BP60" s="454"/>
      <c r="BQ60" s="15"/>
      <c r="BR60" s="15"/>
      <c r="BS60" s="15"/>
      <c r="BT60" s="15"/>
      <c r="BU60" s="23"/>
      <c r="BV60" s="31"/>
      <c r="BW60" s="454"/>
      <c r="BX60" s="454"/>
      <c r="BY60" s="454"/>
      <c r="BZ60" s="15"/>
      <c r="CA60" s="15"/>
      <c r="CB60" s="15"/>
      <c r="CC60" s="15"/>
      <c r="CD60" s="23"/>
      <c r="CE60" s="31"/>
      <c r="CF60" s="454"/>
      <c r="CG60" s="454"/>
      <c r="CH60" s="454"/>
      <c r="CI60" s="15"/>
      <c r="CJ60" s="15"/>
      <c r="CK60" s="15"/>
      <c r="CL60" s="15"/>
      <c r="CM60" s="23"/>
      <c r="CN60" s="31"/>
      <c r="CO60" s="454"/>
      <c r="CP60" s="454"/>
      <c r="CQ60" s="454"/>
      <c r="CR60" s="15"/>
      <c r="CS60" s="15"/>
      <c r="CT60" s="15"/>
      <c r="CU60" s="15"/>
      <c r="CV60" s="23"/>
      <c r="CW60" s="31"/>
      <c r="CX60" s="454"/>
      <c r="CY60" s="454"/>
      <c r="CZ60" s="454"/>
      <c r="DA60" s="15"/>
      <c r="DB60" s="15"/>
      <c r="DC60" s="15"/>
      <c r="DD60" s="15"/>
      <c r="DE60" s="23"/>
      <c r="DF60" s="31"/>
      <c r="DG60" s="454"/>
      <c r="DH60" s="454"/>
      <c r="DI60" s="454"/>
      <c r="DJ60" s="15"/>
      <c r="DK60" s="15"/>
      <c r="DL60" s="15"/>
      <c r="DM60" s="15"/>
      <c r="DN60" s="23"/>
      <c r="DO60" s="31"/>
      <c r="DP60" s="454"/>
      <c r="DQ60" s="454"/>
      <c r="DR60" s="454"/>
      <c r="DS60" s="15"/>
      <c r="DT60" s="15"/>
      <c r="DU60" s="15"/>
      <c r="DV60" s="15"/>
      <c r="DW60" s="23"/>
      <c r="DX60" s="31"/>
      <c r="DY60" s="454"/>
      <c r="DZ60" s="454"/>
      <c r="EA60" s="454"/>
      <c r="EB60" s="15"/>
      <c r="EC60" s="15"/>
      <c r="ED60" s="15"/>
      <c r="EE60" s="15"/>
      <c r="EF60" s="23"/>
      <c r="EG60" s="31"/>
      <c r="EH60" s="454"/>
      <c r="EI60" s="454"/>
      <c r="EJ60" s="454"/>
      <c r="EK60" s="15"/>
      <c r="EL60" s="15"/>
      <c r="EM60" s="15"/>
      <c r="EN60" s="15"/>
      <c r="EO60" s="23"/>
      <c r="EP60" s="31"/>
      <c r="EQ60" s="454"/>
      <c r="ER60" s="454"/>
      <c r="ES60" s="454"/>
      <c r="ET60" s="15"/>
      <c r="EU60" s="15"/>
      <c r="EV60" s="15"/>
      <c r="EW60" s="15"/>
      <c r="EX60" s="23"/>
      <c r="EY60" s="31"/>
      <c r="EZ60" s="454"/>
      <c r="FA60" s="454"/>
      <c r="FB60" s="454"/>
      <c r="FC60" s="15"/>
      <c r="FD60" s="15"/>
      <c r="FE60" s="15"/>
      <c r="FF60" s="15"/>
      <c r="FG60" s="23"/>
      <c r="FH60" s="31"/>
      <c r="FI60" s="454"/>
      <c r="FJ60" s="454"/>
      <c r="FK60" s="454"/>
      <c r="FL60" s="15"/>
      <c r="FM60" s="15"/>
      <c r="FN60" s="15"/>
      <c r="FO60" s="15"/>
      <c r="FP60" s="23"/>
      <c r="FQ60" s="31"/>
      <c r="FR60" s="454"/>
      <c r="FS60" s="454"/>
      <c r="FT60" s="454"/>
      <c r="FU60" s="15"/>
      <c r="FV60" s="15"/>
      <c r="FW60" s="15"/>
      <c r="FX60" s="15"/>
      <c r="FY60" s="23"/>
      <c r="FZ60" s="31"/>
      <c r="GA60" s="454"/>
      <c r="GB60" s="454"/>
      <c r="GC60" s="454"/>
      <c r="GD60" s="15"/>
      <c r="GE60" s="15"/>
      <c r="GF60" s="15"/>
      <c r="GG60" s="15"/>
      <c r="GH60" s="23"/>
      <c r="GI60" s="31"/>
      <c r="GJ60" s="454"/>
      <c r="GK60" s="454"/>
      <c r="GL60" s="454"/>
      <c r="GM60" s="15"/>
      <c r="GN60" s="15"/>
      <c r="GO60" s="15"/>
      <c r="GP60" s="15"/>
      <c r="GQ60" s="23"/>
      <c r="GR60" s="31"/>
      <c r="GS60" s="454"/>
      <c r="GT60" s="454"/>
      <c r="GU60" s="454"/>
      <c r="GV60" s="15"/>
      <c r="GW60" s="15"/>
      <c r="GX60" s="15"/>
      <c r="GY60" s="15"/>
      <c r="GZ60" s="23"/>
      <c r="HA60" s="31"/>
      <c r="HB60" s="454"/>
      <c r="HC60" s="454"/>
      <c r="HD60" s="454"/>
      <c r="HE60" s="15"/>
      <c r="HF60" s="15"/>
      <c r="HG60" s="15"/>
      <c r="HH60" s="15"/>
      <c r="HI60" s="23"/>
      <c r="HJ60" s="31"/>
      <c r="HK60" s="454"/>
      <c r="HL60" s="454"/>
      <c r="HM60" s="454"/>
      <c r="HN60" s="15"/>
      <c r="HO60" s="15"/>
      <c r="HP60" s="15"/>
      <c r="HQ60" s="15"/>
      <c r="HR60" s="23"/>
      <c r="HS60" s="31"/>
      <c r="HT60" s="454"/>
      <c r="HU60" s="454"/>
      <c r="HV60" s="454"/>
      <c r="HW60" s="15"/>
      <c r="HX60" s="15"/>
      <c r="HY60" s="15"/>
      <c r="HZ60" s="15"/>
      <c r="IA60" s="23"/>
      <c r="IB60" s="31"/>
      <c r="IC60" s="454"/>
      <c r="ID60" s="454"/>
      <c r="IE60" s="454"/>
    </row>
    <row r="61" spans="1:239" s="24" customFormat="1" ht="8.65" customHeight="1" x14ac:dyDescent="0.2">
      <c r="A61" s="80"/>
      <c r="B61" s="36"/>
      <c r="C61" s="95" t="s">
        <v>624</v>
      </c>
      <c r="D61" s="71" t="s">
        <v>724</v>
      </c>
      <c r="E61" s="266">
        <v>0</v>
      </c>
      <c r="F61" s="266">
        <v>0</v>
      </c>
      <c r="G61" s="266">
        <v>0</v>
      </c>
    </row>
    <row r="62" spans="1:239" s="24" customFormat="1" ht="8.65" customHeight="1" x14ac:dyDescent="0.2">
      <c r="A62" s="80"/>
      <c r="B62" s="36"/>
      <c r="C62" s="96" t="s">
        <v>626</v>
      </c>
      <c r="D62" s="86" t="s">
        <v>725</v>
      </c>
      <c r="E62" s="266">
        <v>0</v>
      </c>
      <c r="F62" s="266">
        <v>0</v>
      </c>
      <c r="G62" s="266">
        <v>0</v>
      </c>
    </row>
    <row r="63" spans="1:239" s="24" customFormat="1" ht="8.65" customHeight="1" x14ac:dyDescent="0.2">
      <c r="A63" s="80"/>
      <c r="B63" s="36"/>
      <c r="C63" s="96" t="s">
        <v>630</v>
      </c>
      <c r="D63" s="86" t="s">
        <v>864</v>
      </c>
      <c r="E63" s="266">
        <v>141.87</v>
      </c>
      <c r="F63" s="266">
        <v>667.86500000000012</v>
      </c>
      <c r="G63" s="266">
        <v>128.249</v>
      </c>
    </row>
    <row r="64" spans="1:239" s="24" customFormat="1" ht="8.65" customHeight="1" x14ac:dyDescent="0.2">
      <c r="A64" s="80"/>
      <c r="B64" s="36"/>
      <c r="C64" s="96" t="s">
        <v>633</v>
      </c>
      <c r="D64" s="86" t="s">
        <v>726</v>
      </c>
      <c r="E64" s="266">
        <v>0</v>
      </c>
      <c r="F64" s="266">
        <v>0</v>
      </c>
      <c r="G64" s="266">
        <v>0</v>
      </c>
    </row>
    <row r="65" spans="1:239" s="24" customFormat="1" ht="8.65" customHeight="1" x14ac:dyDescent="0.2">
      <c r="A65" s="80"/>
      <c r="B65" s="36"/>
      <c r="C65" s="96" t="s">
        <v>635</v>
      </c>
      <c r="D65" s="86" t="s">
        <v>727</v>
      </c>
      <c r="E65" s="266">
        <v>0</v>
      </c>
      <c r="F65" s="266">
        <v>0</v>
      </c>
      <c r="G65" s="266">
        <v>0</v>
      </c>
    </row>
    <row r="66" spans="1:239" s="24" customFormat="1" ht="8.65" customHeight="1" x14ac:dyDescent="0.2">
      <c r="A66" s="80"/>
      <c r="B66" s="36"/>
      <c r="C66" s="96" t="s">
        <v>637</v>
      </c>
      <c r="D66" s="86" t="s">
        <v>728</v>
      </c>
      <c r="E66" s="266">
        <v>2080.9589999999998</v>
      </c>
      <c r="F66" s="266">
        <v>1371.5810000000001</v>
      </c>
      <c r="G66" s="266">
        <v>704.572</v>
      </c>
    </row>
    <row r="67" spans="1:239" s="24" customFormat="1" ht="8.65" customHeight="1" x14ac:dyDescent="0.2">
      <c r="A67" s="80"/>
      <c r="B67" s="36"/>
      <c r="C67" s="97" t="s">
        <v>639</v>
      </c>
      <c r="D67" s="93" t="s">
        <v>729</v>
      </c>
      <c r="E67" s="266">
        <v>0</v>
      </c>
      <c r="F67" s="266">
        <v>0</v>
      </c>
      <c r="G67" s="266">
        <v>0</v>
      </c>
    </row>
    <row r="68" spans="1:239" s="34" customFormat="1" ht="9" customHeight="1" x14ac:dyDescent="0.2">
      <c r="A68" s="69" t="s">
        <v>486</v>
      </c>
      <c r="B68" s="451" t="s">
        <v>1042</v>
      </c>
      <c r="C68" s="451"/>
      <c r="D68" s="451"/>
      <c r="E68" s="257">
        <v>3264.9199999999992</v>
      </c>
      <c r="F68" s="257">
        <v>2316.0509999999999</v>
      </c>
      <c r="G68" s="257">
        <v>3228.18</v>
      </c>
      <c r="H68" s="23"/>
      <c r="I68" s="15"/>
      <c r="J68" s="23"/>
      <c r="K68" s="31"/>
      <c r="L68" s="454"/>
      <c r="M68" s="454"/>
      <c r="N68" s="454"/>
      <c r="O68" s="15"/>
      <c r="P68" s="15"/>
      <c r="Q68" s="15"/>
      <c r="R68" s="15"/>
      <c r="S68" s="23"/>
      <c r="T68" s="31"/>
      <c r="U68" s="454"/>
      <c r="V68" s="454"/>
      <c r="W68" s="454"/>
      <c r="X68" s="15"/>
      <c r="Y68" s="15"/>
      <c r="Z68" s="15"/>
      <c r="AA68" s="15"/>
      <c r="AB68" s="23"/>
      <c r="AC68" s="31"/>
      <c r="AD68" s="454"/>
      <c r="AE68" s="454"/>
      <c r="AF68" s="454"/>
      <c r="AG68" s="15"/>
      <c r="AH68" s="15"/>
      <c r="AI68" s="15"/>
      <c r="AJ68" s="15"/>
      <c r="AK68" s="23"/>
      <c r="AL68" s="31"/>
      <c r="AM68" s="454"/>
      <c r="AN68" s="454"/>
      <c r="AO68" s="454"/>
      <c r="AP68" s="15"/>
      <c r="AQ68" s="15"/>
      <c r="AR68" s="15"/>
      <c r="AS68" s="15"/>
      <c r="AT68" s="23"/>
      <c r="AU68" s="31"/>
      <c r="AV68" s="454"/>
      <c r="AW68" s="454"/>
      <c r="AX68" s="454"/>
      <c r="AY68" s="15"/>
      <c r="AZ68" s="15"/>
      <c r="BA68" s="15"/>
      <c r="BB68" s="15"/>
      <c r="BC68" s="23"/>
      <c r="BD68" s="31"/>
      <c r="BE68" s="454"/>
      <c r="BF68" s="454"/>
      <c r="BG68" s="454"/>
      <c r="BH68" s="15"/>
      <c r="BI68" s="15"/>
      <c r="BJ68" s="15"/>
      <c r="BK68" s="15"/>
      <c r="BL68" s="23"/>
      <c r="BM68" s="31"/>
      <c r="BN68" s="454"/>
      <c r="BO68" s="454"/>
      <c r="BP68" s="454"/>
      <c r="BQ68" s="15"/>
      <c r="BR68" s="15"/>
      <c r="BS68" s="15"/>
      <c r="BT68" s="15"/>
      <c r="BU68" s="23"/>
      <c r="BV68" s="31"/>
      <c r="BW68" s="454"/>
      <c r="BX68" s="454"/>
      <c r="BY68" s="454"/>
      <c r="BZ68" s="15"/>
      <c r="CA68" s="15"/>
      <c r="CB68" s="15"/>
      <c r="CC68" s="15"/>
      <c r="CD68" s="23"/>
      <c r="CE68" s="31"/>
      <c r="CF68" s="454"/>
      <c r="CG68" s="454"/>
      <c r="CH68" s="454"/>
      <c r="CI68" s="15"/>
      <c r="CJ68" s="15"/>
      <c r="CK68" s="15"/>
      <c r="CL68" s="15"/>
      <c r="CM68" s="23"/>
      <c r="CN68" s="31"/>
      <c r="CO68" s="454"/>
      <c r="CP68" s="454"/>
      <c r="CQ68" s="454"/>
      <c r="CR68" s="15"/>
      <c r="CS68" s="15"/>
      <c r="CT68" s="15"/>
      <c r="CU68" s="15"/>
      <c r="CV68" s="23"/>
      <c r="CW68" s="31"/>
      <c r="CX68" s="454"/>
      <c r="CY68" s="454"/>
      <c r="CZ68" s="454"/>
      <c r="DA68" s="15"/>
      <c r="DB68" s="15"/>
      <c r="DC68" s="15"/>
      <c r="DD68" s="15"/>
      <c r="DE68" s="23"/>
      <c r="DF68" s="31"/>
      <c r="DG68" s="454"/>
      <c r="DH68" s="454"/>
      <c r="DI68" s="454"/>
      <c r="DJ68" s="15"/>
      <c r="DK68" s="15"/>
      <c r="DL68" s="15"/>
      <c r="DM68" s="15"/>
      <c r="DN68" s="23"/>
      <c r="DO68" s="31"/>
      <c r="DP68" s="454"/>
      <c r="DQ68" s="454"/>
      <c r="DR68" s="454"/>
      <c r="DS68" s="15"/>
      <c r="DT68" s="15"/>
      <c r="DU68" s="15"/>
      <c r="DV68" s="15"/>
      <c r="DW68" s="23"/>
      <c r="DX68" s="31"/>
      <c r="DY68" s="454"/>
      <c r="DZ68" s="454"/>
      <c r="EA68" s="454"/>
      <c r="EB68" s="15"/>
      <c r="EC68" s="15"/>
      <c r="ED68" s="15"/>
      <c r="EE68" s="15"/>
      <c r="EF68" s="23"/>
      <c r="EG68" s="31"/>
      <c r="EH68" s="454"/>
      <c r="EI68" s="454"/>
      <c r="EJ68" s="454"/>
      <c r="EK68" s="15"/>
      <c r="EL68" s="15"/>
      <c r="EM68" s="15"/>
      <c r="EN68" s="15"/>
      <c r="EO68" s="23"/>
      <c r="EP68" s="31"/>
      <c r="EQ68" s="454"/>
      <c r="ER68" s="454"/>
      <c r="ES68" s="454"/>
      <c r="ET68" s="15"/>
      <c r="EU68" s="15"/>
      <c r="EV68" s="15"/>
      <c r="EW68" s="15"/>
      <c r="EX68" s="23"/>
      <c r="EY68" s="31"/>
      <c r="EZ68" s="454"/>
      <c r="FA68" s="454"/>
      <c r="FB68" s="454"/>
      <c r="FC68" s="15"/>
      <c r="FD68" s="15"/>
      <c r="FE68" s="15"/>
      <c r="FF68" s="15"/>
      <c r="FG68" s="23"/>
      <c r="FH68" s="31"/>
      <c r="FI68" s="454"/>
      <c r="FJ68" s="454"/>
      <c r="FK68" s="454"/>
      <c r="FL68" s="15"/>
      <c r="FM68" s="15"/>
      <c r="FN68" s="15"/>
      <c r="FO68" s="15"/>
      <c r="FP68" s="23"/>
      <c r="FQ68" s="31"/>
      <c r="FR68" s="454"/>
      <c r="FS68" s="454"/>
      <c r="FT68" s="454"/>
      <c r="FU68" s="15"/>
      <c r="FV68" s="15"/>
      <c r="FW68" s="15"/>
      <c r="FX68" s="15"/>
      <c r="FY68" s="23"/>
      <c r="FZ68" s="31"/>
      <c r="GA68" s="454"/>
      <c r="GB68" s="454"/>
      <c r="GC68" s="454"/>
      <c r="GD68" s="15"/>
      <c r="GE68" s="15"/>
      <c r="GF68" s="15"/>
      <c r="GG68" s="15"/>
      <c r="GH68" s="23"/>
      <c r="GI68" s="31"/>
      <c r="GJ68" s="454"/>
      <c r="GK68" s="454"/>
      <c r="GL68" s="454"/>
      <c r="GM68" s="15"/>
      <c r="GN68" s="15"/>
      <c r="GO68" s="15"/>
      <c r="GP68" s="15"/>
      <c r="GQ68" s="23"/>
      <c r="GR68" s="31"/>
      <c r="GS68" s="454"/>
      <c r="GT68" s="454"/>
      <c r="GU68" s="454"/>
      <c r="GV68" s="15"/>
      <c r="GW68" s="15"/>
      <c r="GX68" s="15"/>
      <c r="GY68" s="15"/>
      <c r="GZ68" s="23"/>
      <c r="HA68" s="31"/>
      <c r="HB68" s="454"/>
      <c r="HC68" s="454"/>
      <c r="HD68" s="454"/>
      <c r="HE68" s="15"/>
      <c r="HF68" s="15"/>
      <c r="HG68" s="15"/>
      <c r="HH68" s="15"/>
      <c r="HI68" s="23"/>
      <c r="HJ68" s="31"/>
      <c r="HK68" s="454"/>
      <c r="HL68" s="454"/>
      <c r="HM68" s="454"/>
      <c r="HN68" s="15"/>
      <c r="HO68" s="15"/>
      <c r="HP68" s="15"/>
      <c r="HQ68" s="15"/>
      <c r="HR68" s="23"/>
      <c r="HS68" s="31"/>
      <c r="HT68" s="454"/>
      <c r="HU68" s="454"/>
      <c r="HV68" s="454"/>
      <c r="HW68" s="15"/>
      <c r="HX68" s="15"/>
      <c r="HY68" s="15"/>
      <c r="HZ68" s="15"/>
      <c r="IA68" s="23"/>
      <c r="IB68" s="31"/>
      <c r="IC68" s="454"/>
      <c r="ID68" s="454"/>
      <c r="IE68" s="454"/>
    </row>
    <row r="69" spans="1:239" s="24" customFormat="1" ht="8.65" customHeight="1" x14ac:dyDescent="0.2">
      <c r="A69" s="80"/>
      <c r="B69" s="36"/>
      <c r="C69" s="95" t="s">
        <v>665</v>
      </c>
      <c r="D69" s="71" t="s">
        <v>865</v>
      </c>
      <c r="E69" s="266">
        <v>3054.2349999999992</v>
      </c>
      <c r="F69" s="266">
        <v>2183.6749999999997</v>
      </c>
      <c r="G69" s="266">
        <v>3174.268</v>
      </c>
    </row>
    <row r="70" spans="1:239" s="24" customFormat="1" ht="8.65" customHeight="1" x14ac:dyDescent="0.2">
      <c r="A70" s="80"/>
      <c r="B70" s="36"/>
      <c r="C70" s="96" t="s">
        <v>666</v>
      </c>
      <c r="D70" s="86" t="s">
        <v>731</v>
      </c>
      <c r="E70" s="266">
        <v>210.685</v>
      </c>
      <c r="F70" s="266">
        <v>132.376</v>
      </c>
      <c r="G70" s="266">
        <v>53.911999999999999</v>
      </c>
    </row>
    <row r="71" spans="1:239" s="24" customFormat="1" ht="8.65" customHeight="1" x14ac:dyDescent="0.2">
      <c r="A71" s="80"/>
      <c r="B71" s="36"/>
      <c r="C71" s="96" t="s">
        <v>667</v>
      </c>
      <c r="D71" s="86" t="s">
        <v>732</v>
      </c>
      <c r="E71" s="266">
        <v>0</v>
      </c>
      <c r="F71" s="266">
        <v>0</v>
      </c>
      <c r="G71" s="266">
        <v>0</v>
      </c>
    </row>
    <row r="72" spans="1:239" s="24" customFormat="1" ht="8.65" customHeight="1" x14ac:dyDescent="0.2">
      <c r="A72" s="80"/>
      <c r="B72" s="36"/>
      <c r="C72" s="97" t="s">
        <v>670</v>
      </c>
      <c r="D72" s="93" t="s">
        <v>733</v>
      </c>
      <c r="E72" s="266">
        <v>0</v>
      </c>
      <c r="F72" s="266">
        <v>0</v>
      </c>
      <c r="G72" s="266">
        <v>0</v>
      </c>
    </row>
    <row r="73" spans="1:239" s="34" customFormat="1" ht="9" customHeight="1" x14ac:dyDescent="0.2">
      <c r="A73" s="69" t="s">
        <v>487</v>
      </c>
      <c r="B73" s="451" t="s">
        <v>734</v>
      </c>
      <c r="C73" s="451"/>
      <c r="D73" s="451"/>
      <c r="E73" s="257" t="s">
        <v>1057</v>
      </c>
      <c r="F73" s="257">
        <v>0</v>
      </c>
      <c r="G73" s="257">
        <v>0</v>
      </c>
      <c r="H73" s="23"/>
      <c r="I73" s="15"/>
      <c r="J73" s="23"/>
      <c r="K73" s="31"/>
      <c r="L73" s="454"/>
      <c r="M73" s="454"/>
      <c r="N73" s="454"/>
      <c r="O73" s="15"/>
      <c r="P73" s="15"/>
      <c r="Q73" s="15"/>
      <c r="R73" s="15"/>
      <c r="S73" s="23"/>
      <c r="T73" s="31"/>
      <c r="U73" s="454"/>
      <c r="V73" s="454"/>
      <c r="W73" s="454"/>
      <c r="X73" s="15"/>
      <c r="Y73" s="15"/>
      <c r="Z73" s="15"/>
      <c r="AA73" s="15"/>
      <c r="AB73" s="23"/>
      <c r="AC73" s="31"/>
      <c r="AD73" s="454"/>
      <c r="AE73" s="454"/>
      <c r="AF73" s="454"/>
      <c r="AG73" s="15"/>
      <c r="AH73" s="15"/>
      <c r="AI73" s="15"/>
      <c r="AJ73" s="15"/>
      <c r="AK73" s="23"/>
      <c r="AL73" s="31"/>
      <c r="AM73" s="454"/>
      <c r="AN73" s="454"/>
      <c r="AO73" s="454"/>
      <c r="AP73" s="15"/>
      <c r="AQ73" s="15"/>
      <c r="AR73" s="15"/>
      <c r="AS73" s="15"/>
      <c r="AT73" s="23"/>
      <c r="AU73" s="31"/>
      <c r="AV73" s="454"/>
      <c r="AW73" s="454"/>
      <c r="AX73" s="454"/>
      <c r="AY73" s="15"/>
      <c r="AZ73" s="15"/>
      <c r="BA73" s="15"/>
      <c r="BB73" s="15"/>
      <c r="BC73" s="23"/>
      <c r="BD73" s="31"/>
      <c r="BE73" s="454"/>
      <c r="BF73" s="454"/>
      <c r="BG73" s="454"/>
      <c r="BH73" s="15"/>
      <c r="BI73" s="15"/>
      <c r="BJ73" s="15"/>
      <c r="BK73" s="15"/>
      <c r="BL73" s="23"/>
      <c r="BM73" s="31"/>
      <c r="BN73" s="454"/>
      <c r="BO73" s="454"/>
      <c r="BP73" s="454"/>
      <c r="BQ73" s="15"/>
      <c r="BR73" s="15"/>
      <c r="BS73" s="15"/>
      <c r="BT73" s="15"/>
      <c r="BU73" s="23"/>
      <c r="BV73" s="31"/>
      <c r="BW73" s="454"/>
      <c r="BX73" s="454"/>
      <c r="BY73" s="454"/>
      <c r="BZ73" s="15"/>
      <c r="CA73" s="15"/>
      <c r="CB73" s="15"/>
      <c r="CC73" s="15"/>
      <c r="CD73" s="23"/>
      <c r="CE73" s="31"/>
      <c r="CF73" s="454"/>
      <c r="CG73" s="454"/>
      <c r="CH73" s="454"/>
      <c r="CI73" s="15"/>
      <c r="CJ73" s="15"/>
      <c r="CK73" s="15"/>
      <c r="CL73" s="15"/>
      <c r="CM73" s="23"/>
      <c r="CN73" s="31"/>
      <c r="CO73" s="454"/>
      <c r="CP73" s="454"/>
      <c r="CQ73" s="454"/>
      <c r="CR73" s="15"/>
      <c r="CS73" s="15"/>
      <c r="CT73" s="15"/>
      <c r="CU73" s="15"/>
      <c r="CV73" s="23"/>
      <c r="CW73" s="31"/>
      <c r="CX73" s="454"/>
      <c r="CY73" s="454"/>
      <c r="CZ73" s="454"/>
      <c r="DA73" s="15"/>
      <c r="DB73" s="15"/>
      <c r="DC73" s="15"/>
      <c r="DD73" s="15"/>
      <c r="DE73" s="23"/>
      <c r="DF73" s="31"/>
      <c r="DG73" s="454"/>
      <c r="DH73" s="454"/>
      <c r="DI73" s="454"/>
      <c r="DJ73" s="15"/>
      <c r="DK73" s="15"/>
      <c r="DL73" s="15"/>
      <c r="DM73" s="15"/>
      <c r="DN73" s="23"/>
      <c r="DO73" s="31"/>
      <c r="DP73" s="454"/>
      <c r="DQ73" s="454"/>
      <c r="DR73" s="454"/>
      <c r="DS73" s="15"/>
      <c r="DT73" s="15"/>
      <c r="DU73" s="15"/>
      <c r="DV73" s="15"/>
      <c r="DW73" s="23"/>
      <c r="DX73" s="31"/>
      <c r="DY73" s="454"/>
      <c r="DZ73" s="454"/>
      <c r="EA73" s="454"/>
      <c r="EB73" s="15"/>
      <c r="EC73" s="15"/>
      <c r="ED73" s="15"/>
      <c r="EE73" s="15"/>
      <c r="EF73" s="23"/>
      <c r="EG73" s="31"/>
      <c r="EH73" s="454"/>
      <c r="EI73" s="454"/>
      <c r="EJ73" s="454"/>
      <c r="EK73" s="15"/>
      <c r="EL73" s="15"/>
      <c r="EM73" s="15"/>
      <c r="EN73" s="15"/>
      <c r="EO73" s="23"/>
      <c r="EP73" s="31"/>
      <c r="EQ73" s="454"/>
      <c r="ER73" s="454"/>
      <c r="ES73" s="454"/>
      <c r="ET73" s="15"/>
      <c r="EU73" s="15"/>
      <c r="EV73" s="15"/>
      <c r="EW73" s="15"/>
      <c r="EX73" s="23"/>
      <c r="EY73" s="31"/>
      <c r="EZ73" s="454"/>
      <c r="FA73" s="454"/>
      <c r="FB73" s="454"/>
      <c r="FC73" s="15"/>
      <c r="FD73" s="15"/>
      <c r="FE73" s="15"/>
      <c r="FF73" s="15"/>
      <c r="FG73" s="23"/>
      <c r="FH73" s="31"/>
      <c r="FI73" s="454"/>
      <c r="FJ73" s="454"/>
      <c r="FK73" s="454"/>
      <c r="FL73" s="15"/>
      <c r="FM73" s="15"/>
      <c r="FN73" s="15"/>
      <c r="FO73" s="15"/>
      <c r="FP73" s="23"/>
      <c r="FQ73" s="31"/>
      <c r="FR73" s="454"/>
      <c r="FS73" s="454"/>
      <c r="FT73" s="454"/>
      <c r="FU73" s="15"/>
      <c r="FV73" s="15"/>
      <c r="FW73" s="15"/>
      <c r="FX73" s="15"/>
      <c r="FY73" s="23"/>
      <c r="FZ73" s="31"/>
      <c r="GA73" s="454"/>
      <c r="GB73" s="454"/>
      <c r="GC73" s="454"/>
      <c r="GD73" s="15"/>
      <c r="GE73" s="15"/>
      <c r="GF73" s="15"/>
      <c r="GG73" s="15"/>
      <c r="GH73" s="23"/>
      <c r="GI73" s="31"/>
      <c r="GJ73" s="454"/>
      <c r="GK73" s="454"/>
      <c r="GL73" s="454"/>
      <c r="GM73" s="15"/>
      <c r="GN73" s="15"/>
      <c r="GO73" s="15"/>
      <c r="GP73" s="15"/>
      <c r="GQ73" s="23"/>
      <c r="GR73" s="31"/>
      <c r="GS73" s="454"/>
      <c r="GT73" s="454"/>
      <c r="GU73" s="454"/>
      <c r="GV73" s="15"/>
      <c r="GW73" s="15"/>
      <c r="GX73" s="15"/>
      <c r="GY73" s="15"/>
      <c r="GZ73" s="23"/>
      <c r="HA73" s="31"/>
      <c r="HB73" s="454"/>
      <c r="HC73" s="454"/>
      <c r="HD73" s="454"/>
      <c r="HE73" s="15"/>
      <c r="HF73" s="15"/>
      <c r="HG73" s="15"/>
      <c r="HH73" s="15"/>
      <c r="HI73" s="23"/>
      <c r="HJ73" s="31"/>
      <c r="HK73" s="454"/>
      <c r="HL73" s="454"/>
      <c r="HM73" s="454"/>
      <c r="HN73" s="15"/>
      <c r="HO73" s="15"/>
      <c r="HP73" s="15"/>
      <c r="HQ73" s="15"/>
      <c r="HR73" s="23"/>
      <c r="HS73" s="31"/>
      <c r="HT73" s="454"/>
      <c r="HU73" s="454"/>
      <c r="HV73" s="454"/>
      <c r="HW73" s="15"/>
      <c r="HX73" s="15"/>
      <c r="HY73" s="15"/>
      <c r="HZ73" s="15"/>
      <c r="IA73" s="23"/>
      <c r="IB73" s="31"/>
      <c r="IC73" s="454"/>
      <c r="ID73" s="454"/>
      <c r="IE73" s="454"/>
    </row>
    <row r="74" spans="1:239" s="24" customFormat="1" ht="8.65" customHeight="1" x14ac:dyDescent="0.2">
      <c r="A74" s="80"/>
      <c r="B74" s="36"/>
      <c r="C74" s="95" t="s">
        <v>673</v>
      </c>
      <c r="D74" s="71" t="s">
        <v>735</v>
      </c>
      <c r="E74" s="266">
        <v>0</v>
      </c>
      <c r="F74" s="266">
        <v>0</v>
      </c>
      <c r="G74" s="266">
        <v>0</v>
      </c>
    </row>
    <row r="75" spans="1:239" s="24" customFormat="1" ht="8.65" customHeight="1" x14ac:dyDescent="0.2">
      <c r="A75" s="80"/>
      <c r="B75" s="36"/>
      <c r="C75" s="96" t="s">
        <v>674</v>
      </c>
      <c r="D75" s="86" t="s">
        <v>736</v>
      </c>
      <c r="E75" s="266">
        <v>0</v>
      </c>
      <c r="F75" s="266">
        <v>0</v>
      </c>
      <c r="G75" s="266">
        <v>0</v>
      </c>
    </row>
    <row r="76" spans="1:239" s="24" customFormat="1" ht="8.65" customHeight="1" x14ac:dyDescent="0.2">
      <c r="A76" s="80"/>
      <c r="B76" s="36"/>
      <c r="C76" s="97" t="s">
        <v>675</v>
      </c>
      <c r="D76" s="93" t="s">
        <v>737</v>
      </c>
      <c r="E76" s="266" t="s">
        <v>1057</v>
      </c>
      <c r="F76" s="266">
        <v>0</v>
      </c>
      <c r="G76" s="266">
        <v>0</v>
      </c>
    </row>
    <row r="77" spans="1:239" s="34" customFormat="1" ht="20.100000000000001" customHeight="1" x14ac:dyDescent="0.2">
      <c r="A77" s="69" t="s">
        <v>488</v>
      </c>
      <c r="B77" s="451" t="s">
        <v>738</v>
      </c>
      <c r="C77" s="451"/>
      <c r="D77" s="451"/>
      <c r="E77" s="274">
        <v>0</v>
      </c>
      <c r="F77" s="274">
        <v>0</v>
      </c>
      <c r="G77" s="274">
        <v>0</v>
      </c>
      <c r="H77" s="23"/>
      <c r="I77" s="15"/>
      <c r="J77" s="23"/>
      <c r="K77" s="31"/>
      <c r="L77" s="454"/>
      <c r="M77" s="454"/>
      <c r="N77" s="454"/>
      <c r="O77" s="15"/>
      <c r="P77" s="15"/>
      <c r="Q77" s="15"/>
      <c r="R77" s="15"/>
      <c r="S77" s="23"/>
      <c r="T77" s="31"/>
      <c r="U77" s="454"/>
      <c r="V77" s="454"/>
      <c r="W77" s="454"/>
      <c r="X77" s="15"/>
      <c r="Y77" s="15"/>
      <c r="Z77" s="15"/>
      <c r="AA77" s="15"/>
      <c r="AB77" s="23"/>
      <c r="AC77" s="31"/>
      <c r="AD77" s="454"/>
      <c r="AE77" s="454"/>
      <c r="AF77" s="454"/>
      <c r="AG77" s="15"/>
      <c r="AH77" s="15"/>
      <c r="AI77" s="15"/>
      <c r="AJ77" s="15"/>
      <c r="AK77" s="23"/>
      <c r="AL77" s="31"/>
      <c r="AM77" s="454"/>
      <c r="AN77" s="454"/>
      <c r="AO77" s="454"/>
      <c r="AP77" s="15"/>
      <c r="AQ77" s="15"/>
      <c r="AR77" s="15"/>
      <c r="AS77" s="15"/>
      <c r="AT77" s="23"/>
      <c r="AU77" s="31"/>
      <c r="AV77" s="454"/>
      <c r="AW77" s="454"/>
      <c r="AX77" s="454"/>
      <c r="AY77" s="15"/>
      <c r="AZ77" s="15"/>
      <c r="BA77" s="15"/>
      <c r="BB77" s="15"/>
      <c r="BC77" s="23"/>
      <c r="BD77" s="31"/>
      <c r="BE77" s="454"/>
      <c r="BF77" s="454"/>
      <c r="BG77" s="454"/>
      <c r="BH77" s="15"/>
      <c r="BI77" s="15"/>
      <c r="BJ77" s="15"/>
      <c r="BK77" s="15"/>
      <c r="BL77" s="23"/>
      <c r="BM77" s="31"/>
      <c r="BN77" s="454"/>
      <c r="BO77" s="454"/>
      <c r="BP77" s="454"/>
      <c r="BQ77" s="15"/>
      <c r="BR77" s="15"/>
      <c r="BS77" s="15"/>
      <c r="BT77" s="15"/>
      <c r="BU77" s="23"/>
      <c r="BV77" s="31"/>
      <c r="BW77" s="454"/>
      <c r="BX77" s="454"/>
      <c r="BY77" s="454"/>
      <c r="BZ77" s="15"/>
      <c r="CA77" s="15"/>
      <c r="CB77" s="15"/>
      <c r="CC77" s="15"/>
      <c r="CD77" s="23"/>
      <c r="CE77" s="31"/>
      <c r="CF77" s="454"/>
      <c r="CG77" s="454"/>
      <c r="CH77" s="454"/>
      <c r="CI77" s="15"/>
      <c r="CJ77" s="15"/>
      <c r="CK77" s="15"/>
      <c r="CL77" s="15"/>
      <c r="CM77" s="23"/>
      <c r="CN77" s="31"/>
      <c r="CO77" s="454"/>
      <c r="CP77" s="454"/>
      <c r="CQ77" s="454"/>
      <c r="CR77" s="15"/>
      <c r="CS77" s="15"/>
      <c r="CT77" s="15"/>
      <c r="CU77" s="15"/>
      <c r="CV77" s="23"/>
      <c r="CW77" s="31"/>
      <c r="CX77" s="454"/>
      <c r="CY77" s="454"/>
      <c r="CZ77" s="454"/>
      <c r="DA77" s="15"/>
      <c r="DB77" s="15"/>
      <c r="DC77" s="15"/>
      <c r="DD77" s="15"/>
      <c r="DE77" s="23"/>
      <c r="DF77" s="31"/>
      <c r="DG77" s="454"/>
      <c r="DH77" s="454"/>
      <c r="DI77" s="454"/>
      <c r="DJ77" s="15"/>
      <c r="DK77" s="15"/>
      <c r="DL77" s="15"/>
      <c r="DM77" s="15"/>
      <c r="DN77" s="23"/>
      <c r="DO77" s="31"/>
      <c r="DP77" s="454"/>
      <c r="DQ77" s="454"/>
      <c r="DR77" s="454"/>
      <c r="DS77" s="15"/>
      <c r="DT77" s="15"/>
      <c r="DU77" s="15"/>
      <c r="DV77" s="15"/>
      <c r="DW77" s="23"/>
      <c r="DX77" s="31"/>
      <c r="DY77" s="454"/>
      <c r="DZ77" s="454"/>
      <c r="EA77" s="454"/>
      <c r="EB77" s="15"/>
      <c r="EC77" s="15"/>
      <c r="ED77" s="15"/>
      <c r="EE77" s="15"/>
      <c r="EF77" s="23"/>
      <c r="EG77" s="31"/>
      <c r="EH77" s="454"/>
      <c r="EI77" s="454"/>
      <c r="EJ77" s="454"/>
      <c r="EK77" s="15"/>
      <c r="EL77" s="15"/>
      <c r="EM77" s="15"/>
      <c r="EN77" s="15"/>
      <c r="EO77" s="23"/>
      <c r="EP77" s="31"/>
      <c r="EQ77" s="454"/>
      <c r="ER77" s="454"/>
      <c r="ES77" s="454"/>
      <c r="ET77" s="15"/>
      <c r="EU77" s="15"/>
      <c r="EV77" s="15"/>
      <c r="EW77" s="15"/>
      <c r="EX77" s="23"/>
      <c r="EY77" s="31"/>
      <c r="EZ77" s="454"/>
      <c r="FA77" s="454"/>
      <c r="FB77" s="454"/>
      <c r="FC77" s="15"/>
      <c r="FD77" s="15"/>
      <c r="FE77" s="15"/>
      <c r="FF77" s="15"/>
      <c r="FG77" s="23"/>
      <c r="FH77" s="31"/>
      <c r="FI77" s="454"/>
      <c r="FJ77" s="454"/>
      <c r="FK77" s="454"/>
      <c r="FL77" s="15"/>
      <c r="FM77" s="15"/>
      <c r="FN77" s="15"/>
      <c r="FO77" s="15"/>
      <c r="FP77" s="23"/>
      <c r="FQ77" s="31"/>
      <c r="FR77" s="454"/>
      <c r="FS77" s="454"/>
      <c r="FT77" s="454"/>
      <c r="FU77" s="15"/>
      <c r="FV77" s="15"/>
      <c r="FW77" s="15"/>
      <c r="FX77" s="15"/>
      <c r="FY77" s="23"/>
      <c r="FZ77" s="31"/>
      <c r="GA77" s="454"/>
      <c r="GB77" s="454"/>
      <c r="GC77" s="454"/>
      <c r="GD77" s="15"/>
      <c r="GE77" s="15"/>
      <c r="GF77" s="15"/>
      <c r="GG77" s="15"/>
      <c r="GH77" s="23"/>
      <c r="GI77" s="31"/>
      <c r="GJ77" s="454"/>
      <c r="GK77" s="454"/>
      <c r="GL77" s="454"/>
      <c r="GM77" s="15"/>
      <c r="GN77" s="15"/>
      <c r="GO77" s="15"/>
      <c r="GP77" s="15"/>
      <c r="GQ77" s="23"/>
      <c r="GR77" s="31"/>
      <c r="GS77" s="454"/>
      <c r="GT77" s="454"/>
      <c r="GU77" s="454"/>
      <c r="GV77" s="15"/>
      <c r="GW77" s="15"/>
      <c r="GX77" s="15"/>
      <c r="GY77" s="15"/>
      <c r="GZ77" s="23"/>
      <c r="HA77" s="31"/>
      <c r="HB77" s="454"/>
      <c r="HC77" s="454"/>
      <c r="HD77" s="454"/>
      <c r="HE77" s="15"/>
      <c r="HF77" s="15"/>
      <c r="HG77" s="15"/>
      <c r="HH77" s="15"/>
      <c r="HI77" s="23"/>
      <c r="HJ77" s="31"/>
      <c r="HK77" s="454"/>
      <c r="HL77" s="454"/>
      <c r="HM77" s="454"/>
      <c r="HN77" s="15"/>
      <c r="HO77" s="15"/>
      <c r="HP77" s="15"/>
      <c r="HQ77" s="15"/>
      <c r="HR77" s="23"/>
      <c r="HS77" s="31"/>
      <c r="HT77" s="454"/>
      <c r="HU77" s="454"/>
      <c r="HV77" s="454"/>
      <c r="HW77" s="15"/>
      <c r="HX77" s="15"/>
      <c r="HY77" s="15"/>
      <c r="HZ77" s="15"/>
      <c r="IA77" s="23"/>
      <c r="IB77" s="31"/>
      <c r="IC77" s="454"/>
      <c r="ID77" s="454"/>
      <c r="IE77" s="454"/>
    </row>
    <row r="78" spans="1:239" s="24" customFormat="1" ht="8.65" customHeight="1" x14ac:dyDescent="0.2">
      <c r="A78" s="80"/>
      <c r="B78" s="36"/>
      <c r="C78" s="95" t="s">
        <v>678</v>
      </c>
      <c r="D78" s="71" t="s">
        <v>739</v>
      </c>
      <c r="E78" s="266">
        <v>0</v>
      </c>
      <c r="F78" s="266">
        <v>0</v>
      </c>
      <c r="G78" s="266">
        <v>0</v>
      </c>
    </row>
    <row r="79" spans="1:239" s="24" customFormat="1" ht="8.65" customHeight="1" x14ac:dyDescent="0.2">
      <c r="A79" s="80"/>
      <c r="B79" s="36"/>
      <c r="C79" s="97" t="s">
        <v>679</v>
      </c>
      <c r="D79" s="93" t="s">
        <v>740</v>
      </c>
      <c r="E79" s="266">
        <v>0</v>
      </c>
      <c r="F79" s="266">
        <v>0</v>
      </c>
      <c r="G79" s="266">
        <v>0</v>
      </c>
    </row>
    <row r="80" spans="1:239" s="24" customFormat="1" ht="3" customHeight="1" thickBot="1" x14ac:dyDescent="0.25">
      <c r="A80" s="99"/>
      <c r="B80" s="66"/>
      <c r="C80" s="100"/>
      <c r="D80" s="67"/>
      <c r="E80" s="101"/>
      <c r="F80" s="101"/>
      <c r="G80" s="101"/>
    </row>
    <row r="81" spans="1:7" s="3" customFormat="1" ht="8.65" customHeight="1" thickTop="1" x14ac:dyDescent="0.2">
      <c r="A81" s="464" t="s">
        <v>944</v>
      </c>
      <c r="B81" s="464"/>
      <c r="C81" s="464"/>
      <c r="D81" s="464"/>
      <c r="E81" s="464"/>
      <c r="F81" s="464"/>
      <c r="G81" s="464"/>
    </row>
    <row r="82" spans="1:7" s="3" customFormat="1" ht="8.65" customHeight="1" x14ac:dyDescent="0.2">
      <c r="A82" s="149" t="s">
        <v>836</v>
      </c>
      <c r="B82" s="2"/>
      <c r="C82" s="11"/>
      <c r="E82" s="6"/>
      <c r="F82" s="6"/>
      <c r="G82" s="6"/>
    </row>
  </sheetData>
  <mergeCells count="303">
    <mergeCell ref="A81:G81"/>
    <mergeCell ref="A5:D5"/>
    <mergeCell ref="FR77:FT77"/>
    <mergeCell ref="GA77:GC77"/>
    <mergeCell ref="BN77:BP77"/>
    <mergeCell ref="BW77:BY77"/>
    <mergeCell ref="L77:N77"/>
    <mergeCell ref="U77:W77"/>
    <mergeCell ref="AD77:AF77"/>
    <mergeCell ref="AM77:AO77"/>
    <mergeCell ref="EH77:EJ77"/>
    <mergeCell ref="EQ77:ES77"/>
    <mergeCell ref="EZ77:FB77"/>
    <mergeCell ref="FI77:FK77"/>
    <mergeCell ref="AV77:AX77"/>
    <mergeCell ref="BE77:BG77"/>
    <mergeCell ref="CF73:CH73"/>
    <mergeCell ref="CO73:CQ73"/>
    <mergeCell ref="CX73:CZ73"/>
    <mergeCell ref="DG73:DI73"/>
    <mergeCell ref="DP73:DR73"/>
    <mergeCell ref="DY73:EA73"/>
    <mergeCell ref="CO68:CQ68"/>
    <mergeCell ref="L60:N60"/>
    <mergeCell ref="HT77:HV77"/>
    <mergeCell ref="IC77:IE77"/>
    <mergeCell ref="HB77:HD77"/>
    <mergeCell ref="HK77:HM77"/>
    <mergeCell ref="CF77:CH77"/>
    <mergeCell ref="CO77:CQ77"/>
    <mergeCell ref="CX77:CZ77"/>
    <mergeCell ref="DG77:DI77"/>
    <mergeCell ref="DP77:DR77"/>
    <mergeCell ref="DY77:EA77"/>
    <mergeCell ref="GJ77:GL77"/>
    <mergeCell ref="GS77:GU77"/>
    <mergeCell ref="GJ73:GL73"/>
    <mergeCell ref="CX68:CZ68"/>
    <mergeCell ref="DG68:DI68"/>
    <mergeCell ref="DP68:DR68"/>
    <mergeCell ref="IC68:IE68"/>
    <mergeCell ref="L73:N73"/>
    <mergeCell ref="U73:W73"/>
    <mergeCell ref="AD73:AF73"/>
    <mergeCell ref="AM73:AO73"/>
    <mergeCell ref="AV73:AX73"/>
    <mergeCell ref="BE73:BG73"/>
    <mergeCell ref="BN73:BP73"/>
    <mergeCell ref="BW73:BY73"/>
    <mergeCell ref="GS68:GU68"/>
    <mergeCell ref="HB73:HD73"/>
    <mergeCell ref="HK73:HM73"/>
    <mergeCell ref="HT73:HV73"/>
    <mergeCell ref="IC73:IE73"/>
    <mergeCell ref="EH73:EJ73"/>
    <mergeCell ref="EQ73:ES73"/>
    <mergeCell ref="EZ73:FB73"/>
    <mergeCell ref="FI73:FK73"/>
    <mergeCell ref="FR73:FT73"/>
    <mergeCell ref="GA73:GC73"/>
    <mergeCell ref="GS73:GU73"/>
    <mergeCell ref="HT60:HV60"/>
    <mergeCell ref="IC60:IE60"/>
    <mergeCell ref="L68:N68"/>
    <mergeCell ref="U68:W68"/>
    <mergeCell ref="AD68:AF68"/>
    <mergeCell ref="AM68:AO68"/>
    <mergeCell ref="AV68:AX68"/>
    <mergeCell ref="BE68:BG68"/>
    <mergeCell ref="BN68:BP68"/>
    <mergeCell ref="GJ60:GL60"/>
    <mergeCell ref="HK68:HM68"/>
    <mergeCell ref="HT68:HV68"/>
    <mergeCell ref="DY68:EA68"/>
    <mergeCell ref="EH68:EJ68"/>
    <mergeCell ref="EQ68:ES68"/>
    <mergeCell ref="EZ68:FB68"/>
    <mergeCell ref="FI68:FK68"/>
    <mergeCell ref="FR68:FT68"/>
    <mergeCell ref="GA68:GC68"/>
    <mergeCell ref="GJ68:GL68"/>
    <mergeCell ref="HB68:HD68"/>
    <mergeCell ref="BW68:BY68"/>
    <mergeCell ref="CF68:CH68"/>
    <mergeCell ref="IC53:IE53"/>
    <mergeCell ref="U60:W60"/>
    <mergeCell ref="AD60:AF60"/>
    <mergeCell ref="AM60:AO60"/>
    <mergeCell ref="AV60:AX60"/>
    <mergeCell ref="BE60:BG60"/>
    <mergeCell ref="GA53:GC53"/>
    <mergeCell ref="HB60:HD60"/>
    <mergeCell ref="HK60:HM60"/>
    <mergeCell ref="DP60:DR60"/>
    <mergeCell ref="DY60:EA60"/>
    <mergeCell ref="EH60:EJ60"/>
    <mergeCell ref="EQ60:ES60"/>
    <mergeCell ref="EZ60:FB60"/>
    <mergeCell ref="FI60:FK60"/>
    <mergeCell ref="FR60:FT60"/>
    <mergeCell ref="GA60:GC60"/>
    <mergeCell ref="GS60:GU60"/>
    <mergeCell ref="BN60:BP60"/>
    <mergeCell ref="BW60:BY60"/>
    <mergeCell ref="CF60:CH60"/>
    <mergeCell ref="CO60:CQ60"/>
    <mergeCell ref="CX60:CZ60"/>
    <mergeCell ref="DG60:DI60"/>
    <mergeCell ref="GS49:GU49"/>
    <mergeCell ref="GS53:GU53"/>
    <mergeCell ref="HB53:HD53"/>
    <mergeCell ref="EZ53:FB53"/>
    <mergeCell ref="FI53:FK53"/>
    <mergeCell ref="FR53:FT53"/>
    <mergeCell ref="GJ53:GL53"/>
    <mergeCell ref="HK53:HM53"/>
    <mergeCell ref="HT53:HV53"/>
    <mergeCell ref="DG53:DI53"/>
    <mergeCell ref="DP53:DR53"/>
    <mergeCell ref="DY53:EA53"/>
    <mergeCell ref="EH53:EJ53"/>
    <mergeCell ref="EQ53:ES53"/>
    <mergeCell ref="BE53:BG53"/>
    <mergeCell ref="BN53:BP53"/>
    <mergeCell ref="BW53:BY53"/>
    <mergeCell ref="CF53:CH53"/>
    <mergeCell ref="CO53:CQ53"/>
    <mergeCell ref="CX53:CZ53"/>
    <mergeCell ref="AV49:AX49"/>
    <mergeCell ref="BE49:BG49"/>
    <mergeCell ref="BN49:BP49"/>
    <mergeCell ref="BW49:BY49"/>
    <mergeCell ref="CF49:CH49"/>
    <mergeCell ref="L53:N53"/>
    <mergeCell ref="U53:W53"/>
    <mergeCell ref="AD53:AF53"/>
    <mergeCell ref="AM53:AO53"/>
    <mergeCell ref="AV53:AX53"/>
    <mergeCell ref="L49:N49"/>
    <mergeCell ref="U49:W49"/>
    <mergeCell ref="AD49:AF49"/>
    <mergeCell ref="AM49:AO49"/>
    <mergeCell ref="HB44:HD44"/>
    <mergeCell ref="HK44:HM44"/>
    <mergeCell ref="HT44:HV44"/>
    <mergeCell ref="IC44:IE44"/>
    <mergeCell ref="CF44:CH44"/>
    <mergeCell ref="GA42:GC42"/>
    <mergeCell ref="GJ42:GL42"/>
    <mergeCell ref="EQ44:ES44"/>
    <mergeCell ref="DG49:DI49"/>
    <mergeCell ref="DP49:DR49"/>
    <mergeCell ref="DY49:EA49"/>
    <mergeCell ref="EH49:EJ49"/>
    <mergeCell ref="EQ49:ES49"/>
    <mergeCell ref="CX49:CZ49"/>
    <mergeCell ref="CO49:CQ49"/>
    <mergeCell ref="HB49:HD49"/>
    <mergeCell ref="HK49:HM49"/>
    <mergeCell ref="HT49:HV49"/>
    <mergeCell ref="IC49:IE49"/>
    <mergeCell ref="EZ49:FB49"/>
    <mergeCell ref="FI49:FK49"/>
    <mergeCell ref="FR49:FT49"/>
    <mergeCell ref="GA49:GC49"/>
    <mergeCell ref="GJ49:GL49"/>
    <mergeCell ref="HK42:HM42"/>
    <mergeCell ref="EH44:EJ44"/>
    <mergeCell ref="FI44:FK44"/>
    <mergeCell ref="FR44:FT44"/>
    <mergeCell ref="GA44:GC44"/>
    <mergeCell ref="EZ17:FB17"/>
    <mergeCell ref="HT17:HV17"/>
    <mergeCell ref="IC42:IE42"/>
    <mergeCell ref="L44:N44"/>
    <mergeCell ref="U44:W44"/>
    <mergeCell ref="AD44:AF44"/>
    <mergeCell ref="AM44:AO44"/>
    <mergeCell ref="AV44:AX44"/>
    <mergeCell ref="BE44:BG44"/>
    <mergeCell ref="BN44:BP44"/>
    <mergeCell ref="BW44:BY44"/>
    <mergeCell ref="EZ44:FB44"/>
    <mergeCell ref="GJ44:GL44"/>
    <mergeCell ref="CO44:CQ44"/>
    <mergeCell ref="CX44:CZ44"/>
    <mergeCell ref="DG44:DI44"/>
    <mergeCell ref="DP44:DR44"/>
    <mergeCell ref="DY44:EA44"/>
    <mergeCell ref="GS44:GU44"/>
    <mergeCell ref="IC17:IE17"/>
    <mergeCell ref="L42:N42"/>
    <mergeCell ref="U42:W42"/>
    <mergeCell ref="AD42:AF42"/>
    <mergeCell ref="AM42:AO42"/>
    <mergeCell ref="AV42:AX42"/>
    <mergeCell ref="BE42:BG42"/>
    <mergeCell ref="BN42:BP42"/>
    <mergeCell ref="FR17:FT17"/>
    <mergeCell ref="BW42:BY42"/>
    <mergeCell ref="CF42:CH42"/>
    <mergeCell ref="CO42:CQ42"/>
    <mergeCell ref="CX42:CZ42"/>
    <mergeCell ref="DG42:DI42"/>
    <mergeCell ref="DP42:DR42"/>
    <mergeCell ref="HT42:HV42"/>
    <mergeCell ref="DY42:EA42"/>
    <mergeCell ref="EH42:EJ42"/>
    <mergeCell ref="EQ42:ES42"/>
    <mergeCell ref="EZ42:FB42"/>
    <mergeCell ref="FI42:FK42"/>
    <mergeCell ref="FR42:FT42"/>
    <mergeCell ref="GS42:GU42"/>
    <mergeCell ref="HB42:HD42"/>
    <mergeCell ref="HT11:HV11"/>
    <mergeCell ref="IC11:IE11"/>
    <mergeCell ref="L17:N17"/>
    <mergeCell ref="U17:W17"/>
    <mergeCell ref="AD17:AF17"/>
    <mergeCell ref="AM17:AO17"/>
    <mergeCell ref="AV17:AX17"/>
    <mergeCell ref="BE17:BG17"/>
    <mergeCell ref="FI17:FK17"/>
    <mergeCell ref="BN17:BP17"/>
    <mergeCell ref="BW17:BY17"/>
    <mergeCell ref="CF17:CH17"/>
    <mergeCell ref="CO17:CQ17"/>
    <mergeCell ref="CX17:CZ17"/>
    <mergeCell ref="DG17:DI17"/>
    <mergeCell ref="GA17:GC17"/>
    <mergeCell ref="GJ17:GL17"/>
    <mergeCell ref="GS17:GU17"/>
    <mergeCell ref="HB17:HD17"/>
    <mergeCell ref="HK17:HM17"/>
    <mergeCell ref="DP17:DR17"/>
    <mergeCell ref="DY17:EA17"/>
    <mergeCell ref="EH17:EJ17"/>
    <mergeCell ref="EQ17:ES17"/>
    <mergeCell ref="HT7:HV7"/>
    <mergeCell ref="IC7:IE7"/>
    <mergeCell ref="A1:G1"/>
    <mergeCell ref="A2:D2"/>
    <mergeCell ref="A3:B3"/>
    <mergeCell ref="C3:D3"/>
    <mergeCell ref="B7:D7"/>
    <mergeCell ref="AM7:AO7"/>
    <mergeCell ref="FR7:FT7"/>
    <mergeCell ref="GA7:GC7"/>
    <mergeCell ref="GJ7:GL7"/>
    <mergeCell ref="GS7:GU7"/>
    <mergeCell ref="AV7:AX7"/>
    <mergeCell ref="BE7:BG7"/>
    <mergeCell ref="DY11:EA11"/>
    <mergeCell ref="HB7:HD7"/>
    <mergeCell ref="HK7:HM7"/>
    <mergeCell ref="DY7:EA7"/>
    <mergeCell ref="EH7:EJ7"/>
    <mergeCell ref="EQ7:ES7"/>
    <mergeCell ref="EZ7:FB7"/>
    <mergeCell ref="FI7:FK7"/>
    <mergeCell ref="EH11:EJ11"/>
    <mergeCell ref="EQ11:ES11"/>
    <mergeCell ref="EZ11:FB11"/>
    <mergeCell ref="FI11:FK11"/>
    <mergeCell ref="FR11:FT11"/>
    <mergeCell ref="GA11:GC11"/>
    <mergeCell ref="GJ11:GL11"/>
    <mergeCell ref="GS11:GU11"/>
    <mergeCell ref="HB11:HD11"/>
    <mergeCell ref="HK11:HM11"/>
    <mergeCell ref="B11:D11"/>
    <mergeCell ref="DG7:DI7"/>
    <mergeCell ref="DP7:DR7"/>
    <mergeCell ref="BN7:BP7"/>
    <mergeCell ref="BE11:BG11"/>
    <mergeCell ref="AM11:AO11"/>
    <mergeCell ref="AV11:AX11"/>
    <mergeCell ref="CF11:CH11"/>
    <mergeCell ref="CO11:CQ11"/>
    <mergeCell ref="L7:N7"/>
    <mergeCell ref="U7:W7"/>
    <mergeCell ref="BW7:BY7"/>
    <mergeCell ref="CF7:CH7"/>
    <mergeCell ref="AD11:AF11"/>
    <mergeCell ref="AD7:AF7"/>
    <mergeCell ref="CO7:CQ7"/>
    <mergeCell ref="L11:N11"/>
    <mergeCell ref="U11:W11"/>
    <mergeCell ref="BN11:BP11"/>
    <mergeCell ref="BW11:BY11"/>
    <mergeCell ref="CX11:CZ11"/>
    <mergeCell ref="DG11:DI11"/>
    <mergeCell ref="DP11:DR11"/>
    <mergeCell ref="CX7:CZ7"/>
    <mergeCell ref="B68:D68"/>
    <mergeCell ref="B73:D73"/>
    <mergeCell ref="B77:D77"/>
    <mergeCell ref="B42:D42"/>
    <mergeCell ref="B44:D44"/>
    <mergeCell ref="B49:D49"/>
    <mergeCell ref="B53:D53"/>
    <mergeCell ref="B60:D60"/>
    <mergeCell ref="B17:D17"/>
  </mergeCells>
  <conditionalFormatting sqref="E82:G65536 E1:G2 E5:G80">
    <cfRule type="cellIs" dxfId="24" priority="41" operator="between">
      <formula>0.001</formula>
      <formula>0.499</formula>
    </cfRule>
  </conditionalFormatting>
  <pageMargins left="0.78740157480314965" right="0.78740157480314965" top="0.78740157480314965" bottom="0.59055118110236227" header="0" footer="0"/>
  <pageSetup paperSize="9" orientation="portrait" horizontalDpi="300" verticalDpi="300" r:id="rId1"/>
  <headerFooter scaleWithDoc="0"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IC82"/>
  <sheetViews>
    <sheetView showGridLines="0" workbookViewId="0">
      <selection sqref="A1:G1"/>
    </sheetView>
  </sheetViews>
  <sheetFormatPr defaultColWidth="9.140625" defaultRowHeight="9" x14ac:dyDescent="0.2"/>
  <cols>
    <col min="1" max="2" width="2.7109375" style="102" customWidth="1"/>
    <col min="3" max="3" width="2.5703125" style="102" customWidth="1"/>
    <col min="4" max="4" width="51.7109375" style="39" customWidth="1"/>
    <col min="5" max="7" width="9.7109375" style="40" customWidth="1"/>
    <col min="8" max="16384" width="9.140625" style="39"/>
  </cols>
  <sheetData>
    <row r="1" spans="1:237" s="55" customFormat="1" ht="36" customHeight="1" x14ac:dyDescent="0.2">
      <c r="A1" s="448" t="s">
        <v>1001</v>
      </c>
      <c r="B1" s="448"/>
      <c r="C1" s="448"/>
      <c r="D1" s="448"/>
      <c r="E1" s="448"/>
      <c r="F1" s="448"/>
      <c r="G1" s="448"/>
    </row>
    <row r="2" spans="1:237" s="3" customFormat="1" ht="7.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237" s="5" customFormat="1" ht="20.100000000000001" customHeight="1" x14ac:dyDescent="0.2">
      <c r="A3" s="452" t="s">
        <v>765</v>
      </c>
      <c r="B3" s="453"/>
      <c r="C3" s="458" t="s">
        <v>941</v>
      </c>
      <c r="D3" s="458"/>
      <c r="E3" s="236">
        <v>2018</v>
      </c>
      <c r="F3" s="248">
        <v>2019</v>
      </c>
      <c r="G3" s="360">
        <v>2020</v>
      </c>
    </row>
    <row r="4" spans="1:237" s="12" customFormat="1" ht="5.0999999999999996" customHeight="1" x14ac:dyDescent="0.2">
      <c r="A4" s="9"/>
      <c r="B4" s="9"/>
      <c r="C4" s="9"/>
      <c r="D4" s="9"/>
      <c r="E4" s="9"/>
      <c r="F4" s="9"/>
      <c r="G4" s="9"/>
    </row>
    <row r="5" spans="1:237" s="41" customFormat="1" ht="9" customHeight="1" x14ac:dyDescent="0.2">
      <c r="A5" s="444" t="s">
        <v>216</v>
      </c>
      <c r="B5" s="444"/>
      <c r="C5" s="444"/>
      <c r="D5" s="444"/>
      <c r="E5" s="336">
        <v>55388405.055</v>
      </c>
      <c r="F5" s="336">
        <v>58990485.997000001</v>
      </c>
      <c r="G5" s="336">
        <v>50887907.802999996</v>
      </c>
    </row>
    <row r="6" spans="1:237" s="25" customFormat="1" ht="2.4500000000000002" customHeight="1" x14ac:dyDescent="0.2">
      <c r="A6" s="41"/>
      <c r="B6" s="41"/>
      <c r="C6" s="41"/>
      <c r="E6" s="68"/>
      <c r="F6" s="68"/>
      <c r="G6" s="68"/>
    </row>
    <row r="7" spans="1:237" s="34" customFormat="1" ht="9" customHeight="1" x14ac:dyDescent="0.2">
      <c r="A7" s="69" t="s">
        <v>477</v>
      </c>
      <c r="B7" s="451" t="s">
        <v>682</v>
      </c>
      <c r="C7" s="451"/>
      <c r="D7" s="451"/>
      <c r="E7" s="257">
        <v>2433758.0859999997</v>
      </c>
      <c r="F7" s="257">
        <v>2392123.0720000002</v>
      </c>
      <c r="G7" s="257">
        <v>2460770.4239999996</v>
      </c>
      <c r="H7" s="23"/>
      <c r="I7" s="31"/>
      <c r="J7" s="454"/>
      <c r="K7" s="454"/>
      <c r="L7" s="454"/>
      <c r="M7" s="15"/>
      <c r="N7" s="15"/>
      <c r="O7" s="15"/>
      <c r="P7" s="15"/>
      <c r="Q7" s="23"/>
      <c r="R7" s="31"/>
      <c r="S7" s="454"/>
      <c r="T7" s="454"/>
      <c r="U7" s="454"/>
      <c r="V7" s="15"/>
      <c r="W7" s="15"/>
      <c r="X7" s="15"/>
      <c r="Y7" s="15"/>
      <c r="Z7" s="23"/>
      <c r="AA7" s="31"/>
      <c r="AB7" s="454"/>
      <c r="AC7" s="454"/>
      <c r="AD7" s="454"/>
      <c r="AE7" s="15"/>
      <c r="AF7" s="15"/>
      <c r="AG7" s="15"/>
      <c r="AH7" s="15"/>
      <c r="AI7" s="23"/>
      <c r="AJ7" s="31"/>
      <c r="AK7" s="454"/>
      <c r="AL7" s="454"/>
      <c r="AM7" s="454"/>
      <c r="AN7" s="15"/>
      <c r="AO7" s="15"/>
      <c r="AP7" s="15"/>
      <c r="AQ7" s="15"/>
      <c r="AR7" s="23"/>
      <c r="AS7" s="31"/>
      <c r="AT7" s="454"/>
      <c r="AU7" s="454"/>
      <c r="AV7" s="454"/>
      <c r="AW7" s="15"/>
      <c r="AX7" s="15"/>
      <c r="AY7" s="15"/>
      <c r="AZ7" s="15"/>
      <c r="BA7" s="23"/>
      <c r="BB7" s="31"/>
      <c r="BC7" s="454"/>
      <c r="BD7" s="454"/>
      <c r="BE7" s="454"/>
      <c r="BF7" s="15"/>
      <c r="BG7" s="15"/>
      <c r="BH7" s="15"/>
      <c r="BI7" s="15"/>
      <c r="BJ7" s="23"/>
      <c r="BK7" s="31"/>
      <c r="BL7" s="454"/>
      <c r="BM7" s="454"/>
      <c r="BN7" s="454"/>
      <c r="BO7" s="15"/>
      <c r="BP7" s="15"/>
      <c r="BQ7" s="15"/>
      <c r="BR7" s="15"/>
      <c r="BS7" s="23"/>
      <c r="BT7" s="31"/>
      <c r="BU7" s="454"/>
      <c r="BV7" s="454"/>
      <c r="BW7" s="454"/>
      <c r="BX7" s="15"/>
      <c r="BY7" s="15"/>
      <c r="BZ7" s="15"/>
      <c r="CA7" s="15"/>
      <c r="CB7" s="23"/>
      <c r="CC7" s="31"/>
      <c r="CD7" s="454"/>
      <c r="CE7" s="454"/>
      <c r="CF7" s="454"/>
      <c r="CG7" s="15"/>
      <c r="CH7" s="15"/>
      <c r="CI7" s="15"/>
      <c r="CJ7" s="15"/>
      <c r="CK7" s="23"/>
      <c r="CL7" s="31"/>
      <c r="CM7" s="454"/>
      <c r="CN7" s="454"/>
      <c r="CO7" s="454"/>
      <c r="CP7" s="15"/>
      <c r="CQ7" s="15"/>
      <c r="CR7" s="15"/>
      <c r="CS7" s="15"/>
      <c r="CT7" s="23"/>
      <c r="CU7" s="31"/>
      <c r="CV7" s="454"/>
      <c r="CW7" s="454"/>
      <c r="CX7" s="454"/>
      <c r="CY7" s="15"/>
      <c r="CZ7" s="15"/>
      <c r="DA7" s="15"/>
      <c r="DB7" s="15"/>
      <c r="DC7" s="23"/>
      <c r="DD7" s="31"/>
      <c r="DE7" s="454"/>
      <c r="DF7" s="454"/>
      <c r="DG7" s="454"/>
      <c r="DH7" s="15"/>
      <c r="DI7" s="15"/>
      <c r="DJ7" s="15"/>
      <c r="DK7" s="15"/>
      <c r="DL7" s="23"/>
      <c r="DM7" s="31"/>
      <c r="DN7" s="454"/>
      <c r="DO7" s="454"/>
      <c r="DP7" s="454"/>
      <c r="DQ7" s="15"/>
      <c r="DR7" s="15"/>
      <c r="DS7" s="15"/>
      <c r="DT7" s="15"/>
      <c r="DU7" s="23"/>
      <c r="DV7" s="31"/>
      <c r="DW7" s="454"/>
      <c r="DX7" s="454"/>
      <c r="DY7" s="454"/>
      <c r="DZ7" s="15"/>
      <c r="EA7" s="15"/>
      <c r="EB7" s="15"/>
      <c r="EC7" s="15"/>
      <c r="ED7" s="23"/>
      <c r="EE7" s="31"/>
      <c r="EF7" s="454"/>
      <c r="EG7" s="454"/>
      <c r="EH7" s="454"/>
      <c r="EI7" s="15"/>
      <c r="EJ7" s="15"/>
      <c r="EK7" s="15"/>
      <c r="EL7" s="15"/>
      <c r="EM7" s="23"/>
      <c r="EN7" s="31"/>
      <c r="EO7" s="454"/>
      <c r="EP7" s="454"/>
      <c r="EQ7" s="454"/>
      <c r="ER7" s="15"/>
      <c r="ES7" s="15"/>
      <c r="ET7" s="15"/>
      <c r="EU7" s="15"/>
      <c r="EV7" s="23"/>
      <c r="EW7" s="31"/>
      <c r="EX7" s="454"/>
      <c r="EY7" s="454"/>
      <c r="EZ7" s="454"/>
      <c r="FA7" s="15"/>
      <c r="FB7" s="15"/>
      <c r="FC7" s="15"/>
      <c r="FD7" s="15"/>
      <c r="FE7" s="23"/>
      <c r="FF7" s="31"/>
      <c r="FG7" s="454"/>
      <c r="FH7" s="454"/>
      <c r="FI7" s="454"/>
      <c r="FJ7" s="15"/>
      <c r="FK7" s="15"/>
      <c r="FL7" s="15"/>
      <c r="FM7" s="15"/>
      <c r="FN7" s="23"/>
      <c r="FO7" s="31"/>
      <c r="FP7" s="454"/>
      <c r="FQ7" s="454"/>
      <c r="FR7" s="454"/>
      <c r="FS7" s="15"/>
      <c r="FT7" s="15"/>
      <c r="FU7" s="15"/>
      <c r="FV7" s="15"/>
      <c r="FW7" s="23"/>
      <c r="FX7" s="31"/>
      <c r="FY7" s="454"/>
      <c r="FZ7" s="454"/>
      <c r="GA7" s="454"/>
      <c r="GB7" s="15"/>
      <c r="GC7" s="15"/>
      <c r="GD7" s="15"/>
      <c r="GE7" s="15"/>
      <c r="GF7" s="23"/>
      <c r="GG7" s="31"/>
      <c r="GH7" s="454"/>
      <c r="GI7" s="454"/>
      <c r="GJ7" s="454"/>
      <c r="GK7" s="15"/>
      <c r="GL7" s="15"/>
      <c r="GM7" s="15"/>
      <c r="GN7" s="15"/>
      <c r="GO7" s="23"/>
      <c r="GP7" s="31"/>
      <c r="GQ7" s="454"/>
      <c r="GR7" s="454"/>
      <c r="GS7" s="454"/>
      <c r="GT7" s="15"/>
      <c r="GU7" s="15"/>
      <c r="GV7" s="15"/>
      <c r="GW7" s="15"/>
      <c r="GX7" s="23"/>
      <c r="GY7" s="31"/>
      <c r="GZ7" s="454"/>
      <c r="HA7" s="454"/>
      <c r="HB7" s="454"/>
      <c r="HC7" s="15"/>
      <c r="HD7" s="15"/>
      <c r="HE7" s="15"/>
      <c r="HF7" s="15"/>
      <c r="HG7" s="23"/>
      <c r="HH7" s="31"/>
      <c r="HI7" s="454"/>
      <c r="HJ7" s="454"/>
      <c r="HK7" s="454"/>
      <c r="HL7" s="15"/>
      <c r="HM7" s="15"/>
      <c r="HN7" s="15"/>
      <c r="HO7" s="15"/>
      <c r="HP7" s="23"/>
      <c r="HQ7" s="31"/>
      <c r="HR7" s="454"/>
      <c r="HS7" s="454"/>
      <c r="HT7" s="454"/>
      <c r="HU7" s="15"/>
      <c r="HV7" s="15"/>
      <c r="HW7" s="15"/>
      <c r="HX7" s="15"/>
      <c r="HY7" s="23"/>
      <c r="HZ7" s="31"/>
      <c r="IA7" s="454"/>
      <c r="IB7" s="454"/>
      <c r="IC7" s="454"/>
    </row>
    <row r="8" spans="1:237" s="34" customFormat="1" ht="8.65" customHeight="1" x14ac:dyDescent="0.2">
      <c r="A8" s="80"/>
      <c r="B8" s="36"/>
      <c r="C8" s="95" t="s">
        <v>524</v>
      </c>
      <c r="D8" s="154" t="s">
        <v>683</v>
      </c>
      <c r="E8" s="266">
        <v>1828525.6329999997</v>
      </c>
      <c r="F8" s="266">
        <v>1808635.9240000003</v>
      </c>
      <c r="G8" s="266">
        <v>1874076.7660000001</v>
      </c>
    </row>
    <row r="9" spans="1:237" s="34" customFormat="1" ht="8.65" customHeight="1" x14ac:dyDescent="0.2">
      <c r="A9" s="80"/>
      <c r="B9" s="36"/>
      <c r="C9" s="96" t="s">
        <v>526</v>
      </c>
      <c r="D9" s="86" t="s">
        <v>684</v>
      </c>
      <c r="E9" s="266">
        <v>249878.82600000003</v>
      </c>
      <c r="F9" s="266">
        <v>226912.28399999996</v>
      </c>
      <c r="G9" s="266">
        <v>232937.685</v>
      </c>
    </row>
    <row r="10" spans="1:237" s="34" customFormat="1" ht="8.65" customHeight="1" x14ac:dyDescent="0.2">
      <c r="A10" s="80"/>
      <c r="B10" s="36"/>
      <c r="C10" s="97" t="s">
        <v>681</v>
      </c>
      <c r="D10" s="93" t="s">
        <v>685</v>
      </c>
      <c r="E10" s="266">
        <v>355353.62700000004</v>
      </c>
      <c r="F10" s="266">
        <v>356574.86399999988</v>
      </c>
      <c r="G10" s="266">
        <v>353755.973</v>
      </c>
    </row>
    <row r="11" spans="1:237" s="34" customFormat="1" ht="9" customHeight="1" x14ac:dyDescent="0.2">
      <c r="A11" s="69" t="s">
        <v>478</v>
      </c>
      <c r="B11" s="451" t="s">
        <v>1012</v>
      </c>
      <c r="C11" s="451"/>
      <c r="D11" s="451"/>
      <c r="E11" s="257">
        <v>632452.41799999983</v>
      </c>
      <c r="F11" s="257">
        <v>283699.27600000001</v>
      </c>
      <c r="G11" s="257">
        <v>223074.52899999998</v>
      </c>
      <c r="H11" s="23"/>
      <c r="I11" s="31"/>
      <c r="J11" s="454"/>
      <c r="K11" s="454"/>
      <c r="L11" s="454"/>
      <c r="M11" s="15"/>
      <c r="N11" s="15"/>
      <c r="O11" s="15"/>
      <c r="P11" s="15"/>
      <c r="Q11" s="23"/>
      <c r="R11" s="31"/>
      <c r="S11" s="454"/>
      <c r="T11" s="454"/>
      <c r="U11" s="454"/>
      <c r="V11" s="15"/>
      <c r="W11" s="15"/>
      <c r="X11" s="15"/>
      <c r="Y11" s="15"/>
      <c r="Z11" s="23"/>
      <c r="AA11" s="31"/>
      <c r="AB11" s="454"/>
      <c r="AC11" s="454"/>
      <c r="AD11" s="454"/>
      <c r="AE11" s="15"/>
      <c r="AF11" s="15"/>
      <c r="AG11" s="15"/>
      <c r="AH11" s="15"/>
      <c r="AI11" s="23"/>
      <c r="AJ11" s="31"/>
      <c r="AK11" s="454"/>
      <c r="AL11" s="454"/>
      <c r="AM11" s="454"/>
      <c r="AN11" s="15"/>
      <c r="AO11" s="15"/>
      <c r="AP11" s="15"/>
      <c r="AQ11" s="15"/>
      <c r="AR11" s="23"/>
      <c r="AS11" s="31"/>
      <c r="AT11" s="454"/>
      <c r="AU11" s="454"/>
      <c r="AV11" s="454"/>
      <c r="AW11" s="15"/>
      <c r="AX11" s="15"/>
      <c r="AY11" s="15"/>
      <c r="AZ11" s="15"/>
      <c r="BA11" s="23"/>
      <c r="BB11" s="31"/>
      <c r="BC11" s="454"/>
      <c r="BD11" s="454"/>
      <c r="BE11" s="454"/>
      <c r="BF11" s="15"/>
      <c r="BG11" s="15"/>
      <c r="BH11" s="15"/>
      <c r="BI11" s="15"/>
      <c r="BJ11" s="23"/>
      <c r="BK11" s="31"/>
      <c r="BL11" s="454"/>
      <c r="BM11" s="454"/>
      <c r="BN11" s="454"/>
      <c r="BO11" s="15"/>
      <c r="BP11" s="15"/>
      <c r="BQ11" s="15"/>
      <c r="BR11" s="15"/>
      <c r="BS11" s="23"/>
      <c r="BT11" s="31"/>
      <c r="BU11" s="454"/>
      <c r="BV11" s="454"/>
      <c r="BW11" s="454"/>
      <c r="BX11" s="15"/>
      <c r="BY11" s="15"/>
      <c r="BZ11" s="15"/>
      <c r="CA11" s="15"/>
      <c r="CB11" s="23"/>
      <c r="CC11" s="31"/>
      <c r="CD11" s="454"/>
      <c r="CE11" s="454"/>
      <c r="CF11" s="454"/>
      <c r="CG11" s="15"/>
      <c r="CH11" s="15"/>
      <c r="CI11" s="15"/>
      <c r="CJ11" s="15"/>
      <c r="CK11" s="23"/>
      <c r="CL11" s="31"/>
      <c r="CM11" s="454"/>
      <c r="CN11" s="454"/>
      <c r="CO11" s="454"/>
      <c r="CP11" s="15"/>
      <c r="CQ11" s="15"/>
      <c r="CR11" s="15"/>
      <c r="CS11" s="15"/>
      <c r="CT11" s="23"/>
      <c r="CU11" s="31"/>
      <c r="CV11" s="454"/>
      <c r="CW11" s="454"/>
      <c r="CX11" s="454"/>
      <c r="CY11" s="15"/>
      <c r="CZ11" s="15"/>
      <c r="DA11" s="15"/>
      <c r="DB11" s="15"/>
      <c r="DC11" s="23"/>
      <c r="DD11" s="31"/>
      <c r="DE11" s="454"/>
      <c r="DF11" s="454"/>
      <c r="DG11" s="454"/>
      <c r="DH11" s="15"/>
      <c r="DI11" s="15"/>
      <c r="DJ11" s="15"/>
      <c r="DK11" s="15"/>
      <c r="DL11" s="23"/>
      <c r="DM11" s="31"/>
      <c r="DN11" s="454"/>
      <c r="DO11" s="454"/>
      <c r="DP11" s="454"/>
      <c r="DQ11" s="15"/>
      <c r="DR11" s="15"/>
      <c r="DS11" s="15"/>
      <c r="DT11" s="15"/>
      <c r="DU11" s="23"/>
      <c r="DV11" s="31"/>
      <c r="DW11" s="454"/>
      <c r="DX11" s="454"/>
      <c r="DY11" s="454"/>
      <c r="DZ11" s="15"/>
      <c r="EA11" s="15"/>
      <c r="EB11" s="15"/>
      <c r="EC11" s="15"/>
      <c r="ED11" s="23"/>
      <c r="EE11" s="31"/>
      <c r="EF11" s="454"/>
      <c r="EG11" s="454"/>
      <c r="EH11" s="454"/>
      <c r="EI11" s="15"/>
      <c r="EJ11" s="15"/>
      <c r="EK11" s="15"/>
      <c r="EL11" s="15"/>
      <c r="EM11" s="23"/>
      <c r="EN11" s="31"/>
      <c r="EO11" s="454"/>
      <c r="EP11" s="454"/>
      <c r="EQ11" s="454"/>
      <c r="ER11" s="15"/>
      <c r="ES11" s="15"/>
      <c r="ET11" s="15"/>
      <c r="EU11" s="15"/>
      <c r="EV11" s="23"/>
      <c r="EW11" s="31"/>
      <c r="EX11" s="454"/>
      <c r="EY11" s="454"/>
      <c r="EZ11" s="454"/>
      <c r="FA11" s="15"/>
      <c r="FB11" s="15"/>
      <c r="FC11" s="15"/>
      <c r="FD11" s="15"/>
      <c r="FE11" s="23"/>
      <c r="FF11" s="31"/>
      <c r="FG11" s="454"/>
      <c r="FH11" s="454"/>
      <c r="FI11" s="454"/>
      <c r="FJ11" s="15"/>
      <c r="FK11" s="15"/>
      <c r="FL11" s="15"/>
      <c r="FM11" s="15"/>
      <c r="FN11" s="23"/>
      <c r="FO11" s="31"/>
      <c r="FP11" s="454"/>
      <c r="FQ11" s="454"/>
      <c r="FR11" s="454"/>
      <c r="FS11" s="15"/>
      <c r="FT11" s="15"/>
      <c r="FU11" s="15"/>
      <c r="FV11" s="15"/>
      <c r="FW11" s="23"/>
      <c r="FX11" s="31"/>
      <c r="FY11" s="454"/>
      <c r="FZ11" s="454"/>
      <c r="GA11" s="454"/>
      <c r="GB11" s="15"/>
      <c r="GC11" s="15"/>
      <c r="GD11" s="15"/>
      <c r="GE11" s="15"/>
      <c r="GF11" s="23"/>
      <c r="GG11" s="31"/>
      <c r="GH11" s="454"/>
      <c r="GI11" s="454"/>
      <c r="GJ11" s="454"/>
      <c r="GK11" s="15"/>
      <c r="GL11" s="15"/>
      <c r="GM11" s="15"/>
      <c r="GN11" s="15"/>
      <c r="GO11" s="23"/>
      <c r="GP11" s="31"/>
      <c r="GQ11" s="454"/>
      <c r="GR11" s="454"/>
      <c r="GS11" s="454"/>
      <c r="GT11" s="15"/>
      <c r="GU11" s="15"/>
      <c r="GV11" s="15"/>
      <c r="GW11" s="15"/>
      <c r="GX11" s="23"/>
      <c r="GY11" s="31"/>
      <c r="GZ11" s="454"/>
      <c r="HA11" s="454"/>
      <c r="HB11" s="454"/>
      <c r="HC11" s="15"/>
      <c r="HD11" s="15"/>
      <c r="HE11" s="15"/>
      <c r="HF11" s="15"/>
      <c r="HG11" s="23"/>
      <c r="HH11" s="31"/>
      <c r="HI11" s="454"/>
      <c r="HJ11" s="454"/>
      <c r="HK11" s="454"/>
      <c r="HL11" s="15"/>
      <c r="HM11" s="15"/>
      <c r="HN11" s="15"/>
      <c r="HO11" s="15"/>
      <c r="HP11" s="23"/>
      <c r="HQ11" s="31"/>
      <c r="HR11" s="454"/>
      <c r="HS11" s="454"/>
      <c r="HT11" s="454"/>
      <c r="HU11" s="15"/>
      <c r="HV11" s="15"/>
      <c r="HW11" s="15"/>
      <c r="HX11" s="15"/>
      <c r="HY11" s="23"/>
      <c r="HZ11" s="31"/>
      <c r="IA11" s="454"/>
      <c r="IB11" s="454"/>
      <c r="IC11" s="454"/>
    </row>
    <row r="12" spans="1:237" s="34" customFormat="1" ht="8.65" customHeight="1" x14ac:dyDescent="0.2">
      <c r="A12" s="80"/>
      <c r="B12" s="36"/>
      <c r="C12" s="95" t="s">
        <v>529</v>
      </c>
      <c r="D12" s="71" t="s">
        <v>687</v>
      </c>
      <c r="E12" s="266">
        <v>3743.7849999999999</v>
      </c>
      <c r="F12" s="266">
        <v>4440.9710000000005</v>
      </c>
      <c r="G12" s="266">
        <v>3692.404</v>
      </c>
    </row>
    <row r="13" spans="1:237" s="34" customFormat="1" ht="8.65" customHeight="1" x14ac:dyDescent="0.2">
      <c r="A13" s="80"/>
      <c r="B13" s="36"/>
      <c r="C13" s="96" t="s">
        <v>532</v>
      </c>
      <c r="D13" s="86" t="s">
        <v>688</v>
      </c>
      <c r="E13" s="266">
        <v>515591.2969999999</v>
      </c>
      <c r="F13" s="266">
        <v>170444.997</v>
      </c>
      <c r="G13" s="266">
        <v>114504.554</v>
      </c>
    </row>
    <row r="14" spans="1:237" s="34" customFormat="1" ht="8.65" customHeight="1" x14ac:dyDescent="0.2">
      <c r="A14" s="80"/>
      <c r="B14" s="36"/>
      <c r="C14" s="96" t="s">
        <v>534</v>
      </c>
      <c r="D14" s="86" t="s">
        <v>689</v>
      </c>
      <c r="E14" s="266">
        <v>10254.373</v>
      </c>
      <c r="F14" s="266">
        <v>13661.085000000001</v>
      </c>
      <c r="G14" s="266">
        <v>12468.512000000001</v>
      </c>
    </row>
    <row r="15" spans="1:237" s="34" customFormat="1" ht="8.65" customHeight="1" x14ac:dyDescent="0.2">
      <c r="A15" s="80"/>
      <c r="B15" s="36"/>
      <c r="C15" s="96" t="s">
        <v>536</v>
      </c>
      <c r="D15" s="86" t="s">
        <v>855</v>
      </c>
      <c r="E15" s="266">
        <v>102862.96300000003</v>
      </c>
      <c r="F15" s="266">
        <v>95152.223000000042</v>
      </c>
      <c r="G15" s="266">
        <v>92409.058999999994</v>
      </c>
    </row>
    <row r="16" spans="1:237" s="34" customFormat="1" ht="8.65" customHeight="1" x14ac:dyDescent="0.2">
      <c r="A16" s="80"/>
      <c r="B16" s="36"/>
      <c r="C16" s="97" t="s">
        <v>538</v>
      </c>
      <c r="D16" s="93" t="s">
        <v>856</v>
      </c>
      <c r="E16" s="266">
        <v>0</v>
      </c>
      <c r="F16" s="266">
        <v>0</v>
      </c>
      <c r="G16" s="266">
        <v>0</v>
      </c>
    </row>
    <row r="17" spans="1:237" s="34" customFormat="1" ht="9" customHeight="1" x14ac:dyDescent="0.2">
      <c r="A17" s="69" t="s">
        <v>479</v>
      </c>
      <c r="B17" s="451" t="s">
        <v>690</v>
      </c>
      <c r="C17" s="451"/>
      <c r="D17" s="451"/>
      <c r="E17" s="257">
        <v>50480375.194999985</v>
      </c>
      <c r="F17" s="257">
        <v>54361467.302000016</v>
      </c>
      <c r="G17" s="257">
        <v>46712272.509000003</v>
      </c>
      <c r="H17" s="23"/>
      <c r="I17" s="31"/>
      <c r="J17" s="454"/>
      <c r="K17" s="454"/>
      <c r="L17" s="454"/>
      <c r="M17" s="15"/>
      <c r="N17" s="15"/>
      <c r="O17" s="15"/>
      <c r="P17" s="15"/>
      <c r="Q17" s="23"/>
      <c r="R17" s="31"/>
      <c r="S17" s="454"/>
      <c r="T17" s="454"/>
      <c r="U17" s="454"/>
      <c r="V17" s="15"/>
      <c r="W17" s="15"/>
      <c r="X17" s="15"/>
      <c r="Y17" s="15"/>
      <c r="Z17" s="23"/>
      <c r="AA17" s="31"/>
      <c r="AB17" s="454"/>
      <c r="AC17" s="454"/>
      <c r="AD17" s="454"/>
      <c r="AE17" s="15"/>
      <c r="AF17" s="15"/>
      <c r="AG17" s="15"/>
      <c r="AH17" s="15"/>
      <c r="AI17" s="23"/>
      <c r="AJ17" s="31"/>
      <c r="AK17" s="454"/>
      <c r="AL17" s="454"/>
      <c r="AM17" s="454"/>
      <c r="AN17" s="15"/>
      <c r="AO17" s="15"/>
      <c r="AP17" s="15"/>
      <c r="AQ17" s="15"/>
      <c r="AR17" s="23"/>
      <c r="AS17" s="31"/>
      <c r="AT17" s="454"/>
      <c r="AU17" s="454"/>
      <c r="AV17" s="454"/>
      <c r="AW17" s="15"/>
      <c r="AX17" s="15"/>
      <c r="AY17" s="15"/>
      <c r="AZ17" s="15"/>
      <c r="BA17" s="23"/>
      <c r="BB17" s="31"/>
      <c r="BC17" s="454"/>
      <c r="BD17" s="454"/>
      <c r="BE17" s="454"/>
      <c r="BF17" s="15"/>
      <c r="BG17" s="15"/>
      <c r="BH17" s="15"/>
      <c r="BI17" s="15"/>
      <c r="BJ17" s="23"/>
      <c r="BK17" s="31"/>
      <c r="BL17" s="454"/>
      <c r="BM17" s="454"/>
      <c r="BN17" s="454"/>
      <c r="BO17" s="15"/>
      <c r="BP17" s="15"/>
      <c r="BQ17" s="15"/>
      <c r="BR17" s="15"/>
      <c r="BS17" s="23"/>
      <c r="BT17" s="31"/>
      <c r="BU17" s="454"/>
      <c r="BV17" s="454"/>
      <c r="BW17" s="454"/>
      <c r="BX17" s="15"/>
      <c r="BY17" s="15"/>
      <c r="BZ17" s="15"/>
      <c r="CA17" s="15"/>
      <c r="CB17" s="23"/>
      <c r="CC17" s="31"/>
      <c r="CD17" s="454"/>
      <c r="CE17" s="454"/>
      <c r="CF17" s="454"/>
      <c r="CG17" s="15"/>
      <c r="CH17" s="15"/>
      <c r="CI17" s="15"/>
      <c r="CJ17" s="15"/>
      <c r="CK17" s="23"/>
      <c r="CL17" s="31"/>
      <c r="CM17" s="454"/>
      <c r="CN17" s="454"/>
      <c r="CO17" s="454"/>
      <c r="CP17" s="15"/>
      <c r="CQ17" s="15"/>
      <c r="CR17" s="15"/>
      <c r="CS17" s="15"/>
      <c r="CT17" s="23"/>
      <c r="CU17" s="31"/>
      <c r="CV17" s="454"/>
      <c r="CW17" s="454"/>
      <c r="CX17" s="454"/>
      <c r="CY17" s="15"/>
      <c r="CZ17" s="15"/>
      <c r="DA17" s="15"/>
      <c r="DB17" s="15"/>
      <c r="DC17" s="23"/>
      <c r="DD17" s="31"/>
      <c r="DE17" s="454"/>
      <c r="DF17" s="454"/>
      <c r="DG17" s="454"/>
      <c r="DH17" s="15"/>
      <c r="DI17" s="15"/>
      <c r="DJ17" s="15"/>
      <c r="DK17" s="15"/>
      <c r="DL17" s="23"/>
      <c r="DM17" s="31"/>
      <c r="DN17" s="454"/>
      <c r="DO17" s="454"/>
      <c r="DP17" s="454"/>
      <c r="DQ17" s="15"/>
      <c r="DR17" s="15"/>
      <c r="DS17" s="15"/>
      <c r="DT17" s="15"/>
      <c r="DU17" s="23"/>
      <c r="DV17" s="31"/>
      <c r="DW17" s="454"/>
      <c r="DX17" s="454"/>
      <c r="DY17" s="454"/>
      <c r="DZ17" s="15"/>
      <c r="EA17" s="15"/>
      <c r="EB17" s="15"/>
      <c r="EC17" s="15"/>
      <c r="ED17" s="23"/>
      <c r="EE17" s="31"/>
      <c r="EF17" s="454"/>
      <c r="EG17" s="454"/>
      <c r="EH17" s="454"/>
      <c r="EI17" s="15"/>
      <c r="EJ17" s="15"/>
      <c r="EK17" s="15"/>
      <c r="EL17" s="15"/>
      <c r="EM17" s="23"/>
      <c r="EN17" s="31"/>
      <c r="EO17" s="454"/>
      <c r="EP17" s="454"/>
      <c r="EQ17" s="454"/>
      <c r="ER17" s="15"/>
      <c r="ES17" s="15"/>
      <c r="ET17" s="15"/>
      <c r="EU17" s="15"/>
      <c r="EV17" s="23"/>
      <c r="EW17" s="31"/>
      <c r="EX17" s="454"/>
      <c r="EY17" s="454"/>
      <c r="EZ17" s="454"/>
      <c r="FA17" s="15"/>
      <c r="FB17" s="15"/>
      <c r="FC17" s="15"/>
      <c r="FD17" s="15"/>
      <c r="FE17" s="23"/>
      <c r="FF17" s="31"/>
      <c r="FG17" s="454"/>
      <c r="FH17" s="454"/>
      <c r="FI17" s="454"/>
      <c r="FJ17" s="15"/>
      <c r="FK17" s="15"/>
      <c r="FL17" s="15"/>
      <c r="FM17" s="15"/>
      <c r="FN17" s="23"/>
      <c r="FO17" s="31"/>
      <c r="FP17" s="454"/>
      <c r="FQ17" s="454"/>
      <c r="FR17" s="454"/>
      <c r="FS17" s="15"/>
      <c r="FT17" s="15"/>
      <c r="FU17" s="15"/>
      <c r="FV17" s="15"/>
      <c r="FW17" s="23"/>
      <c r="FX17" s="31"/>
      <c r="FY17" s="454"/>
      <c r="FZ17" s="454"/>
      <c r="GA17" s="454"/>
      <c r="GB17" s="15"/>
      <c r="GC17" s="15"/>
      <c r="GD17" s="15"/>
      <c r="GE17" s="15"/>
      <c r="GF17" s="23"/>
      <c r="GG17" s="31"/>
      <c r="GH17" s="454"/>
      <c r="GI17" s="454"/>
      <c r="GJ17" s="454"/>
      <c r="GK17" s="15"/>
      <c r="GL17" s="15"/>
      <c r="GM17" s="15"/>
      <c r="GN17" s="15"/>
      <c r="GO17" s="23"/>
      <c r="GP17" s="31"/>
      <c r="GQ17" s="454"/>
      <c r="GR17" s="454"/>
      <c r="GS17" s="454"/>
      <c r="GT17" s="15"/>
      <c r="GU17" s="15"/>
      <c r="GV17" s="15"/>
      <c r="GW17" s="15"/>
      <c r="GX17" s="23"/>
      <c r="GY17" s="31"/>
      <c r="GZ17" s="454"/>
      <c r="HA17" s="454"/>
      <c r="HB17" s="454"/>
      <c r="HC17" s="15"/>
      <c r="HD17" s="15"/>
      <c r="HE17" s="15"/>
      <c r="HF17" s="15"/>
      <c r="HG17" s="23"/>
      <c r="HH17" s="31"/>
      <c r="HI17" s="454"/>
      <c r="HJ17" s="454"/>
      <c r="HK17" s="454"/>
      <c r="HL17" s="15"/>
      <c r="HM17" s="15"/>
      <c r="HN17" s="15"/>
      <c r="HO17" s="15"/>
      <c r="HP17" s="23"/>
      <c r="HQ17" s="31"/>
      <c r="HR17" s="454"/>
      <c r="HS17" s="454"/>
      <c r="HT17" s="454"/>
      <c r="HU17" s="15"/>
      <c r="HV17" s="15"/>
      <c r="HW17" s="15"/>
      <c r="HX17" s="15"/>
      <c r="HY17" s="23"/>
      <c r="HZ17" s="31"/>
      <c r="IA17" s="454"/>
      <c r="IB17" s="454"/>
      <c r="IC17" s="454"/>
    </row>
    <row r="18" spans="1:237" s="34" customFormat="1" ht="8.65" customHeight="1" x14ac:dyDescent="0.2">
      <c r="A18" s="80"/>
      <c r="B18" s="36"/>
      <c r="C18" s="95" t="s">
        <v>540</v>
      </c>
      <c r="D18" s="71" t="s">
        <v>691</v>
      </c>
      <c r="E18" s="266">
        <v>5687225.3569999924</v>
      </c>
      <c r="F18" s="266">
        <v>5853339.2460000087</v>
      </c>
      <c r="G18" s="266">
        <v>5559372.6830000002</v>
      </c>
    </row>
    <row r="19" spans="1:237" s="34" customFormat="1" ht="8.65" customHeight="1" x14ac:dyDescent="0.2">
      <c r="A19" s="80"/>
      <c r="B19" s="36"/>
      <c r="C19" s="96" t="s">
        <v>468</v>
      </c>
      <c r="D19" s="86" t="s">
        <v>692</v>
      </c>
      <c r="E19" s="266">
        <v>425525.7300000001</v>
      </c>
      <c r="F19" s="266">
        <v>443743.19699999981</v>
      </c>
      <c r="G19" s="266">
        <v>404955.39600000001</v>
      </c>
    </row>
    <row r="20" spans="1:237" s="34" customFormat="1" ht="8.65" customHeight="1" x14ac:dyDescent="0.2">
      <c r="A20" s="80"/>
      <c r="B20" s="36"/>
      <c r="C20" s="96" t="s">
        <v>542</v>
      </c>
      <c r="D20" s="86" t="s">
        <v>1013</v>
      </c>
      <c r="E20" s="266">
        <v>155848.75600000002</v>
      </c>
      <c r="F20" s="266">
        <v>186126.64200000005</v>
      </c>
      <c r="G20" s="266">
        <v>181607.285</v>
      </c>
    </row>
    <row r="21" spans="1:237" s="35" customFormat="1" ht="8.65" customHeight="1" x14ac:dyDescent="0.2">
      <c r="A21" s="80"/>
      <c r="B21" s="36"/>
      <c r="C21" s="96" t="s">
        <v>543</v>
      </c>
      <c r="D21" s="86" t="s">
        <v>693</v>
      </c>
      <c r="E21" s="266">
        <v>1061337.8990000004</v>
      </c>
      <c r="F21" s="266">
        <v>1044484.8629999999</v>
      </c>
      <c r="G21" s="266">
        <v>879622.05099999998</v>
      </c>
    </row>
    <row r="22" spans="1:237" s="34" customFormat="1" ht="8.65" customHeight="1" x14ac:dyDescent="0.2">
      <c r="A22" s="80"/>
      <c r="B22" s="36"/>
      <c r="C22" s="96" t="s">
        <v>544</v>
      </c>
      <c r="D22" s="86" t="s">
        <v>694</v>
      </c>
      <c r="E22" s="266">
        <v>1927986.0469999977</v>
      </c>
      <c r="F22" s="266">
        <v>1993019.2310000029</v>
      </c>
      <c r="G22" s="266">
        <v>1495463.9240000001</v>
      </c>
    </row>
    <row r="23" spans="1:237" s="34" customFormat="1" ht="8.65" customHeight="1" x14ac:dyDescent="0.2">
      <c r="A23" s="80"/>
      <c r="B23" s="36"/>
      <c r="C23" s="96" t="s">
        <v>472</v>
      </c>
      <c r="D23" s="86" t="s">
        <v>695</v>
      </c>
      <c r="E23" s="266">
        <v>1090207.7050000005</v>
      </c>
      <c r="F23" s="266">
        <v>1128081.5609999998</v>
      </c>
      <c r="G23" s="266">
        <v>848634.11199999996</v>
      </c>
    </row>
    <row r="24" spans="1:237" s="34" customFormat="1" ht="8.65" customHeight="1" x14ac:dyDescent="0.2">
      <c r="A24" s="80"/>
      <c r="B24" s="36"/>
      <c r="C24" s="96" t="s">
        <v>469</v>
      </c>
      <c r="D24" s="86" t="s">
        <v>857</v>
      </c>
      <c r="E24" s="266">
        <v>516517.77499999991</v>
      </c>
      <c r="F24" s="266">
        <v>528170.64899999974</v>
      </c>
      <c r="G24" s="266">
        <v>499949.86900000001</v>
      </c>
    </row>
    <row r="25" spans="1:237" s="34" customFormat="1" ht="8.65" customHeight="1" x14ac:dyDescent="0.2">
      <c r="A25" s="80"/>
      <c r="B25" s="36"/>
      <c r="C25" s="96" t="s">
        <v>470</v>
      </c>
      <c r="D25" s="86" t="s">
        <v>696</v>
      </c>
      <c r="E25" s="266">
        <v>1248631.1469999999</v>
      </c>
      <c r="F25" s="266">
        <v>1237995.0510000007</v>
      </c>
      <c r="G25" s="266">
        <v>1101873.798</v>
      </c>
    </row>
    <row r="26" spans="1:237" s="35" customFormat="1" ht="8.65" customHeight="1" x14ac:dyDescent="0.2">
      <c r="A26" s="80"/>
      <c r="B26" s="36"/>
      <c r="C26" s="96" t="s">
        <v>471</v>
      </c>
      <c r="D26" s="86" t="s">
        <v>697</v>
      </c>
      <c r="E26" s="266">
        <v>5105.4209999999994</v>
      </c>
      <c r="F26" s="266">
        <v>5881.4269999999988</v>
      </c>
      <c r="G26" s="266">
        <v>4918.1130000000003</v>
      </c>
    </row>
    <row r="27" spans="1:237" s="34" customFormat="1" ht="8.65" customHeight="1" x14ac:dyDescent="0.2">
      <c r="A27" s="80"/>
      <c r="B27" s="36"/>
      <c r="C27" s="96" t="s">
        <v>550</v>
      </c>
      <c r="D27" s="86" t="s">
        <v>698</v>
      </c>
      <c r="E27" s="266">
        <v>1101947.4240000003</v>
      </c>
      <c r="F27" s="266">
        <v>1351389.0889999997</v>
      </c>
      <c r="G27" s="266">
        <v>809919.36100000003</v>
      </c>
    </row>
    <row r="28" spans="1:237" s="34" customFormat="1" ht="8.65" customHeight="1" x14ac:dyDescent="0.2">
      <c r="A28" s="80"/>
      <c r="B28" s="36"/>
      <c r="C28" s="96" t="s">
        <v>551</v>
      </c>
      <c r="D28" s="86" t="s">
        <v>699</v>
      </c>
      <c r="E28" s="266">
        <v>5893955.2940000053</v>
      </c>
      <c r="F28" s="266">
        <v>5928104.0350000011</v>
      </c>
      <c r="G28" s="266">
        <v>5574268.2230000002</v>
      </c>
    </row>
    <row r="29" spans="1:237" s="34" customFormat="1" ht="8.65" customHeight="1" x14ac:dyDescent="0.2">
      <c r="A29" s="80"/>
      <c r="B29" s="36"/>
      <c r="C29" s="96" t="s">
        <v>499</v>
      </c>
      <c r="D29" s="86" t="s">
        <v>700</v>
      </c>
      <c r="E29" s="266">
        <v>2188124.6709999996</v>
      </c>
      <c r="F29" s="266">
        <v>2412477.8570000017</v>
      </c>
      <c r="G29" s="266">
        <v>2639925.423</v>
      </c>
    </row>
    <row r="30" spans="1:237" s="35" customFormat="1" ht="8.65" customHeight="1" x14ac:dyDescent="0.2">
      <c r="A30" s="80"/>
      <c r="B30" s="36"/>
      <c r="C30" s="96" t="s">
        <v>501</v>
      </c>
      <c r="D30" s="86" t="s">
        <v>701</v>
      </c>
      <c r="E30" s="266">
        <v>2128897.1799999969</v>
      </c>
      <c r="F30" s="266">
        <v>2228676.9539999994</v>
      </c>
      <c r="G30" s="266">
        <v>2087142.723</v>
      </c>
    </row>
    <row r="31" spans="1:237" s="34" customFormat="1" ht="8.65" customHeight="1" x14ac:dyDescent="0.2">
      <c r="A31" s="80"/>
      <c r="B31" s="36"/>
      <c r="C31" s="96" t="s">
        <v>554</v>
      </c>
      <c r="D31" s="86" t="s">
        <v>702</v>
      </c>
      <c r="E31" s="266">
        <v>808352.49200000113</v>
      </c>
      <c r="F31" s="266">
        <v>854467.27099999925</v>
      </c>
      <c r="G31" s="266">
        <v>860028.16899999999</v>
      </c>
    </row>
    <row r="32" spans="1:237" s="35" customFormat="1" ht="8.65" customHeight="1" x14ac:dyDescent="0.2">
      <c r="A32" s="80"/>
      <c r="B32" s="36"/>
      <c r="C32" s="96" t="s">
        <v>555</v>
      </c>
      <c r="D32" s="86" t="s">
        <v>703</v>
      </c>
      <c r="E32" s="266">
        <v>2859476.3479999998</v>
      </c>
      <c r="F32" s="266">
        <v>2784608.2739999997</v>
      </c>
      <c r="G32" s="266">
        <v>2406682.7149999999</v>
      </c>
    </row>
    <row r="33" spans="1:237" s="34" customFormat="1" ht="8.65" customHeight="1" x14ac:dyDescent="0.2">
      <c r="A33" s="80"/>
      <c r="B33" s="36"/>
      <c r="C33" s="96" t="s">
        <v>558</v>
      </c>
      <c r="D33" s="86" t="s">
        <v>858</v>
      </c>
      <c r="E33" s="266">
        <v>1727113.7360000035</v>
      </c>
      <c r="F33" s="266">
        <v>1775281.1800000004</v>
      </c>
      <c r="G33" s="266">
        <v>1643495.976</v>
      </c>
    </row>
    <row r="34" spans="1:237" s="34" customFormat="1" ht="8.65" customHeight="1" x14ac:dyDescent="0.2">
      <c r="A34" s="80"/>
      <c r="B34" s="36"/>
      <c r="C34" s="96" t="s">
        <v>559</v>
      </c>
      <c r="D34" s="86" t="s">
        <v>859</v>
      </c>
      <c r="E34" s="266">
        <v>3926334.1719999984</v>
      </c>
      <c r="F34" s="266">
        <v>4216605.8850000007</v>
      </c>
      <c r="G34" s="266">
        <v>4060318.7280000001</v>
      </c>
    </row>
    <row r="35" spans="1:237" s="34" customFormat="1" ht="8.65" customHeight="1" x14ac:dyDescent="0.2">
      <c r="A35" s="80"/>
      <c r="B35" s="36"/>
      <c r="C35" s="96" t="s">
        <v>561</v>
      </c>
      <c r="D35" s="86" t="s">
        <v>860</v>
      </c>
      <c r="E35" s="266">
        <v>2501527.026999997</v>
      </c>
      <c r="F35" s="266">
        <v>2557325.4149999996</v>
      </c>
      <c r="G35" s="266">
        <v>2508850.7999999998</v>
      </c>
    </row>
    <row r="36" spans="1:237" s="34" customFormat="1" ht="8.65" customHeight="1" x14ac:dyDescent="0.2">
      <c r="A36" s="80"/>
      <c r="B36" s="36"/>
      <c r="C36" s="96" t="s">
        <v>563</v>
      </c>
      <c r="D36" s="86" t="s">
        <v>704</v>
      </c>
      <c r="E36" s="266">
        <v>4233514.5399999879</v>
      </c>
      <c r="F36" s="266">
        <v>4249435.3480000114</v>
      </c>
      <c r="G36" s="266">
        <v>3864436.6320000002</v>
      </c>
    </row>
    <row r="37" spans="1:237" s="34" customFormat="1" ht="8.65" customHeight="1" x14ac:dyDescent="0.2">
      <c r="A37" s="80"/>
      <c r="B37" s="36"/>
      <c r="C37" s="96" t="s">
        <v>564</v>
      </c>
      <c r="D37" s="86" t="s">
        <v>861</v>
      </c>
      <c r="E37" s="266">
        <v>7769413.5239999993</v>
      </c>
      <c r="F37" s="266">
        <v>8140636.9300000025</v>
      </c>
      <c r="G37" s="266">
        <v>6096892.9170000004</v>
      </c>
    </row>
    <row r="38" spans="1:237" s="34" customFormat="1" ht="8.65" customHeight="1" x14ac:dyDescent="0.2">
      <c r="A38" s="80"/>
      <c r="B38" s="36"/>
      <c r="C38" s="96" t="s">
        <v>566</v>
      </c>
      <c r="D38" s="86" t="s">
        <v>705</v>
      </c>
      <c r="E38" s="266">
        <v>1117003.8350000002</v>
      </c>
      <c r="F38" s="266">
        <v>3194545.4330000002</v>
      </c>
      <c r="G38" s="266">
        <v>1138219.0819999999</v>
      </c>
    </row>
    <row r="39" spans="1:237" s="34" customFormat="1" ht="8.65" customHeight="1" x14ac:dyDescent="0.2">
      <c r="A39" s="80"/>
      <c r="B39" s="36"/>
      <c r="C39" s="96" t="s">
        <v>503</v>
      </c>
      <c r="D39" s="86" t="s">
        <v>706</v>
      </c>
      <c r="E39" s="266">
        <v>782461.6510000003</v>
      </c>
      <c r="F39" s="266">
        <v>806807.31500000041</v>
      </c>
      <c r="G39" s="266">
        <v>728707.37899999996</v>
      </c>
    </row>
    <row r="40" spans="1:237" s="34" customFormat="1" ht="8.65" customHeight="1" x14ac:dyDescent="0.2">
      <c r="A40" s="80"/>
      <c r="B40" s="36"/>
      <c r="C40" s="96" t="s">
        <v>568</v>
      </c>
      <c r="D40" s="86" t="s">
        <v>707</v>
      </c>
      <c r="E40" s="266">
        <v>1323867.4640000004</v>
      </c>
      <c r="F40" s="266">
        <v>1440264.4489999998</v>
      </c>
      <c r="G40" s="266">
        <v>1316987.1499999999</v>
      </c>
    </row>
    <row r="41" spans="1:237" s="34" customFormat="1" ht="8.65" customHeight="1" x14ac:dyDescent="0.2">
      <c r="A41" s="80"/>
      <c r="B41" s="36"/>
      <c r="C41" s="97" t="s">
        <v>569</v>
      </c>
      <c r="D41" s="93" t="s">
        <v>708</v>
      </c>
      <c r="E41" s="266">
        <v>0</v>
      </c>
      <c r="F41" s="266">
        <v>0</v>
      </c>
      <c r="G41" s="266">
        <v>0</v>
      </c>
    </row>
    <row r="42" spans="1:237" s="34" customFormat="1" ht="9" customHeight="1" x14ac:dyDescent="0.2">
      <c r="A42" s="256" t="s">
        <v>480</v>
      </c>
      <c r="B42" s="461" t="s">
        <v>1010</v>
      </c>
      <c r="C42" s="461"/>
      <c r="D42" s="461"/>
      <c r="E42" s="257">
        <v>174503.96400000001</v>
      </c>
      <c r="F42" s="257">
        <v>342543.26399999997</v>
      </c>
      <c r="G42" s="257">
        <v>206694.378</v>
      </c>
      <c r="H42" s="23"/>
      <c r="I42" s="31"/>
      <c r="J42" s="454"/>
      <c r="K42" s="454"/>
      <c r="L42" s="454"/>
      <c r="M42" s="15"/>
      <c r="N42" s="15"/>
      <c r="O42" s="15"/>
      <c r="P42" s="15"/>
      <c r="Q42" s="23"/>
      <c r="R42" s="31"/>
      <c r="S42" s="454"/>
      <c r="T42" s="454"/>
      <c r="U42" s="454"/>
      <c r="V42" s="15"/>
      <c r="W42" s="15"/>
      <c r="X42" s="15"/>
      <c r="Y42" s="15"/>
      <c r="Z42" s="23"/>
      <c r="AA42" s="31"/>
      <c r="AB42" s="454"/>
      <c r="AC42" s="454"/>
      <c r="AD42" s="454"/>
      <c r="AE42" s="15"/>
      <c r="AF42" s="15"/>
      <c r="AG42" s="15"/>
      <c r="AH42" s="15"/>
      <c r="AI42" s="23"/>
      <c r="AJ42" s="31"/>
      <c r="AK42" s="454"/>
      <c r="AL42" s="454"/>
      <c r="AM42" s="454"/>
      <c r="AN42" s="15"/>
      <c r="AO42" s="15"/>
      <c r="AP42" s="15"/>
      <c r="AQ42" s="15"/>
      <c r="AR42" s="23"/>
      <c r="AS42" s="31"/>
      <c r="AT42" s="454"/>
      <c r="AU42" s="454"/>
      <c r="AV42" s="454"/>
      <c r="AW42" s="15"/>
      <c r="AX42" s="15"/>
      <c r="AY42" s="15"/>
      <c r="AZ42" s="15"/>
      <c r="BA42" s="23"/>
      <c r="BB42" s="31"/>
      <c r="BC42" s="454"/>
      <c r="BD42" s="454"/>
      <c r="BE42" s="454"/>
      <c r="BF42" s="15"/>
      <c r="BG42" s="15"/>
      <c r="BH42" s="15"/>
      <c r="BI42" s="15"/>
      <c r="BJ42" s="23"/>
      <c r="BK42" s="31"/>
      <c r="BL42" s="454"/>
      <c r="BM42" s="454"/>
      <c r="BN42" s="454"/>
      <c r="BO42" s="15"/>
      <c r="BP42" s="15"/>
      <c r="BQ42" s="15"/>
      <c r="BR42" s="15"/>
      <c r="BS42" s="23"/>
      <c r="BT42" s="31"/>
      <c r="BU42" s="454"/>
      <c r="BV42" s="454"/>
      <c r="BW42" s="454"/>
      <c r="BX42" s="15"/>
      <c r="BY42" s="15"/>
      <c r="BZ42" s="15"/>
      <c r="CA42" s="15"/>
      <c r="CB42" s="23"/>
      <c r="CC42" s="31"/>
      <c r="CD42" s="454"/>
      <c r="CE42" s="454"/>
      <c r="CF42" s="454"/>
      <c r="CG42" s="15"/>
      <c r="CH42" s="15"/>
      <c r="CI42" s="15"/>
      <c r="CJ42" s="15"/>
      <c r="CK42" s="23"/>
      <c r="CL42" s="31"/>
      <c r="CM42" s="454"/>
      <c r="CN42" s="454"/>
      <c r="CO42" s="454"/>
      <c r="CP42" s="15"/>
      <c r="CQ42" s="15"/>
      <c r="CR42" s="15"/>
      <c r="CS42" s="15"/>
      <c r="CT42" s="23"/>
      <c r="CU42" s="31"/>
      <c r="CV42" s="454"/>
      <c r="CW42" s="454"/>
      <c r="CX42" s="454"/>
      <c r="CY42" s="15"/>
      <c r="CZ42" s="15"/>
      <c r="DA42" s="15"/>
      <c r="DB42" s="15"/>
      <c r="DC42" s="23"/>
      <c r="DD42" s="31"/>
      <c r="DE42" s="454"/>
      <c r="DF42" s="454"/>
      <c r="DG42" s="454"/>
      <c r="DH42" s="15"/>
      <c r="DI42" s="15"/>
      <c r="DJ42" s="15"/>
      <c r="DK42" s="15"/>
      <c r="DL42" s="23"/>
      <c r="DM42" s="31"/>
      <c r="DN42" s="454"/>
      <c r="DO42" s="454"/>
      <c r="DP42" s="454"/>
      <c r="DQ42" s="15"/>
      <c r="DR42" s="15"/>
      <c r="DS42" s="15"/>
      <c r="DT42" s="15"/>
      <c r="DU42" s="23"/>
      <c r="DV42" s="31"/>
      <c r="DW42" s="454"/>
      <c r="DX42" s="454"/>
      <c r="DY42" s="454"/>
      <c r="DZ42" s="15"/>
      <c r="EA42" s="15"/>
      <c r="EB42" s="15"/>
      <c r="EC42" s="15"/>
      <c r="ED42" s="23"/>
      <c r="EE42" s="31"/>
      <c r="EF42" s="454"/>
      <c r="EG42" s="454"/>
      <c r="EH42" s="454"/>
      <c r="EI42" s="15"/>
      <c r="EJ42" s="15"/>
      <c r="EK42" s="15"/>
      <c r="EL42" s="15"/>
      <c r="EM42" s="23"/>
      <c r="EN42" s="31"/>
      <c r="EO42" s="454"/>
      <c r="EP42" s="454"/>
      <c r="EQ42" s="454"/>
      <c r="ER42" s="15"/>
      <c r="ES42" s="15"/>
      <c r="ET42" s="15"/>
      <c r="EU42" s="15"/>
      <c r="EV42" s="23"/>
      <c r="EW42" s="31"/>
      <c r="EX42" s="454"/>
      <c r="EY42" s="454"/>
      <c r="EZ42" s="454"/>
      <c r="FA42" s="15"/>
      <c r="FB42" s="15"/>
      <c r="FC42" s="15"/>
      <c r="FD42" s="15"/>
      <c r="FE42" s="23"/>
      <c r="FF42" s="31"/>
      <c r="FG42" s="454"/>
      <c r="FH42" s="454"/>
      <c r="FI42" s="454"/>
      <c r="FJ42" s="15"/>
      <c r="FK42" s="15"/>
      <c r="FL42" s="15"/>
      <c r="FM42" s="15"/>
      <c r="FN42" s="23"/>
      <c r="FO42" s="31"/>
      <c r="FP42" s="454"/>
      <c r="FQ42" s="454"/>
      <c r="FR42" s="454"/>
      <c r="FS42" s="15"/>
      <c r="FT42" s="15"/>
      <c r="FU42" s="15"/>
      <c r="FV42" s="15"/>
      <c r="FW42" s="23"/>
      <c r="FX42" s="31"/>
      <c r="FY42" s="454"/>
      <c r="FZ42" s="454"/>
      <c r="GA42" s="454"/>
      <c r="GB42" s="15"/>
      <c r="GC42" s="15"/>
      <c r="GD42" s="15"/>
      <c r="GE42" s="15"/>
      <c r="GF42" s="23"/>
      <c r="GG42" s="31"/>
      <c r="GH42" s="454"/>
      <c r="GI42" s="454"/>
      <c r="GJ42" s="454"/>
      <c r="GK42" s="15"/>
      <c r="GL42" s="15"/>
      <c r="GM42" s="15"/>
      <c r="GN42" s="15"/>
      <c r="GO42" s="23"/>
      <c r="GP42" s="31"/>
      <c r="GQ42" s="454"/>
      <c r="GR42" s="454"/>
      <c r="GS42" s="454"/>
      <c r="GT42" s="15"/>
      <c r="GU42" s="15"/>
      <c r="GV42" s="15"/>
      <c r="GW42" s="15"/>
      <c r="GX42" s="23"/>
      <c r="GY42" s="31"/>
      <c r="GZ42" s="454"/>
      <c r="HA42" s="454"/>
      <c r="HB42" s="454"/>
      <c r="HC42" s="15"/>
      <c r="HD42" s="15"/>
      <c r="HE42" s="15"/>
      <c r="HF42" s="15"/>
      <c r="HG42" s="23"/>
      <c r="HH42" s="31"/>
      <c r="HI42" s="454"/>
      <c r="HJ42" s="454"/>
      <c r="HK42" s="454"/>
      <c r="HL42" s="15"/>
      <c r="HM42" s="15"/>
      <c r="HN42" s="15"/>
      <c r="HO42" s="15"/>
      <c r="HP42" s="23"/>
      <c r="HQ42" s="31"/>
      <c r="HR42" s="454"/>
      <c r="HS42" s="454"/>
      <c r="HT42" s="454"/>
      <c r="HU42" s="15"/>
      <c r="HV42" s="15"/>
      <c r="HW42" s="15"/>
      <c r="HX42" s="15"/>
      <c r="HY42" s="23"/>
      <c r="HZ42" s="31"/>
      <c r="IA42" s="454"/>
      <c r="IB42" s="454"/>
      <c r="IC42" s="454"/>
    </row>
    <row r="43" spans="1:237" s="34" customFormat="1" ht="8.65" customHeight="1" x14ac:dyDescent="0.2">
      <c r="A43" s="80"/>
      <c r="B43" s="36"/>
      <c r="C43" s="80" t="s">
        <v>571</v>
      </c>
      <c r="D43" s="36" t="s">
        <v>959</v>
      </c>
      <c r="E43" s="266">
        <v>174503.96400000001</v>
      </c>
      <c r="F43" s="266">
        <v>342543.26399999997</v>
      </c>
      <c r="G43" s="266">
        <v>206694.378</v>
      </c>
    </row>
    <row r="44" spans="1:237" s="35" customFormat="1" ht="20.100000000000001" customHeight="1" x14ac:dyDescent="0.2">
      <c r="A44" s="69" t="s">
        <v>481</v>
      </c>
      <c r="B44" s="451" t="s">
        <v>709</v>
      </c>
      <c r="C44" s="451"/>
      <c r="D44" s="451"/>
      <c r="E44" s="257">
        <v>447994.52100000012</v>
      </c>
      <c r="F44" s="257">
        <v>350340.88799999986</v>
      </c>
      <c r="G44" s="257">
        <v>354913.76500000001</v>
      </c>
      <c r="H44" s="23"/>
      <c r="I44" s="31"/>
      <c r="J44" s="454"/>
      <c r="K44" s="454"/>
      <c r="L44" s="454"/>
      <c r="M44" s="15"/>
      <c r="N44" s="15"/>
      <c r="O44" s="15"/>
      <c r="P44" s="15"/>
      <c r="Q44" s="23"/>
      <c r="R44" s="31"/>
      <c r="S44" s="454"/>
      <c r="T44" s="454"/>
      <c r="U44" s="454"/>
      <c r="V44" s="15"/>
      <c r="W44" s="15"/>
      <c r="X44" s="15"/>
      <c r="Y44" s="15"/>
      <c r="Z44" s="23"/>
      <c r="AA44" s="31"/>
      <c r="AB44" s="454"/>
      <c r="AC44" s="454"/>
      <c r="AD44" s="454"/>
      <c r="AE44" s="15"/>
      <c r="AF44" s="15"/>
      <c r="AG44" s="15"/>
      <c r="AH44" s="15"/>
      <c r="AI44" s="23"/>
      <c r="AJ44" s="31"/>
      <c r="AK44" s="454"/>
      <c r="AL44" s="454"/>
      <c r="AM44" s="454"/>
      <c r="AN44" s="15"/>
      <c r="AO44" s="15"/>
      <c r="AP44" s="15"/>
      <c r="AQ44" s="15"/>
      <c r="AR44" s="23"/>
      <c r="AS44" s="31"/>
      <c r="AT44" s="454"/>
      <c r="AU44" s="454"/>
      <c r="AV44" s="454"/>
      <c r="AW44" s="15"/>
      <c r="AX44" s="15"/>
      <c r="AY44" s="15"/>
      <c r="AZ44" s="15"/>
      <c r="BA44" s="23"/>
      <c r="BB44" s="31"/>
      <c r="BC44" s="454"/>
      <c r="BD44" s="454"/>
      <c r="BE44" s="454"/>
      <c r="BF44" s="15"/>
      <c r="BG44" s="15"/>
      <c r="BH44" s="15"/>
      <c r="BI44" s="15"/>
      <c r="BJ44" s="23"/>
      <c r="BK44" s="31"/>
      <c r="BL44" s="454"/>
      <c r="BM44" s="454"/>
      <c r="BN44" s="454"/>
      <c r="BO44" s="15"/>
      <c r="BP44" s="15"/>
      <c r="BQ44" s="15"/>
      <c r="BR44" s="15"/>
      <c r="BS44" s="23"/>
      <c r="BT44" s="31"/>
      <c r="BU44" s="454"/>
      <c r="BV44" s="454"/>
      <c r="BW44" s="454"/>
      <c r="BX44" s="15"/>
      <c r="BY44" s="15"/>
      <c r="BZ44" s="15"/>
      <c r="CA44" s="15"/>
      <c r="CB44" s="23"/>
      <c r="CC44" s="31"/>
      <c r="CD44" s="454"/>
      <c r="CE44" s="454"/>
      <c r="CF44" s="454"/>
      <c r="CG44" s="15"/>
      <c r="CH44" s="15"/>
      <c r="CI44" s="15"/>
      <c r="CJ44" s="15"/>
      <c r="CK44" s="23"/>
      <c r="CL44" s="31"/>
      <c r="CM44" s="454"/>
      <c r="CN44" s="454"/>
      <c r="CO44" s="454"/>
      <c r="CP44" s="15"/>
      <c r="CQ44" s="15"/>
      <c r="CR44" s="15"/>
      <c r="CS44" s="15"/>
      <c r="CT44" s="23"/>
      <c r="CU44" s="31"/>
      <c r="CV44" s="454"/>
      <c r="CW44" s="454"/>
      <c r="CX44" s="454"/>
      <c r="CY44" s="15"/>
      <c r="CZ44" s="15"/>
      <c r="DA44" s="15"/>
      <c r="DB44" s="15"/>
      <c r="DC44" s="23"/>
      <c r="DD44" s="31"/>
      <c r="DE44" s="454"/>
      <c r="DF44" s="454"/>
      <c r="DG44" s="454"/>
      <c r="DH44" s="15"/>
      <c r="DI44" s="15"/>
      <c r="DJ44" s="15"/>
      <c r="DK44" s="15"/>
      <c r="DL44" s="23"/>
      <c r="DM44" s="31"/>
      <c r="DN44" s="454"/>
      <c r="DO44" s="454"/>
      <c r="DP44" s="454"/>
      <c r="DQ44" s="15"/>
      <c r="DR44" s="15"/>
      <c r="DS44" s="15"/>
      <c r="DT44" s="15"/>
      <c r="DU44" s="23"/>
      <c r="DV44" s="31"/>
      <c r="DW44" s="454"/>
      <c r="DX44" s="454"/>
      <c r="DY44" s="454"/>
      <c r="DZ44" s="15"/>
      <c r="EA44" s="15"/>
      <c r="EB44" s="15"/>
      <c r="EC44" s="15"/>
      <c r="ED44" s="23"/>
      <c r="EE44" s="31"/>
      <c r="EF44" s="454"/>
      <c r="EG44" s="454"/>
      <c r="EH44" s="454"/>
      <c r="EI44" s="15"/>
      <c r="EJ44" s="15"/>
      <c r="EK44" s="15"/>
      <c r="EL44" s="15"/>
      <c r="EM44" s="23"/>
      <c r="EN44" s="31"/>
      <c r="EO44" s="454"/>
      <c r="EP44" s="454"/>
      <c r="EQ44" s="454"/>
      <c r="ER44" s="15"/>
      <c r="ES44" s="15"/>
      <c r="ET44" s="15"/>
      <c r="EU44" s="15"/>
      <c r="EV44" s="23"/>
      <c r="EW44" s="31"/>
      <c r="EX44" s="454"/>
      <c r="EY44" s="454"/>
      <c r="EZ44" s="454"/>
      <c r="FA44" s="15"/>
      <c r="FB44" s="15"/>
      <c r="FC44" s="15"/>
      <c r="FD44" s="15"/>
      <c r="FE44" s="23"/>
      <c r="FF44" s="31"/>
      <c r="FG44" s="454"/>
      <c r="FH44" s="454"/>
      <c r="FI44" s="454"/>
      <c r="FJ44" s="15"/>
      <c r="FK44" s="15"/>
      <c r="FL44" s="15"/>
      <c r="FM44" s="15"/>
      <c r="FN44" s="23"/>
      <c r="FO44" s="31"/>
      <c r="FP44" s="454"/>
      <c r="FQ44" s="454"/>
      <c r="FR44" s="454"/>
      <c r="FS44" s="15"/>
      <c r="FT44" s="15"/>
      <c r="FU44" s="15"/>
      <c r="FV44" s="15"/>
      <c r="FW44" s="23"/>
      <c r="FX44" s="31"/>
      <c r="FY44" s="454"/>
      <c r="FZ44" s="454"/>
      <c r="GA44" s="454"/>
      <c r="GB44" s="15"/>
      <c r="GC44" s="15"/>
      <c r="GD44" s="15"/>
      <c r="GE44" s="15"/>
      <c r="GF44" s="23"/>
      <c r="GG44" s="31"/>
      <c r="GH44" s="454"/>
      <c r="GI44" s="454"/>
      <c r="GJ44" s="454"/>
      <c r="GK44" s="15"/>
      <c r="GL44" s="15"/>
      <c r="GM44" s="15"/>
      <c r="GN44" s="15"/>
      <c r="GO44" s="23"/>
      <c r="GP44" s="31"/>
      <c r="GQ44" s="454"/>
      <c r="GR44" s="454"/>
      <c r="GS44" s="454"/>
      <c r="GT44" s="15"/>
      <c r="GU44" s="15"/>
      <c r="GV44" s="15"/>
      <c r="GW44" s="15"/>
      <c r="GX44" s="23"/>
      <c r="GY44" s="31"/>
      <c r="GZ44" s="454"/>
      <c r="HA44" s="454"/>
      <c r="HB44" s="454"/>
      <c r="HC44" s="15"/>
      <c r="HD44" s="15"/>
      <c r="HE44" s="15"/>
      <c r="HF44" s="15"/>
      <c r="HG44" s="23"/>
      <c r="HH44" s="31"/>
      <c r="HI44" s="454"/>
      <c r="HJ44" s="454"/>
      <c r="HK44" s="454"/>
      <c r="HL44" s="15"/>
      <c r="HM44" s="15"/>
      <c r="HN44" s="15"/>
      <c r="HO44" s="15"/>
      <c r="HP44" s="23"/>
      <c r="HQ44" s="31"/>
      <c r="HR44" s="454"/>
      <c r="HS44" s="454"/>
      <c r="HT44" s="454"/>
      <c r="HU44" s="15"/>
      <c r="HV44" s="15"/>
      <c r="HW44" s="15"/>
      <c r="HX44" s="15"/>
      <c r="HY44" s="23"/>
      <c r="HZ44" s="31"/>
      <c r="IA44" s="454"/>
      <c r="IB44" s="454"/>
      <c r="IC44" s="454"/>
    </row>
    <row r="45" spans="1:237" s="34" customFormat="1" ht="8.65" customHeight="1" x14ac:dyDescent="0.2">
      <c r="A45" s="80"/>
      <c r="B45" s="36"/>
      <c r="C45" s="95" t="s">
        <v>572</v>
      </c>
      <c r="D45" s="71" t="s">
        <v>710</v>
      </c>
      <c r="E45" s="266">
        <v>0</v>
      </c>
      <c r="F45" s="266">
        <v>0</v>
      </c>
      <c r="G45" s="266">
        <v>0</v>
      </c>
    </row>
    <row r="46" spans="1:237" s="34" customFormat="1" ht="8.65" customHeight="1" x14ac:dyDescent="0.2">
      <c r="A46" s="80"/>
      <c r="B46" s="36"/>
      <c r="C46" s="96" t="s">
        <v>573</v>
      </c>
      <c r="D46" s="86" t="s">
        <v>711</v>
      </c>
      <c r="E46" s="266">
        <v>242.25800000000001</v>
      </c>
      <c r="F46" s="266">
        <v>13.07</v>
      </c>
      <c r="G46" s="266">
        <v>31.966000000000001</v>
      </c>
    </row>
    <row r="47" spans="1:237" s="35" customFormat="1" ht="18" customHeight="1" x14ac:dyDescent="0.2">
      <c r="A47" s="80"/>
      <c r="B47" s="36"/>
      <c r="C47" s="96" t="s">
        <v>575</v>
      </c>
      <c r="D47" s="86" t="s">
        <v>712</v>
      </c>
      <c r="E47" s="266">
        <v>447752.26300000015</v>
      </c>
      <c r="F47" s="266">
        <v>350327.81799999985</v>
      </c>
      <c r="G47" s="266">
        <v>354881.799</v>
      </c>
    </row>
    <row r="48" spans="1:237" s="34" customFormat="1" ht="8.65" customHeight="1" x14ac:dyDescent="0.2">
      <c r="A48" s="80"/>
      <c r="B48" s="36"/>
      <c r="C48" s="97" t="s">
        <v>577</v>
      </c>
      <c r="D48" s="93" t="s">
        <v>713</v>
      </c>
      <c r="E48" s="266">
        <v>0</v>
      </c>
      <c r="F48" s="266">
        <v>0</v>
      </c>
      <c r="G48" s="266">
        <v>0</v>
      </c>
    </row>
    <row r="49" spans="1:237" s="35" customFormat="1" ht="20.100000000000001" customHeight="1" x14ac:dyDescent="0.2">
      <c r="A49" s="69" t="s">
        <v>482</v>
      </c>
      <c r="B49" s="451" t="s">
        <v>714</v>
      </c>
      <c r="C49" s="451"/>
      <c r="D49" s="451"/>
      <c r="E49" s="257">
        <v>1023811.89</v>
      </c>
      <c r="F49" s="257">
        <v>1067323.1789999998</v>
      </c>
      <c r="G49" s="257">
        <v>747966.28200000001</v>
      </c>
      <c r="H49" s="23"/>
      <c r="I49" s="31"/>
      <c r="J49" s="454"/>
      <c r="K49" s="454"/>
      <c r="L49" s="454"/>
      <c r="M49" s="15"/>
      <c r="N49" s="15"/>
      <c r="O49" s="15"/>
      <c r="P49" s="15"/>
      <c r="Q49" s="23"/>
      <c r="R49" s="31"/>
      <c r="S49" s="454"/>
      <c r="T49" s="454"/>
      <c r="U49" s="454"/>
      <c r="V49" s="15"/>
      <c r="W49" s="15"/>
      <c r="X49" s="15"/>
      <c r="Y49" s="15"/>
      <c r="Z49" s="23"/>
      <c r="AA49" s="31"/>
      <c r="AB49" s="454"/>
      <c r="AC49" s="454"/>
      <c r="AD49" s="454"/>
      <c r="AE49" s="15"/>
      <c r="AF49" s="15"/>
      <c r="AG49" s="15"/>
      <c r="AH49" s="15"/>
      <c r="AI49" s="23"/>
      <c r="AJ49" s="31"/>
      <c r="AK49" s="454"/>
      <c r="AL49" s="454"/>
      <c r="AM49" s="454"/>
      <c r="AN49" s="15"/>
      <c r="AO49" s="15"/>
      <c r="AP49" s="15"/>
      <c r="AQ49" s="15"/>
      <c r="AR49" s="23"/>
      <c r="AS49" s="31"/>
      <c r="AT49" s="454"/>
      <c r="AU49" s="454"/>
      <c r="AV49" s="454"/>
      <c r="AW49" s="15"/>
      <c r="AX49" s="15"/>
      <c r="AY49" s="15"/>
      <c r="AZ49" s="15"/>
      <c r="BA49" s="23"/>
      <c r="BB49" s="31"/>
      <c r="BC49" s="454"/>
      <c r="BD49" s="454"/>
      <c r="BE49" s="454"/>
      <c r="BF49" s="15"/>
      <c r="BG49" s="15"/>
      <c r="BH49" s="15"/>
      <c r="BI49" s="15"/>
      <c r="BJ49" s="23"/>
      <c r="BK49" s="31"/>
      <c r="BL49" s="454"/>
      <c r="BM49" s="454"/>
      <c r="BN49" s="454"/>
      <c r="BO49" s="15"/>
      <c r="BP49" s="15"/>
      <c r="BQ49" s="15"/>
      <c r="BR49" s="15"/>
      <c r="BS49" s="23"/>
      <c r="BT49" s="31"/>
      <c r="BU49" s="454"/>
      <c r="BV49" s="454"/>
      <c r="BW49" s="454"/>
      <c r="BX49" s="15"/>
      <c r="BY49" s="15"/>
      <c r="BZ49" s="15"/>
      <c r="CA49" s="15"/>
      <c r="CB49" s="23"/>
      <c r="CC49" s="31"/>
      <c r="CD49" s="454"/>
      <c r="CE49" s="454"/>
      <c r="CF49" s="454"/>
      <c r="CG49" s="15"/>
      <c r="CH49" s="15"/>
      <c r="CI49" s="15"/>
      <c r="CJ49" s="15"/>
      <c r="CK49" s="23"/>
      <c r="CL49" s="31"/>
      <c r="CM49" s="454"/>
      <c r="CN49" s="454"/>
      <c r="CO49" s="454"/>
      <c r="CP49" s="15"/>
      <c r="CQ49" s="15"/>
      <c r="CR49" s="15"/>
      <c r="CS49" s="15"/>
      <c r="CT49" s="23"/>
      <c r="CU49" s="31"/>
      <c r="CV49" s="454"/>
      <c r="CW49" s="454"/>
      <c r="CX49" s="454"/>
      <c r="CY49" s="15"/>
      <c r="CZ49" s="15"/>
      <c r="DA49" s="15"/>
      <c r="DB49" s="15"/>
      <c r="DC49" s="23"/>
      <c r="DD49" s="31"/>
      <c r="DE49" s="454"/>
      <c r="DF49" s="454"/>
      <c r="DG49" s="454"/>
      <c r="DH49" s="15"/>
      <c r="DI49" s="15"/>
      <c r="DJ49" s="15"/>
      <c r="DK49" s="15"/>
      <c r="DL49" s="23"/>
      <c r="DM49" s="31"/>
      <c r="DN49" s="454"/>
      <c r="DO49" s="454"/>
      <c r="DP49" s="454"/>
      <c r="DQ49" s="15"/>
      <c r="DR49" s="15"/>
      <c r="DS49" s="15"/>
      <c r="DT49" s="15"/>
      <c r="DU49" s="23"/>
      <c r="DV49" s="31"/>
      <c r="DW49" s="454"/>
      <c r="DX49" s="454"/>
      <c r="DY49" s="454"/>
      <c r="DZ49" s="15"/>
      <c r="EA49" s="15"/>
      <c r="EB49" s="15"/>
      <c r="EC49" s="15"/>
      <c r="ED49" s="23"/>
      <c r="EE49" s="31"/>
      <c r="EF49" s="454"/>
      <c r="EG49" s="454"/>
      <c r="EH49" s="454"/>
      <c r="EI49" s="15"/>
      <c r="EJ49" s="15"/>
      <c r="EK49" s="15"/>
      <c r="EL49" s="15"/>
      <c r="EM49" s="23"/>
      <c r="EN49" s="31"/>
      <c r="EO49" s="454"/>
      <c r="EP49" s="454"/>
      <c r="EQ49" s="454"/>
      <c r="ER49" s="15"/>
      <c r="ES49" s="15"/>
      <c r="ET49" s="15"/>
      <c r="EU49" s="15"/>
      <c r="EV49" s="23"/>
      <c r="EW49" s="31"/>
      <c r="EX49" s="454"/>
      <c r="EY49" s="454"/>
      <c r="EZ49" s="454"/>
      <c r="FA49" s="15"/>
      <c r="FB49" s="15"/>
      <c r="FC49" s="15"/>
      <c r="FD49" s="15"/>
      <c r="FE49" s="23"/>
      <c r="FF49" s="31"/>
      <c r="FG49" s="454"/>
      <c r="FH49" s="454"/>
      <c r="FI49" s="454"/>
      <c r="FJ49" s="15"/>
      <c r="FK49" s="15"/>
      <c r="FL49" s="15"/>
      <c r="FM49" s="15"/>
      <c r="FN49" s="23"/>
      <c r="FO49" s="31"/>
      <c r="FP49" s="454"/>
      <c r="FQ49" s="454"/>
      <c r="FR49" s="454"/>
      <c r="FS49" s="15"/>
      <c r="FT49" s="15"/>
      <c r="FU49" s="15"/>
      <c r="FV49" s="15"/>
      <c r="FW49" s="23"/>
      <c r="FX49" s="31"/>
      <c r="FY49" s="454"/>
      <c r="FZ49" s="454"/>
      <c r="GA49" s="454"/>
      <c r="GB49" s="15"/>
      <c r="GC49" s="15"/>
      <c r="GD49" s="15"/>
      <c r="GE49" s="15"/>
      <c r="GF49" s="23"/>
      <c r="GG49" s="31"/>
      <c r="GH49" s="454"/>
      <c r="GI49" s="454"/>
      <c r="GJ49" s="454"/>
      <c r="GK49" s="15"/>
      <c r="GL49" s="15"/>
      <c r="GM49" s="15"/>
      <c r="GN49" s="15"/>
      <c r="GO49" s="23"/>
      <c r="GP49" s="31"/>
      <c r="GQ49" s="454"/>
      <c r="GR49" s="454"/>
      <c r="GS49" s="454"/>
      <c r="GT49" s="15"/>
      <c r="GU49" s="15"/>
      <c r="GV49" s="15"/>
      <c r="GW49" s="15"/>
      <c r="GX49" s="23"/>
      <c r="GY49" s="31"/>
      <c r="GZ49" s="454"/>
      <c r="HA49" s="454"/>
      <c r="HB49" s="454"/>
      <c r="HC49" s="15"/>
      <c r="HD49" s="15"/>
      <c r="HE49" s="15"/>
      <c r="HF49" s="15"/>
      <c r="HG49" s="23"/>
      <c r="HH49" s="31"/>
      <c r="HI49" s="454"/>
      <c r="HJ49" s="454"/>
      <c r="HK49" s="454"/>
      <c r="HL49" s="15"/>
      <c r="HM49" s="15"/>
      <c r="HN49" s="15"/>
      <c r="HO49" s="15"/>
      <c r="HP49" s="23"/>
      <c r="HQ49" s="31"/>
      <c r="HR49" s="454"/>
      <c r="HS49" s="454"/>
      <c r="HT49" s="454"/>
      <c r="HU49" s="15"/>
      <c r="HV49" s="15"/>
      <c r="HW49" s="15"/>
      <c r="HX49" s="15"/>
      <c r="HY49" s="23"/>
      <c r="HZ49" s="31"/>
      <c r="IA49" s="454"/>
      <c r="IB49" s="454"/>
      <c r="IC49" s="454"/>
    </row>
    <row r="50" spans="1:237" s="34" customFormat="1" ht="18" customHeight="1" x14ac:dyDescent="0.2">
      <c r="A50" s="80"/>
      <c r="B50" s="36"/>
      <c r="C50" s="95" t="s">
        <v>586</v>
      </c>
      <c r="D50" s="71" t="s">
        <v>715</v>
      </c>
      <c r="E50" s="266">
        <v>997070.99300000002</v>
      </c>
      <c r="F50" s="266">
        <v>1042264.1249999999</v>
      </c>
      <c r="G50" s="266">
        <v>731255.41</v>
      </c>
    </row>
    <row r="51" spans="1:237" s="34" customFormat="1" ht="8.65" customHeight="1" x14ac:dyDescent="0.2">
      <c r="A51" s="80"/>
      <c r="B51" s="36"/>
      <c r="C51" s="96" t="s">
        <v>588</v>
      </c>
      <c r="D51" s="86" t="s">
        <v>862</v>
      </c>
      <c r="E51" s="266">
        <v>26740.897000000001</v>
      </c>
      <c r="F51" s="266">
        <v>25059.054</v>
      </c>
      <c r="G51" s="266">
        <v>16710.871999999999</v>
      </c>
    </row>
    <row r="52" spans="1:237" s="35" customFormat="1" ht="8.65" customHeight="1" x14ac:dyDescent="0.2">
      <c r="A52" s="80"/>
      <c r="B52" s="36"/>
      <c r="C52" s="97" t="s">
        <v>592</v>
      </c>
      <c r="D52" s="93" t="s">
        <v>863</v>
      </c>
      <c r="E52" s="266">
        <v>0</v>
      </c>
      <c r="F52" s="266">
        <v>0</v>
      </c>
      <c r="G52" s="266">
        <v>0</v>
      </c>
    </row>
    <row r="53" spans="1:237" s="35" customFormat="1" ht="9" customHeight="1" x14ac:dyDescent="0.2">
      <c r="A53" s="69" t="s">
        <v>484</v>
      </c>
      <c r="B53" s="451" t="s">
        <v>716</v>
      </c>
      <c r="C53" s="451"/>
      <c r="D53" s="451"/>
      <c r="E53" s="257">
        <v>188343.56999999995</v>
      </c>
      <c r="F53" s="257">
        <v>180146.22700000001</v>
      </c>
      <c r="G53" s="257">
        <v>174827.59899999999</v>
      </c>
      <c r="H53" s="23"/>
      <c r="I53" s="31"/>
      <c r="J53" s="454"/>
      <c r="K53" s="454"/>
      <c r="L53" s="454"/>
      <c r="M53" s="15"/>
      <c r="N53" s="15"/>
      <c r="O53" s="15"/>
      <c r="P53" s="15"/>
      <c r="Q53" s="23"/>
      <c r="R53" s="31"/>
      <c r="S53" s="454"/>
      <c r="T53" s="454"/>
      <c r="U53" s="454"/>
      <c r="V53" s="15"/>
      <c r="W53" s="15"/>
      <c r="X53" s="15"/>
      <c r="Y53" s="15"/>
      <c r="Z53" s="23"/>
      <c r="AA53" s="31"/>
      <c r="AB53" s="454"/>
      <c r="AC53" s="454"/>
      <c r="AD53" s="454"/>
      <c r="AE53" s="15"/>
      <c r="AF53" s="15"/>
      <c r="AG53" s="15"/>
      <c r="AH53" s="15"/>
      <c r="AI53" s="23"/>
      <c r="AJ53" s="31"/>
      <c r="AK53" s="454"/>
      <c r="AL53" s="454"/>
      <c r="AM53" s="454"/>
      <c r="AN53" s="15"/>
      <c r="AO53" s="15"/>
      <c r="AP53" s="15"/>
      <c r="AQ53" s="15"/>
      <c r="AR53" s="23"/>
      <c r="AS53" s="31"/>
      <c r="AT53" s="454"/>
      <c r="AU53" s="454"/>
      <c r="AV53" s="454"/>
      <c r="AW53" s="15"/>
      <c r="AX53" s="15"/>
      <c r="AY53" s="15"/>
      <c r="AZ53" s="15"/>
      <c r="BA53" s="23"/>
      <c r="BB53" s="31"/>
      <c r="BC53" s="454"/>
      <c r="BD53" s="454"/>
      <c r="BE53" s="454"/>
      <c r="BF53" s="15"/>
      <c r="BG53" s="15"/>
      <c r="BH53" s="15"/>
      <c r="BI53" s="15"/>
      <c r="BJ53" s="23"/>
      <c r="BK53" s="31"/>
      <c r="BL53" s="454"/>
      <c r="BM53" s="454"/>
      <c r="BN53" s="454"/>
      <c r="BO53" s="15"/>
      <c r="BP53" s="15"/>
      <c r="BQ53" s="15"/>
      <c r="BR53" s="15"/>
      <c r="BS53" s="23"/>
      <c r="BT53" s="31"/>
      <c r="BU53" s="454"/>
      <c r="BV53" s="454"/>
      <c r="BW53" s="454"/>
      <c r="BX53" s="15"/>
      <c r="BY53" s="15"/>
      <c r="BZ53" s="15"/>
      <c r="CA53" s="15"/>
      <c r="CB53" s="23"/>
      <c r="CC53" s="31"/>
      <c r="CD53" s="454"/>
      <c r="CE53" s="454"/>
      <c r="CF53" s="454"/>
      <c r="CG53" s="15"/>
      <c r="CH53" s="15"/>
      <c r="CI53" s="15"/>
      <c r="CJ53" s="15"/>
      <c r="CK53" s="23"/>
      <c r="CL53" s="31"/>
      <c r="CM53" s="454"/>
      <c r="CN53" s="454"/>
      <c r="CO53" s="454"/>
      <c r="CP53" s="15"/>
      <c r="CQ53" s="15"/>
      <c r="CR53" s="15"/>
      <c r="CS53" s="15"/>
      <c r="CT53" s="23"/>
      <c r="CU53" s="31"/>
      <c r="CV53" s="454"/>
      <c r="CW53" s="454"/>
      <c r="CX53" s="454"/>
      <c r="CY53" s="15"/>
      <c r="CZ53" s="15"/>
      <c r="DA53" s="15"/>
      <c r="DB53" s="15"/>
      <c r="DC53" s="23"/>
      <c r="DD53" s="31"/>
      <c r="DE53" s="454"/>
      <c r="DF53" s="454"/>
      <c r="DG53" s="454"/>
      <c r="DH53" s="15"/>
      <c r="DI53" s="15"/>
      <c r="DJ53" s="15"/>
      <c r="DK53" s="15"/>
      <c r="DL53" s="23"/>
      <c r="DM53" s="31"/>
      <c r="DN53" s="454"/>
      <c r="DO53" s="454"/>
      <c r="DP53" s="454"/>
      <c r="DQ53" s="15"/>
      <c r="DR53" s="15"/>
      <c r="DS53" s="15"/>
      <c r="DT53" s="15"/>
      <c r="DU53" s="23"/>
      <c r="DV53" s="31"/>
      <c r="DW53" s="454"/>
      <c r="DX53" s="454"/>
      <c r="DY53" s="454"/>
      <c r="DZ53" s="15"/>
      <c r="EA53" s="15"/>
      <c r="EB53" s="15"/>
      <c r="EC53" s="15"/>
      <c r="ED53" s="23"/>
      <c r="EE53" s="31"/>
      <c r="EF53" s="454"/>
      <c r="EG53" s="454"/>
      <c r="EH53" s="454"/>
      <c r="EI53" s="15"/>
      <c r="EJ53" s="15"/>
      <c r="EK53" s="15"/>
      <c r="EL53" s="15"/>
      <c r="EM53" s="23"/>
      <c r="EN53" s="31"/>
      <c r="EO53" s="454"/>
      <c r="EP53" s="454"/>
      <c r="EQ53" s="454"/>
      <c r="ER53" s="15"/>
      <c r="ES53" s="15"/>
      <c r="ET53" s="15"/>
      <c r="EU53" s="15"/>
      <c r="EV53" s="23"/>
      <c r="EW53" s="31"/>
      <c r="EX53" s="454"/>
      <c r="EY53" s="454"/>
      <c r="EZ53" s="454"/>
      <c r="FA53" s="15"/>
      <c r="FB53" s="15"/>
      <c r="FC53" s="15"/>
      <c r="FD53" s="15"/>
      <c r="FE53" s="23"/>
      <c r="FF53" s="31"/>
      <c r="FG53" s="454"/>
      <c r="FH53" s="454"/>
      <c r="FI53" s="454"/>
      <c r="FJ53" s="15"/>
      <c r="FK53" s="15"/>
      <c r="FL53" s="15"/>
      <c r="FM53" s="15"/>
      <c r="FN53" s="23"/>
      <c r="FO53" s="31"/>
      <c r="FP53" s="454"/>
      <c r="FQ53" s="454"/>
      <c r="FR53" s="454"/>
      <c r="FS53" s="15"/>
      <c r="FT53" s="15"/>
      <c r="FU53" s="15"/>
      <c r="FV53" s="15"/>
      <c r="FW53" s="23"/>
      <c r="FX53" s="31"/>
      <c r="FY53" s="454"/>
      <c r="FZ53" s="454"/>
      <c r="GA53" s="454"/>
      <c r="GB53" s="15"/>
      <c r="GC53" s="15"/>
      <c r="GD53" s="15"/>
      <c r="GE53" s="15"/>
      <c r="GF53" s="23"/>
      <c r="GG53" s="31"/>
      <c r="GH53" s="454"/>
      <c r="GI53" s="454"/>
      <c r="GJ53" s="454"/>
      <c r="GK53" s="15"/>
      <c r="GL53" s="15"/>
      <c r="GM53" s="15"/>
      <c r="GN53" s="15"/>
      <c r="GO53" s="23"/>
      <c r="GP53" s="31"/>
      <c r="GQ53" s="454"/>
      <c r="GR53" s="454"/>
      <c r="GS53" s="454"/>
      <c r="GT53" s="15"/>
      <c r="GU53" s="15"/>
      <c r="GV53" s="15"/>
      <c r="GW53" s="15"/>
      <c r="GX53" s="23"/>
      <c r="GY53" s="31"/>
      <c r="GZ53" s="454"/>
      <c r="HA53" s="454"/>
      <c r="HB53" s="454"/>
      <c r="HC53" s="15"/>
      <c r="HD53" s="15"/>
      <c r="HE53" s="15"/>
      <c r="HF53" s="15"/>
      <c r="HG53" s="23"/>
      <c r="HH53" s="31"/>
      <c r="HI53" s="454"/>
      <c r="HJ53" s="454"/>
      <c r="HK53" s="454"/>
      <c r="HL53" s="15"/>
      <c r="HM53" s="15"/>
      <c r="HN53" s="15"/>
      <c r="HO53" s="15"/>
      <c r="HP53" s="23"/>
      <c r="HQ53" s="31"/>
      <c r="HR53" s="454"/>
      <c r="HS53" s="454"/>
      <c r="HT53" s="454"/>
      <c r="HU53" s="15"/>
      <c r="HV53" s="15"/>
      <c r="HW53" s="15"/>
      <c r="HX53" s="15"/>
      <c r="HY53" s="23"/>
      <c r="HZ53" s="31"/>
      <c r="IA53" s="454"/>
      <c r="IB53" s="454"/>
      <c r="IC53" s="454"/>
    </row>
    <row r="54" spans="1:237" s="24" customFormat="1" ht="8.65" customHeight="1" x14ac:dyDescent="0.2">
      <c r="A54" s="80"/>
      <c r="B54" s="36"/>
      <c r="C54" s="95" t="s">
        <v>607</v>
      </c>
      <c r="D54" s="71" t="s">
        <v>717</v>
      </c>
      <c r="E54" s="266">
        <v>129529.84199999996</v>
      </c>
      <c r="F54" s="266">
        <v>117324.674</v>
      </c>
      <c r="G54" s="266">
        <v>110495.25599999999</v>
      </c>
    </row>
    <row r="55" spans="1:237" s="24" customFormat="1" ht="18" customHeight="1" x14ac:dyDescent="0.2">
      <c r="A55" s="80"/>
      <c r="B55" s="36"/>
      <c r="C55" s="96" t="s">
        <v>608</v>
      </c>
      <c r="D55" s="86" t="s">
        <v>718</v>
      </c>
      <c r="E55" s="266">
        <v>58813.727999999996</v>
      </c>
      <c r="F55" s="266">
        <v>62821.553</v>
      </c>
      <c r="G55" s="266">
        <v>64332.343000000001</v>
      </c>
    </row>
    <row r="56" spans="1:237" s="24" customFormat="1" ht="8.65" customHeight="1" x14ac:dyDescent="0.2">
      <c r="A56" s="80"/>
      <c r="B56" s="36"/>
      <c r="C56" s="96" t="s">
        <v>609</v>
      </c>
      <c r="D56" s="86" t="s">
        <v>719</v>
      </c>
      <c r="E56" s="266">
        <v>0</v>
      </c>
      <c r="F56" s="266">
        <v>0</v>
      </c>
      <c r="G56" s="266">
        <v>0</v>
      </c>
    </row>
    <row r="57" spans="1:237" s="24" customFormat="1" ht="8.65" customHeight="1" x14ac:dyDescent="0.2">
      <c r="A57" s="80"/>
      <c r="B57" s="36"/>
      <c r="C57" s="96" t="s">
        <v>515</v>
      </c>
      <c r="D57" s="86" t="s">
        <v>720</v>
      </c>
      <c r="E57" s="266">
        <v>0</v>
      </c>
      <c r="F57" s="266">
        <v>0</v>
      </c>
      <c r="G57" s="266">
        <v>0</v>
      </c>
    </row>
    <row r="58" spans="1:237" s="24" customFormat="1" ht="8.65" customHeight="1" x14ac:dyDescent="0.2">
      <c r="A58" s="80"/>
      <c r="B58" s="36"/>
      <c r="C58" s="96" t="s">
        <v>517</v>
      </c>
      <c r="D58" s="86" t="s">
        <v>721</v>
      </c>
      <c r="E58" s="266">
        <v>0</v>
      </c>
      <c r="F58" s="266">
        <v>0</v>
      </c>
      <c r="G58" s="266">
        <v>0</v>
      </c>
    </row>
    <row r="59" spans="1:237" s="24" customFormat="1" ht="8.65" customHeight="1" x14ac:dyDescent="0.2">
      <c r="A59" s="80"/>
      <c r="B59" s="36"/>
      <c r="C59" s="97" t="s">
        <v>519</v>
      </c>
      <c r="D59" s="93" t="s">
        <v>722</v>
      </c>
      <c r="E59" s="266">
        <v>0</v>
      </c>
      <c r="F59" s="266">
        <v>0</v>
      </c>
      <c r="G59" s="266">
        <v>0</v>
      </c>
    </row>
    <row r="60" spans="1:237" s="34" customFormat="1" ht="9" customHeight="1" x14ac:dyDescent="0.2">
      <c r="A60" s="69" t="s">
        <v>485</v>
      </c>
      <c r="B60" s="451" t="s">
        <v>723</v>
      </c>
      <c r="C60" s="451"/>
      <c r="D60" s="451"/>
      <c r="E60" s="257">
        <v>5141.4249999999993</v>
      </c>
      <c r="F60" s="257">
        <v>9012.7209999999995</v>
      </c>
      <c r="G60" s="257">
        <v>4695.9319999999998</v>
      </c>
      <c r="H60" s="23"/>
      <c r="I60" s="31"/>
      <c r="J60" s="454"/>
      <c r="K60" s="454"/>
      <c r="L60" s="454"/>
      <c r="M60" s="15"/>
      <c r="N60" s="15"/>
      <c r="O60" s="15"/>
      <c r="P60" s="15"/>
      <c r="Q60" s="23"/>
      <c r="R60" s="31"/>
      <c r="S60" s="454"/>
      <c r="T60" s="454"/>
      <c r="U60" s="454"/>
      <c r="V60" s="15"/>
      <c r="W60" s="15"/>
      <c r="X60" s="15"/>
      <c r="Y60" s="15"/>
      <c r="Z60" s="23"/>
      <c r="AA60" s="31"/>
      <c r="AB60" s="454"/>
      <c r="AC60" s="454"/>
      <c r="AD60" s="454"/>
      <c r="AE60" s="15"/>
      <c r="AF60" s="15"/>
      <c r="AG60" s="15"/>
      <c r="AH60" s="15"/>
      <c r="AI60" s="23"/>
      <c r="AJ60" s="31"/>
      <c r="AK60" s="454"/>
      <c r="AL60" s="454"/>
      <c r="AM60" s="454"/>
      <c r="AN60" s="15"/>
      <c r="AO60" s="15"/>
      <c r="AP60" s="15"/>
      <c r="AQ60" s="15"/>
      <c r="AR60" s="23"/>
      <c r="AS60" s="31"/>
      <c r="AT60" s="454"/>
      <c r="AU60" s="454"/>
      <c r="AV60" s="454"/>
      <c r="AW60" s="15"/>
      <c r="AX60" s="15"/>
      <c r="AY60" s="15"/>
      <c r="AZ60" s="15"/>
      <c r="BA60" s="23"/>
      <c r="BB60" s="31"/>
      <c r="BC60" s="454"/>
      <c r="BD60" s="454"/>
      <c r="BE60" s="454"/>
      <c r="BF60" s="15"/>
      <c r="BG60" s="15"/>
      <c r="BH60" s="15"/>
      <c r="BI60" s="15"/>
      <c r="BJ60" s="23"/>
      <c r="BK60" s="31"/>
      <c r="BL60" s="454"/>
      <c r="BM60" s="454"/>
      <c r="BN60" s="454"/>
      <c r="BO60" s="15"/>
      <c r="BP60" s="15"/>
      <c r="BQ60" s="15"/>
      <c r="BR60" s="15"/>
      <c r="BS60" s="23"/>
      <c r="BT60" s="31"/>
      <c r="BU60" s="454"/>
      <c r="BV60" s="454"/>
      <c r="BW60" s="454"/>
      <c r="BX60" s="15"/>
      <c r="BY60" s="15"/>
      <c r="BZ60" s="15"/>
      <c r="CA60" s="15"/>
      <c r="CB60" s="23"/>
      <c r="CC60" s="31"/>
      <c r="CD60" s="454"/>
      <c r="CE60" s="454"/>
      <c r="CF60" s="454"/>
      <c r="CG60" s="15"/>
      <c r="CH60" s="15"/>
      <c r="CI60" s="15"/>
      <c r="CJ60" s="15"/>
      <c r="CK60" s="23"/>
      <c r="CL60" s="31"/>
      <c r="CM60" s="454"/>
      <c r="CN60" s="454"/>
      <c r="CO60" s="454"/>
      <c r="CP60" s="15"/>
      <c r="CQ60" s="15"/>
      <c r="CR60" s="15"/>
      <c r="CS60" s="15"/>
      <c r="CT60" s="23"/>
      <c r="CU60" s="31"/>
      <c r="CV60" s="454"/>
      <c r="CW60" s="454"/>
      <c r="CX60" s="454"/>
      <c r="CY60" s="15"/>
      <c r="CZ60" s="15"/>
      <c r="DA60" s="15"/>
      <c r="DB60" s="15"/>
      <c r="DC60" s="23"/>
      <c r="DD60" s="31"/>
      <c r="DE60" s="454"/>
      <c r="DF60" s="454"/>
      <c r="DG60" s="454"/>
      <c r="DH60" s="15"/>
      <c r="DI60" s="15"/>
      <c r="DJ60" s="15"/>
      <c r="DK60" s="15"/>
      <c r="DL60" s="23"/>
      <c r="DM60" s="31"/>
      <c r="DN60" s="454"/>
      <c r="DO60" s="454"/>
      <c r="DP60" s="454"/>
      <c r="DQ60" s="15"/>
      <c r="DR60" s="15"/>
      <c r="DS60" s="15"/>
      <c r="DT60" s="15"/>
      <c r="DU60" s="23"/>
      <c r="DV60" s="31"/>
      <c r="DW60" s="454"/>
      <c r="DX60" s="454"/>
      <c r="DY60" s="454"/>
      <c r="DZ60" s="15"/>
      <c r="EA60" s="15"/>
      <c r="EB60" s="15"/>
      <c r="EC60" s="15"/>
      <c r="ED60" s="23"/>
      <c r="EE60" s="31"/>
      <c r="EF60" s="454"/>
      <c r="EG60" s="454"/>
      <c r="EH60" s="454"/>
      <c r="EI60" s="15"/>
      <c r="EJ60" s="15"/>
      <c r="EK60" s="15"/>
      <c r="EL60" s="15"/>
      <c r="EM60" s="23"/>
      <c r="EN60" s="31"/>
      <c r="EO60" s="454"/>
      <c r="EP60" s="454"/>
      <c r="EQ60" s="454"/>
      <c r="ER60" s="15"/>
      <c r="ES60" s="15"/>
      <c r="ET60" s="15"/>
      <c r="EU60" s="15"/>
      <c r="EV60" s="23"/>
      <c r="EW60" s="31"/>
      <c r="EX60" s="454"/>
      <c r="EY60" s="454"/>
      <c r="EZ60" s="454"/>
      <c r="FA60" s="15"/>
      <c r="FB60" s="15"/>
      <c r="FC60" s="15"/>
      <c r="FD60" s="15"/>
      <c r="FE60" s="23"/>
      <c r="FF60" s="31"/>
      <c r="FG60" s="454"/>
      <c r="FH60" s="454"/>
      <c r="FI60" s="454"/>
      <c r="FJ60" s="15"/>
      <c r="FK60" s="15"/>
      <c r="FL60" s="15"/>
      <c r="FM60" s="15"/>
      <c r="FN60" s="23"/>
      <c r="FO60" s="31"/>
      <c r="FP60" s="454"/>
      <c r="FQ60" s="454"/>
      <c r="FR60" s="454"/>
      <c r="FS60" s="15"/>
      <c r="FT60" s="15"/>
      <c r="FU60" s="15"/>
      <c r="FV60" s="15"/>
      <c r="FW60" s="23"/>
      <c r="FX60" s="31"/>
      <c r="FY60" s="454"/>
      <c r="FZ60" s="454"/>
      <c r="GA60" s="454"/>
      <c r="GB60" s="15"/>
      <c r="GC60" s="15"/>
      <c r="GD60" s="15"/>
      <c r="GE60" s="15"/>
      <c r="GF60" s="23"/>
      <c r="GG60" s="31"/>
      <c r="GH60" s="454"/>
      <c r="GI60" s="454"/>
      <c r="GJ60" s="454"/>
      <c r="GK60" s="15"/>
      <c r="GL60" s="15"/>
      <c r="GM60" s="15"/>
      <c r="GN60" s="15"/>
      <c r="GO60" s="23"/>
      <c r="GP60" s="31"/>
      <c r="GQ60" s="454"/>
      <c r="GR60" s="454"/>
      <c r="GS60" s="454"/>
      <c r="GT60" s="15"/>
      <c r="GU60" s="15"/>
      <c r="GV60" s="15"/>
      <c r="GW60" s="15"/>
      <c r="GX60" s="23"/>
      <c r="GY60" s="31"/>
      <c r="GZ60" s="454"/>
      <c r="HA60" s="454"/>
      <c r="HB60" s="454"/>
      <c r="HC60" s="15"/>
      <c r="HD60" s="15"/>
      <c r="HE60" s="15"/>
      <c r="HF60" s="15"/>
      <c r="HG60" s="23"/>
      <c r="HH60" s="31"/>
      <c r="HI60" s="454"/>
      <c r="HJ60" s="454"/>
      <c r="HK60" s="454"/>
      <c r="HL60" s="15"/>
      <c r="HM60" s="15"/>
      <c r="HN60" s="15"/>
      <c r="HO60" s="15"/>
      <c r="HP60" s="23"/>
      <c r="HQ60" s="31"/>
      <c r="HR60" s="454"/>
      <c r="HS60" s="454"/>
      <c r="HT60" s="454"/>
      <c r="HU60" s="15"/>
      <c r="HV60" s="15"/>
      <c r="HW60" s="15"/>
      <c r="HX60" s="15"/>
      <c r="HY60" s="23"/>
      <c r="HZ60" s="31"/>
      <c r="IA60" s="454"/>
      <c r="IB60" s="454"/>
      <c r="IC60" s="454"/>
    </row>
    <row r="61" spans="1:237" s="24" customFormat="1" ht="8.65" customHeight="1" x14ac:dyDescent="0.2">
      <c r="A61" s="80"/>
      <c r="B61" s="36"/>
      <c r="C61" s="95" t="s">
        <v>624</v>
      </c>
      <c r="D61" s="71" t="s">
        <v>724</v>
      </c>
      <c r="E61" s="266">
        <v>0</v>
      </c>
      <c r="F61" s="266">
        <v>0</v>
      </c>
      <c r="G61" s="266">
        <v>0</v>
      </c>
    </row>
    <row r="62" spans="1:237" s="24" customFormat="1" ht="8.65" customHeight="1" x14ac:dyDescent="0.2">
      <c r="A62" s="80"/>
      <c r="B62" s="36"/>
      <c r="C62" s="96" t="s">
        <v>626</v>
      </c>
      <c r="D62" s="86" t="s">
        <v>725</v>
      </c>
      <c r="E62" s="266">
        <v>0</v>
      </c>
      <c r="F62" s="266">
        <v>0</v>
      </c>
      <c r="G62" s="266">
        <v>0</v>
      </c>
    </row>
    <row r="63" spans="1:237" s="24" customFormat="1" ht="8.65" customHeight="1" x14ac:dyDescent="0.2">
      <c r="A63" s="80"/>
      <c r="B63" s="36"/>
      <c r="C63" s="96" t="s">
        <v>630</v>
      </c>
      <c r="D63" s="86" t="s">
        <v>864</v>
      </c>
      <c r="E63" s="266">
        <v>340.471</v>
      </c>
      <c r="F63" s="266">
        <v>3821.8269999999998</v>
      </c>
      <c r="G63" s="266">
        <v>2489.8139999999999</v>
      </c>
    </row>
    <row r="64" spans="1:237" s="24" customFormat="1" ht="8.65" customHeight="1" x14ac:dyDescent="0.2">
      <c r="A64" s="80"/>
      <c r="B64" s="36"/>
      <c r="C64" s="96" t="s">
        <v>633</v>
      </c>
      <c r="D64" s="86" t="s">
        <v>726</v>
      </c>
      <c r="E64" s="266">
        <v>0</v>
      </c>
      <c r="F64" s="266">
        <v>0</v>
      </c>
      <c r="G64" s="266">
        <v>0</v>
      </c>
    </row>
    <row r="65" spans="1:237" s="24" customFormat="1" ht="8.65" customHeight="1" x14ac:dyDescent="0.2">
      <c r="A65" s="80"/>
      <c r="B65" s="36"/>
      <c r="C65" s="96" t="s">
        <v>635</v>
      </c>
      <c r="D65" s="86" t="s">
        <v>727</v>
      </c>
      <c r="E65" s="266">
        <v>0</v>
      </c>
      <c r="F65" s="266">
        <v>0</v>
      </c>
      <c r="G65" s="266">
        <v>0</v>
      </c>
    </row>
    <row r="66" spans="1:237" s="24" customFormat="1" ht="8.65" customHeight="1" x14ac:dyDescent="0.2">
      <c r="A66" s="80"/>
      <c r="B66" s="36"/>
      <c r="C66" s="96" t="s">
        <v>637</v>
      </c>
      <c r="D66" s="86" t="s">
        <v>728</v>
      </c>
      <c r="E66" s="266">
        <v>4800.9539999999997</v>
      </c>
      <c r="F66" s="266">
        <v>5190.8940000000002</v>
      </c>
      <c r="G66" s="266">
        <v>2206.1179999999999</v>
      </c>
    </row>
    <row r="67" spans="1:237" s="24" customFormat="1" ht="8.65" customHeight="1" x14ac:dyDescent="0.2">
      <c r="A67" s="80"/>
      <c r="B67" s="36"/>
      <c r="C67" s="97" t="s">
        <v>639</v>
      </c>
      <c r="D67" s="93" t="s">
        <v>729</v>
      </c>
      <c r="E67" s="266">
        <v>0</v>
      </c>
      <c r="F67" s="266">
        <v>0</v>
      </c>
      <c r="G67" s="266">
        <v>0</v>
      </c>
    </row>
    <row r="68" spans="1:237" s="34" customFormat="1" ht="9" customHeight="1" x14ac:dyDescent="0.2">
      <c r="A68" s="69" t="s">
        <v>486</v>
      </c>
      <c r="B68" s="451" t="s">
        <v>1042</v>
      </c>
      <c r="C68" s="451"/>
      <c r="D68" s="451"/>
      <c r="E68" s="257">
        <v>2023.202</v>
      </c>
      <c r="F68" s="257">
        <v>3827.828</v>
      </c>
      <c r="G68" s="257">
        <v>2691.8559999999998</v>
      </c>
      <c r="H68" s="23"/>
      <c r="I68" s="31"/>
      <c r="J68" s="454"/>
      <c r="K68" s="454"/>
      <c r="L68" s="454"/>
      <c r="M68" s="15"/>
      <c r="N68" s="15"/>
      <c r="O68" s="15"/>
      <c r="P68" s="15"/>
      <c r="Q68" s="23"/>
      <c r="R68" s="31"/>
      <c r="S68" s="454"/>
      <c r="T68" s="454"/>
      <c r="U68" s="454"/>
      <c r="V68" s="15"/>
      <c r="W68" s="15"/>
      <c r="X68" s="15"/>
      <c r="Y68" s="15"/>
      <c r="Z68" s="23"/>
      <c r="AA68" s="31"/>
      <c r="AB68" s="454"/>
      <c r="AC68" s="454"/>
      <c r="AD68" s="454"/>
      <c r="AE68" s="15"/>
      <c r="AF68" s="15"/>
      <c r="AG68" s="15"/>
      <c r="AH68" s="15"/>
      <c r="AI68" s="23"/>
      <c r="AJ68" s="31"/>
      <c r="AK68" s="454"/>
      <c r="AL68" s="454"/>
      <c r="AM68" s="454"/>
      <c r="AN68" s="15"/>
      <c r="AO68" s="15"/>
      <c r="AP68" s="15"/>
      <c r="AQ68" s="15"/>
      <c r="AR68" s="23"/>
      <c r="AS68" s="31"/>
      <c r="AT68" s="454"/>
      <c r="AU68" s="454"/>
      <c r="AV68" s="454"/>
      <c r="AW68" s="15"/>
      <c r="AX68" s="15"/>
      <c r="AY68" s="15"/>
      <c r="AZ68" s="15"/>
      <c r="BA68" s="23"/>
      <c r="BB68" s="31"/>
      <c r="BC68" s="454"/>
      <c r="BD68" s="454"/>
      <c r="BE68" s="454"/>
      <c r="BF68" s="15"/>
      <c r="BG68" s="15"/>
      <c r="BH68" s="15"/>
      <c r="BI68" s="15"/>
      <c r="BJ68" s="23"/>
      <c r="BK68" s="31"/>
      <c r="BL68" s="454"/>
      <c r="BM68" s="454"/>
      <c r="BN68" s="454"/>
      <c r="BO68" s="15"/>
      <c r="BP68" s="15"/>
      <c r="BQ68" s="15"/>
      <c r="BR68" s="15"/>
      <c r="BS68" s="23"/>
      <c r="BT68" s="31"/>
      <c r="BU68" s="454"/>
      <c r="BV68" s="454"/>
      <c r="BW68" s="454"/>
      <c r="BX68" s="15"/>
      <c r="BY68" s="15"/>
      <c r="BZ68" s="15"/>
      <c r="CA68" s="15"/>
      <c r="CB68" s="23"/>
      <c r="CC68" s="31"/>
      <c r="CD68" s="454"/>
      <c r="CE68" s="454"/>
      <c r="CF68" s="454"/>
      <c r="CG68" s="15"/>
      <c r="CH68" s="15"/>
      <c r="CI68" s="15"/>
      <c r="CJ68" s="15"/>
      <c r="CK68" s="23"/>
      <c r="CL68" s="31"/>
      <c r="CM68" s="454"/>
      <c r="CN68" s="454"/>
      <c r="CO68" s="454"/>
      <c r="CP68" s="15"/>
      <c r="CQ68" s="15"/>
      <c r="CR68" s="15"/>
      <c r="CS68" s="15"/>
      <c r="CT68" s="23"/>
      <c r="CU68" s="31"/>
      <c r="CV68" s="454"/>
      <c r="CW68" s="454"/>
      <c r="CX68" s="454"/>
      <c r="CY68" s="15"/>
      <c r="CZ68" s="15"/>
      <c r="DA68" s="15"/>
      <c r="DB68" s="15"/>
      <c r="DC68" s="23"/>
      <c r="DD68" s="31"/>
      <c r="DE68" s="454"/>
      <c r="DF68" s="454"/>
      <c r="DG68" s="454"/>
      <c r="DH68" s="15"/>
      <c r="DI68" s="15"/>
      <c r="DJ68" s="15"/>
      <c r="DK68" s="15"/>
      <c r="DL68" s="23"/>
      <c r="DM68" s="31"/>
      <c r="DN68" s="454"/>
      <c r="DO68" s="454"/>
      <c r="DP68" s="454"/>
      <c r="DQ68" s="15"/>
      <c r="DR68" s="15"/>
      <c r="DS68" s="15"/>
      <c r="DT68" s="15"/>
      <c r="DU68" s="23"/>
      <c r="DV68" s="31"/>
      <c r="DW68" s="454"/>
      <c r="DX68" s="454"/>
      <c r="DY68" s="454"/>
      <c r="DZ68" s="15"/>
      <c r="EA68" s="15"/>
      <c r="EB68" s="15"/>
      <c r="EC68" s="15"/>
      <c r="ED68" s="23"/>
      <c r="EE68" s="31"/>
      <c r="EF68" s="454"/>
      <c r="EG68" s="454"/>
      <c r="EH68" s="454"/>
      <c r="EI68" s="15"/>
      <c r="EJ68" s="15"/>
      <c r="EK68" s="15"/>
      <c r="EL68" s="15"/>
      <c r="EM68" s="23"/>
      <c r="EN68" s="31"/>
      <c r="EO68" s="454"/>
      <c r="EP68" s="454"/>
      <c r="EQ68" s="454"/>
      <c r="ER68" s="15"/>
      <c r="ES68" s="15"/>
      <c r="ET68" s="15"/>
      <c r="EU68" s="15"/>
      <c r="EV68" s="23"/>
      <c r="EW68" s="31"/>
      <c r="EX68" s="454"/>
      <c r="EY68" s="454"/>
      <c r="EZ68" s="454"/>
      <c r="FA68" s="15"/>
      <c r="FB68" s="15"/>
      <c r="FC68" s="15"/>
      <c r="FD68" s="15"/>
      <c r="FE68" s="23"/>
      <c r="FF68" s="31"/>
      <c r="FG68" s="454"/>
      <c r="FH68" s="454"/>
      <c r="FI68" s="454"/>
      <c r="FJ68" s="15"/>
      <c r="FK68" s="15"/>
      <c r="FL68" s="15"/>
      <c r="FM68" s="15"/>
      <c r="FN68" s="23"/>
      <c r="FO68" s="31"/>
      <c r="FP68" s="454"/>
      <c r="FQ68" s="454"/>
      <c r="FR68" s="454"/>
      <c r="FS68" s="15"/>
      <c r="FT68" s="15"/>
      <c r="FU68" s="15"/>
      <c r="FV68" s="15"/>
      <c r="FW68" s="23"/>
      <c r="FX68" s="31"/>
      <c r="FY68" s="454"/>
      <c r="FZ68" s="454"/>
      <c r="GA68" s="454"/>
      <c r="GB68" s="15"/>
      <c r="GC68" s="15"/>
      <c r="GD68" s="15"/>
      <c r="GE68" s="15"/>
      <c r="GF68" s="23"/>
      <c r="GG68" s="31"/>
      <c r="GH68" s="454"/>
      <c r="GI68" s="454"/>
      <c r="GJ68" s="454"/>
      <c r="GK68" s="15"/>
      <c r="GL68" s="15"/>
      <c r="GM68" s="15"/>
      <c r="GN68" s="15"/>
      <c r="GO68" s="23"/>
      <c r="GP68" s="31"/>
      <c r="GQ68" s="454"/>
      <c r="GR68" s="454"/>
      <c r="GS68" s="454"/>
      <c r="GT68" s="15"/>
      <c r="GU68" s="15"/>
      <c r="GV68" s="15"/>
      <c r="GW68" s="15"/>
      <c r="GX68" s="23"/>
      <c r="GY68" s="31"/>
      <c r="GZ68" s="454"/>
      <c r="HA68" s="454"/>
      <c r="HB68" s="454"/>
      <c r="HC68" s="15"/>
      <c r="HD68" s="15"/>
      <c r="HE68" s="15"/>
      <c r="HF68" s="15"/>
      <c r="HG68" s="23"/>
      <c r="HH68" s="31"/>
      <c r="HI68" s="454"/>
      <c r="HJ68" s="454"/>
      <c r="HK68" s="454"/>
      <c r="HL68" s="15"/>
      <c r="HM68" s="15"/>
      <c r="HN68" s="15"/>
      <c r="HO68" s="15"/>
      <c r="HP68" s="23"/>
      <c r="HQ68" s="31"/>
      <c r="HR68" s="454"/>
      <c r="HS68" s="454"/>
      <c r="HT68" s="454"/>
      <c r="HU68" s="15"/>
      <c r="HV68" s="15"/>
      <c r="HW68" s="15"/>
      <c r="HX68" s="15"/>
      <c r="HY68" s="23"/>
      <c r="HZ68" s="31"/>
      <c r="IA68" s="454"/>
      <c r="IB68" s="454"/>
      <c r="IC68" s="454"/>
    </row>
    <row r="69" spans="1:237" s="24" customFormat="1" ht="8.65" customHeight="1" x14ac:dyDescent="0.2">
      <c r="A69" s="80"/>
      <c r="B69" s="36"/>
      <c r="C69" s="95" t="s">
        <v>665</v>
      </c>
      <c r="D69" s="71" t="s">
        <v>865</v>
      </c>
      <c r="E69" s="266">
        <v>1279.1590000000001</v>
      </c>
      <c r="F69" s="266">
        <v>1945.4049999999997</v>
      </c>
      <c r="G69" s="266">
        <v>878.63400000000001</v>
      </c>
    </row>
    <row r="70" spans="1:237" s="24" customFormat="1" ht="8.65" customHeight="1" x14ac:dyDescent="0.2">
      <c r="A70" s="80"/>
      <c r="B70" s="36"/>
      <c r="C70" s="96" t="s">
        <v>666</v>
      </c>
      <c r="D70" s="86" t="s">
        <v>731</v>
      </c>
      <c r="E70" s="266">
        <v>744.04299999999989</v>
      </c>
      <c r="F70" s="266">
        <v>1882.4230000000002</v>
      </c>
      <c r="G70" s="266">
        <v>1813.222</v>
      </c>
    </row>
    <row r="71" spans="1:237" s="24" customFormat="1" ht="8.65" customHeight="1" x14ac:dyDescent="0.2">
      <c r="A71" s="80"/>
      <c r="B71" s="36"/>
      <c r="C71" s="96" t="s">
        <v>667</v>
      </c>
      <c r="D71" s="86" t="s">
        <v>732</v>
      </c>
      <c r="E71" s="266">
        <v>0</v>
      </c>
      <c r="F71" s="266">
        <v>0</v>
      </c>
      <c r="G71" s="266">
        <v>0</v>
      </c>
    </row>
    <row r="72" spans="1:237" s="24" customFormat="1" ht="8.65" customHeight="1" x14ac:dyDescent="0.2">
      <c r="A72" s="80"/>
      <c r="B72" s="36"/>
      <c r="C72" s="97" t="s">
        <v>670</v>
      </c>
      <c r="D72" s="93" t="s">
        <v>733</v>
      </c>
      <c r="E72" s="266">
        <v>0</v>
      </c>
      <c r="F72" s="266">
        <v>0</v>
      </c>
      <c r="G72" s="266">
        <v>0</v>
      </c>
    </row>
    <row r="73" spans="1:237" s="34" customFormat="1" ht="9" customHeight="1" x14ac:dyDescent="0.2">
      <c r="A73" s="69" t="s">
        <v>487</v>
      </c>
      <c r="B73" s="451" t="s">
        <v>734</v>
      </c>
      <c r="C73" s="451"/>
      <c r="D73" s="451"/>
      <c r="E73" s="257">
        <v>0.78400000000000003</v>
      </c>
      <c r="F73" s="257">
        <v>2.2399999999999998</v>
      </c>
      <c r="G73" s="257">
        <v>0.52900000000000003</v>
      </c>
      <c r="H73" s="23"/>
      <c r="I73" s="31"/>
      <c r="J73" s="454"/>
      <c r="K73" s="454"/>
      <c r="L73" s="454"/>
      <c r="M73" s="15"/>
      <c r="N73" s="15"/>
      <c r="O73" s="15"/>
      <c r="P73" s="15"/>
      <c r="Q73" s="23"/>
      <c r="R73" s="31"/>
      <c r="S73" s="454"/>
      <c r="T73" s="454"/>
      <c r="U73" s="454"/>
      <c r="V73" s="15"/>
      <c r="W73" s="15"/>
      <c r="X73" s="15"/>
      <c r="Y73" s="15"/>
      <c r="Z73" s="23"/>
      <c r="AA73" s="31"/>
      <c r="AB73" s="454"/>
      <c r="AC73" s="454"/>
      <c r="AD73" s="454"/>
      <c r="AE73" s="15"/>
      <c r="AF73" s="15"/>
      <c r="AG73" s="15"/>
      <c r="AH73" s="15"/>
      <c r="AI73" s="23"/>
      <c r="AJ73" s="31"/>
      <c r="AK73" s="454"/>
      <c r="AL73" s="454"/>
      <c r="AM73" s="454"/>
      <c r="AN73" s="15"/>
      <c r="AO73" s="15"/>
      <c r="AP73" s="15"/>
      <c r="AQ73" s="15"/>
      <c r="AR73" s="23"/>
      <c r="AS73" s="31"/>
      <c r="AT73" s="454"/>
      <c r="AU73" s="454"/>
      <c r="AV73" s="454"/>
      <c r="AW73" s="15"/>
      <c r="AX73" s="15"/>
      <c r="AY73" s="15"/>
      <c r="AZ73" s="15"/>
      <c r="BA73" s="23"/>
      <c r="BB73" s="31"/>
      <c r="BC73" s="454"/>
      <c r="BD73" s="454"/>
      <c r="BE73" s="454"/>
      <c r="BF73" s="15"/>
      <c r="BG73" s="15"/>
      <c r="BH73" s="15"/>
      <c r="BI73" s="15"/>
      <c r="BJ73" s="23"/>
      <c r="BK73" s="31"/>
      <c r="BL73" s="454"/>
      <c r="BM73" s="454"/>
      <c r="BN73" s="454"/>
      <c r="BO73" s="15"/>
      <c r="BP73" s="15"/>
      <c r="BQ73" s="15"/>
      <c r="BR73" s="15"/>
      <c r="BS73" s="23"/>
      <c r="BT73" s="31"/>
      <c r="BU73" s="454"/>
      <c r="BV73" s="454"/>
      <c r="BW73" s="454"/>
      <c r="BX73" s="15"/>
      <c r="BY73" s="15"/>
      <c r="BZ73" s="15"/>
      <c r="CA73" s="15"/>
      <c r="CB73" s="23"/>
      <c r="CC73" s="31"/>
      <c r="CD73" s="454"/>
      <c r="CE73" s="454"/>
      <c r="CF73" s="454"/>
      <c r="CG73" s="15"/>
      <c r="CH73" s="15"/>
      <c r="CI73" s="15"/>
      <c r="CJ73" s="15"/>
      <c r="CK73" s="23"/>
      <c r="CL73" s="31"/>
      <c r="CM73" s="454"/>
      <c r="CN73" s="454"/>
      <c r="CO73" s="454"/>
      <c r="CP73" s="15"/>
      <c r="CQ73" s="15"/>
      <c r="CR73" s="15"/>
      <c r="CS73" s="15"/>
      <c r="CT73" s="23"/>
      <c r="CU73" s="31"/>
      <c r="CV73" s="454"/>
      <c r="CW73" s="454"/>
      <c r="CX73" s="454"/>
      <c r="CY73" s="15"/>
      <c r="CZ73" s="15"/>
      <c r="DA73" s="15"/>
      <c r="DB73" s="15"/>
      <c r="DC73" s="23"/>
      <c r="DD73" s="31"/>
      <c r="DE73" s="454"/>
      <c r="DF73" s="454"/>
      <c r="DG73" s="454"/>
      <c r="DH73" s="15"/>
      <c r="DI73" s="15"/>
      <c r="DJ73" s="15"/>
      <c r="DK73" s="15"/>
      <c r="DL73" s="23"/>
      <c r="DM73" s="31"/>
      <c r="DN73" s="454"/>
      <c r="DO73" s="454"/>
      <c r="DP73" s="454"/>
      <c r="DQ73" s="15"/>
      <c r="DR73" s="15"/>
      <c r="DS73" s="15"/>
      <c r="DT73" s="15"/>
      <c r="DU73" s="23"/>
      <c r="DV73" s="31"/>
      <c r="DW73" s="454"/>
      <c r="DX73" s="454"/>
      <c r="DY73" s="454"/>
      <c r="DZ73" s="15"/>
      <c r="EA73" s="15"/>
      <c r="EB73" s="15"/>
      <c r="EC73" s="15"/>
      <c r="ED73" s="23"/>
      <c r="EE73" s="31"/>
      <c r="EF73" s="454"/>
      <c r="EG73" s="454"/>
      <c r="EH73" s="454"/>
      <c r="EI73" s="15"/>
      <c r="EJ73" s="15"/>
      <c r="EK73" s="15"/>
      <c r="EL73" s="15"/>
      <c r="EM73" s="23"/>
      <c r="EN73" s="31"/>
      <c r="EO73" s="454"/>
      <c r="EP73" s="454"/>
      <c r="EQ73" s="454"/>
      <c r="ER73" s="15"/>
      <c r="ES73" s="15"/>
      <c r="ET73" s="15"/>
      <c r="EU73" s="15"/>
      <c r="EV73" s="23"/>
      <c r="EW73" s="31"/>
      <c r="EX73" s="454"/>
      <c r="EY73" s="454"/>
      <c r="EZ73" s="454"/>
      <c r="FA73" s="15"/>
      <c r="FB73" s="15"/>
      <c r="FC73" s="15"/>
      <c r="FD73" s="15"/>
      <c r="FE73" s="23"/>
      <c r="FF73" s="31"/>
      <c r="FG73" s="454"/>
      <c r="FH73" s="454"/>
      <c r="FI73" s="454"/>
      <c r="FJ73" s="15"/>
      <c r="FK73" s="15"/>
      <c r="FL73" s="15"/>
      <c r="FM73" s="15"/>
      <c r="FN73" s="23"/>
      <c r="FO73" s="31"/>
      <c r="FP73" s="454"/>
      <c r="FQ73" s="454"/>
      <c r="FR73" s="454"/>
      <c r="FS73" s="15"/>
      <c r="FT73" s="15"/>
      <c r="FU73" s="15"/>
      <c r="FV73" s="15"/>
      <c r="FW73" s="23"/>
      <c r="FX73" s="31"/>
      <c r="FY73" s="454"/>
      <c r="FZ73" s="454"/>
      <c r="GA73" s="454"/>
      <c r="GB73" s="15"/>
      <c r="GC73" s="15"/>
      <c r="GD73" s="15"/>
      <c r="GE73" s="15"/>
      <c r="GF73" s="23"/>
      <c r="GG73" s="31"/>
      <c r="GH73" s="454"/>
      <c r="GI73" s="454"/>
      <c r="GJ73" s="454"/>
      <c r="GK73" s="15"/>
      <c r="GL73" s="15"/>
      <c r="GM73" s="15"/>
      <c r="GN73" s="15"/>
      <c r="GO73" s="23"/>
      <c r="GP73" s="31"/>
      <c r="GQ73" s="454"/>
      <c r="GR73" s="454"/>
      <c r="GS73" s="454"/>
      <c r="GT73" s="15"/>
      <c r="GU73" s="15"/>
      <c r="GV73" s="15"/>
      <c r="GW73" s="15"/>
      <c r="GX73" s="23"/>
      <c r="GY73" s="31"/>
      <c r="GZ73" s="454"/>
      <c r="HA73" s="454"/>
      <c r="HB73" s="454"/>
      <c r="HC73" s="15"/>
      <c r="HD73" s="15"/>
      <c r="HE73" s="15"/>
      <c r="HF73" s="15"/>
      <c r="HG73" s="23"/>
      <c r="HH73" s="31"/>
      <c r="HI73" s="454"/>
      <c r="HJ73" s="454"/>
      <c r="HK73" s="454"/>
      <c r="HL73" s="15"/>
      <c r="HM73" s="15"/>
      <c r="HN73" s="15"/>
      <c r="HO73" s="15"/>
      <c r="HP73" s="23"/>
      <c r="HQ73" s="31"/>
      <c r="HR73" s="454"/>
      <c r="HS73" s="454"/>
      <c r="HT73" s="454"/>
      <c r="HU73" s="15"/>
      <c r="HV73" s="15"/>
      <c r="HW73" s="15"/>
      <c r="HX73" s="15"/>
      <c r="HY73" s="23"/>
      <c r="HZ73" s="31"/>
      <c r="IA73" s="454"/>
      <c r="IB73" s="454"/>
      <c r="IC73" s="454"/>
    </row>
    <row r="74" spans="1:237" s="24" customFormat="1" ht="8.65" customHeight="1" x14ac:dyDescent="0.2">
      <c r="A74" s="80"/>
      <c r="B74" s="36"/>
      <c r="C74" s="95" t="s">
        <v>673</v>
      </c>
      <c r="D74" s="71" t="s">
        <v>735</v>
      </c>
      <c r="E74" s="266">
        <v>0</v>
      </c>
      <c r="F74" s="266">
        <v>0</v>
      </c>
      <c r="G74" s="266">
        <v>0</v>
      </c>
    </row>
    <row r="75" spans="1:237" s="24" customFormat="1" ht="8.65" customHeight="1" x14ac:dyDescent="0.2">
      <c r="A75" s="80"/>
      <c r="B75" s="36"/>
      <c r="C75" s="96" t="s">
        <v>674</v>
      </c>
      <c r="D75" s="86" t="s">
        <v>736</v>
      </c>
      <c r="E75" s="266">
        <v>0</v>
      </c>
      <c r="F75" s="266">
        <v>0</v>
      </c>
      <c r="G75" s="266">
        <v>0</v>
      </c>
    </row>
    <row r="76" spans="1:237" s="24" customFormat="1" ht="8.65" customHeight="1" x14ac:dyDescent="0.2">
      <c r="A76" s="80"/>
      <c r="B76" s="36"/>
      <c r="C76" s="97" t="s">
        <v>675</v>
      </c>
      <c r="D76" s="93" t="s">
        <v>737</v>
      </c>
      <c r="E76" s="266">
        <v>0.78400000000000003</v>
      </c>
      <c r="F76" s="266">
        <v>2.2399999999999998</v>
      </c>
      <c r="G76" s="266">
        <v>0.52900000000000003</v>
      </c>
    </row>
    <row r="77" spans="1:237" s="34" customFormat="1" ht="20.100000000000001" customHeight="1" x14ac:dyDescent="0.2">
      <c r="A77" s="69" t="s">
        <v>488</v>
      </c>
      <c r="B77" s="451" t="s">
        <v>738</v>
      </c>
      <c r="C77" s="451"/>
      <c r="D77" s="451"/>
      <c r="E77" s="274">
        <v>0</v>
      </c>
      <c r="F77" s="274">
        <v>0</v>
      </c>
      <c r="G77" s="274">
        <v>0</v>
      </c>
      <c r="H77" s="23"/>
      <c r="I77" s="31"/>
      <c r="J77" s="454"/>
      <c r="K77" s="454"/>
      <c r="L77" s="454"/>
      <c r="M77" s="15"/>
      <c r="N77" s="15"/>
      <c r="O77" s="15"/>
      <c r="P77" s="15"/>
      <c r="Q77" s="23"/>
      <c r="R77" s="31"/>
      <c r="S77" s="454"/>
      <c r="T77" s="454"/>
      <c r="U77" s="454"/>
      <c r="V77" s="15"/>
      <c r="W77" s="15"/>
      <c r="X77" s="15"/>
      <c r="Y77" s="15"/>
      <c r="Z77" s="23"/>
      <c r="AA77" s="31"/>
      <c r="AB77" s="454"/>
      <c r="AC77" s="454"/>
      <c r="AD77" s="454"/>
      <c r="AE77" s="15"/>
      <c r="AF77" s="15"/>
      <c r="AG77" s="15"/>
      <c r="AH77" s="15"/>
      <c r="AI77" s="23"/>
      <c r="AJ77" s="31"/>
      <c r="AK77" s="454"/>
      <c r="AL77" s="454"/>
      <c r="AM77" s="454"/>
      <c r="AN77" s="15"/>
      <c r="AO77" s="15"/>
      <c r="AP77" s="15"/>
      <c r="AQ77" s="15"/>
      <c r="AR77" s="23"/>
      <c r="AS77" s="31"/>
      <c r="AT77" s="454"/>
      <c r="AU77" s="454"/>
      <c r="AV77" s="454"/>
      <c r="AW77" s="15"/>
      <c r="AX77" s="15"/>
      <c r="AY77" s="15"/>
      <c r="AZ77" s="15"/>
      <c r="BA77" s="23"/>
      <c r="BB77" s="31"/>
      <c r="BC77" s="454"/>
      <c r="BD77" s="454"/>
      <c r="BE77" s="454"/>
      <c r="BF77" s="15"/>
      <c r="BG77" s="15"/>
      <c r="BH77" s="15"/>
      <c r="BI77" s="15"/>
      <c r="BJ77" s="23"/>
      <c r="BK77" s="31"/>
      <c r="BL77" s="454"/>
      <c r="BM77" s="454"/>
      <c r="BN77" s="454"/>
      <c r="BO77" s="15"/>
      <c r="BP77" s="15"/>
      <c r="BQ77" s="15"/>
      <c r="BR77" s="15"/>
      <c r="BS77" s="23"/>
      <c r="BT77" s="31"/>
      <c r="BU77" s="454"/>
      <c r="BV77" s="454"/>
      <c r="BW77" s="454"/>
      <c r="BX77" s="15"/>
      <c r="BY77" s="15"/>
      <c r="BZ77" s="15"/>
      <c r="CA77" s="15"/>
      <c r="CB77" s="23"/>
      <c r="CC77" s="31"/>
      <c r="CD77" s="454"/>
      <c r="CE77" s="454"/>
      <c r="CF77" s="454"/>
      <c r="CG77" s="15"/>
      <c r="CH77" s="15"/>
      <c r="CI77" s="15"/>
      <c r="CJ77" s="15"/>
      <c r="CK77" s="23"/>
      <c r="CL77" s="31"/>
      <c r="CM77" s="454"/>
      <c r="CN77" s="454"/>
      <c r="CO77" s="454"/>
      <c r="CP77" s="15"/>
      <c r="CQ77" s="15"/>
      <c r="CR77" s="15"/>
      <c r="CS77" s="15"/>
      <c r="CT77" s="23"/>
      <c r="CU77" s="31"/>
      <c r="CV77" s="454"/>
      <c r="CW77" s="454"/>
      <c r="CX77" s="454"/>
      <c r="CY77" s="15"/>
      <c r="CZ77" s="15"/>
      <c r="DA77" s="15"/>
      <c r="DB77" s="15"/>
      <c r="DC77" s="23"/>
      <c r="DD77" s="31"/>
      <c r="DE77" s="454"/>
      <c r="DF77" s="454"/>
      <c r="DG77" s="454"/>
      <c r="DH77" s="15"/>
      <c r="DI77" s="15"/>
      <c r="DJ77" s="15"/>
      <c r="DK77" s="15"/>
      <c r="DL77" s="23"/>
      <c r="DM77" s="31"/>
      <c r="DN77" s="454"/>
      <c r="DO77" s="454"/>
      <c r="DP77" s="454"/>
      <c r="DQ77" s="15"/>
      <c r="DR77" s="15"/>
      <c r="DS77" s="15"/>
      <c r="DT77" s="15"/>
      <c r="DU77" s="23"/>
      <c r="DV77" s="31"/>
      <c r="DW77" s="454"/>
      <c r="DX77" s="454"/>
      <c r="DY77" s="454"/>
      <c r="DZ77" s="15"/>
      <c r="EA77" s="15"/>
      <c r="EB77" s="15"/>
      <c r="EC77" s="15"/>
      <c r="ED77" s="23"/>
      <c r="EE77" s="31"/>
      <c r="EF77" s="454"/>
      <c r="EG77" s="454"/>
      <c r="EH77" s="454"/>
      <c r="EI77" s="15"/>
      <c r="EJ77" s="15"/>
      <c r="EK77" s="15"/>
      <c r="EL77" s="15"/>
      <c r="EM77" s="23"/>
      <c r="EN77" s="31"/>
      <c r="EO77" s="454"/>
      <c r="EP77" s="454"/>
      <c r="EQ77" s="454"/>
      <c r="ER77" s="15"/>
      <c r="ES77" s="15"/>
      <c r="ET77" s="15"/>
      <c r="EU77" s="15"/>
      <c r="EV77" s="23"/>
      <c r="EW77" s="31"/>
      <c r="EX77" s="454"/>
      <c r="EY77" s="454"/>
      <c r="EZ77" s="454"/>
      <c r="FA77" s="15"/>
      <c r="FB77" s="15"/>
      <c r="FC77" s="15"/>
      <c r="FD77" s="15"/>
      <c r="FE77" s="23"/>
      <c r="FF77" s="31"/>
      <c r="FG77" s="454"/>
      <c r="FH77" s="454"/>
      <c r="FI77" s="454"/>
      <c r="FJ77" s="15"/>
      <c r="FK77" s="15"/>
      <c r="FL77" s="15"/>
      <c r="FM77" s="15"/>
      <c r="FN77" s="23"/>
      <c r="FO77" s="31"/>
      <c r="FP77" s="454"/>
      <c r="FQ77" s="454"/>
      <c r="FR77" s="454"/>
      <c r="FS77" s="15"/>
      <c r="FT77" s="15"/>
      <c r="FU77" s="15"/>
      <c r="FV77" s="15"/>
      <c r="FW77" s="23"/>
      <c r="FX77" s="31"/>
      <c r="FY77" s="454"/>
      <c r="FZ77" s="454"/>
      <c r="GA77" s="454"/>
      <c r="GB77" s="15"/>
      <c r="GC77" s="15"/>
      <c r="GD77" s="15"/>
      <c r="GE77" s="15"/>
      <c r="GF77" s="23"/>
      <c r="GG77" s="31"/>
      <c r="GH77" s="454"/>
      <c r="GI77" s="454"/>
      <c r="GJ77" s="454"/>
      <c r="GK77" s="15"/>
      <c r="GL77" s="15"/>
      <c r="GM77" s="15"/>
      <c r="GN77" s="15"/>
      <c r="GO77" s="23"/>
      <c r="GP77" s="31"/>
      <c r="GQ77" s="454"/>
      <c r="GR77" s="454"/>
      <c r="GS77" s="454"/>
      <c r="GT77" s="15"/>
      <c r="GU77" s="15"/>
      <c r="GV77" s="15"/>
      <c r="GW77" s="15"/>
      <c r="GX77" s="23"/>
      <c r="GY77" s="31"/>
      <c r="GZ77" s="454"/>
      <c r="HA77" s="454"/>
      <c r="HB77" s="454"/>
      <c r="HC77" s="15"/>
      <c r="HD77" s="15"/>
      <c r="HE77" s="15"/>
      <c r="HF77" s="15"/>
      <c r="HG77" s="23"/>
      <c r="HH77" s="31"/>
      <c r="HI77" s="454"/>
      <c r="HJ77" s="454"/>
      <c r="HK77" s="454"/>
      <c r="HL77" s="15"/>
      <c r="HM77" s="15"/>
      <c r="HN77" s="15"/>
      <c r="HO77" s="15"/>
      <c r="HP77" s="23"/>
      <c r="HQ77" s="31"/>
      <c r="HR77" s="454"/>
      <c r="HS77" s="454"/>
      <c r="HT77" s="454"/>
      <c r="HU77" s="15"/>
      <c r="HV77" s="15"/>
      <c r="HW77" s="15"/>
      <c r="HX77" s="15"/>
      <c r="HY77" s="23"/>
      <c r="HZ77" s="31"/>
      <c r="IA77" s="454"/>
      <c r="IB77" s="454"/>
      <c r="IC77" s="454"/>
    </row>
    <row r="78" spans="1:237" s="24" customFormat="1" ht="8.65" customHeight="1" x14ac:dyDescent="0.2">
      <c r="A78" s="80"/>
      <c r="B78" s="36"/>
      <c r="C78" s="95" t="s">
        <v>678</v>
      </c>
      <c r="D78" s="71" t="s">
        <v>739</v>
      </c>
      <c r="E78" s="266">
        <v>0</v>
      </c>
      <c r="F78" s="266">
        <v>0</v>
      </c>
      <c r="G78" s="266">
        <v>0</v>
      </c>
    </row>
    <row r="79" spans="1:237" s="24" customFormat="1" ht="8.65" customHeight="1" x14ac:dyDescent="0.2">
      <c r="A79" s="80"/>
      <c r="B79" s="36"/>
      <c r="C79" s="97" t="s">
        <v>679</v>
      </c>
      <c r="D79" s="93" t="s">
        <v>740</v>
      </c>
      <c r="E79" s="266">
        <v>0</v>
      </c>
      <c r="F79" s="266">
        <v>0</v>
      </c>
      <c r="G79" s="266">
        <v>0</v>
      </c>
    </row>
    <row r="80" spans="1:237" s="24" customFormat="1" ht="3" customHeight="1" thickBot="1" x14ac:dyDescent="0.25">
      <c r="A80" s="99"/>
      <c r="B80" s="66"/>
      <c r="C80" s="100"/>
      <c r="D80" s="67"/>
      <c r="E80" s="101"/>
      <c r="F80" s="101"/>
      <c r="G80" s="101"/>
    </row>
    <row r="81" spans="1:7" s="3" customFormat="1" ht="8.65" customHeight="1" thickTop="1" x14ac:dyDescent="0.2">
      <c r="A81" s="464" t="s">
        <v>944</v>
      </c>
      <c r="B81" s="464"/>
      <c r="C81" s="464"/>
      <c r="D81" s="464"/>
      <c r="E81" s="464"/>
      <c r="F81" s="464"/>
      <c r="G81" s="464"/>
    </row>
    <row r="82" spans="1:7" s="3" customFormat="1" ht="8.65" customHeight="1" x14ac:dyDescent="0.2">
      <c r="A82" s="149" t="s">
        <v>836</v>
      </c>
      <c r="B82" s="2"/>
      <c r="C82" s="11"/>
      <c r="E82" s="6"/>
      <c r="F82" s="6"/>
      <c r="G82" s="6"/>
    </row>
  </sheetData>
  <mergeCells count="303">
    <mergeCell ref="IA77:IC77"/>
    <mergeCell ref="A81:G81"/>
    <mergeCell ref="FY77:GA77"/>
    <mergeCell ref="GH77:GJ77"/>
    <mergeCell ref="GQ77:GS77"/>
    <mergeCell ref="GZ77:HB77"/>
    <mergeCell ref="HI77:HK77"/>
    <mergeCell ref="HR77:HT77"/>
    <mergeCell ref="DW77:DY77"/>
    <mergeCell ref="EF77:EH77"/>
    <mergeCell ref="EX77:EZ77"/>
    <mergeCell ref="FG77:FI77"/>
    <mergeCell ref="FP77:FR77"/>
    <mergeCell ref="BU77:BW77"/>
    <mergeCell ref="CD77:CF77"/>
    <mergeCell ref="CM77:CO77"/>
    <mergeCell ref="CV77:CX77"/>
    <mergeCell ref="DE77:DG77"/>
    <mergeCell ref="DN77:DP77"/>
    <mergeCell ref="B77:D77"/>
    <mergeCell ref="J77:L77"/>
    <mergeCell ref="S77:U77"/>
    <mergeCell ref="AB77:AD77"/>
    <mergeCell ref="AK77:AM77"/>
    <mergeCell ref="AT77:AV77"/>
    <mergeCell ref="BC77:BE77"/>
    <mergeCell ref="BL77:BN77"/>
    <mergeCell ref="EO77:EQ77"/>
    <mergeCell ref="FG73:FI73"/>
    <mergeCell ref="FP73:FR73"/>
    <mergeCell ref="FY73:GA73"/>
    <mergeCell ref="GH73:GJ73"/>
    <mergeCell ref="GQ73:GS73"/>
    <mergeCell ref="HR68:HT68"/>
    <mergeCell ref="IA68:IC68"/>
    <mergeCell ref="B73:D73"/>
    <mergeCell ref="J73:L73"/>
    <mergeCell ref="S73:U73"/>
    <mergeCell ref="AB73:AD73"/>
    <mergeCell ref="AK73:AM73"/>
    <mergeCell ref="AT73:AV73"/>
    <mergeCell ref="BC73:BE73"/>
    <mergeCell ref="BL73:BN73"/>
    <mergeCell ref="BU73:BW73"/>
    <mergeCell ref="GZ73:HB73"/>
    <mergeCell ref="HI73:HK73"/>
    <mergeCell ref="HR73:HT73"/>
    <mergeCell ref="IA73:IC73"/>
    <mergeCell ref="CD73:CF73"/>
    <mergeCell ref="CM73:CO73"/>
    <mergeCell ref="CV73:CX73"/>
    <mergeCell ref="DE73:DG73"/>
    <mergeCell ref="DN73:DP73"/>
    <mergeCell ref="DW73:DY73"/>
    <mergeCell ref="EF73:EH73"/>
    <mergeCell ref="EO73:EQ73"/>
    <mergeCell ref="EX73:EZ73"/>
    <mergeCell ref="EO68:EQ68"/>
    <mergeCell ref="EX68:EZ68"/>
    <mergeCell ref="FG68:FI68"/>
    <mergeCell ref="FP68:FR68"/>
    <mergeCell ref="FY68:GA68"/>
    <mergeCell ref="GH68:GJ68"/>
    <mergeCell ref="GQ68:GS68"/>
    <mergeCell ref="GZ68:HB68"/>
    <mergeCell ref="HI68:HK68"/>
    <mergeCell ref="FP60:FR60"/>
    <mergeCell ref="FY60:GA60"/>
    <mergeCell ref="GH60:GJ60"/>
    <mergeCell ref="GQ60:GS60"/>
    <mergeCell ref="GZ60:HB60"/>
    <mergeCell ref="HI60:HK60"/>
    <mergeCell ref="HR60:HT60"/>
    <mergeCell ref="IA60:IC60"/>
    <mergeCell ref="B68:D68"/>
    <mergeCell ref="J68:L68"/>
    <mergeCell ref="S68:U68"/>
    <mergeCell ref="AB68:AD68"/>
    <mergeCell ref="AK68:AM68"/>
    <mergeCell ref="AT68:AV68"/>
    <mergeCell ref="BC68:BE68"/>
    <mergeCell ref="BL68:BN68"/>
    <mergeCell ref="BU68:BW68"/>
    <mergeCell ref="CD68:CF68"/>
    <mergeCell ref="CM68:CO68"/>
    <mergeCell ref="CV68:CX68"/>
    <mergeCell ref="DE68:DG68"/>
    <mergeCell ref="DN68:DP68"/>
    <mergeCell ref="DW68:DY68"/>
    <mergeCell ref="EF68:EH68"/>
    <mergeCell ref="GQ53:GS53"/>
    <mergeCell ref="GZ53:HB53"/>
    <mergeCell ref="HI53:HK53"/>
    <mergeCell ref="HR53:HT53"/>
    <mergeCell ref="IA53:IC53"/>
    <mergeCell ref="B60:D60"/>
    <mergeCell ref="J60:L60"/>
    <mergeCell ref="S60:U60"/>
    <mergeCell ref="AB60:AD60"/>
    <mergeCell ref="AK60:AM60"/>
    <mergeCell ref="AT60:AV60"/>
    <mergeCell ref="BC60:BE60"/>
    <mergeCell ref="BL60:BN60"/>
    <mergeCell ref="BU60:BW60"/>
    <mergeCell ref="CD60:CF60"/>
    <mergeCell ref="CM60:CO60"/>
    <mergeCell ref="CV60:CX60"/>
    <mergeCell ref="DE60:DG60"/>
    <mergeCell ref="DN60:DP60"/>
    <mergeCell ref="DW60:DY60"/>
    <mergeCell ref="EF60:EH60"/>
    <mergeCell ref="EO60:EQ60"/>
    <mergeCell ref="EX60:EZ60"/>
    <mergeCell ref="FG60:FI60"/>
    <mergeCell ref="HR49:HT49"/>
    <mergeCell ref="IA49:IC49"/>
    <mergeCell ref="B53:D53"/>
    <mergeCell ref="J53:L53"/>
    <mergeCell ref="S53:U53"/>
    <mergeCell ref="AB53:AD53"/>
    <mergeCell ref="AK53:AM53"/>
    <mergeCell ref="AT53:AV53"/>
    <mergeCell ref="BC53:BE53"/>
    <mergeCell ref="BL53:BN53"/>
    <mergeCell ref="BU53:BW53"/>
    <mergeCell ref="CD53:CF53"/>
    <mergeCell ref="CM53:CO53"/>
    <mergeCell ref="CV53:CX53"/>
    <mergeCell ref="DE53:DG53"/>
    <mergeCell ref="DN53:DP53"/>
    <mergeCell ref="DW53:DY53"/>
    <mergeCell ref="EF53:EH53"/>
    <mergeCell ref="EO53:EQ53"/>
    <mergeCell ref="EX53:EZ53"/>
    <mergeCell ref="FG53:FI53"/>
    <mergeCell ref="FP53:FR53"/>
    <mergeCell ref="FY53:GA53"/>
    <mergeCell ref="GH53:GJ53"/>
    <mergeCell ref="EO49:EQ49"/>
    <mergeCell ref="EX49:EZ49"/>
    <mergeCell ref="FG49:FI49"/>
    <mergeCell ref="FP49:FR49"/>
    <mergeCell ref="FY49:GA49"/>
    <mergeCell ref="GH49:GJ49"/>
    <mergeCell ref="GQ49:GS49"/>
    <mergeCell ref="GZ49:HB49"/>
    <mergeCell ref="HI49:HK49"/>
    <mergeCell ref="FP44:FR44"/>
    <mergeCell ref="FY44:GA44"/>
    <mergeCell ref="GH44:GJ44"/>
    <mergeCell ref="GQ44:GS44"/>
    <mergeCell ref="GZ44:HB44"/>
    <mergeCell ref="HI44:HK44"/>
    <mergeCell ref="HR44:HT44"/>
    <mergeCell ref="IA44:IC44"/>
    <mergeCell ref="B49:D49"/>
    <mergeCell ref="J49:L49"/>
    <mergeCell ref="S49:U49"/>
    <mergeCell ref="AB49:AD49"/>
    <mergeCell ref="AK49:AM49"/>
    <mergeCell ref="AT49:AV49"/>
    <mergeCell ref="BC49:BE49"/>
    <mergeCell ref="BL49:BN49"/>
    <mergeCell ref="BU49:BW49"/>
    <mergeCell ref="CD49:CF49"/>
    <mergeCell ref="CM49:CO49"/>
    <mergeCell ref="CV49:CX49"/>
    <mergeCell ref="DE49:DG49"/>
    <mergeCell ref="DN49:DP49"/>
    <mergeCell ref="DW49:DY49"/>
    <mergeCell ref="EF49:EH49"/>
    <mergeCell ref="GQ42:GS42"/>
    <mergeCell ref="GZ42:HB42"/>
    <mergeCell ref="HI42:HK42"/>
    <mergeCell ref="HR42:HT42"/>
    <mergeCell ref="IA42:IC42"/>
    <mergeCell ref="B44:D44"/>
    <mergeCell ref="J44:L44"/>
    <mergeCell ref="S44:U44"/>
    <mergeCell ref="AB44:AD44"/>
    <mergeCell ref="AK44:AM44"/>
    <mergeCell ref="AT44:AV44"/>
    <mergeCell ref="BC44:BE44"/>
    <mergeCell ref="BL44:BN44"/>
    <mergeCell ref="BU44:BW44"/>
    <mergeCell ref="CD44:CF44"/>
    <mergeCell ref="CM44:CO44"/>
    <mergeCell ref="CV44:CX44"/>
    <mergeCell ref="DE44:DG44"/>
    <mergeCell ref="DN44:DP44"/>
    <mergeCell ref="DW44:DY44"/>
    <mergeCell ref="EF44:EH44"/>
    <mergeCell ref="EO44:EQ44"/>
    <mergeCell ref="EX44:EZ44"/>
    <mergeCell ref="FG44:FI44"/>
    <mergeCell ref="HR17:HT17"/>
    <mergeCell ref="IA17:IC17"/>
    <mergeCell ref="B42:D42"/>
    <mergeCell ref="J42:L42"/>
    <mergeCell ref="S42:U42"/>
    <mergeCell ref="AB42:AD42"/>
    <mergeCell ref="AK42:AM42"/>
    <mergeCell ref="AT42:AV42"/>
    <mergeCell ref="BC42:BE42"/>
    <mergeCell ref="BL42:BN42"/>
    <mergeCell ref="BU42:BW42"/>
    <mergeCell ref="CD42:CF42"/>
    <mergeCell ref="CM42:CO42"/>
    <mergeCell ref="CV42:CX42"/>
    <mergeCell ref="DE42:DG42"/>
    <mergeCell ref="DN42:DP42"/>
    <mergeCell ref="DW42:DY42"/>
    <mergeCell ref="EF42:EH42"/>
    <mergeCell ref="EO42:EQ42"/>
    <mergeCell ref="EX42:EZ42"/>
    <mergeCell ref="FG42:FI42"/>
    <mergeCell ref="FP42:FR42"/>
    <mergeCell ref="FY42:GA42"/>
    <mergeCell ref="GH42:GJ42"/>
    <mergeCell ref="EO17:EQ17"/>
    <mergeCell ref="EX17:EZ17"/>
    <mergeCell ref="FG17:FI17"/>
    <mergeCell ref="FP17:FR17"/>
    <mergeCell ref="FY17:GA17"/>
    <mergeCell ref="GH17:GJ17"/>
    <mergeCell ref="GQ17:GS17"/>
    <mergeCell ref="GZ17:HB17"/>
    <mergeCell ref="HI17:HK17"/>
    <mergeCell ref="FP11:FR11"/>
    <mergeCell ref="FY11:GA11"/>
    <mergeCell ref="GH11:GJ11"/>
    <mergeCell ref="GQ11:GS11"/>
    <mergeCell ref="GZ11:HB11"/>
    <mergeCell ref="HI11:HK11"/>
    <mergeCell ref="HR11:HT11"/>
    <mergeCell ref="IA11:IC11"/>
    <mergeCell ref="B17:D17"/>
    <mergeCell ref="J17:L17"/>
    <mergeCell ref="S17:U17"/>
    <mergeCell ref="AB17:AD17"/>
    <mergeCell ref="AK17:AM17"/>
    <mergeCell ref="AT17:AV17"/>
    <mergeCell ref="BC17:BE17"/>
    <mergeCell ref="BL17:BN17"/>
    <mergeCell ref="BU17:BW17"/>
    <mergeCell ref="CD17:CF17"/>
    <mergeCell ref="CM17:CO17"/>
    <mergeCell ref="CV17:CX17"/>
    <mergeCell ref="DE17:DG17"/>
    <mergeCell ref="DN17:DP17"/>
    <mergeCell ref="DW17:DY17"/>
    <mergeCell ref="EF17:EH17"/>
    <mergeCell ref="GQ7:GS7"/>
    <mergeCell ref="GZ7:HB7"/>
    <mergeCell ref="HI7:HK7"/>
    <mergeCell ref="HR7:HT7"/>
    <mergeCell ref="IA7:IC7"/>
    <mergeCell ref="B11:D11"/>
    <mergeCell ref="J11:L11"/>
    <mergeCell ref="S11:U11"/>
    <mergeCell ref="AB11:AD11"/>
    <mergeCell ref="AK11:AM11"/>
    <mergeCell ref="AT11:AV11"/>
    <mergeCell ref="BC11:BE11"/>
    <mergeCell ref="BL11:BN11"/>
    <mergeCell ref="BU11:BW11"/>
    <mergeCell ref="CD11:CF11"/>
    <mergeCell ref="CM11:CO11"/>
    <mergeCell ref="CV11:CX11"/>
    <mergeCell ref="DE11:DG11"/>
    <mergeCell ref="DN11:DP11"/>
    <mergeCell ref="DW11:DY11"/>
    <mergeCell ref="EF11:EH11"/>
    <mergeCell ref="EO11:EQ11"/>
    <mergeCell ref="EX11:EZ11"/>
    <mergeCell ref="FG11:FI11"/>
    <mergeCell ref="DN7:DP7"/>
    <mergeCell ref="DW7:DY7"/>
    <mergeCell ref="EF7:EH7"/>
    <mergeCell ref="EO7:EQ7"/>
    <mergeCell ref="EX7:EZ7"/>
    <mergeCell ref="FG7:FI7"/>
    <mergeCell ref="FP7:FR7"/>
    <mergeCell ref="FY7:GA7"/>
    <mergeCell ref="GH7:GJ7"/>
    <mergeCell ref="AK7:AM7"/>
    <mergeCell ref="AT7:AV7"/>
    <mergeCell ref="BC7:BE7"/>
    <mergeCell ref="BL7:BN7"/>
    <mergeCell ref="BU7:BW7"/>
    <mergeCell ref="CD7:CF7"/>
    <mergeCell ref="CM7:CO7"/>
    <mergeCell ref="CV7:CX7"/>
    <mergeCell ref="DE7:DG7"/>
    <mergeCell ref="A1:G1"/>
    <mergeCell ref="A2:D2"/>
    <mergeCell ref="A3:B3"/>
    <mergeCell ref="C3:D3"/>
    <mergeCell ref="A5:D5"/>
    <mergeCell ref="B7:D7"/>
    <mergeCell ref="J7:L7"/>
    <mergeCell ref="S7:U7"/>
    <mergeCell ref="AB7:AD7"/>
  </mergeCells>
  <conditionalFormatting sqref="E82:G65536 E1:G2 E5:G80">
    <cfRule type="cellIs" dxfId="23" priority="11" operator="between">
      <formula>0.001</formula>
      <formula>0.499</formula>
    </cfRule>
  </conditionalFormatting>
  <pageMargins left="0.78740157480314965" right="0.78740157480314965" top="0.78740157480314965" bottom="0.59055118110236227" header="0" footer="0"/>
  <pageSetup paperSize="9" orientation="portrait" horizontalDpi="300" verticalDpi="300" r:id="rId1"/>
  <headerFooter scaleWithDoc="0"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Z87"/>
  <sheetViews>
    <sheetView showGridLines="0" workbookViewId="0">
      <selection sqref="A1:G1"/>
    </sheetView>
  </sheetViews>
  <sheetFormatPr defaultColWidth="9.140625" defaultRowHeight="9" x14ac:dyDescent="0.2"/>
  <cols>
    <col min="1" max="3" width="2.7109375" style="102" customWidth="1"/>
    <col min="4" max="4" width="51.7109375" style="39" customWidth="1"/>
    <col min="5" max="7" width="9.7109375" style="40" customWidth="1"/>
    <col min="8" max="16384" width="9.140625" style="39"/>
  </cols>
  <sheetData>
    <row r="1" spans="1:234" s="249" customFormat="1" ht="56.1" customHeight="1" x14ac:dyDescent="0.2">
      <c r="A1" s="465" t="s">
        <v>1000</v>
      </c>
      <c r="B1" s="465"/>
      <c r="C1" s="465"/>
      <c r="D1" s="465"/>
      <c r="E1" s="465"/>
      <c r="F1" s="465"/>
      <c r="G1" s="465"/>
    </row>
    <row r="2" spans="1:234" s="251" customFormat="1" ht="9" customHeight="1" x14ac:dyDescent="0.2">
      <c r="A2" s="462" t="s">
        <v>475</v>
      </c>
      <c r="B2" s="462"/>
      <c r="C2" s="462"/>
      <c r="D2" s="462"/>
      <c r="E2" s="250"/>
      <c r="F2" s="250"/>
      <c r="G2" s="250"/>
    </row>
    <row r="3" spans="1:234" s="252" customFormat="1" ht="19.899999999999999" customHeight="1" x14ac:dyDescent="0.2">
      <c r="A3" s="452" t="s">
        <v>765</v>
      </c>
      <c r="B3" s="453"/>
      <c r="C3" s="458" t="s">
        <v>941</v>
      </c>
      <c r="D3" s="458"/>
      <c r="E3" s="236">
        <v>2018</v>
      </c>
      <c r="F3" s="248">
        <v>2019</v>
      </c>
      <c r="G3" s="360">
        <v>2020</v>
      </c>
      <c r="I3" s="251"/>
    </row>
    <row r="4" spans="1:234" s="326" customFormat="1" ht="5.0999999999999996" customHeight="1" x14ac:dyDescent="0.2">
      <c r="A4" s="9"/>
      <c r="B4" s="9"/>
      <c r="C4" s="9"/>
      <c r="D4" s="9"/>
      <c r="E4" s="9"/>
      <c r="F4" s="9"/>
      <c r="G4" s="9"/>
      <c r="I4" s="1"/>
    </row>
    <row r="5" spans="1:234" s="253" customFormat="1" ht="10.15" customHeight="1" x14ac:dyDescent="0.2">
      <c r="A5" s="463" t="s">
        <v>216</v>
      </c>
      <c r="B5" s="463"/>
      <c r="C5" s="463"/>
      <c r="D5" s="463"/>
      <c r="E5" s="336">
        <v>-15008349.469999999</v>
      </c>
      <c r="F5" s="336">
        <v>-16623051.511000007</v>
      </c>
      <c r="G5" s="336">
        <v>-12517995.153999992</v>
      </c>
    </row>
    <row r="6" spans="1:234" s="254" customFormat="1" ht="5.0999999999999996" customHeight="1" x14ac:dyDescent="0.2">
      <c r="A6" s="253"/>
      <c r="B6" s="253"/>
      <c r="C6" s="253"/>
      <c r="E6" s="255"/>
      <c r="F6" s="255"/>
      <c r="G6" s="255"/>
    </row>
    <row r="7" spans="1:234" s="261" customFormat="1" ht="10.15" customHeight="1" x14ac:dyDescent="0.2">
      <c r="A7" s="256" t="s">
        <v>477</v>
      </c>
      <c r="B7" s="461" t="s">
        <v>682</v>
      </c>
      <c r="C7" s="461"/>
      <c r="D7" s="461"/>
      <c r="E7" s="257">
        <v>-1146343.3919999986</v>
      </c>
      <c r="F7" s="257">
        <v>-1025912.4550000005</v>
      </c>
      <c r="G7" s="257">
        <v>-1028376.0950000001</v>
      </c>
      <c r="H7" s="259"/>
      <c r="I7" s="260"/>
      <c r="J7" s="258"/>
      <c r="K7" s="258"/>
      <c r="L7" s="258"/>
      <c r="M7" s="258"/>
      <c r="N7" s="259"/>
      <c r="O7" s="260"/>
      <c r="P7" s="460"/>
      <c r="Q7" s="460"/>
      <c r="R7" s="460"/>
      <c r="S7" s="258"/>
      <c r="T7" s="258"/>
      <c r="U7" s="258"/>
      <c r="V7" s="258"/>
      <c r="W7" s="259"/>
      <c r="X7" s="260"/>
      <c r="Y7" s="460"/>
      <c r="Z7" s="460"/>
      <c r="AA7" s="460"/>
      <c r="AB7" s="258"/>
      <c r="AC7" s="258"/>
      <c r="AD7" s="258"/>
      <c r="AE7" s="258"/>
      <c r="AF7" s="259"/>
      <c r="AG7" s="260"/>
      <c r="AH7" s="460"/>
      <c r="AI7" s="460"/>
      <c r="AJ7" s="460"/>
      <c r="AK7" s="258"/>
      <c r="AL7" s="258"/>
      <c r="AM7" s="258"/>
      <c r="AN7" s="258"/>
      <c r="AO7" s="259"/>
      <c r="AP7" s="260"/>
      <c r="AQ7" s="460"/>
      <c r="AR7" s="460"/>
      <c r="AS7" s="460"/>
      <c r="AT7" s="258"/>
      <c r="AU7" s="258"/>
      <c r="AV7" s="258"/>
      <c r="AW7" s="258"/>
      <c r="AX7" s="259"/>
      <c r="AY7" s="260"/>
      <c r="AZ7" s="460"/>
      <c r="BA7" s="460"/>
      <c r="BB7" s="460"/>
      <c r="BC7" s="258"/>
      <c r="BD7" s="258"/>
      <c r="BE7" s="258"/>
      <c r="BF7" s="258"/>
      <c r="BG7" s="259"/>
      <c r="BH7" s="260"/>
      <c r="BI7" s="460"/>
      <c r="BJ7" s="460"/>
      <c r="BK7" s="460"/>
      <c r="BL7" s="258"/>
      <c r="BM7" s="258"/>
      <c r="BN7" s="258"/>
      <c r="BO7" s="258"/>
      <c r="BP7" s="259"/>
      <c r="BQ7" s="260"/>
      <c r="BR7" s="460"/>
      <c r="BS7" s="460"/>
      <c r="BT7" s="460"/>
      <c r="BU7" s="258"/>
      <c r="BV7" s="258"/>
      <c r="BW7" s="258"/>
      <c r="BX7" s="258"/>
      <c r="BY7" s="259"/>
      <c r="BZ7" s="260"/>
      <c r="CA7" s="460"/>
      <c r="CB7" s="460"/>
      <c r="CC7" s="460"/>
      <c r="CD7" s="258"/>
      <c r="CE7" s="258"/>
      <c r="CF7" s="258"/>
      <c r="CG7" s="258"/>
      <c r="CH7" s="259"/>
      <c r="CI7" s="260"/>
      <c r="CJ7" s="460"/>
      <c r="CK7" s="460"/>
      <c r="CL7" s="460"/>
      <c r="CM7" s="258"/>
      <c r="CN7" s="258"/>
      <c r="CO7" s="258"/>
      <c r="CP7" s="258"/>
      <c r="CQ7" s="259"/>
      <c r="CR7" s="260"/>
      <c r="CS7" s="460"/>
      <c r="CT7" s="460"/>
      <c r="CU7" s="460"/>
      <c r="CV7" s="258"/>
      <c r="CW7" s="258"/>
      <c r="CX7" s="258"/>
      <c r="CY7" s="258"/>
      <c r="CZ7" s="259"/>
      <c r="DA7" s="260"/>
      <c r="DB7" s="460"/>
      <c r="DC7" s="460"/>
      <c r="DD7" s="460"/>
      <c r="DE7" s="258"/>
      <c r="DF7" s="258"/>
      <c r="DG7" s="258"/>
      <c r="DH7" s="258"/>
      <c r="DI7" s="259"/>
      <c r="DJ7" s="260"/>
      <c r="DK7" s="460"/>
      <c r="DL7" s="460"/>
      <c r="DM7" s="460"/>
      <c r="DN7" s="258"/>
      <c r="DO7" s="258"/>
      <c r="DP7" s="258"/>
      <c r="DQ7" s="258"/>
      <c r="DR7" s="259"/>
      <c r="DS7" s="260"/>
      <c r="DT7" s="460"/>
      <c r="DU7" s="460"/>
      <c r="DV7" s="460"/>
      <c r="DW7" s="258"/>
      <c r="DX7" s="258"/>
      <c r="DY7" s="258"/>
      <c r="DZ7" s="258"/>
      <c r="EA7" s="259"/>
      <c r="EB7" s="260"/>
      <c r="EC7" s="460"/>
      <c r="ED7" s="460"/>
      <c r="EE7" s="460"/>
      <c r="EF7" s="258"/>
      <c r="EG7" s="258"/>
      <c r="EH7" s="258"/>
      <c r="EI7" s="258"/>
      <c r="EJ7" s="259"/>
      <c r="EK7" s="260"/>
      <c r="EL7" s="460"/>
      <c r="EM7" s="460"/>
      <c r="EN7" s="460"/>
      <c r="EO7" s="258"/>
      <c r="EP7" s="258"/>
      <c r="EQ7" s="258"/>
      <c r="ER7" s="258"/>
      <c r="ES7" s="259"/>
      <c r="ET7" s="260"/>
      <c r="EU7" s="460"/>
      <c r="EV7" s="460"/>
      <c r="EW7" s="460"/>
      <c r="EX7" s="258"/>
      <c r="EY7" s="258"/>
      <c r="EZ7" s="258"/>
      <c r="FA7" s="258"/>
      <c r="FB7" s="259"/>
      <c r="FC7" s="260"/>
      <c r="FD7" s="460"/>
      <c r="FE7" s="460"/>
      <c r="FF7" s="460"/>
      <c r="FG7" s="258"/>
      <c r="FH7" s="258"/>
      <c r="FI7" s="258"/>
      <c r="FJ7" s="258"/>
      <c r="FK7" s="259"/>
      <c r="FL7" s="260"/>
      <c r="FM7" s="460"/>
      <c r="FN7" s="460"/>
      <c r="FO7" s="460"/>
      <c r="FP7" s="258"/>
      <c r="FQ7" s="258"/>
      <c r="FR7" s="258"/>
      <c r="FS7" s="258"/>
      <c r="FT7" s="259"/>
      <c r="FU7" s="260"/>
      <c r="FV7" s="460"/>
      <c r="FW7" s="460"/>
      <c r="FX7" s="460"/>
      <c r="FY7" s="258"/>
      <c r="FZ7" s="258"/>
      <c r="GA7" s="258"/>
      <c r="GB7" s="258"/>
      <c r="GC7" s="259"/>
      <c r="GD7" s="260"/>
      <c r="GE7" s="460"/>
      <c r="GF7" s="460"/>
      <c r="GG7" s="460"/>
      <c r="GH7" s="258"/>
      <c r="GI7" s="258"/>
      <c r="GJ7" s="258"/>
      <c r="GK7" s="258"/>
      <c r="GL7" s="259"/>
      <c r="GM7" s="260"/>
      <c r="GN7" s="460"/>
      <c r="GO7" s="460"/>
      <c r="GP7" s="460"/>
      <c r="GQ7" s="258"/>
      <c r="GR7" s="258"/>
      <c r="GS7" s="258"/>
      <c r="GT7" s="258"/>
      <c r="GU7" s="259"/>
      <c r="GV7" s="260"/>
      <c r="GW7" s="460"/>
      <c r="GX7" s="460"/>
      <c r="GY7" s="460"/>
      <c r="GZ7" s="258"/>
      <c r="HA7" s="258"/>
      <c r="HB7" s="258"/>
      <c r="HC7" s="258"/>
      <c r="HD7" s="259"/>
      <c r="HE7" s="260"/>
      <c r="HF7" s="460"/>
      <c r="HG7" s="460"/>
      <c r="HH7" s="460"/>
      <c r="HI7" s="258"/>
      <c r="HJ7" s="258"/>
      <c r="HK7" s="258"/>
      <c r="HL7" s="258"/>
      <c r="HM7" s="259"/>
      <c r="HN7" s="260"/>
      <c r="HO7" s="460"/>
      <c r="HP7" s="460"/>
      <c r="HQ7" s="460"/>
      <c r="HR7" s="258"/>
      <c r="HS7" s="258"/>
      <c r="HT7" s="258"/>
      <c r="HU7" s="258"/>
      <c r="HV7" s="259"/>
      <c r="HW7" s="260"/>
      <c r="HX7" s="460"/>
      <c r="HY7" s="460"/>
      <c r="HZ7" s="460"/>
    </row>
    <row r="8" spans="1:234" s="261" customFormat="1" ht="9" customHeight="1" x14ac:dyDescent="0.2">
      <c r="A8" s="262"/>
      <c r="B8" s="263"/>
      <c r="C8" s="264" t="s">
        <v>524</v>
      </c>
      <c r="D8" s="265" t="s">
        <v>683</v>
      </c>
      <c r="E8" s="266">
        <v>-798874.45599999861</v>
      </c>
      <c r="F8" s="266">
        <v>-718652.14500000072</v>
      </c>
      <c r="G8" s="266">
        <v>-683221.9850000001</v>
      </c>
    </row>
    <row r="9" spans="1:234" s="261" customFormat="1" ht="9" customHeight="1" x14ac:dyDescent="0.2">
      <c r="A9" s="262"/>
      <c r="B9" s="263"/>
      <c r="C9" s="267" t="s">
        <v>526</v>
      </c>
      <c r="D9" s="268" t="s">
        <v>684</v>
      </c>
      <c r="E9" s="266">
        <v>-192065.81300000002</v>
      </c>
      <c r="F9" s="266">
        <v>-162271.08799999996</v>
      </c>
      <c r="G9" s="266">
        <v>-171814.37700000001</v>
      </c>
    </row>
    <row r="10" spans="1:234" s="261" customFormat="1" ht="9" customHeight="1" x14ac:dyDescent="0.2">
      <c r="A10" s="262"/>
      <c r="B10" s="263"/>
      <c r="C10" s="269" t="s">
        <v>681</v>
      </c>
      <c r="D10" s="270" t="s">
        <v>685</v>
      </c>
      <c r="E10" s="266">
        <v>-155403.12300000002</v>
      </c>
      <c r="F10" s="266">
        <v>-144989.22199999983</v>
      </c>
      <c r="G10" s="266">
        <v>-173339.73300000001</v>
      </c>
    </row>
    <row r="11" spans="1:234" s="261" customFormat="1" ht="10.15" customHeight="1" x14ac:dyDescent="0.2">
      <c r="A11" s="256" t="s">
        <v>478</v>
      </c>
      <c r="B11" s="461" t="s">
        <v>1012</v>
      </c>
      <c r="C11" s="461"/>
      <c r="D11" s="461"/>
      <c r="E11" s="257">
        <v>-106101.405</v>
      </c>
      <c r="F11" s="257">
        <v>198150.62199999994</v>
      </c>
      <c r="G11" s="257">
        <v>192720.38200000001</v>
      </c>
      <c r="H11" s="259"/>
      <c r="I11" s="260"/>
      <c r="J11" s="258"/>
      <c r="K11" s="258"/>
      <c r="L11" s="258"/>
      <c r="M11" s="258"/>
      <c r="N11" s="259"/>
      <c r="O11" s="260"/>
      <c r="P11" s="460"/>
      <c r="Q11" s="460"/>
      <c r="R11" s="460"/>
      <c r="S11" s="258"/>
      <c r="T11" s="258"/>
      <c r="U11" s="258"/>
      <c r="V11" s="258"/>
      <c r="W11" s="259"/>
      <c r="X11" s="260"/>
      <c r="Y11" s="460"/>
      <c r="Z11" s="460"/>
      <c r="AA11" s="460"/>
      <c r="AB11" s="258"/>
      <c r="AC11" s="258"/>
      <c r="AD11" s="258"/>
      <c r="AE11" s="258"/>
      <c r="AF11" s="259"/>
      <c r="AG11" s="260"/>
      <c r="AH11" s="460"/>
      <c r="AI11" s="460"/>
      <c r="AJ11" s="460"/>
      <c r="AK11" s="258"/>
      <c r="AL11" s="258"/>
      <c r="AM11" s="258"/>
      <c r="AN11" s="258"/>
      <c r="AO11" s="259"/>
      <c r="AP11" s="260"/>
      <c r="AQ11" s="460"/>
      <c r="AR11" s="460"/>
      <c r="AS11" s="460"/>
      <c r="AT11" s="258"/>
      <c r="AU11" s="258"/>
      <c r="AV11" s="258"/>
      <c r="AW11" s="258"/>
      <c r="AX11" s="259"/>
      <c r="AY11" s="260"/>
      <c r="AZ11" s="460"/>
      <c r="BA11" s="460"/>
      <c r="BB11" s="460"/>
      <c r="BC11" s="258"/>
      <c r="BD11" s="258"/>
      <c r="BE11" s="258"/>
      <c r="BF11" s="258"/>
      <c r="BG11" s="259"/>
      <c r="BH11" s="260"/>
      <c r="BI11" s="460"/>
      <c r="BJ11" s="460"/>
      <c r="BK11" s="460"/>
      <c r="BL11" s="258"/>
      <c r="BM11" s="258"/>
      <c r="BN11" s="258"/>
      <c r="BO11" s="258"/>
      <c r="BP11" s="259"/>
      <c r="BQ11" s="260"/>
      <c r="BR11" s="460"/>
      <c r="BS11" s="460"/>
      <c r="BT11" s="460"/>
      <c r="BU11" s="258"/>
      <c r="BV11" s="258"/>
      <c r="BW11" s="258"/>
      <c r="BX11" s="258"/>
      <c r="BY11" s="259"/>
      <c r="BZ11" s="260"/>
      <c r="CA11" s="460"/>
      <c r="CB11" s="460"/>
      <c r="CC11" s="460"/>
      <c r="CD11" s="258"/>
      <c r="CE11" s="258"/>
      <c r="CF11" s="258"/>
      <c r="CG11" s="258"/>
      <c r="CH11" s="259"/>
      <c r="CI11" s="260"/>
      <c r="CJ11" s="460"/>
      <c r="CK11" s="460"/>
      <c r="CL11" s="460"/>
      <c r="CM11" s="258"/>
      <c r="CN11" s="258"/>
      <c r="CO11" s="258"/>
      <c r="CP11" s="258"/>
      <c r="CQ11" s="259"/>
      <c r="CR11" s="260"/>
      <c r="CS11" s="460"/>
      <c r="CT11" s="460"/>
      <c r="CU11" s="460"/>
      <c r="CV11" s="258"/>
      <c r="CW11" s="258"/>
      <c r="CX11" s="258"/>
      <c r="CY11" s="258"/>
      <c r="CZ11" s="259"/>
      <c r="DA11" s="260"/>
      <c r="DB11" s="460"/>
      <c r="DC11" s="460"/>
      <c r="DD11" s="460"/>
      <c r="DE11" s="258"/>
      <c r="DF11" s="258"/>
      <c r="DG11" s="258"/>
      <c r="DH11" s="258"/>
      <c r="DI11" s="259"/>
      <c r="DJ11" s="260"/>
      <c r="DK11" s="460"/>
      <c r="DL11" s="460"/>
      <c r="DM11" s="460"/>
      <c r="DN11" s="258"/>
      <c r="DO11" s="258"/>
      <c r="DP11" s="258"/>
      <c r="DQ11" s="258"/>
      <c r="DR11" s="259"/>
      <c r="DS11" s="260"/>
      <c r="DT11" s="460"/>
      <c r="DU11" s="460"/>
      <c r="DV11" s="460"/>
      <c r="DW11" s="258"/>
      <c r="DX11" s="258"/>
      <c r="DY11" s="258"/>
      <c r="DZ11" s="258"/>
      <c r="EA11" s="259"/>
      <c r="EB11" s="260"/>
      <c r="EC11" s="460"/>
      <c r="ED11" s="460"/>
      <c r="EE11" s="460"/>
      <c r="EF11" s="258"/>
      <c r="EG11" s="258"/>
      <c r="EH11" s="258"/>
      <c r="EI11" s="258"/>
      <c r="EJ11" s="259"/>
      <c r="EK11" s="260"/>
      <c r="EL11" s="460"/>
      <c r="EM11" s="460"/>
      <c r="EN11" s="460"/>
      <c r="EO11" s="258"/>
      <c r="EP11" s="258"/>
      <c r="EQ11" s="258"/>
      <c r="ER11" s="258"/>
      <c r="ES11" s="259"/>
      <c r="ET11" s="260"/>
      <c r="EU11" s="460"/>
      <c r="EV11" s="460"/>
      <c r="EW11" s="460"/>
      <c r="EX11" s="258"/>
      <c r="EY11" s="258"/>
      <c r="EZ11" s="258"/>
      <c r="FA11" s="258"/>
      <c r="FB11" s="259"/>
      <c r="FC11" s="260"/>
      <c r="FD11" s="460"/>
      <c r="FE11" s="460"/>
      <c r="FF11" s="460"/>
      <c r="FG11" s="258"/>
      <c r="FH11" s="258"/>
      <c r="FI11" s="258"/>
      <c r="FJ11" s="258"/>
      <c r="FK11" s="259"/>
      <c r="FL11" s="260"/>
      <c r="FM11" s="460"/>
      <c r="FN11" s="460"/>
      <c r="FO11" s="460"/>
      <c r="FP11" s="258"/>
      <c r="FQ11" s="258"/>
      <c r="FR11" s="258"/>
      <c r="FS11" s="258"/>
      <c r="FT11" s="259"/>
      <c r="FU11" s="260"/>
      <c r="FV11" s="460"/>
      <c r="FW11" s="460"/>
      <c r="FX11" s="460"/>
      <c r="FY11" s="258"/>
      <c r="FZ11" s="258"/>
      <c r="GA11" s="258"/>
      <c r="GB11" s="258"/>
      <c r="GC11" s="259"/>
      <c r="GD11" s="260"/>
      <c r="GE11" s="460"/>
      <c r="GF11" s="460"/>
      <c r="GG11" s="460"/>
      <c r="GH11" s="258"/>
      <c r="GI11" s="258"/>
      <c r="GJ11" s="258"/>
      <c r="GK11" s="258"/>
      <c r="GL11" s="259"/>
      <c r="GM11" s="260"/>
      <c r="GN11" s="460"/>
      <c r="GO11" s="460"/>
      <c r="GP11" s="460"/>
      <c r="GQ11" s="258"/>
      <c r="GR11" s="258"/>
      <c r="GS11" s="258"/>
      <c r="GT11" s="258"/>
      <c r="GU11" s="259"/>
      <c r="GV11" s="260"/>
      <c r="GW11" s="460"/>
      <c r="GX11" s="460"/>
      <c r="GY11" s="460"/>
      <c r="GZ11" s="258"/>
      <c r="HA11" s="258"/>
      <c r="HB11" s="258"/>
      <c r="HC11" s="258"/>
      <c r="HD11" s="259"/>
      <c r="HE11" s="260"/>
      <c r="HF11" s="460"/>
      <c r="HG11" s="460"/>
      <c r="HH11" s="460"/>
      <c r="HI11" s="258"/>
      <c r="HJ11" s="258"/>
      <c r="HK11" s="258"/>
      <c r="HL11" s="258"/>
      <c r="HM11" s="259"/>
      <c r="HN11" s="260"/>
      <c r="HO11" s="460"/>
      <c r="HP11" s="460"/>
      <c r="HQ11" s="460"/>
      <c r="HR11" s="258"/>
      <c r="HS11" s="258"/>
      <c r="HT11" s="258"/>
      <c r="HU11" s="258"/>
      <c r="HV11" s="259"/>
      <c r="HW11" s="260"/>
      <c r="HX11" s="460"/>
      <c r="HY11" s="460"/>
      <c r="HZ11" s="460"/>
    </row>
    <row r="12" spans="1:234" s="261" customFormat="1" ht="9" customHeight="1" x14ac:dyDescent="0.2">
      <c r="A12" s="262"/>
      <c r="B12" s="263"/>
      <c r="C12" s="264" t="s">
        <v>529</v>
      </c>
      <c r="D12" s="271" t="s">
        <v>687</v>
      </c>
      <c r="E12" s="266">
        <v>-3710.645</v>
      </c>
      <c r="F12" s="266">
        <v>-4392.4490000000005</v>
      </c>
      <c r="G12" s="266">
        <v>-3672.643</v>
      </c>
    </row>
    <row r="13" spans="1:234" s="261" customFormat="1" ht="9" customHeight="1" x14ac:dyDescent="0.2">
      <c r="A13" s="262"/>
      <c r="B13" s="263"/>
      <c r="C13" s="267" t="s">
        <v>532</v>
      </c>
      <c r="D13" s="268" t="s">
        <v>688</v>
      </c>
      <c r="E13" s="266">
        <v>-513842.45399999991</v>
      </c>
      <c r="F13" s="266">
        <v>-133608.397</v>
      </c>
      <c r="G13" s="266">
        <v>-87050.274000000005</v>
      </c>
    </row>
    <row r="14" spans="1:234" s="261" customFormat="1" ht="9" customHeight="1" x14ac:dyDescent="0.2">
      <c r="A14" s="262"/>
      <c r="B14" s="263"/>
      <c r="C14" s="267" t="s">
        <v>534</v>
      </c>
      <c r="D14" s="268" t="s">
        <v>689</v>
      </c>
      <c r="E14" s="266">
        <v>433177.51399999997</v>
      </c>
      <c r="F14" s="266">
        <v>345783.72499999998</v>
      </c>
      <c r="G14" s="266">
        <v>287790.01400000002</v>
      </c>
    </row>
    <row r="15" spans="1:234" s="261" customFormat="1" ht="9" customHeight="1" x14ac:dyDescent="0.2">
      <c r="A15" s="262"/>
      <c r="B15" s="263"/>
      <c r="C15" s="267" t="s">
        <v>536</v>
      </c>
      <c r="D15" s="268" t="s">
        <v>855</v>
      </c>
      <c r="E15" s="266">
        <v>-21725.820000000036</v>
      </c>
      <c r="F15" s="266">
        <v>-9632.2570000000414</v>
      </c>
      <c r="G15" s="266">
        <v>-4346.7149999999965</v>
      </c>
    </row>
    <row r="16" spans="1:234" s="261" customFormat="1" ht="9" customHeight="1" x14ac:dyDescent="0.2">
      <c r="A16" s="262"/>
      <c r="B16" s="263"/>
      <c r="C16" s="269" t="s">
        <v>538</v>
      </c>
      <c r="D16" s="270" t="s">
        <v>856</v>
      </c>
      <c r="E16" s="266">
        <v>0</v>
      </c>
      <c r="F16" s="266">
        <v>0</v>
      </c>
      <c r="G16" s="266">
        <v>0</v>
      </c>
    </row>
    <row r="17" spans="1:234" s="261" customFormat="1" ht="10.15" customHeight="1" x14ac:dyDescent="0.2">
      <c r="A17" s="256" t="s">
        <v>479</v>
      </c>
      <c r="B17" s="461" t="s">
        <v>690</v>
      </c>
      <c r="C17" s="461"/>
      <c r="D17" s="461"/>
      <c r="E17" s="257">
        <v>-12782723.167999975</v>
      </c>
      <c r="F17" s="257">
        <v>-14557534.070000023</v>
      </c>
      <c r="G17" s="257">
        <v>-10897290.920000004</v>
      </c>
      <c r="H17" s="259"/>
      <c r="I17" s="260"/>
      <c r="J17" s="258"/>
      <c r="K17" s="258"/>
      <c r="L17" s="258"/>
      <c r="M17" s="258"/>
      <c r="N17" s="259"/>
      <c r="O17" s="260"/>
      <c r="P17" s="460"/>
      <c r="Q17" s="460"/>
      <c r="R17" s="460"/>
      <c r="S17" s="258"/>
      <c r="T17" s="258"/>
      <c r="U17" s="258"/>
      <c r="V17" s="258"/>
      <c r="W17" s="259"/>
      <c r="X17" s="260"/>
      <c r="Y17" s="460"/>
      <c r="Z17" s="460"/>
      <c r="AA17" s="460"/>
      <c r="AB17" s="258"/>
      <c r="AC17" s="258"/>
      <c r="AD17" s="258"/>
      <c r="AE17" s="258"/>
      <c r="AF17" s="259"/>
      <c r="AG17" s="260"/>
      <c r="AH17" s="460"/>
      <c r="AI17" s="460"/>
      <c r="AJ17" s="460"/>
      <c r="AK17" s="258"/>
      <c r="AL17" s="258"/>
      <c r="AM17" s="258"/>
      <c r="AN17" s="258"/>
      <c r="AO17" s="259"/>
      <c r="AP17" s="260"/>
      <c r="AQ17" s="460"/>
      <c r="AR17" s="460"/>
      <c r="AS17" s="460"/>
      <c r="AT17" s="258"/>
      <c r="AU17" s="258"/>
      <c r="AV17" s="258"/>
      <c r="AW17" s="258"/>
      <c r="AX17" s="259"/>
      <c r="AY17" s="260"/>
      <c r="AZ17" s="460"/>
      <c r="BA17" s="460"/>
      <c r="BB17" s="460"/>
      <c r="BC17" s="258"/>
      <c r="BD17" s="258"/>
      <c r="BE17" s="258"/>
      <c r="BF17" s="258"/>
      <c r="BG17" s="259"/>
      <c r="BH17" s="260"/>
      <c r="BI17" s="460"/>
      <c r="BJ17" s="460"/>
      <c r="BK17" s="460"/>
      <c r="BL17" s="258"/>
      <c r="BM17" s="258"/>
      <c r="BN17" s="258"/>
      <c r="BO17" s="258"/>
      <c r="BP17" s="259"/>
      <c r="BQ17" s="260"/>
      <c r="BR17" s="460"/>
      <c r="BS17" s="460"/>
      <c r="BT17" s="460"/>
      <c r="BU17" s="258"/>
      <c r="BV17" s="258"/>
      <c r="BW17" s="258"/>
      <c r="BX17" s="258"/>
      <c r="BY17" s="259"/>
      <c r="BZ17" s="260"/>
      <c r="CA17" s="460"/>
      <c r="CB17" s="460"/>
      <c r="CC17" s="460"/>
      <c r="CD17" s="258"/>
      <c r="CE17" s="258"/>
      <c r="CF17" s="258"/>
      <c r="CG17" s="258"/>
      <c r="CH17" s="259"/>
      <c r="CI17" s="260"/>
      <c r="CJ17" s="460"/>
      <c r="CK17" s="460"/>
      <c r="CL17" s="460"/>
      <c r="CM17" s="258"/>
      <c r="CN17" s="258"/>
      <c r="CO17" s="258"/>
      <c r="CP17" s="258"/>
      <c r="CQ17" s="259"/>
      <c r="CR17" s="260"/>
      <c r="CS17" s="460"/>
      <c r="CT17" s="460"/>
      <c r="CU17" s="460"/>
      <c r="CV17" s="258"/>
      <c r="CW17" s="258"/>
      <c r="CX17" s="258"/>
      <c r="CY17" s="258"/>
      <c r="CZ17" s="259"/>
      <c r="DA17" s="260"/>
      <c r="DB17" s="460"/>
      <c r="DC17" s="460"/>
      <c r="DD17" s="460"/>
      <c r="DE17" s="258"/>
      <c r="DF17" s="258"/>
      <c r="DG17" s="258"/>
      <c r="DH17" s="258"/>
      <c r="DI17" s="259"/>
      <c r="DJ17" s="260"/>
      <c r="DK17" s="460"/>
      <c r="DL17" s="460"/>
      <c r="DM17" s="460"/>
      <c r="DN17" s="258"/>
      <c r="DO17" s="258"/>
      <c r="DP17" s="258"/>
      <c r="DQ17" s="258"/>
      <c r="DR17" s="259"/>
      <c r="DS17" s="260"/>
      <c r="DT17" s="460"/>
      <c r="DU17" s="460"/>
      <c r="DV17" s="460"/>
      <c r="DW17" s="258"/>
      <c r="DX17" s="258"/>
      <c r="DY17" s="258"/>
      <c r="DZ17" s="258"/>
      <c r="EA17" s="259"/>
      <c r="EB17" s="260"/>
      <c r="EC17" s="460"/>
      <c r="ED17" s="460"/>
      <c r="EE17" s="460"/>
      <c r="EF17" s="258"/>
      <c r="EG17" s="258"/>
      <c r="EH17" s="258"/>
      <c r="EI17" s="258"/>
      <c r="EJ17" s="259"/>
      <c r="EK17" s="260"/>
      <c r="EL17" s="460"/>
      <c r="EM17" s="460"/>
      <c r="EN17" s="460"/>
      <c r="EO17" s="258"/>
      <c r="EP17" s="258"/>
      <c r="EQ17" s="258"/>
      <c r="ER17" s="258"/>
      <c r="ES17" s="259"/>
      <c r="ET17" s="260"/>
      <c r="EU17" s="460"/>
      <c r="EV17" s="460"/>
      <c r="EW17" s="460"/>
      <c r="EX17" s="258"/>
      <c r="EY17" s="258"/>
      <c r="EZ17" s="258"/>
      <c r="FA17" s="258"/>
      <c r="FB17" s="259"/>
      <c r="FC17" s="260"/>
      <c r="FD17" s="460"/>
      <c r="FE17" s="460"/>
      <c r="FF17" s="460"/>
      <c r="FG17" s="258"/>
      <c r="FH17" s="258"/>
      <c r="FI17" s="258"/>
      <c r="FJ17" s="258"/>
      <c r="FK17" s="259"/>
      <c r="FL17" s="260"/>
      <c r="FM17" s="460"/>
      <c r="FN17" s="460"/>
      <c r="FO17" s="460"/>
      <c r="FP17" s="258"/>
      <c r="FQ17" s="258"/>
      <c r="FR17" s="258"/>
      <c r="FS17" s="258"/>
      <c r="FT17" s="259"/>
      <c r="FU17" s="260"/>
      <c r="FV17" s="460"/>
      <c r="FW17" s="460"/>
      <c r="FX17" s="460"/>
      <c r="FY17" s="258"/>
      <c r="FZ17" s="258"/>
      <c r="GA17" s="258"/>
      <c r="GB17" s="258"/>
      <c r="GC17" s="259"/>
      <c r="GD17" s="260"/>
      <c r="GE17" s="460"/>
      <c r="GF17" s="460"/>
      <c r="GG17" s="460"/>
      <c r="GH17" s="258"/>
      <c r="GI17" s="258"/>
      <c r="GJ17" s="258"/>
      <c r="GK17" s="258"/>
      <c r="GL17" s="259"/>
      <c r="GM17" s="260"/>
      <c r="GN17" s="460"/>
      <c r="GO17" s="460"/>
      <c r="GP17" s="460"/>
      <c r="GQ17" s="258"/>
      <c r="GR17" s="258"/>
      <c r="GS17" s="258"/>
      <c r="GT17" s="258"/>
      <c r="GU17" s="259"/>
      <c r="GV17" s="260"/>
      <c r="GW17" s="460"/>
      <c r="GX17" s="460"/>
      <c r="GY17" s="460"/>
      <c r="GZ17" s="258"/>
      <c r="HA17" s="258"/>
      <c r="HB17" s="258"/>
      <c r="HC17" s="258"/>
      <c r="HD17" s="259"/>
      <c r="HE17" s="260"/>
      <c r="HF17" s="460"/>
      <c r="HG17" s="460"/>
      <c r="HH17" s="460"/>
      <c r="HI17" s="258"/>
      <c r="HJ17" s="258"/>
      <c r="HK17" s="258"/>
      <c r="HL17" s="258"/>
      <c r="HM17" s="259"/>
      <c r="HN17" s="260"/>
      <c r="HO17" s="460"/>
      <c r="HP17" s="460"/>
      <c r="HQ17" s="460"/>
      <c r="HR17" s="258"/>
      <c r="HS17" s="258"/>
      <c r="HT17" s="258"/>
      <c r="HU17" s="258"/>
      <c r="HV17" s="259"/>
      <c r="HW17" s="260"/>
      <c r="HX17" s="460"/>
      <c r="HY17" s="460"/>
      <c r="HZ17" s="460"/>
    </row>
    <row r="18" spans="1:234" s="261" customFormat="1" ht="9" customHeight="1" x14ac:dyDescent="0.2">
      <c r="A18" s="262"/>
      <c r="B18" s="263"/>
      <c r="C18" s="264" t="s">
        <v>540</v>
      </c>
      <c r="D18" s="271" t="s">
        <v>691</v>
      </c>
      <c r="E18" s="266">
        <v>-3158286.4519999893</v>
      </c>
      <c r="F18" s="266">
        <v>-3369562.5220000069</v>
      </c>
      <c r="G18" s="266">
        <v>-3109938.5480000004</v>
      </c>
    </row>
    <row r="19" spans="1:234" s="261" customFormat="1" ht="9" customHeight="1" x14ac:dyDescent="0.2">
      <c r="A19" s="262"/>
      <c r="B19" s="263"/>
      <c r="C19" s="267" t="s">
        <v>468</v>
      </c>
      <c r="D19" s="268" t="s">
        <v>692</v>
      </c>
      <c r="E19" s="266">
        <v>113931.77800000005</v>
      </c>
      <c r="F19" s="266">
        <v>122941.68500000017</v>
      </c>
      <c r="G19" s="266">
        <v>199790.592</v>
      </c>
    </row>
    <row r="20" spans="1:234" s="261" customFormat="1" ht="9" customHeight="1" x14ac:dyDescent="0.2">
      <c r="A20" s="262"/>
      <c r="B20" s="263"/>
      <c r="C20" s="267" t="s">
        <v>542</v>
      </c>
      <c r="D20" s="268" t="s">
        <v>1013</v>
      </c>
      <c r="E20" s="266">
        <v>396791.89399999985</v>
      </c>
      <c r="F20" s="266">
        <v>394926.03600000002</v>
      </c>
      <c r="G20" s="266">
        <v>481677.17799999996</v>
      </c>
    </row>
    <row r="21" spans="1:234" s="272" customFormat="1" ht="9" customHeight="1" x14ac:dyDescent="0.2">
      <c r="A21" s="262"/>
      <c r="B21" s="263"/>
      <c r="C21" s="267" t="s">
        <v>543</v>
      </c>
      <c r="D21" s="268" t="s">
        <v>693</v>
      </c>
      <c r="E21" s="266">
        <v>204768.73500000103</v>
      </c>
      <c r="F21" s="266">
        <v>177865.37200000207</v>
      </c>
      <c r="G21" s="266">
        <v>392300.77499999991</v>
      </c>
    </row>
    <row r="22" spans="1:234" s="261" customFormat="1" ht="9" customHeight="1" x14ac:dyDescent="0.2">
      <c r="A22" s="262"/>
      <c r="B22" s="263"/>
      <c r="C22" s="267" t="s">
        <v>544</v>
      </c>
      <c r="D22" s="268" t="s">
        <v>694</v>
      </c>
      <c r="E22" s="266">
        <v>730423.8860000053</v>
      </c>
      <c r="F22" s="266">
        <v>604880.39500000095</v>
      </c>
      <c r="G22" s="266">
        <v>635690.28199999966</v>
      </c>
    </row>
    <row r="23" spans="1:234" s="261" customFormat="1" ht="9" customHeight="1" x14ac:dyDescent="0.2">
      <c r="A23" s="262"/>
      <c r="B23" s="263"/>
      <c r="C23" s="267" t="s">
        <v>472</v>
      </c>
      <c r="D23" s="268" t="s">
        <v>695</v>
      </c>
      <c r="E23" s="266">
        <v>618884.45699999784</v>
      </c>
      <c r="F23" s="266">
        <v>501449.09000000032</v>
      </c>
      <c r="G23" s="266">
        <v>528681.7790000001</v>
      </c>
    </row>
    <row r="24" spans="1:234" s="261" customFormat="1" ht="9" customHeight="1" x14ac:dyDescent="0.2">
      <c r="A24" s="262"/>
      <c r="B24" s="263"/>
      <c r="C24" s="267" t="s">
        <v>469</v>
      </c>
      <c r="D24" s="268" t="s">
        <v>857</v>
      </c>
      <c r="E24" s="266">
        <v>429407.54799999937</v>
      </c>
      <c r="F24" s="266">
        <v>438806.90799999959</v>
      </c>
      <c r="G24" s="266">
        <v>424425.63499999995</v>
      </c>
    </row>
    <row r="25" spans="1:234" s="261" customFormat="1" ht="9" customHeight="1" x14ac:dyDescent="0.2">
      <c r="A25" s="262"/>
      <c r="B25" s="263"/>
      <c r="C25" s="267" t="s">
        <v>470</v>
      </c>
      <c r="D25" s="268" t="s">
        <v>696</v>
      </c>
      <c r="E25" s="266">
        <v>435841.59100000164</v>
      </c>
      <c r="F25" s="266">
        <v>418326.9169999999</v>
      </c>
      <c r="G25" s="266">
        <v>324811.86700000009</v>
      </c>
    </row>
    <row r="26" spans="1:234" s="272" customFormat="1" ht="9" customHeight="1" x14ac:dyDescent="0.2">
      <c r="A26" s="262"/>
      <c r="B26" s="263"/>
      <c r="C26" s="267" t="s">
        <v>471</v>
      </c>
      <c r="D26" s="268" t="s">
        <v>697</v>
      </c>
      <c r="E26" s="266">
        <v>3593.4190000000008</v>
      </c>
      <c r="F26" s="266">
        <v>2584.0449999999992</v>
      </c>
      <c r="G26" s="266">
        <v>-69.751000000000204</v>
      </c>
    </row>
    <row r="27" spans="1:234" s="261" customFormat="1" ht="9" customHeight="1" x14ac:dyDescent="0.2">
      <c r="A27" s="262"/>
      <c r="B27" s="263"/>
      <c r="C27" s="267" t="s">
        <v>550</v>
      </c>
      <c r="D27" s="268" t="s">
        <v>698</v>
      </c>
      <c r="E27" s="266">
        <v>504543.78899999964</v>
      </c>
      <c r="F27" s="266">
        <v>224272.42300000065</v>
      </c>
      <c r="G27" s="266">
        <v>107216.74099999992</v>
      </c>
    </row>
    <row r="28" spans="1:234" s="261" customFormat="1" ht="9" customHeight="1" x14ac:dyDescent="0.2">
      <c r="A28" s="262"/>
      <c r="B28" s="263"/>
      <c r="C28" s="267" t="s">
        <v>551</v>
      </c>
      <c r="D28" s="268" t="s">
        <v>699</v>
      </c>
      <c r="E28" s="266">
        <v>-3645212.1060000011</v>
      </c>
      <c r="F28" s="266">
        <v>-3587269.0259999963</v>
      </c>
      <c r="G28" s="266">
        <v>-3547046.4539999999</v>
      </c>
    </row>
    <row r="29" spans="1:234" s="261" customFormat="1" ht="9" customHeight="1" x14ac:dyDescent="0.2">
      <c r="A29" s="262"/>
      <c r="B29" s="263"/>
      <c r="C29" s="267" t="s">
        <v>499</v>
      </c>
      <c r="D29" s="268" t="s">
        <v>700</v>
      </c>
      <c r="E29" s="266">
        <v>-1667483.7789999999</v>
      </c>
      <c r="F29" s="266">
        <v>-1708472.7870000016</v>
      </c>
      <c r="G29" s="266">
        <v>-1752405.9</v>
      </c>
    </row>
    <row r="30" spans="1:234" s="272" customFormat="1" ht="9" customHeight="1" x14ac:dyDescent="0.2">
      <c r="A30" s="262"/>
      <c r="B30" s="263"/>
      <c r="C30" s="267" t="s">
        <v>501</v>
      </c>
      <c r="D30" s="268" t="s">
        <v>701</v>
      </c>
      <c r="E30" s="266">
        <v>286545.97300000349</v>
      </c>
      <c r="F30" s="266">
        <v>204615.61399999959</v>
      </c>
      <c r="G30" s="266">
        <v>162797.07900000014</v>
      </c>
    </row>
    <row r="31" spans="1:234" s="261" customFormat="1" ht="9" customHeight="1" x14ac:dyDescent="0.2">
      <c r="A31" s="262"/>
      <c r="B31" s="263"/>
      <c r="C31" s="267" t="s">
        <v>554</v>
      </c>
      <c r="D31" s="268" t="s">
        <v>702</v>
      </c>
      <c r="E31" s="266">
        <v>495031.52899999719</v>
      </c>
      <c r="F31" s="266">
        <v>442062.43400000059</v>
      </c>
      <c r="G31" s="266">
        <v>358104.36899999995</v>
      </c>
    </row>
    <row r="32" spans="1:234" s="272" customFormat="1" ht="9" customHeight="1" x14ac:dyDescent="0.2">
      <c r="A32" s="262"/>
      <c r="B32" s="263"/>
      <c r="C32" s="267" t="s">
        <v>555</v>
      </c>
      <c r="D32" s="268" t="s">
        <v>703</v>
      </c>
      <c r="E32" s="266">
        <v>-1503127.7250000017</v>
      </c>
      <c r="F32" s="266">
        <v>-1465752.4379999996</v>
      </c>
      <c r="G32" s="266">
        <v>-1162725.0179999999</v>
      </c>
    </row>
    <row r="33" spans="1:234" s="261" customFormat="1" ht="9" customHeight="1" x14ac:dyDescent="0.2">
      <c r="A33" s="262"/>
      <c r="B33" s="263"/>
      <c r="C33" s="267" t="s">
        <v>558</v>
      </c>
      <c r="D33" s="268" t="s">
        <v>858</v>
      </c>
      <c r="E33" s="266">
        <v>594041.33399999863</v>
      </c>
      <c r="F33" s="266">
        <v>545746.2370000009</v>
      </c>
      <c r="G33" s="266">
        <v>505097.93599999999</v>
      </c>
    </row>
    <row r="34" spans="1:234" s="261" customFormat="1" ht="9" customHeight="1" x14ac:dyDescent="0.2">
      <c r="A34" s="262"/>
      <c r="B34" s="263"/>
      <c r="C34" s="267" t="s">
        <v>559</v>
      </c>
      <c r="D34" s="268" t="s">
        <v>859</v>
      </c>
      <c r="E34" s="266">
        <v>-1918247.6699999967</v>
      </c>
      <c r="F34" s="266">
        <v>-1666812.4690000084</v>
      </c>
      <c r="G34" s="266">
        <v>-1536144.798</v>
      </c>
    </row>
    <row r="35" spans="1:234" s="261" customFormat="1" ht="9" customHeight="1" x14ac:dyDescent="0.2">
      <c r="A35" s="262"/>
      <c r="B35" s="263"/>
      <c r="C35" s="267" t="s">
        <v>561</v>
      </c>
      <c r="D35" s="268" t="s">
        <v>860</v>
      </c>
      <c r="E35" s="266">
        <v>-829294.00700000185</v>
      </c>
      <c r="F35" s="266">
        <v>-875299.94000000204</v>
      </c>
      <c r="G35" s="266">
        <v>-890505.51799999992</v>
      </c>
    </row>
    <row r="36" spans="1:234" s="261" customFormat="1" ht="9" customHeight="1" x14ac:dyDescent="0.2">
      <c r="A36" s="262"/>
      <c r="B36" s="263"/>
      <c r="C36" s="267" t="s">
        <v>563</v>
      </c>
      <c r="D36" s="268" t="s">
        <v>704</v>
      </c>
      <c r="E36" s="266">
        <v>-2568228.0579999881</v>
      </c>
      <c r="F36" s="266">
        <v>-2471643.8270000126</v>
      </c>
      <c r="G36" s="266">
        <v>-2060623.9430000002</v>
      </c>
    </row>
    <row r="37" spans="1:234" s="261" customFormat="1" ht="9" customHeight="1" x14ac:dyDescent="0.2">
      <c r="A37" s="262"/>
      <c r="B37" s="263"/>
      <c r="C37" s="267" t="s">
        <v>564</v>
      </c>
      <c r="D37" s="268" t="s">
        <v>861</v>
      </c>
      <c r="E37" s="266">
        <v>-1309732.3490000013</v>
      </c>
      <c r="F37" s="266">
        <v>-606236.40800000075</v>
      </c>
      <c r="G37" s="266">
        <v>-99084.456000000238</v>
      </c>
    </row>
    <row r="38" spans="1:234" s="261" customFormat="1" ht="9" customHeight="1" x14ac:dyDescent="0.2">
      <c r="A38" s="262"/>
      <c r="B38" s="263"/>
      <c r="C38" s="267" t="s">
        <v>566</v>
      </c>
      <c r="D38" s="268" t="s">
        <v>705</v>
      </c>
      <c r="E38" s="266">
        <v>-650797.23900000006</v>
      </c>
      <c r="F38" s="266">
        <v>-2521033.9580000006</v>
      </c>
      <c r="G38" s="266">
        <v>-497886.66199999989</v>
      </c>
    </row>
    <row r="39" spans="1:234" s="261" customFormat="1" ht="9" customHeight="1" x14ac:dyDescent="0.2">
      <c r="A39" s="262"/>
      <c r="B39" s="263"/>
      <c r="C39" s="267" t="s">
        <v>503</v>
      </c>
      <c r="D39" s="268" t="s">
        <v>706</v>
      </c>
      <c r="E39" s="266">
        <v>543047.84600000083</v>
      </c>
      <c r="F39" s="266">
        <v>594965.86000000057</v>
      </c>
      <c r="G39" s="266">
        <v>489908.87100000004</v>
      </c>
    </row>
    <row r="40" spans="1:234" s="261" customFormat="1" ht="9" customHeight="1" x14ac:dyDescent="0.2">
      <c r="A40" s="262"/>
      <c r="B40" s="263"/>
      <c r="C40" s="267" t="s">
        <v>568</v>
      </c>
      <c r="D40" s="268" t="s">
        <v>707</v>
      </c>
      <c r="E40" s="266">
        <v>-889167.56200000062</v>
      </c>
      <c r="F40" s="266">
        <v>-958893.71100000013</v>
      </c>
      <c r="G40" s="266">
        <v>-851362.97599999991</v>
      </c>
    </row>
    <row r="41" spans="1:234" s="261" customFormat="1" ht="9" customHeight="1" x14ac:dyDescent="0.2">
      <c r="A41" s="262"/>
      <c r="B41" s="263"/>
      <c r="C41" s="269" t="s">
        <v>569</v>
      </c>
      <c r="D41" s="270" t="s">
        <v>708</v>
      </c>
      <c r="E41" s="266">
        <v>0</v>
      </c>
      <c r="F41" s="266">
        <v>0</v>
      </c>
      <c r="G41" s="266">
        <v>0</v>
      </c>
    </row>
    <row r="42" spans="1:234" s="261" customFormat="1" ht="10.15" customHeight="1" x14ac:dyDescent="0.2">
      <c r="A42" s="256" t="s">
        <v>480</v>
      </c>
      <c r="B42" s="461" t="s">
        <v>1010</v>
      </c>
      <c r="C42" s="461"/>
      <c r="D42" s="461"/>
      <c r="E42" s="257">
        <v>141273.19499999998</v>
      </c>
      <c r="F42" s="257">
        <v>-180376.16699999996</v>
      </c>
      <c r="G42" s="257">
        <v>-21663.359999999986</v>
      </c>
      <c r="H42" s="259"/>
      <c r="I42" s="260"/>
      <c r="J42" s="258"/>
      <c r="K42" s="258"/>
      <c r="L42" s="258"/>
      <c r="M42" s="258"/>
      <c r="N42" s="259"/>
      <c r="O42" s="260"/>
      <c r="P42" s="460"/>
      <c r="Q42" s="460"/>
      <c r="R42" s="460"/>
      <c r="S42" s="258"/>
      <c r="T42" s="258"/>
      <c r="U42" s="258"/>
      <c r="V42" s="258"/>
      <c r="W42" s="259"/>
      <c r="X42" s="260"/>
      <c r="Y42" s="460"/>
      <c r="Z42" s="460"/>
      <c r="AA42" s="460"/>
      <c r="AB42" s="258"/>
      <c r="AC42" s="258"/>
      <c r="AD42" s="258"/>
      <c r="AE42" s="258"/>
      <c r="AF42" s="259"/>
      <c r="AG42" s="260"/>
      <c r="AH42" s="460"/>
      <c r="AI42" s="460"/>
      <c r="AJ42" s="460"/>
      <c r="AK42" s="258"/>
      <c r="AL42" s="258"/>
      <c r="AM42" s="258"/>
      <c r="AN42" s="258"/>
      <c r="AO42" s="259"/>
      <c r="AP42" s="260"/>
      <c r="AQ42" s="460"/>
      <c r="AR42" s="460"/>
      <c r="AS42" s="460"/>
      <c r="AT42" s="258"/>
      <c r="AU42" s="258"/>
      <c r="AV42" s="258"/>
      <c r="AW42" s="258"/>
      <c r="AX42" s="259"/>
      <c r="AY42" s="260"/>
      <c r="AZ42" s="460"/>
      <c r="BA42" s="460"/>
      <c r="BB42" s="460"/>
      <c r="BC42" s="258"/>
      <c r="BD42" s="258"/>
      <c r="BE42" s="258"/>
      <c r="BF42" s="258"/>
      <c r="BG42" s="259"/>
      <c r="BH42" s="260"/>
      <c r="BI42" s="460"/>
      <c r="BJ42" s="460"/>
      <c r="BK42" s="460"/>
      <c r="BL42" s="258"/>
      <c r="BM42" s="258"/>
      <c r="BN42" s="258"/>
      <c r="BO42" s="258"/>
      <c r="BP42" s="259"/>
      <c r="BQ42" s="260"/>
      <c r="BR42" s="460"/>
      <c r="BS42" s="460"/>
      <c r="BT42" s="460"/>
      <c r="BU42" s="258"/>
      <c r="BV42" s="258"/>
      <c r="BW42" s="258"/>
      <c r="BX42" s="258"/>
      <c r="BY42" s="259"/>
      <c r="BZ42" s="260"/>
      <c r="CA42" s="460"/>
      <c r="CB42" s="460"/>
      <c r="CC42" s="460"/>
      <c r="CD42" s="258"/>
      <c r="CE42" s="258"/>
      <c r="CF42" s="258"/>
      <c r="CG42" s="258"/>
      <c r="CH42" s="259"/>
      <c r="CI42" s="260"/>
      <c r="CJ42" s="460"/>
      <c r="CK42" s="460"/>
      <c r="CL42" s="460"/>
      <c r="CM42" s="258"/>
      <c r="CN42" s="258"/>
      <c r="CO42" s="258"/>
      <c r="CP42" s="258"/>
      <c r="CQ42" s="259"/>
      <c r="CR42" s="260"/>
      <c r="CS42" s="460"/>
      <c r="CT42" s="460"/>
      <c r="CU42" s="460"/>
      <c r="CV42" s="258"/>
      <c r="CW42" s="258"/>
      <c r="CX42" s="258"/>
      <c r="CY42" s="258"/>
      <c r="CZ42" s="259"/>
      <c r="DA42" s="260"/>
      <c r="DB42" s="460"/>
      <c r="DC42" s="460"/>
      <c r="DD42" s="460"/>
      <c r="DE42" s="258"/>
      <c r="DF42" s="258"/>
      <c r="DG42" s="258"/>
      <c r="DH42" s="258"/>
      <c r="DI42" s="259"/>
      <c r="DJ42" s="260"/>
      <c r="DK42" s="460"/>
      <c r="DL42" s="460"/>
      <c r="DM42" s="460"/>
      <c r="DN42" s="258"/>
      <c r="DO42" s="258"/>
      <c r="DP42" s="258"/>
      <c r="DQ42" s="258"/>
      <c r="DR42" s="259"/>
      <c r="DS42" s="260"/>
      <c r="DT42" s="460"/>
      <c r="DU42" s="460"/>
      <c r="DV42" s="460"/>
      <c r="DW42" s="258"/>
      <c r="DX42" s="258"/>
      <c r="DY42" s="258"/>
      <c r="DZ42" s="258"/>
      <c r="EA42" s="259"/>
      <c r="EB42" s="260"/>
      <c r="EC42" s="460"/>
      <c r="ED42" s="460"/>
      <c r="EE42" s="460"/>
      <c r="EF42" s="258"/>
      <c r="EG42" s="258"/>
      <c r="EH42" s="258"/>
      <c r="EI42" s="258"/>
      <c r="EJ42" s="259"/>
      <c r="EK42" s="260"/>
      <c r="EL42" s="460"/>
      <c r="EM42" s="460"/>
      <c r="EN42" s="460"/>
      <c r="EO42" s="258"/>
      <c r="EP42" s="258"/>
      <c r="EQ42" s="258"/>
      <c r="ER42" s="258"/>
      <c r="ES42" s="259"/>
      <c r="ET42" s="260"/>
      <c r="EU42" s="460"/>
      <c r="EV42" s="460"/>
      <c r="EW42" s="460"/>
      <c r="EX42" s="258"/>
      <c r="EY42" s="258"/>
      <c r="EZ42" s="258"/>
      <c r="FA42" s="258"/>
      <c r="FB42" s="259"/>
      <c r="FC42" s="260"/>
      <c r="FD42" s="460"/>
      <c r="FE42" s="460"/>
      <c r="FF42" s="460"/>
      <c r="FG42" s="258"/>
      <c r="FH42" s="258"/>
      <c r="FI42" s="258"/>
      <c r="FJ42" s="258"/>
      <c r="FK42" s="259"/>
      <c r="FL42" s="260"/>
      <c r="FM42" s="460"/>
      <c r="FN42" s="460"/>
      <c r="FO42" s="460"/>
      <c r="FP42" s="258"/>
      <c r="FQ42" s="258"/>
      <c r="FR42" s="258"/>
      <c r="FS42" s="258"/>
      <c r="FT42" s="259"/>
      <c r="FU42" s="260"/>
      <c r="FV42" s="460"/>
      <c r="FW42" s="460"/>
      <c r="FX42" s="460"/>
      <c r="FY42" s="258"/>
      <c r="FZ42" s="258"/>
      <c r="GA42" s="258"/>
      <c r="GB42" s="258"/>
      <c r="GC42" s="259"/>
      <c r="GD42" s="260"/>
      <c r="GE42" s="460"/>
      <c r="GF42" s="460"/>
      <c r="GG42" s="460"/>
      <c r="GH42" s="258"/>
      <c r="GI42" s="258"/>
      <c r="GJ42" s="258"/>
      <c r="GK42" s="258"/>
      <c r="GL42" s="259"/>
      <c r="GM42" s="260"/>
      <c r="GN42" s="460"/>
      <c r="GO42" s="460"/>
      <c r="GP42" s="460"/>
      <c r="GQ42" s="258"/>
      <c r="GR42" s="258"/>
      <c r="GS42" s="258"/>
      <c r="GT42" s="258"/>
      <c r="GU42" s="259"/>
      <c r="GV42" s="260"/>
      <c r="GW42" s="460"/>
      <c r="GX42" s="460"/>
      <c r="GY42" s="460"/>
      <c r="GZ42" s="258"/>
      <c r="HA42" s="258"/>
      <c r="HB42" s="258"/>
      <c r="HC42" s="258"/>
      <c r="HD42" s="259"/>
      <c r="HE42" s="260"/>
      <c r="HF42" s="460"/>
      <c r="HG42" s="460"/>
      <c r="HH42" s="460"/>
      <c r="HI42" s="258"/>
      <c r="HJ42" s="258"/>
      <c r="HK42" s="258"/>
      <c r="HL42" s="258"/>
      <c r="HM42" s="259"/>
      <c r="HN42" s="260"/>
      <c r="HO42" s="460"/>
      <c r="HP42" s="460"/>
      <c r="HQ42" s="460"/>
      <c r="HR42" s="258"/>
      <c r="HS42" s="258"/>
      <c r="HT42" s="258"/>
      <c r="HU42" s="258"/>
      <c r="HV42" s="259"/>
      <c r="HW42" s="260"/>
      <c r="HX42" s="460"/>
      <c r="HY42" s="460"/>
      <c r="HZ42" s="460"/>
    </row>
    <row r="43" spans="1:234" s="261" customFormat="1" ht="9" customHeight="1" x14ac:dyDescent="0.2">
      <c r="A43" s="262"/>
      <c r="B43" s="263"/>
      <c r="C43" s="262" t="s">
        <v>571</v>
      </c>
      <c r="D43" s="263" t="s">
        <v>959</v>
      </c>
      <c r="E43" s="266">
        <v>141273.19499999998</v>
      </c>
      <c r="F43" s="266">
        <v>-180376.16699999996</v>
      </c>
      <c r="G43" s="266">
        <v>-21663.359999999986</v>
      </c>
    </row>
    <row r="44" spans="1:234" s="272" customFormat="1" ht="19.899999999999999" customHeight="1" x14ac:dyDescent="0.2">
      <c r="A44" s="256" t="s">
        <v>481</v>
      </c>
      <c r="B44" s="461" t="s">
        <v>709</v>
      </c>
      <c r="C44" s="461"/>
      <c r="D44" s="461"/>
      <c r="E44" s="257">
        <v>24708.607999999895</v>
      </c>
      <c r="F44" s="257">
        <v>118850.18400000026</v>
      </c>
      <c r="G44" s="257">
        <v>52530.59399999999</v>
      </c>
      <c r="H44" s="259"/>
      <c r="I44" s="260"/>
      <c r="J44" s="258"/>
      <c r="K44" s="258"/>
      <c r="L44" s="258"/>
      <c r="M44" s="258"/>
      <c r="N44" s="259"/>
      <c r="O44" s="260"/>
      <c r="P44" s="460"/>
      <c r="Q44" s="460"/>
      <c r="R44" s="460"/>
      <c r="S44" s="258"/>
      <c r="T44" s="258"/>
      <c r="U44" s="258"/>
      <c r="V44" s="258"/>
      <c r="W44" s="259"/>
      <c r="X44" s="260"/>
      <c r="Y44" s="460"/>
      <c r="Z44" s="460"/>
      <c r="AA44" s="460"/>
      <c r="AB44" s="258"/>
      <c r="AC44" s="258"/>
      <c r="AD44" s="258"/>
      <c r="AE44" s="258"/>
      <c r="AF44" s="259"/>
      <c r="AG44" s="260"/>
      <c r="AH44" s="460"/>
      <c r="AI44" s="460"/>
      <c r="AJ44" s="460"/>
      <c r="AK44" s="258"/>
      <c r="AL44" s="258"/>
      <c r="AM44" s="258"/>
      <c r="AN44" s="258"/>
      <c r="AO44" s="259"/>
      <c r="AP44" s="260"/>
      <c r="AQ44" s="460"/>
      <c r="AR44" s="460"/>
      <c r="AS44" s="460"/>
      <c r="AT44" s="258"/>
      <c r="AU44" s="258"/>
      <c r="AV44" s="258"/>
      <c r="AW44" s="258"/>
      <c r="AX44" s="259"/>
      <c r="AY44" s="260"/>
      <c r="AZ44" s="460"/>
      <c r="BA44" s="460"/>
      <c r="BB44" s="460"/>
      <c r="BC44" s="258"/>
      <c r="BD44" s="258"/>
      <c r="BE44" s="258"/>
      <c r="BF44" s="258"/>
      <c r="BG44" s="259"/>
      <c r="BH44" s="260"/>
      <c r="BI44" s="460"/>
      <c r="BJ44" s="460"/>
      <c r="BK44" s="460"/>
      <c r="BL44" s="258"/>
      <c r="BM44" s="258"/>
      <c r="BN44" s="258"/>
      <c r="BO44" s="258"/>
      <c r="BP44" s="259"/>
      <c r="BQ44" s="260"/>
      <c r="BR44" s="460"/>
      <c r="BS44" s="460"/>
      <c r="BT44" s="460"/>
      <c r="BU44" s="258"/>
      <c r="BV44" s="258"/>
      <c r="BW44" s="258"/>
      <c r="BX44" s="258"/>
      <c r="BY44" s="259"/>
      <c r="BZ44" s="260"/>
      <c r="CA44" s="460"/>
      <c r="CB44" s="460"/>
      <c r="CC44" s="460"/>
      <c r="CD44" s="258"/>
      <c r="CE44" s="258"/>
      <c r="CF44" s="258"/>
      <c r="CG44" s="258"/>
      <c r="CH44" s="259"/>
      <c r="CI44" s="260"/>
      <c r="CJ44" s="460"/>
      <c r="CK44" s="460"/>
      <c r="CL44" s="460"/>
      <c r="CM44" s="258"/>
      <c r="CN44" s="258"/>
      <c r="CO44" s="258"/>
      <c r="CP44" s="258"/>
      <c r="CQ44" s="259"/>
      <c r="CR44" s="260"/>
      <c r="CS44" s="460"/>
      <c r="CT44" s="460"/>
      <c r="CU44" s="460"/>
      <c r="CV44" s="258"/>
      <c r="CW44" s="258"/>
      <c r="CX44" s="258"/>
      <c r="CY44" s="258"/>
      <c r="CZ44" s="259"/>
      <c r="DA44" s="260"/>
      <c r="DB44" s="460"/>
      <c r="DC44" s="460"/>
      <c r="DD44" s="460"/>
      <c r="DE44" s="258"/>
      <c r="DF44" s="258"/>
      <c r="DG44" s="258"/>
      <c r="DH44" s="258"/>
      <c r="DI44" s="259"/>
      <c r="DJ44" s="260"/>
      <c r="DK44" s="460"/>
      <c r="DL44" s="460"/>
      <c r="DM44" s="460"/>
      <c r="DN44" s="258"/>
      <c r="DO44" s="258"/>
      <c r="DP44" s="258"/>
      <c r="DQ44" s="258"/>
      <c r="DR44" s="259"/>
      <c r="DS44" s="260"/>
      <c r="DT44" s="460"/>
      <c r="DU44" s="460"/>
      <c r="DV44" s="460"/>
      <c r="DW44" s="258"/>
      <c r="DX44" s="258"/>
      <c r="DY44" s="258"/>
      <c r="DZ44" s="258"/>
      <c r="EA44" s="259"/>
      <c r="EB44" s="260"/>
      <c r="EC44" s="460"/>
      <c r="ED44" s="460"/>
      <c r="EE44" s="460"/>
      <c r="EF44" s="258"/>
      <c r="EG44" s="258"/>
      <c r="EH44" s="258"/>
      <c r="EI44" s="258"/>
      <c r="EJ44" s="259"/>
      <c r="EK44" s="260"/>
      <c r="EL44" s="460"/>
      <c r="EM44" s="460"/>
      <c r="EN44" s="460"/>
      <c r="EO44" s="258"/>
      <c r="EP44" s="258"/>
      <c r="EQ44" s="258"/>
      <c r="ER44" s="258"/>
      <c r="ES44" s="259"/>
      <c r="ET44" s="260"/>
      <c r="EU44" s="460"/>
      <c r="EV44" s="460"/>
      <c r="EW44" s="460"/>
      <c r="EX44" s="258"/>
      <c r="EY44" s="258"/>
      <c r="EZ44" s="258"/>
      <c r="FA44" s="258"/>
      <c r="FB44" s="259"/>
      <c r="FC44" s="260"/>
      <c r="FD44" s="460"/>
      <c r="FE44" s="460"/>
      <c r="FF44" s="460"/>
      <c r="FG44" s="258"/>
      <c r="FH44" s="258"/>
      <c r="FI44" s="258"/>
      <c r="FJ44" s="258"/>
      <c r="FK44" s="259"/>
      <c r="FL44" s="260"/>
      <c r="FM44" s="460"/>
      <c r="FN44" s="460"/>
      <c r="FO44" s="460"/>
      <c r="FP44" s="258"/>
      <c r="FQ44" s="258"/>
      <c r="FR44" s="258"/>
      <c r="FS44" s="258"/>
      <c r="FT44" s="259"/>
      <c r="FU44" s="260"/>
      <c r="FV44" s="460"/>
      <c r="FW44" s="460"/>
      <c r="FX44" s="460"/>
      <c r="FY44" s="258"/>
      <c r="FZ44" s="258"/>
      <c r="GA44" s="258"/>
      <c r="GB44" s="258"/>
      <c r="GC44" s="259"/>
      <c r="GD44" s="260"/>
      <c r="GE44" s="460"/>
      <c r="GF44" s="460"/>
      <c r="GG44" s="460"/>
      <c r="GH44" s="258"/>
      <c r="GI44" s="258"/>
      <c r="GJ44" s="258"/>
      <c r="GK44" s="258"/>
      <c r="GL44" s="259"/>
      <c r="GM44" s="260"/>
      <c r="GN44" s="460"/>
      <c r="GO44" s="460"/>
      <c r="GP44" s="460"/>
      <c r="GQ44" s="258"/>
      <c r="GR44" s="258"/>
      <c r="GS44" s="258"/>
      <c r="GT44" s="258"/>
      <c r="GU44" s="259"/>
      <c r="GV44" s="260"/>
      <c r="GW44" s="460"/>
      <c r="GX44" s="460"/>
      <c r="GY44" s="460"/>
      <c r="GZ44" s="258"/>
      <c r="HA44" s="258"/>
      <c r="HB44" s="258"/>
      <c r="HC44" s="258"/>
      <c r="HD44" s="259"/>
      <c r="HE44" s="260"/>
      <c r="HF44" s="460"/>
      <c r="HG44" s="460"/>
      <c r="HH44" s="460"/>
      <c r="HI44" s="258"/>
      <c r="HJ44" s="258"/>
      <c r="HK44" s="258"/>
      <c r="HL44" s="258"/>
      <c r="HM44" s="259"/>
      <c r="HN44" s="260"/>
      <c r="HO44" s="460"/>
      <c r="HP44" s="460"/>
      <c r="HQ44" s="460"/>
      <c r="HR44" s="258"/>
      <c r="HS44" s="258"/>
      <c r="HT44" s="258"/>
      <c r="HU44" s="258"/>
      <c r="HV44" s="259"/>
      <c r="HW44" s="260"/>
      <c r="HX44" s="460"/>
      <c r="HY44" s="460"/>
      <c r="HZ44" s="460"/>
    </row>
    <row r="45" spans="1:234" s="261" customFormat="1" ht="9" customHeight="1" x14ac:dyDescent="0.2">
      <c r="A45" s="262"/>
      <c r="B45" s="263"/>
      <c r="C45" s="264" t="s">
        <v>572</v>
      </c>
      <c r="D45" s="271" t="s">
        <v>710</v>
      </c>
      <c r="E45" s="266">
        <v>0</v>
      </c>
      <c r="F45" s="266">
        <v>0</v>
      </c>
      <c r="G45" s="266">
        <v>0</v>
      </c>
    </row>
    <row r="46" spans="1:234" s="261" customFormat="1" ht="9" customHeight="1" x14ac:dyDescent="0.2">
      <c r="A46" s="262"/>
      <c r="B46" s="263"/>
      <c r="C46" s="267" t="s">
        <v>573</v>
      </c>
      <c r="D46" s="268" t="s">
        <v>711</v>
      </c>
      <c r="E46" s="266">
        <v>-213.429</v>
      </c>
      <c r="F46" s="266">
        <v>188.25200000000001</v>
      </c>
      <c r="G46" s="266">
        <v>116.80499999999998</v>
      </c>
    </row>
    <row r="47" spans="1:234" s="272" customFormat="1" ht="18" customHeight="1" x14ac:dyDescent="0.2">
      <c r="A47" s="262"/>
      <c r="B47" s="263"/>
      <c r="C47" s="267" t="s">
        <v>575</v>
      </c>
      <c r="D47" s="268" t="s">
        <v>712</v>
      </c>
      <c r="E47" s="266">
        <v>24922.036999999895</v>
      </c>
      <c r="F47" s="266">
        <v>118661.93200000026</v>
      </c>
      <c r="G47" s="266">
        <v>52413.78899999999</v>
      </c>
    </row>
    <row r="48" spans="1:234" s="261" customFormat="1" ht="9" customHeight="1" x14ac:dyDescent="0.2">
      <c r="A48" s="262"/>
      <c r="B48" s="263"/>
      <c r="C48" s="269" t="s">
        <v>577</v>
      </c>
      <c r="D48" s="270" t="s">
        <v>713</v>
      </c>
      <c r="E48" s="266">
        <v>0</v>
      </c>
      <c r="F48" s="266">
        <v>0</v>
      </c>
      <c r="G48" s="266">
        <v>0</v>
      </c>
    </row>
    <row r="49" spans="1:234" s="272" customFormat="1" ht="19.899999999999999" customHeight="1" x14ac:dyDescent="0.2">
      <c r="A49" s="256" t="s">
        <v>482</v>
      </c>
      <c r="B49" s="461" t="s">
        <v>714</v>
      </c>
      <c r="C49" s="461"/>
      <c r="D49" s="461"/>
      <c r="E49" s="257">
        <v>-987708.63100000005</v>
      </c>
      <c r="F49" s="257">
        <v>-1027535.0049999999</v>
      </c>
      <c r="G49" s="257">
        <v>-675104.82500000007</v>
      </c>
      <c r="H49" s="259"/>
      <c r="I49" s="260"/>
      <c r="J49" s="258"/>
      <c r="K49" s="258"/>
      <c r="L49" s="258"/>
      <c r="M49" s="258"/>
      <c r="N49" s="259"/>
      <c r="O49" s="260"/>
      <c r="P49" s="460"/>
      <c r="Q49" s="460"/>
      <c r="R49" s="460"/>
      <c r="S49" s="258"/>
      <c r="T49" s="258"/>
      <c r="U49" s="258"/>
      <c r="V49" s="258"/>
      <c r="W49" s="259"/>
      <c r="X49" s="260"/>
      <c r="Y49" s="460"/>
      <c r="Z49" s="460"/>
      <c r="AA49" s="460"/>
      <c r="AB49" s="258"/>
      <c r="AC49" s="258"/>
      <c r="AD49" s="258"/>
      <c r="AE49" s="258"/>
      <c r="AF49" s="259"/>
      <c r="AG49" s="260"/>
      <c r="AH49" s="460"/>
      <c r="AI49" s="460"/>
      <c r="AJ49" s="460"/>
      <c r="AK49" s="258"/>
      <c r="AL49" s="258"/>
      <c r="AM49" s="258"/>
      <c r="AN49" s="258"/>
      <c r="AO49" s="259"/>
      <c r="AP49" s="260"/>
      <c r="AQ49" s="460"/>
      <c r="AR49" s="460"/>
      <c r="AS49" s="460"/>
      <c r="AT49" s="258"/>
      <c r="AU49" s="258"/>
      <c r="AV49" s="258"/>
      <c r="AW49" s="258"/>
      <c r="AX49" s="259"/>
      <c r="AY49" s="260"/>
      <c r="AZ49" s="460"/>
      <c r="BA49" s="460"/>
      <c r="BB49" s="460"/>
      <c r="BC49" s="258"/>
      <c r="BD49" s="258"/>
      <c r="BE49" s="258"/>
      <c r="BF49" s="258"/>
      <c r="BG49" s="259"/>
      <c r="BH49" s="260"/>
      <c r="BI49" s="460"/>
      <c r="BJ49" s="460"/>
      <c r="BK49" s="460"/>
      <c r="BL49" s="258"/>
      <c r="BM49" s="258"/>
      <c r="BN49" s="258"/>
      <c r="BO49" s="258"/>
      <c r="BP49" s="259"/>
      <c r="BQ49" s="260"/>
      <c r="BR49" s="460"/>
      <c r="BS49" s="460"/>
      <c r="BT49" s="460"/>
      <c r="BU49" s="258"/>
      <c r="BV49" s="258"/>
      <c r="BW49" s="258"/>
      <c r="BX49" s="258"/>
      <c r="BY49" s="259"/>
      <c r="BZ49" s="260"/>
      <c r="CA49" s="460"/>
      <c r="CB49" s="460"/>
      <c r="CC49" s="460"/>
      <c r="CD49" s="258"/>
      <c r="CE49" s="258"/>
      <c r="CF49" s="258"/>
      <c r="CG49" s="258"/>
      <c r="CH49" s="259"/>
      <c r="CI49" s="260"/>
      <c r="CJ49" s="460"/>
      <c r="CK49" s="460"/>
      <c r="CL49" s="460"/>
      <c r="CM49" s="258"/>
      <c r="CN49" s="258"/>
      <c r="CO49" s="258"/>
      <c r="CP49" s="258"/>
      <c r="CQ49" s="259"/>
      <c r="CR49" s="260"/>
      <c r="CS49" s="460"/>
      <c r="CT49" s="460"/>
      <c r="CU49" s="460"/>
      <c r="CV49" s="258"/>
      <c r="CW49" s="258"/>
      <c r="CX49" s="258"/>
      <c r="CY49" s="258"/>
      <c r="CZ49" s="259"/>
      <c r="DA49" s="260"/>
      <c r="DB49" s="460"/>
      <c r="DC49" s="460"/>
      <c r="DD49" s="460"/>
      <c r="DE49" s="258"/>
      <c r="DF49" s="258"/>
      <c r="DG49" s="258"/>
      <c r="DH49" s="258"/>
      <c r="DI49" s="259"/>
      <c r="DJ49" s="260"/>
      <c r="DK49" s="460"/>
      <c r="DL49" s="460"/>
      <c r="DM49" s="460"/>
      <c r="DN49" s="258"/>
      <c r="DO49" s="258"/>
      <c r="DP49" s="258"/>
      <c r="DQ49" s="258"/>
      <c r="DR49" s="259"/>
      <c r="DS49" s="260"/>
      <c r="DT49" s="460"/>
      <c r="DU49" s="460"/>
      <c r="DV49" s="460"/>
      <c r="DW49" s="258"/>
      <c r="DX49" s="258"/>
      <c r="DY49" s="258"/>
      <c r="DZ49" s="258"/>
      <c r="EA49" s="259"/>
      <c r="EB49" s="260"/>
      <c r="EC49" s="460"/>
      <c r="ED49" s="460"/>
      <c r="EE49" s="460"/>
      <c r="EF49" s="258"/>
      <c r="EG49" s="258"/>
      <c r="EH49" s="258"/>
      <c r="EI49" s="258"/>
      <c r="EJ49" s="259"/>
      <c r="EK49" s="260"/>
      <c r="EL49" s="460"/>
      <c r="EM49" s="460"/>
      <c r="EN49" s="460"/>
      <c r="EO49" s="258"/>
      <c r="EP49" s="258"/>
      <c r="EQ49" s="258"/>
      <c r="ER49" s="258"/>
      <c r="ES49" s="259"/>
      <c r="ET49" s="260"/>
      <c r="EU49" s="460"/>
      <c r="EV49" s="460"/>
      <c r="EW49" s="460"/>
      <c r="EX49" s="258"/>
      <c r="EY49" s="258"/>
      <c r="EZ49" s="258"/>
      <c r="FA49" s="258"/>
      <c r="FB49" s="259"/>
      <c r="FC49" s="260"/>
      <c r="FD49" s="460"/>
      <c r="FE49" s="460"/>
      <c r="FF49" s="460"/>
      <c r="FG49" s="258"/>
      <c r="FH49" s="258"/>
      <c r="FI49" s="258"/>
      <c r="FJ49" s="258"/>
      <c r="FK49" s="259"/>
      <c r="FL49" s="260"/>
      <c r="FM49" s="460"/>
      <c r="FN49" s="460"/>
      <c r="FO49" s="460"/>
      <c r="FP49" s="258"/>
      <c r="FQ49" s="258"/>
      <c r="FR49" s="258"/>
      <c r="FS49" s="258"/>
      <c r="FT49" s="259"/>
      <c r="FU49" s="260"/>
      <c r="FV49" s="460"/>
      <c r="FW49" s="460"/>
      <c r="FX49" s="460"/>
      <c r="FY49" s="258"/>
      <c r="FZ49" s="258"/>
      <c r="GA49" s="258"/>
      <c r="GB49" s="258"/>
      <c r="GC49" s="259"/>
      <c r="GD49" s="260"/>
      <c r="GE49" s="460"/>
      <c r="GF49" s="460"/>
      <c r="GG49" s="460"/>
      <c r="GH49" s="258"/>
      <c r="GI49" s="258"/>
      <c r="GJ49" s="258"/>
      <c r="GK49" s="258"/>
      <c r="GL49" s="259"/>
      <c r="GM49" s="260"/>
      <c r="GN49" s="460"/>
      <c r="GO49" s="460"/>
      <c r="GP49" s="460"/>
      <c r="GQ49" s="258"/>
      <c r="GR49" s="258"/>
      <c r="GS49" s="258"/>
      <c r="GT49" s="258"/>
      <c r="GU49" s="259"/>
      <c r="GV49" s="260"/>
      <c r="GW49" s="460"/>
      <c r="GX49" s="460"/>
      <c r="GY49" s="460"/>
      <c r="GZ49" s="258"/>
      <c r="HA49" s="258"/>
      <c r="HB49" s="258"/>
      <c r="HC49" s="258"/>
      <c r="HD49" s="259"/>
      <c r="HE49" s="260"/>
      <c r="HF49" s="460"/>
      <c r="HG49" s="460"/>
      <c r="HH49" s="460"/>
      <c r="HI49" s="258"/>
      <c r="HJ49" s="258"/>
      <c r="HK49" s="258"/>
      <c r="HL49" s="258"/>
      <c r="HM49" s="259"/>
      <c r="HN49" s="260"/>
      <c r="HO49" s="460"/>
      <c r="HP49" s="460"/>
      <c r="HQ49" s="460"/>
      <c r="HR49" s="258"/>
      <c r="HS49" s="258"/>
      <c r="HT49" s="258"/>
      <c r="HU49" s="258"/>
      <c r="HV49" s="259"/>
      <c r="HW49" s="260"/>
      <c r="HX49" s="460"/>
      <c r="HY49" s="460"/>
      <c r="HZ49" s="460"/>
    </row>
    <row r="50" spans="1:234" s="261" customFormat="1" ht="18" customHeight="1" x14ac:dyDescent="0.2">
      <c r="A50" s="262"/>
      <c r="B50" s="263"/>
      <c r="C50" s="264" t="s">
        <v>586</v>
      </c>
      <c r="D50" s="271" t="s">
        <v>715</v>
      </c>
      <c r="E50" s="266">
        <v>-961274.19400000002</v>
      </c>
      <c r="F50" s="266">
        <v>-1002813.4079999999</v>
      </c>
      <c r="G50" s="266">
        <v>-659452.18000000005</v>
      </c>
    </row>
    <row r="51" spans="1:234" s="261" customFormat="1" ht="9" customHeight="1" x14ac:dyDescent="0.2">
      <c r="A51" s="262"/>
      <c r="B51" s="263"/>
      <c r="C51" s="267" t="s">
        <v>588</v>
      </c>
      <c r="D51" s="268" t="s">
        <v>862</v>
      </c>
      <c r="E51" s="266">
        <v>-26434.437000000002</v>
      </c>
      <c r="F51" s="266">
        <v>-24721.597000000002</v>
      </c>
      <c r="G51" s="266">
        <v>-15652.644999999999</v>
      </c>
    </row>
    <row r="52" spans="1:234" s="272" customFormat="1" ht="9" customHeight="1" x14ac:dyDescent="0.2">
      <c r="A52" s="262"/>
      <c r="B52" s="263"/>
      <c r="C52" s="269" t="s">
        <v>592</v>
      </c>
      <c r="D52" s="270" t="s">
        <v>863</v>
      </c>
      <c r="E52" s="266">
        <v>0</v>
      </c>
      <c r="F52" s="266">
        <v>0</v>
      </c>
      <c r="G52" s="266">
        <v>0</v>
      </c>
    </row>
    <row r="53" spans="1:234" s="272" customFormat="1" ht="10.15" customHeight="1" x14ac:dyDescent="0.2">
      <c r="A53" s="256" t="s">
        <v>484</v>
      </c>
      <c r="B53" s="461" t="s">
        <v>716</v>
      </c>
      <c r="C53" s="461"/>
      <c r="D53" s="461"/>
      <c r="E53" s="257">
        <v>-149777.11699999994</v>
      </c>
      <c r="F53" s="257">
        <v>-140207.32800000001</v>
      </c>
      <c r="G53" s="257">
        <v>-137483.614</v>
      </c>
      <c r="H53" s="259"/>
      <c r="I53" s="260"/>
      <c r="J53" s="258"/>
      <c r="K53" s="258"/>
      <c r="L53" s="258"/>
      <c r="M53" s="258"/>
      <c r="N53" s="259"/>
      <c r="O53" s="260"/>
      <c r="P53" s="460"/>
      <c r="Q53" s="460"/>
      <c r="R53" s="460"/>
      <c r="S53" s="258"/>
      <c r="T53" s="258"/>
      <c r="U53" s="258"/>
      <c r="V53" s="258"/>
      <c r="W53" s="259"/>
      <c r="X53" s="260"/>
      <c r="Y53" s="460"/>
      <c r="Z53" s="460"/>
      <c r="AA53" s="460"/>
      <c r="AB53" s="258"/>
      <c r="AC53" s="258"/>
      <c r="AD53" s="258"/>
      <c r="AE53" s="258"/>
      <c r="AF53" s="259"/>
      <c r="AG53" s="260"/>
      <c r="AH53" s="460"/>
      <c r="AI53" s="460"/>
      <c r="AJ53" s="460"/>
      <c r="AK53" s="258"/>
      <c r="AL53" s="258"/>
      <c r="AM53" s="258"/>
      <c r="AN53" s="258"/>
      <c r="AO53" s="259"/>
      <c r="AP53" s="260"/>
      <c r="AQ53" s="460"/>
      <c r="AR53" s="460"/>
      <c r="AS53" s="460"/>
      <c r="AT53" s="258"/>
      <c r="AU53" s="258"/>
      <c r="AV53" s="258"/>
      <c r="AW53" s="258"/>
      <c r="AX53" s="259"/>
      <c r="AY53" s="260"/>
      <c r="AZ53" s="460"/>
      <c r="BA53" s="460"/>
      <c r="BB53" s="460"/>
      <c r="BC53" s="258"/>
      <c r="BD53" s="258"/>
      <c r="BE53" s="258"/>
      <c r="BF53" s="258"/>
      <c r="BG53" s="259"/>
      <c r="BH53" s="260"/>
      <c r="BI53" s="460"/>
      <c r="BJ53" s="460"/>
      <c r="BK53" s="460"/>
      <c r="BL53" s="258"/>
      <c r="BM53" s="258"/>
      <c r="BN53" s="258"/>
      <c r="BO53" s="258"/>
      <c r="BP53" s="259"/>
      <c r="BQ53" s="260"/>
      <c r="BR53" s="460"/>
      <c r="BS53" s="460"/>
      <c r="BT53" s="460"/>
      <c r="BU53" s="258"/>
      <c r="BV53" s="258"/>
      <c r="BW53" s="258"/>
      <c r="BX53" s="258"/>
      <c r="BY53" s="259"/>
      <c r="BZ53" s="260"/>
      <c r="CA53" s="460"/>
      <c r="CB53" s="460"/>
      <c r="CC53" s="460"/>
      <c r="CD53" s="258"/>
      <c r="CE53" s="258"/>
      <c r="CF53" s="258"/>
      <c r="CG53" s="258"/>
      <c r="CH53" s="259"/>
      <c r="CI53" s="260"/>
      <c r="CJ53" s="460"/>
      <c r="CK53" s="460"/>
      <c r="CL53" s="460"/>
      <c r="CM53" s="258"/>
      <c r="CN53" s="258"/>
      <c r="CO53" s="258"/>
      <c r="CP53" s="258"/>
      <c r="CQ53" s="259"/>
      <c r="CR53" s="260"/>
      <c r="CS53" s="460"/>
      <c r="CT53" s="460"/>
      <c r="CU53" s="460"/>
      <c r="CV53" s="258"/>
      <c r="CW53" s="258"/>
      <c r="CX53" s="258"/>
      <c r="CY53" s="258"/>
      <c r="CZ53" s="259"/>
      <c r="DA53" s="260"/>
      <c r="DB53" s="460"/>
      <c r="DC53" s="460"/>
      <c r="DD53" s="460"/>
      <c r="DE53" s="258"/>
      <c r="DF53" s="258"/>
      <c r="DG53" s="258"/>
      <c r="DH53" s="258"/>
      <c r="DI53" s="259"/>
      <c r="DJ53" s="260"/>
      <c r="DK53" s="460"/>
      <c r="DL53" s="460"/>
      <c r="DM53" s="460"/>
      <c r="DN53" s="258"/>
      <c r="DO53" s="258"/>
      <c r="DP53" s="258"/>
      <c r="DQ53" s="258"/>
      <c r="DR53" s="259"/>
      <c r="DS53" s="260"/>
      <c r="DT53" s="460"/>
      <c r="DU53" s="460"/>
      <c r="DV53" s="460"/>
      <c r="DW53" s="258"/>
      <c r="DX53" s="258"/>
      <c r="DY53" s="258"/>
      <c r="DZ53" s="258"/>
      <c r="EA53" s="259"/>
      <c r="EB53" s="260"/>
      <c r="EC53" s="460"/>
      <c r="ED53" s="460"/>
      <c r="EE53" s="460"/>
      <c r="EF53" s="258"/>
      <c r="EG53" s="258"/>
      <c r="EH53" s="258"/>
      <c r="EI53" s="258"/>
      <c r="EJ53" s="259"/>
      <c r="EK53" s="260"/>
      <c r="EL53" s="460"/>
      <c r="EM53" s="460"/>
      <c r="EN53" s="460"/>
      <c r="EO53" s="258"/>
      <c r="EP53" s="258"/>
      <c r="EQ53" s="258"/>
      <c r="ER53" s="258"/>
      <c r="ES53" s="259"/>
      <c r="ET53" s="260"/>
      <c r="EU53" s="460"/>
      <c r="EV53" s="460"/>
      <c r="EW53" s="460"/>
      <c r="EX53" s="258"/>
      <c r="EY53" s="258"/>
      <c r="EZ53" s="258"/>
      <c r="FA53" s="258"/>
      <c r="FB53" s="259"/>
      <c r="FC53" s="260"/>
      <c r="FD53" s="460"/>
      <c r="FE53" s="460"/>
      <c r="FF53" s="460"/>
      <c r="FG53" s="258"/>
      <c r="FH53" s="258"/>
      <c r="FI53" s="258"/>
      <c r="FJ53" s="258"/>
      <c r="FK53" s="259"/>
      <c r="FL53" s="260"/>
      <c r="FM53" s="460"/>
      <c r="FN53" s="460"/>
      <c r="FO53" s="460"/>
      <c r="FP53" s="258"/>
      <c r="FQ53" s="258"/>
      <c r="FR53" s="258"/>
      <c r="FS53" s="258"/>
      <c r="FT53" s="259"/>
      <c r="FU53" s="260"/>
      <c r="FV53" s="460"/>
      <c r="FW53" s="460"/>
      <c r="FX53" s="460"/>
      <c r="FY53" s="258"/>
      <c r="FZ53" s="258"/>
      <c r="GA53" s="258"/>
      <c r="GB53" s="258"/>
      <c r="GC53" s="259"/>
      <c r="GD53" s="260"/>
      <c r="GE53" s="460"/>
      <c r="GF53" s="460"/>
      <c r="GG53" s="460"/>
      <c r="GH53" s="258"/>
      <c r="GI53" s="258"/>
      <c r="GJ53" s="258"/>
      <c r="GK53" s="258"/>
      <c r="GL53" s="259"/>
      <c r="GM53" s="260"/>
      <c r="GN53" s="460"/>
      <c r="GO53" s="460"/>
      <c r="GP53" s="460"/>
      <c r="GQ53" s="258"/>
      <c r="GR53" s="258"/>
      <c r="GS53" s="258"/>
      <c r="GT53" s="258"/>
      <c r="GU53" s="259"/>
      <c r="GV53" s="260"/>
      <c r="GW53" s="460"/>
      <c r="GX53" s="460"/>
      <c r="GY53" s="460"/>
      <c r="GZ53" s="258"/>
      <c r="HA53" s="258"/>
      <c r="HB53" s="258"/>
      <c r="HC53" s="258"/>
      <c r="HD53" s="259"/>
      <c r="HE53" s="260"/>
      <c r="HF53" s="460"/>
      <c r="HG53" s="460"/>
      <c r="HH53" s="460"/>
      <c r="HI53" s="258"/>
      <c r="HJ53" s="258"/>
      <c r="HK53" s="258"/>
      <c r="HL53" s="258"/>
      <c r="HM53" s="259"/>
      <c r="HN53" s="260"/>
      <c r="HO53" s="460"/>
      <c r="HP53" s="460"/>
      <c r="HQ53" s="460"/>
      <c r="HR53" s="258"/>
      <c r="HS53" s="258"/>
      <c r="HT53" s="258"/>
      <c r="HU53" s="258"/>
      <c r="HV53" s="259"/>
      <c r="HW53" s="260"/>
      <c r="HX53" s="460"/>
      <c r="HY53" s="460"/>
      <c r="HZ53" s="460"/>
    </row>
    <row r="54" spans="1:234" s="273" customFormat="1" ht="9" customHeight="1" x14ac:dyDescent="0.2">
      <c r="A54" s="262"/>
      <c r="B54" s="263"/>
      <c r="C54" s="264" t="s">
        <v>607</v>
      </c>
      <c r="D54" s="271" t="s">
        <v>717</v>
      </c>
      <c r="E54" s="266">
        <v>-98776.512999999948</v>
      </c>
      <c r="F54" s="266">
        <v>-82767.872000000003</v>
      </c>
      <c r="G54" s="266">
        <v>-77717.593999999997</v>
      </c>
    </row>
    <row r="55" spans="1:234" s="273" customFormat="1" ht="18" customHeight="1" x14ac:dyDescent="0.2">
      <c r="A55" s="262"/>
      <c r="B55" s="263"/>
      <c r="C55" s="267" t="s">
        <v>608</v>
      </c>
      <c r="D55" s="268" t="s">
        <v>718</v>
      </c>
      <c r="E55" s="266">
        <v>-51000.603999999992</v>
      </c>
      <c r="F55" s="266">
        <v>-57439.455999999998</v>
      </c>
      <c r="G55" s="266">
        <v>-59766.020000000004</v>
      </c>
    </row>
    <row r="56" spans="1:234" s="273" customFormat="1" ht="9" customHeight="1" x14ac:dyDescent="0.2">
      <c r="A56" s="262"/>
      <c r="B56" s="263"/>
      <c r="C56" s="267" t="s">
        <v>609</v>
      </c>
      <c r="D56" s="268" t="s">
        <v>719</v>
      </c>
      <c r="E56" s="266">
        <v>0</v>
      </c>
      <c r="F56" s="266">
        <v>0</v>
      </c>
      <c r="G56" s="266">
        <v>0</v>
      </c>
    </row>
    <row r="57" spans="1:234" s="273" customFormat="1" ht="9" customHeight="1" x14ac:dyDescent="0.2">
      <c r="A57" s="262"/>
      <c r="B57" s="263"/>
      <c r="C57" s="267" t="s">
        <v>515</v>
      </c>
      <c r="D57" s="268" t="s">
        <v>720</v>
      </c>
      <c r="E57" s="266">
        <v>0</v>
      </c>
      <c r="F57" s="266">
        <v>0</v>
      </c>
      <c r="G57" s="266">
        <v>0</v>
      </c>
    </row>
    <row r="58" spans="1:234" s="273" customFormat="1" ht="9" customHeight="1" x14ac:dyDescent="0.2">
      <c r="A58" s="262"/>
      <c r="B58" s="263"/>
      <c r="C58" s="267" t="s">
        <v>517</v>
      </c>
      <c r="D58" s="268" t="s">
        <v>721</v>
      </c>
      <c r="E58" s="266">
        <v>0</v>
      </c>
      <c r="F58" s="266">
        <v>0</v>
      </c>
      <c r="G58" s="266">
        <v>0</v>
      </c>
    </row>
    <row r="59" spans="1:234" s="273" customFormat="1" ht="9" customHeight="1" x14ac:dyDescent="0.2">
      <c r="A59" s="262"/>
      <c r="B59" s="263"/>
      <c r="C59" s="269" t="s">
        <v>519</v>
      </c>
      <c r="D59" s="270" t="s">
        <v>722</v>
      </c>
      <c r="E59" s="266">
        <v>0</v>
      </c>
      <c r="F59" s="266">
        <v>0</v>
      </c>
      <c r="G59" s="266">
        <v>0</v>
      </c>
    </row>
    <row r="60" spans="1:234" s="261" customFormat="1" ht="10.15" customHeight="1" x14ac:dyDescent="0.2">
      <c r="A60" s="256" t="s">
        <v>485</v>
      </c>
      <c r="B60" s="461" t="s">
        <v>723</v>
      </c>
      <c r="C60" s="461"/>
      <c r="D60" s="461"/>
      <c r="E60" s="257">
        <v>-2918.596</v>
      </c>
      <c r="F60" s="257">
        <v>-6973.2749999999996</v>
      </c>
      <c r="G60" s="257">
        <v>-3863.1109999999999</v>
      </c>
      <c r="H60" s="259"/>
      <c r="I60" s="260"/>
      <c r="J60" s="258"/>
      <c r="K60" s="258"/>
      <c r="L60" s="258"/>
      <c r="M60" s="258"/>
      <c r="N60" s="259"/>
      <c r="O60" s="260"/>
      <c r="P60" s="460"/>
      <c r="Q60" s="460"/>
      <c r="R60" s="460"/>
      <c r="S60" s="258"/>
      <c r="T60" s="258"/>
      <c r="U60" s="258"/>
      <c r="V60" s="258"/>
      <c r="W60" s="259"/>
      <c r="X60" s="260"/>
      <c r="Y60" s="460"/>
      <c r="Z60" s="460"/>
      <c r="AA60" s="460"/>
      <c r="AB60" s="258"/>
      <c r="AC60" s="258"/>
      <c r="AD60" s="258"/>
      <c r="AE60" s="258"/>
      <c r="AF60" s="259"/>
      <c r="AG60" s="260"/>
      <c r="AH60" s="460"/>
      <c r="AI60" s="460"/>
      <c r="AJ60" s="460"/>
      <c r="AK60" s="258"/>
      <c r="AL60" s="258"/>
      <c r="AM60" s="258"/>
      <c r="AN60" s="258"/>
      <c r="AO60" s="259"/>
      <c r="AP60" s="260"/>
      <c r="AQ60" s="460"/>
      <c r="AR60" s="460"/>
      <c r="AS60" s="460"/>
      <c r="AT60" s="258"/>
      <c r="AU60" s="258"/>
      <c r="AV60" s="258"/>
      <c r="AW60" s="258"/>
      <c r="AX60" s="259"/>
      <c r="AY60" s="260"/>
      <c r="AZ60" s="460"/>
      <c r="BA60" s="460"/>
      <c r="BB60" s="460"/>
      <c r="BC60" s="258"/>
      <c r="BD60" s="258"/>
      <c r="BE60" s="258"/>
      <c r="BF60" s="258"/>
      <c r="BG60" s="259"/>
      <c r="BH60" s="260"/>
      <c r="BI60" s="460"/>
      <c r="BJ60" s="460"/>
      <c r="BK60" s="460"/>
      <c r="BL60" s="258"/>
      <c r="BM60" s="258"/>
      <c r="BN60" s="258"/>
      <c r="BO60" s="258"/>
      <c r="BP60" s="259"/>
      <c r="BQ60" s="260"/>
      <c r="BR60" s="460"/>
      <c r="BS60" s="460"/>
      <c r="BT60" s="460"/>
      <c r="BU60" s="258"/>
      <c r="BV60" s="258"/>
      <c r="BW60" s="258"/>
      <c r="BX60" s="258"/>
      <c r="BY60" s="259"/>
      <c r="BZ60" s="260"/>
      <c r="CA60" s="460"/>
      <c r="CB60" s="460"/>
      <c r="CC60" s="460"/>
      <c r="CD60" s="258"/>
      <c r="CE60" s="258"/>
      <c r="CF60" s="258"/>
      <c r="CG60" s="258"/>
      <c r="CH60" s="259"/>
      <c r="CI60" s="260"/>
      <c r="CJ60" s="460"/>
      <c r="CK60" s="460"/>
      <c r="CL60" s="460"/>
      <c r="CM60" s="258"/>
      <c r="CN60" s="258"/>
      <c r="CO60" s="258"/>
      <c r="CP60" s="258"/>
      <c r="CQ60" s="259"/>
      <c r="CR60" s="260"/>
      <c r="CS60" s="460"/>
      <c r="CT60" s="460"/>
      <c r="CU60" s="460"/>
      <c r="CV60" s="258"/>
      <c r="CW60" s="258"/>
      <c r="CX60" s="258"/>
      <c r="CY60" s="258"/>
      <c r="CZ60" s="259"/>
      <c r="DA60" s="260"/>
      <c r="DB60" s="460"/>
      <c r="DC60" s="460"/>
      <c r="DD60" s="460"/>
      <c r="DE60" s="258"/>
      <c r="DF60" s="258"/>
      <c r="DG60" s="258"/>
      <c r="DH60" s="258"/>
      <c r="DI60" s="259"/>
      <c r="DJ60" s="260"/>
      <c r="DK60" s="460"/>
      <c r="DL60" s="460"/>
      <c r="DM60" s="460"/>
      <c r="DN60" s="258"/>
      <c r="DO60" s="258"/>
      <c r="DP60" s="258"/>
      <c r="DQ60" s="258"/>
      <c r="DR60" s="259"/>
      <c r="DS60" s="260"/>
      <c r="DT60" s="460"/>
      <c r="DU60" s="460"/>
      <c r="DV60" s="460"/>
      <c r="DW60" s="258"/>
      <c r="DX60" s="258"/>
      <c r="DY60" s="258"/>
      <c r="DZ60" s="258"/>
      <c r="EA60" s="259"/>
      <c r="EB60" s="260"/>
      <c r="EC60" s="460"/>
      <c r="ED60" s="460"/>
      <c r="EE60" s="460"/>
      <c r="EF60" s="258"/>
      <c r="EG60" s="258"/>
      <c r="EH60" s="258"/>
      <c r="EI60" s="258"/>
      <c r="EJ60" s="259"/>
      <c r="EK60" s="260"/>
      <c r="EL60" s="460"/>
      <c r="EM60" s="460"/>
      <c r="EN60" s="460"/>
      <c r="EO60" s="258"/>
      <c r="EP60" s="258"/>
      <c r="EQ60" s="258"/>
      <c r="ER60" s="258"/>
      <c r="ES60" s="259"/>
      <c r="ET60" s="260"/>
      <c r="EU60" s="460"/>
      <c r="EV60" s="460"/>
      <c r="EW60" s="460"/>
      <c r="EX60" s="258"/>
      <c r="EY60" s="258"/>
      <c r="EZ60" s="258"/>
      <c r="FA60" s="258"/>
      <c r="FB60" s="259"/>
      <c r="FC60" s="260"/>
      <c r="FD60" s="460"/>
      <c r="FE60" s="460"/>
      <c r="FF60" s="460"/>
      <c r="FG60" s="258"/>
      <c r="FH60" s="258"/>
      <c r="FI60" s="258"/>
      <c r="FJ60" s="258"/>
      <c r="FK60" s="259"/>
      <c r="FL60" s="260"/>
      <c r="FM60" s="460"/>
      <c r="FN60" s="460"/>
      <c r="FO60" s="460"/>
      <c r="FP60" s="258"/>
      <c r="FQ60" s="258"/>
      <c r="FR60" s="258"/>
      <c r="FS60" s="258"/>
      <c r="FT60" s="259"/>
      <c r="FU60" s="260"/>
      <c r="FV60" s="460"/>
      <c r="FW60" s="460"/>
      <c r="FX60" s="460"/>
      <c r="FY60" s="258"/>
      <c r="FZ60" s="258"/>
      <c r="GA60" s="258"/>
      <c r="GB60" s="258"/>
      <c r="GC60" s="259"/>
      <c r="GD60" s="260"/>
      <c r="GE60" s="460"/>
      <c r="GF60" s="460"/>
      <c r="GG60" s="460"/>
      <c r="GH60" s="258"/>
      <c r="GI60" s="258"/>
      <c r="GJ60" s="258"/>
      <c r="GK60" s="258"/>
      <c r="GL60" s="259"/>
      <c r="GM60" s="260"/>
      <c r="GN60" s="460"/>
      <c r="GO60" s="460"/>
      <c r="GP60" s="460"/>
      <c r="GQ60" s="258"/>
      <c r="GR60" s="258"/>
      <c r="GS60" s="258"/>
      <c r="GT60" s="258"/>
      <c r="GU60" s="259"/>
      <c r="GV60" s="260"/>
      <c r="GW60" s="460"/>
      <c r="GX60" s="460"/>
      <c r="GY60" s="460"/>
      <c r="GZ60" s="258"/>
      <c r="HA60" s="258"/>
      <c r="HB60" s="258"/>
      <c r="HC60" s="258"/>
      <c r="HD60" s="259"/>
      <c r="HE60" s="260"/>
      <c r="HF60" s="460"/>
      <c r="HG60" s="460"/>
      <c r="HH60" s="460"/>
      <c r="HI60" s="258"/>
      <c r="HJ60" s="258"/>
      <c r="HK60" s="258"/>
      <c r="HL60" s="258"/>
      <c r="HM60" s="259"/>
      <c r="HN60" s="260"/>
      <c r="HO60" s="460"/>
      <c r="HP60" s="460"/>
      <c r="HQ60" s="460"/>
      <c r="HR60" s="258"/>
      <c r="HS60" s="258"/>
      <c r="HT60" s="258"/>
      <c r="HU60" s="258"/>
      <c r="HV60" s="259"/>
      <c r="HW60" s="260"/>
      <c r="HX60" s="460"/>
      <c r="HY60" s="460"/>
      <c r="HZ60" s="460"/>
    </row>
    <row r="61" spans="1:234" s="273" customFormat="1" ht="9" customHeight="1" x14ac:dyDescent="0.2">
      <c r="A61" s="262"/>
      <c r="B61" s="263"/>
      <c r="C61" s="264" t="s">
        <v>624</v>
      </c>
      <c r="D61" s="271" t="s">
        <v>724</v>
      </c>
      <c r="E61" s="266">
        <v>0</v>
      </c>
      <c r="F61" s="266">
        <v>0</v>
      </c>
      <c r="G61" s="266">
        <v>0</v>
      </c>
    </row>
    <row r="62" spans="1:234" s="273" customFormat="1" ht="9" customHeight="1" x14ac:dyDescent="0.2">
      <c r="A62" s="262"/>
      <c r="B62" s="263"/>
      <c r="C62" s="267" t="s">
        <v>626</v>
      </c>
      <c r="D62" s="268" t="s">
        <v>725</v>
      </c>
      <c r="E62" s="266">
        <v>0</v>
      </c>
      <c r="F62" s="266">
        <v>0</v>
      </c>
      <c r="G62" s="266">
        <v>0</v>
      </c>
    </row>
    <row r="63" spans="1:234" s="273" customFormat="1" ht="9" customHeight="1" x14ac:dyDescent="0.2">
      <c r="A63" s="262"/>
      <c r="B63" s="263"/>
      <c r="C63" s="267" t="s">
        <v>630</v>
      </c>
      <c r="D63" s="268" t="s">
        <v>864</v>
      </c>
      <c r="E63" s="266">
        <v>-198.601</v>
      </c>
      <c r="F63" s="266">
        <v>-3153.9619999999995</v>
      </c>
      <c r="G63" s="266">
        <v>-2361.5650000000001</v>
      </c>
    </row>
    <row r="64" spans="1:234" s="273" customFormat="1" ht="9" customHeight="1" x14ac:dyDescent="0.2">
      <c r="A64" s="262"/>
      <c r="B64" s="263"/>
      <c r="C64" s="267" t="s">
        <v>633</v>
      </c>
      <c r="D64" s="268" t="s">
        <v>726</v>
      </c>
      <c r="E64" s="266">
        <v>0</v>
      </c>
      <c r="F64" s="266">
        <v>0</v>
      </c>
      <c r="G64" s="266">
        <v>0</v>
      </c>
    </row>
    <row r="65" spans="1:234" s="273" customFormat="1" ht="9" customHeight="1" x14ac:dyDescent="0.2">
      <c r="A65" s="262"/>
      <c r="B65" s="263"/>
      <c r="C65" s="267" t="s">
        <v>635</v>
      </c>
      <c r="D65" s="268" t="s">
        <v>727</v>
      </c>
      <c r="E65" s="266">
        <v>0</v>
      </c>
      <c r="F65" s="266">
        <v>0</v>
      </c>
      <c r="G65" s="266">
        <v>0</v>
      </c>
    </row>
    <row r="66" spans="1:234" s="273" customFormat="1" ht="9" customHeight="1" x14ac:dyDescent="0.2">
      <c r="A66" s="262"/>
      <c r="B66" s="263"/>
      <c r="C66" s="267" t="s">
        <v>637</v>
      </c>
      <c r="D66" s="268" t="s">
        <v>728</v>
      </c>
      <c r="E66" s="266">
        <v>-2719.9949999999999</v>
      </c>
      <c r="F66" s="266">
        <v>-3819.3130000000001</v>
      </c>
      <c r="G66" s="266">
        <v>-1501.5459999999998</v>
      </c>
    </row>
    <row r="67" spans="1:234" s="273" customFormat="1" ht="9" customHeight="1" x14ac:dyDescent="0.2">
      <c r="A67" s="262"/>
      <c r="B67" s="263"/>
      <c r="C67" s="269" t="s">
        <v>639</v>
      </c>
      <c r="D67" s="270" t="s">
        <v>729</v>
      </c>
      <c r="E67" s="266">
        <v>0</v>
      </c>
      <c r="F67" s="266">
        <v>0</v>
      </c>
      <c r="G67" s="266">
        <v>0</v>
      </c>
    </row>
    <row r="68" spans="1:234" ht="8.4499999999999993" customHeight="1" x14ac:dyDescent="0.2">
      <c r="A68" s="256" t="s">
        <v>486</v>
      </c>
      <c r="B68" s="461" t="s">
        <v>730</v>
      </c>
      <c r="C68" s="461"/>
      <c r="D68" s="461"/>
      <c r="E68" s="257">
        <v>1241.7179999999992</v>
      </c>
      <c r="F68" s="257">
        <v>-1511.7770000000003</v>
      </c>
      <c r="G68" s="257">
        <v>536.32400000000007</v>
      </c>
    </row>
    <row r="69" spans="1:234" ht="8.4499999999999993" customHeight="1" x14ac:dyDescent="0.2">
      <c r="A69" s="262"/>
      <c r="B69" s="263"/>
      <c r="C69" s="264" t="s">
        <v>665</v>
      </c>
      <c r="D69" s="271" t="s">
        <v>865</v>
      </c>
      <c r="E69" s="266">
        <v>1775.0759999999991</v>
      </c>
      <c r="F69" s="266">
        <v>238.26999999999998</v>
      </c>
      <c r="G69" s="266">
        <v>2295.634</v>
      </c>
    </row>
    <row r="70" spans="1:234" ht="8.4499999999999993" customHeight="1" x14ac:dyDescent="0.2">
      <c r="A70" s="262"/>
      <c r="B70" s="263"/>
      <c r="C70" s="267" t="s">
        <v>666</v>
      </c>
      <c r="D70" s="268" t="s">
        <v>731</v>
      </c>
      <c r="E70" s="266">
        <v>-533.35799999999995</v>
      </c>
      <c r="F70" s="266">
        <v>-1750.0470000000003</v>
      </c>
      <c r="G70" s="266">
        <v>-1759.31</v>
      </c>
    </row>
    <row r="71" spans="1:234" ht="8.4499999999999993" customHeight="1" x14ac:dyDescent="0.2">
      <c r="A71" s="262"/>
      <c r="B71" s="263"/>
      <c r="C71" s="267" t="s">
        <v>667</v>
      </c>
      <c r="D71" s="268" t="s">
        <v>732</v>
      </c>
      <c r="E71" s="266">
        <v>0</v>
      </c>
      <c r="F71" s="266">
        <v>0</v>
      </c>
      <c r="G71" s="266">
        <v>0</v>
      </c>
    </row>
    <row r="72" spans="1:234" ht="8.4499999999999993" customHeight="1" x14ac:dyDescent="0.2">
      <c r="A72" s="262"/>
      <c r="B72" s="263"/>
      <c r="C72" s="269" t="s">
        <v>670</v>
      </c>
      <c r="D72" s="270" t="s">
        <v>733</v>
      </c>
      <c r="E72" s="266">
        <v>0</v>
      </c>
      <c r="F72" s="266">
        <v>0</v>
      </c>
      <c r="G72" s="266">
        <v>0</v>
      </c>
    </row>
    <row r="73" spans="1:234" ht="8.4499999999999993" customHeight="1" x14ac:dyDescent="0.2">
      <c r="A73" s="256" t="s">
        <v>487</v>
      </c>
      <c r="B73" s="461" t="s">
        <v>734</v>
      </c>
      <c r="C73" s="461"/>
      <c r="D73" s="461"/>
      <c r="E73" s="257">
        <v>-0.68200000000000005</v>
      </c>
      <c r="F73" s="257">
        <v>-2.2399999999999998</v>
      </c>
      <c r="G73" s="257">
        <v>-0.52900000000000003</v>
      </c>
    </row>
    <row r="74" spans="1:234" ht="8.4499999999999993" customHeight="1" x14ac:dyDescent="0.2">
      <c r="A74" s="262"/>
      <c r="B74" s="263"/>
      <c r="C74" s="264" t="s">
        <v>673</v>
      </c>
      <c r="D74" s="271" t="s">
        <v>735</v>
      </c>
      <c r="E74" s="266">
        <v>0</v>
      </c>
      <c r="F74" s="266">
        <v>0</v>
      </c>
      <c r="G74" s="266">
        <v>0</v>
      </c>
    </row>
    <row r="75" spans="1:234" ht="8.4499999999999993" customHeight="1" x14ac:dyDescent="0.2">
      <c r="A75" s="262"/>
      <c r="B75" s="263"/>
      <c r="C75" s="267" t="s">
        <v>674</v>
      </c>
      <c r="D75" s="268" t="s">
        <v>736</v>
      </c>
      <c r="E75" s="266">
        <v>0</v>
      </c>
      <c r="F75" s="266">
        <v>0</v>
      </c>
      <c r="G75" s="266">
        <v>0</v>
      </c>
    </row>
    <row r="76" spans="1:234" ht="8.4499999999999993" customHeight="1" x14ac:dyDescent="0.2">
      <c r="A76" s="262"/>
      <c r="B76" s="263"/>
      <c r="C76" s="269" t="s">
        <v>675</v>
      </c>
      <c r="D76" s="270" t="s">
        <v>737</v>
      </c>
      <c r="E76" s="266">
        <v>-0.68200000000000005</v>
      </c>
      <c r="F76" s="266">
        <v>-2.2399999999999998</v>
      </c>
      <c r="G76" s="266">
        <v>-0.52900000000000003</v>
      </c>
    </row>
    <row r="77" spans="1:234" ht="8.4499999999999993" customHeight="1" x14ac:dyDescent="0.2">
      <c r="A77" s="256" t="s">
        <v>488</v>
      </c>
      <c r="B77" s="461" t="s">
        <v>738</v>
      </c>
      <c r="C77" s="461"/>
      <c r="D77" s="461"/>
      <c r="E77" s="257">
        <v>0</v>
      </c>
      <c r="F77" s="257">
        <v>0</v>
      </c>
      <c r="G77" s="257">
        <v>0</v>
      </c>
    </row>
    <row r="78" spans="1:234" ht="8.4499999999999993" customHeight="1" x14ac:dyDescent="0.2">
      <c r="A78" s="262"/>
      <c r="B78" s="263"/>
      <c r="C78" s="264" t="s">
        <v>678</v>
      </c>
      <c r="D78" s="271" t="s">
        <v>739</v>
      </c>
      <c r="E78" s="266">
        <v>0</v>
      </c>
      <c r="F78" s="266">
        <v>0</v>
      </c>
      <c r="G78" s="266">
        <v>0</v>
      </c>
    </row>
    <row r="79" spans="1:234" s="102" customFormat="1" ht="8.4499999999999993" customHeight="1" x14ac:dyDescent="0.2">
      <c r="A79" s="262"/>
      <c r="B79" s="263"/>
      <c r="C79" s="269" t="s">
        <v>679</v>
      </c>
      <c r="D79" s="270" t="s">
        <v>740</v>
      </c>
      <c r="E79" s="266">
        <v>0</v>
      </c>
      <c r="F79" s="266">
        <v>0</v>
      </c>
      <c r="G79" s="266">
        <v>0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</row>
    <row r="80" spans="1:234" s="102" customFormat="1" ht="3.75" customHeight="1" thickBot="1" x14ac:dyDescent="0.25">
      <c r="A80" s="275"/>
      <c r="B80" s="276"/>
      <c r="C80" s="277"/>
      <c r="D80" s="278"/>
      <c r="E80" s="279"/>
      <c r="F80" s="279"/>
      <c r="G80" s="27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</row>
    <row r="81" spans="1:234" s="102" customFormat="1" ht="9" customHeight="1" thickTop="1" x14ac:dyDescent="0.2">
      <c r="A81" s="459" t="s">
        <v>944</v>
      </c>
      <c r="B81" s="459"/>
      <c r="C81" s="459"/>
      <c r="D81" s="459"/>
      <c r="E81" s="459"/>
      <c r="F81" s="459"/>
      <c r="G81" s="45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</row>
    <row r="82" spans="1:234" s="102" customFormat="1" ht="8.4499999999999993" customHeight="1" x14ac:dyDescent="0.2">
      <c r="A82" s="280" t="s">
        <v>836</v>
      </c>
      <c r="B82" s="1"/>
      <c r="C82" s="281"/>
      <c r="D82" s="251"/>
      <c r="E82" s="282"/>
      <c r="F82" s="282"/>
      <c r="G82" s="282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</row>
    <row r="83" spans="1:234" s="102" customFormat="1" ht="8.4499999999999993" customHeight="1" x14ac:dyDescent="0.2">
      <c r="D83" s="39"/>
      <c r="E83" s="40"/>
      <c r="F83" s="40"/>
      <c r="G83" s="40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</row>
    <row r="84" spans="1:234" s="102" customFormat="1" ht="8.4499999999999993" customHeight="1" x14ac:dyDescent="0.2">
      <c r="D84" s="39"/>
      <c r="E84" s="40"/>
      <c r="F84" s="40"/>
      <c r="G84" s="40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/>
      <c r="HY84" s="39"/>
      <c r="HZ84" s="39"/>
    </row>
    <row r="85" spans="1:234" s="102" customFormat="1" ht="8.4499999999999993" customHeight="1" x14ac:dyDescent="0.2">
      <c r="D85" s="39"/>
      <c r="E85" s="40"/>
      <c r="F85" s="40"/>
      <c r="G85" s="40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</row>
    <row r="86" spans="1:234" s="102" customFormat="1" ht="8.4499999999999993" customHeight="1" x14ac:dyDescent="0.2">
      <c r="D86" s="39"/>
      <c r="E86" s="40"/>
      <c r="F86" s="40"/>
      <c r="G86" s="40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</row>
    <row r="87" spans="1:234" s="102" customFormat="1" ht="8.4499999999999993" customHeight="1" x14ac:dyDescent="0.2">
      <c r="D87" s="39"/>
      <c r="E87" s="40"/>
      <c r="F87" s="40"/>
      <c r="G87" s="40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</row>
  </sheetData>
  <mergeCells count="217">
    <mergeCell ref="B77:D77"/>
    <mergeCell ref="A81:G81"/>
    <mergeCell ref="GE60:GG60"/>
    <mergeCell ref="GN60:GP60"/>
    <mergeCell ref="CA60:CC60"/>
    <mergeCell ref="CJ60:CL60"/>
    <mergeCell ref="CS60:CU60"/>
    <mergeCell ref="DB60:DD60"/>
    <mergeCell ref="HX60:HZ60"/>
    <mergeCell ref="EC60:EE60"/>
    <mergeCell ref="EL60:EN60"/>
    <mergeCell ref="EU60:EW60"/>
    <mergeCell ref="FD60:FF60"/>
    <mergeCell ref="FM60:FO60"/>
    <mergeCell ref="FV60:FX60"/>
    <mergeCell ref="B68:D68"/>
    <mergeCell ref="B73:D73"/>
    <mergeCell ref="B60:D60"/>
    <mergeCell ref="P60:R60"/>
    <mergeCell ref="Y60:AA60"/>
    <mergeCell ref="AH60:AJ60"/>
    <mergeCell ref="AQ60:AS60"/>
    <mergeCell ref="AZ60:BB60"/>
    <mergeCell ref="GW60:GY60"/>
    <mergeCell ref="HF60:HH60"/>
    <mergeCell ref="HO60:HQ60"/>
    <mergeCell ref="BI60:BK60"/>
    <mergeCell ref="BR60:BT60"/>
    <mergeCell ref="FM53:FO53"/>
    <mergeCell ref="FV53:FX53"/>
    <mergeCell ref="GE53:GG53"/>
    <mergeCell ref="GN53:GP53"/>
    <mergeCell ref="BI53:BK53"/>
    <mergeCell ref="BR53:BT53"/>
    <mergeCell ref="CA53:CC53"/>
    <mergeCell ref="CJ53:CL53"/>
    <mergeCell ref="DK60:DM60"/>
    <mergeCell ref="DT60:DV60"/>
    <mergeCell ref="GN49:GP49"/>
    <mergeCell ref="GW49:GY49"/>
    <mergeCell ref="HF49:HH49"/>
    <mergeCell ref="HO49:HQ49"/>
    <mergeCell ref="HX49:HZ49"/>
    <mergeCell ref="CS53:CU53"/>
    <mergeCell ref="DB53:DD53"/>
    <mergeCell ref="B53:D53"/>
    <mergeCell ref="P53:R53"/>
    <mergeCell ref="Y53:AA53"/>
    <mergeCell ref="AH53:AJ53"/>
    <mergeCell ref="AQ53:AS53"/>
    <mergeCell ref="AZ53:BB53"/>
    <mergeCell ref="GW53:GY53"/>
    <mergeCell ref="HF53:HH53"/>
    <mergeCell ref="DK53:DM53"/>
    <mergeCell ref="DT53:DV53"/>
    <mergeCell ref="EC53:EE53"/>
    <mergeCell ref="EL53:EN53"/>
    <mergeCell ref="EU53:EW53"/>
    <mergeCell ref="FD53:FF53"/>
    <mergeCell ref="HO53:HQ53"/>
    <mergeCell ref="HX53:HZ53"/>
    <mergeCell ref="HF44:HH44"/>
    <mergeCell ref="HO44:HQ44"/>
    <mergeCell ref="HX44:HZ44"/>
    <mergeCell ref="B49:D49"/>
    <mergeCell ref="P49:R49"/>
    <mergeCell ref="Y49:AA49"/>
    <mergeCell ref="AH49:AJ49"/>
    <mergeCell ref="AQ49:AS49"/>
    <mergeCell ref="AZ49:BB49"/>
    <mergeCell ref="BI49:BK49"/>
    <mergeCell ref="BR49:BT49"/>
    <mergeCell ref="CA49:CC49"/>
    <mergeCell ref="CJ49:CL49"/>
    <mergeCell ref="CS49:CU49"/>
    <mergeCell ref="DB49:DD49"/>
    <mergeCell ref="DK49:DM49"/>
    <mergeCell ref="DT49:DV49"/>
    <mergeCell ref="EC49:EE49"/>
    <mergeCell ref="EL49:EN49"/>
    <mergeCell ref="EU49:EW49"/>
    <mergeCell ref="FD49:FF49"/>
    <mergeCell ref="FM49:FO49"/>
    <mergeCell ref="FV49:FX49"/>
    <mergeCell ref="GE49:GG49"/>
    <mergeCell ref="HX42:HZ42"/>
    <mergeCell ref="B44:D44"/>
    <mergeCell ref="P44:R44"/>
    <mergeCell ref="Y44:AA44"/>
    <mergeCell ref="AH44:AJ44"/>
    <mergeCell ref="AQ44:AS44"/>
    <mergeCell ref="AZ44:BB44"/>
    <mergeCell ref="BI44:BK44"/>
    <mergeCell ref="BR44:BT44"/>
    <mergeCell ref="CA44:CC44"/>
    <mergeCell ref="CJ44:CL44"/>
    <mergeCell ref="CS44:CU44"/>
    <mergeCell ref="DB44:DD44"/>
    <mergeCell ref="DK44:DM44"/>
    <mergeCell ref="DT44:DV44"/>
    <mergeCell ref="EC44:EE44"/>
    <mergeCell ref="EL44:EN44"/>
    <mergeCell ref="EU44:EW44"/>
    <mergeCell ref="FD44:FF44"/>
    <mergeCell ref="FM44:FO44"/>
    <mergeCell ref="FV44:FX44"/>
    <mergeCell ref="GE44:GG44"/>
    <mergeCell ref="GN44:GP44"/>
    <mergeCell ref="GW44:GY44"/>
    <mergeCell ref="EU42:EW42"/>
    <mergeCell ref="FD42:FF42"/>
    <mergeCell ref="FM42:FO42"/>
    <mergeCell ref="FV42:FX42"/>
    <mergeCell ref="GE42:GG42"/>
    <mergeCell ref="GN42:GP42"/>
    <mergeCell ref="GW42:GY42"/>
    <mergeCell ref="HF42:HH42"/>
    <mergeCell ref="HO42:HQ42"/>
    <mergeCell ref="FM17:FO17"/>
    <mergeCell ref="FV17:FX17"/>
    <mergeCell ref="GE17:GG17"/>
    <mergeCell ref="GN17:GP17"/>
    <mergeCell ref="GW17:GY17"/>
    <mergeCell ref="HF17:HH17"/>
    <mergeCell ref="HO17:HQ17"/>
    <mergeCell ref="HX17:HZ17"/>
    <mergeCell ref="B42:D42"/>
    <mergeCell ref="P42:R42"/>
    <mergeCell ref="Y42:AA42"/>
    <mergeCell ref="AH42:AJ42"/>
    <mergeCell ref="AQ42:AS42"/>
    <mergeCell ref="AZ42:BB42"/>
    <mergeCell ref="BI42:BK42"/>
    <mergeCell ref="BR42:BT42"/>
    <mergeCell ref="CA42:CC42"/>
    <mergeCell ref="CJ42:CL42"/>
    <mergeCell ref="CS42:CU42"/>
    <mergeCell ref="DB42:DD42"/>
    <mergeCell ref="DK42:DM42"/>
    <mergeCell ref="DT42:DV42"/>
    <mergeCell ref="EC42:EE42"/>
    <mergeCell ref="EL42:EN42"/>
    <mergeCell ref="GE11:GG11"/>
    <mergeCell ref="GN11:GP11"/>
    <mergeCell ref="GW11:GY11"/>
    <mergeCell ref="HF11:HH11"/>
    <mergeCell ref="HO11:HQ11"/>
    <mergeCell ref="HX11:HZ11"/>
    <mergeCell ref="B17:D17"/>
    <mergeCell ref="P17:R17"/>
    <mergeCell ref="Y17:AA17"/>
    <mergeCell ref="AH17:AJ17"/>
    <mergeCell ref="AQ17:AS17"/>
    <mergeCell ref="AZ17:BB17"/>
    <mergeCell ref="BI17:BK17"/>
    <mergeCell ref="BR17:BT17"/>
    <mergeCell ref="CA17:CC17"/>
    <mergeCell ref="CJ17:CL17"/>
    <mergeCell ref="CS17:CU17"/>
    <mergeCell ref="DB17:DD17"/>
    <mergeCell ref="DK17:DM17"/>
    <mergeCell ref="DT17:DV17"/>
    <mergeCell ref="EC17:EE17"/>
    <mergeCell ref="EL17:EN17"/>
    <mergeCell ref="EU17:EW17"/>
    <mergeCell ref="FD17:FF17"/>
    <mergeCell ref="GW7:GY7"/>
    <mergeCell ref="HF7:HH7"/>
    <mergeCell ref="HO7:HQ7"/>
    <mergeCell ref="HX7:HZ7"/>
    <mergeCell ref="B11:D11"/>
    <mergeCell ref="P11:R11"/>
    <mergeCell ref="Y11:AA11"/>
    <mergeCell ref="AH11:AJ11"/>
    <mergeCell ref="AQ11:AS11"/>
    <mergeCell ref="AZ11:BB11"/>
    <mergeCell ref="BI11:BK11"/>
    <mergeCell ref="BR11:BT11"/>
    <mergeCell ref="CA11:CC11"/>
    <mergeCell ref="CJ11:CL11"/>
    <mergeCell ref="CS11:CU11"/>
    <mergeCell ref="DB11:DD11"/>
    <mergeCell ref="DK11:DM11"/>
    <mergeCell ref="DT11:DV11"/>
    <mergeCell ref="EC11:EE11"/>
    <mergeCell ref="EL11:EN11"/>
    <mergeCell ref="EU11:EW11"/>
    <mergeCell ref="FD11:FF11"/>
    <mergeCell ref="FM11:FO11"/>
    <mergeCell ref="FV11:FX11"/>
    <mergeCell ref="DT7:DV7"/>
    <mergeCell ref="EC7:EE7"/>
    <mergeCell ref="EL7:EN7"/>
    <mergeCell ref="EU7:EW7"/>
    <mergeCell ref="FD7:FF7"/>
    <mergeCell ref="FM7:FO7"/>
    <mergeCell ref="FV7:FX7"/>
    <mergeCell ref="GE7:GG7"/>
    <mergeCell ref="GN7:GP7"/>
    <mergeCell ref="AQ7:AS7"/>
    <mergeCell ref="AZ7:BB7"/>
    <mergeCell ref="BI7:BK7"/>
    <mergeCell ref="BR7:BT7"/>
    <mergeCell ref="CA7:CC7"/>
    <mergeCell ref="CJ7:CL7"/>
    <mergeCell ref="CS7:CU7"/>
    <mergeCell ref="DB7:DD7"/>
    <mergeCell ref="DK7:DM7"/>
    <mergeCell ref="A1:G1"/>
    <mergeCell ref="A2:D2"/>
    <mergeCell ref="A3:B3"/>
    <mergeCell ref="C3:D3"/>
    <mergeCell ref="A5:D5"/>
    <mergeCell ref="B7:D7"/>
    <mergeCell ref="P7:R7"/>
    <mergeCell ref="Y7:AA7"/>
    <mergeCell ref="AH7:AJ7"/>
  </mergeCells>
  <conditionalFormatting sqref="E1:G2 E5:G65536">
    <cfRule type="cellIs" dxfId="22" priority="37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Folha52"/>
  <dimension ref="A1:IB82"/>
  <sheetViews>
    <sheetView showGridLines="0" zoomScaleNormal="100" workbookViewId="0">
      <selection sqref="A1:G1"/>
    </sheetView>
  </sheetViews>
  <sheetFormatPr defaultColWidth="9.140625" defaultRowHeight="9" x14ac:dyDescent="0.2"/>
  <cols>
    <col min="1" max="2" width="2.7109375" style="102" customWidth="1"/>
    <col min="3" max="3" width="2.42578125" style="102" customWidth="1"/>
    <col min="4" max="4" width="51.7109375" style="39" customWidth="1"/>
    <col min="5" max="7" width="9.7109375" style="40" customWidth="1"/>
    <col min="8" max="16384" width="9.140625" style="39"/>
  </cols>
  <sheetData>
    <row r="1" spans="1:236" s="55" customFormat="1" ht="36" customHeight="1" x14ac:dyDescent="0.2">
      <c r="A1" s="448" t="s">
        <v>999</v>
      </c>
      <c r="B1" s="448"/>
      <c r="C1" s="448"/>
      <c r="D1" s="448"/>
      <c r="E1" s="448"/>
      <c r="F1" s="448"/>
      <c r="G1" s="448"/>
    </row>
    <row r="2" spans="1:236" s="3" customFormat="1" ht="8.65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236" s="5" customFormat="1" ht="20.100000000000001" customHeight="1" x14ac:dyDescent="0.2">
      <c r="A3" s="452" t="s">
        <v>765</v>
      </c>
      <c r="B3" s="453"/>
      <c r="C3" s="458" t="s">
        <v>941</v>
      </c>
      <c r="D3" s="458"/>
      <c r="E3" s="236">
        <v>2018</v>
      </c>
      <c r="F3" s="248">
        <v>2019</v>
      </c>
      <c r="G3" s="360">
        <v>2020</v>
      </c>
      <c r="I3" s="3"/>
    </row>
    <row r="4" spans="1:236" s="12" customFormat="1" ht="5.0999999999999996" customHeight="1" x14ac:dyDescent="0.2">
      <c r="A4" s="9"/>
      <c r="B4" s="9"/>
      <c r="C4" s="9"/>
      <c r="D4" s="9"/>
      <c r="E4" s="9"/>
      <c r="F4" s="9"/>
      <c r="G4" s="9"/>
      <c r="I4" s="2"/>
    </row>
    <row r="5" spans="1:236" s="41" customFormat="1" ht="9" customHeight="1" x14ac:dyDescent="0.2">
      <c r="A5" s="444" t="s">
        <v>216</v>
      </c>
      <c r="B5" s="444"/>
      <c r="C5" s="444"/>
      <c r="D5" s="444"/>
      <c r="E5" s="336">
        <v>17469936.032999996</v>
      </c>
      <c r="F5" s="336">
        <v>17535375.457999982</v>
      </c>
      <c r="G5" s="336">
        <v>15387479.914999999</v>
      </c>
    </row>
    <row r="6" spans="1:236" s="25" customFormat="1" ht="5.0999999999999996" customHeight="1" x14ac:dyDescent="0.2">
      <c r="A6" s="41"/>
      <c r="B6" s="41"/>
      <c r="C6" s="41"/>
      <c r="E6" s="68"/>
      <c r="F6" s="68"/>
      <c r="G6" s="68"/>
    </row>
    <row r="7" spans="1:236" s="34" customFormat="1" ht="9" customHeight="1" x14ac:dyDescent="0.2">
      <c r="A7" s="69" t="s">
        <v>477</v>
      </c>
      <c r="B7" s="451" t="s">
        <v>682</v>
      </c>
      <c r="C7" s="451"/>
      <c r="D7" s="451"/>
      <c r="E7" s="257">
        <v>309717.26500000001</v>
      </c>
      <c r="F7" s="257">
        <v>341044.9279999999</v>
      </c>
      <c r="G7" s="257">
        <v>341581.55699999997</v>
      </c>
      <c r="H7" s="15"/>
      <c r="I7" s="31"/>
      <c r="J7" s="454"/>
      <c r="K7" s="454"/>
      <c r="L7" s="454"/>
      <c r="M7" s="15"/>
      <c r="N7" s="15"/>
      <c r="O7" s="15"/>
      <c r="P7" s="15"/>
      <c r="Q7" s="23"/>
      <c r="R7" s="31"/>
      <c r="S7" s="454"/>
      <c r="T7" s="454"/>
      <c r="U7" s="454"/>
      <c r="V7" s="15"/>
      <c r="W7" s="15"/>
      <c r="X7" s="15"/>
      <c r="Y7" s="15"/>
      <c r="Z7" s="23"/>
      <c r="AA7" s="31"/>
      <c r="AB7" s="454"/>
      <c r="AC7" s="454"/>
      <c r="AD7" s="454"/>
      <c r="AE7" s="15"/>
      <c r="AF7" s="15"/>
      <c r="AG7" s="15"/>
      <c r="AH7" s="15"/>
      <c r="AI7" s="23"/>
      <c r="AJ7" s="31"/>
      <c r="AK7" s="454"/>
      <c r="AL7" s="454"/>
      <c r="AM7" s="454"/>
      <c r="AN7" s="15"/>
      <c r="AO7" s="15"/>
      <c r="AP7" s="15"/>
      <c r="AQ7" s="15"/>
      <c r="AR7" s="23"/>
      <c r="AS7" s="31"/>
      <c r="AT7" s="454"/>
      <c r="AU7" s="454"/>
      <c r="AV7" s="454"/>
      <c r="AW7" s="15"/>
      <c r="AX7" s="15"/>
      <c r="AY7" s="15"/>
      <c r="AZ7" s="15"/>
      <c r="BA7" s="23"/>
      <c r="BB7" s="31"/>
      <c r="BC7" s="454"/>
      <c r="BD7" s="454"/>
      <c r="BE7" s="454"/>
      <c r="BF7" s="15"/>
      <c r="BG7" s="15"/>
      <c r="BH7" s="15"/>
      <c r="BI7" s="15"/>
      <c r="BJ7" s="23"/>
      <c r="BK7" s="31"/>
      <c r="BL7" s="454"/>
      <c r="BM7" s="454"/>
      <c r="BN7" s="454"/>
      <c r="BO7" s="15"/>
      <c r="BP7" s="15"/>
      <c r="BQ7" s="15"/>
      <c r="BR7" s="15"/>
      <c r="BS7" s="23"/>
      <c r="BT7" s="31"/>
      <c r="BU7" s="454"/>
      <c r="BV7" s="454"/>
      <c r="BW7" s="454"/>
      <c r="BX7" s="15"/>
      <c r="BY7" s="15"/>
      <c r="BZ7" s="15"/>
      <c r="CA7" s="15"/>
      <c r="CB7" s="23"/>
      <c r="CC7" s="31"/>
      <c r="CD7" s="454"/>
      <c r="CE7" s="454"/>
      <c r="CF7" s="454"/>
      <c r="CG7" s="15"/>
      <c r="CH7" s="15"/>
      <c r="CI7" s="15"/>
      <c r="CJ7" s="15"/>
      <c r="CK7" s="23"/>
      <c r="CL7" s="31"/>
      <c r="CM7" s="454"/>
      <c r="CN7" s="454"/>
      <c r="CO7" s="454"/>
      <c r="CP7" s="15"/>
      <c r="CQ7" s="15"/>
      <c r="CR7" s="15"/>
      <c r="CS7" s="15"/>
      <c r="CT7" s="23"/>
      <c r="CU7" s="31"/>
      <c r="CV7" s="454"/>
      <c r="CW7" s="454"/>
      <c r="CX7" s="454"/>
      <c r="CY7" s="15"/>
      <c r="CZ7" s="15"/>
      <c r="DA7" s="15"/>
      <c r="DB7" s="15"/>
      <c r="DC7" s="23"/>
      <c r="DD7" s="31"/>
      <c r="DE7" s="454"/>
      <c r="DF7" s="454"/>
      <c r="DG7" s="454"/>
      <c r="DH7" s="15"/>
      <c r="DI7" s="15"/>
      <c r="DJ7" s="15"/>
      <c r="DK7" s="15"/>
      <c r="DL7" s="23"/>
      <c r="DM7" s="31"/>
      <c r="DN7" s="454"/>
      <c r="DO7" s="454"/>
      <c r="DP7" s="454"/>
      <c r="DQ7" s="15"/>
      <c r="DR7" s="15"/>
      <c r="DS7" s="15"/>
      <c r="DT7" s="15"/>
      <c r="DU7" s="23"/>
      <c r="DV7" s="31"/>
      <c r="DW7" s="454"/>
      <c r="DX7" s="454"/>
      <c r="DY7" s="454"/>
      <c r="DZ7" s="15"/>
      <c r="EA7" s="15"/>
      <c r="EB7" s="15"/>
      <c r="EC7" s="15"/>
      <c r="ED7" s="23"/>
      <c r="EE7" s="31"/>
      <c r="EF7" s="454"/>
      <c r="EG7" s="454"/>
      <c r="EH7" s="454"/>
      <c r="EI7" s="15"/>
      <c r="EJ7" s="15"/>
      <c r="EK7" s="15"/>
      <c r="EL7" s="15"/>
      <c r="EM7" s="23"/>
      <c r="EN7" s="31"/>
      <c r="EO7" s="454"/>
      <c r="EP7" s="454"/>
      <c r="EQ7" s="454"/>
      <c r="ER7" s="15"/>
      <c r="ES7" s="15"/>
      <c r="ET7" s="15"/>
      <c r="EU7" s="15"/>
      <c r="EV7" s="23"/>
      <c r="EW7" s="31"/>
      <c r="EX7" s="454"/>
      <c r="EY7" s="454"/>
      <c r="EZ7" s="454"/>
      <c r="FA7" s="15"/>
      <c r="FB7" s="15"/>
      <c r="FC7" s="15"/>
      <c r="FD7" s="15"/>
      <c r="FE7" s="23"/>
      <c r="FF7" s="31"/>
      <c r="FG7" s="454"/>
      <c r="FH7" s="454"/>
      <c r="FI7" s="454"/>
      <c r="FJ7" s="15"/>
      <c r="FK7" s="15"/>
      <c r="FL7" s="15"/>
      <c r="FM7" s="15"/>
      <c r="FN7" s="23"/>
      <c r="FO7" s="31"/>
      <c r="FP7" s="454"/>
      <c r="FQ7" s="454"/>
      <c r="FR7" s="454"/>
      <c r="FS7" s="15"/>
      <c r="FT7" s="15"/>
      <c r="FU7" s="15"/>
      <c r="FV7" s="15"/>
      <c r="FW7" s="23"/>
      <c r="FX7" s="31"/>
      <c r="FY7" s="454"/>
      <c r="FZ7" s="454"/>
      <c r="GA7" s="454"/>
      <c r="GB7" s="15"/>
      <c r="GC7" s="15"/>
      <c r="GD7" s="15"/>
      <c r="GE7" s="15"/>
      <c r="GF7" s="23"/>
      <c r="GG7" s="31"/>
      <c r="GH7" s="454"/>
      <c r="GI7" s="454"/>
      <c r="GJ7" s="454"/>
      <c r="GK7" s="15"/>
      <c r="GL7" s="15"/>
      <c r="GM7" s="15"/>
      <c r="GN7" s="15"/>
      <c r="GO7" s="23"/>
      <c r="GP7" s="31"/>
      <c r="GQ7" s="454"/>
      <c r="GR7" s="454"/>
      <c r="GS7" s="454"/>
      <c r="GT7" s="15"/>
      <c r="GU7" s="15"/>
      <c r="GV7" s="15"/>
      <c r="GW7" s="15"/>
      <c r="GX7" s="23"/>
      <c r="GY7" s="31"/>
      <c r="GZ7" s="454"/>
      <c r="HA7" s="454"/>
      <c r="HB7" s="454"/>
      <c r="HC7" s="15"/>
      <c r="HD7" s="15"/>
      <c r="HE7" s="15"/>
      <c r="HF7" s="15"/>
      <c r="HG7" s="23"/>
      <c r="HH7" s="31"/>
      <c r="HI7" s="454"/>
      <c r="HJ7" s="454"/>
      <c r="HK7" s="454"/>
      <c r="HL7" s="15"/>
      <c r="HM7" s="15"/>
      <c r="HN7" s="15"/>
      <c r="HO7" s="15"/>
      <c r="HP7" s="23"/>
      <c r="HQ7" s="31"/>
      <c r="HR7" s="454"/>
      <c r="HS7" s="454"/>
      <c r="HT7" s="454"/>
      <c r="HU7" s="15"/>
      <c r="HV7" s="15"/>
      <c r="HW7" s="15"/>
      <c r="HX7" s="15"/>
      <c r="HY7" s="23"/>
      <c r="HZ7" s="31"/>
      <c r="IA7" s="454"/>
      <c r="IB7" s="454"/>
    </row>
    <row r="8" spans="1:236" s="34" customFormat="1" ht="8.65" customHeight="1" x14ac:dyDescent="0.2">
      <c r="A8" s="80"/>
      <c r="B8" s="36"/>
      <c r="C8" s="95" t="s">
        <v>524</v>
      </c>
      <c r="D8" s="154" t="s">
        <v>683</v>
      </c>
      <c r="E8" s="266">
        <v>292538.41899999999</v>
      </c>
      <c r="F8" s="266">
        <v>322180.86099999992</v>
      </c>
      <c r="G8" s="266">
        <v>327863.96600000001</v>
      </c>
    </row>
    <row r="9" spans="1:236" s="34" customFormat="1" ht="8.65" customHeight="1" x14ac:dyDescent="0.2">
      <c r="A9" s="80"/>
      <c r="B9" s="36"/>
      <c r="C9" s="96" t="s">
        <v>526</v>
      </c>
      <c r="D9" s="86" t="s">
        <v>684</v>
      </c>
      <c r="E9" s="266">
        <v>6221.7919999999995</v>
      </c>
      <c r="F9" s="266">
        <v>8737.8420000000042</v>
      </c>
      <c r="G9" s="266">
        <v>6488.9639999999999</v>
      </c>
    </row>
    <row r="10" spans="1:236" s="34" customFormat="1" ht="8.65" customHeight="1" x14ac:dyDescent="0.2">
      <c r="A10" s="80"/>
      <c r="B10" s="36"/>
      <c r="C10" s="97" t="s">
        <v>681</v>
      </c>
      <c r="D10" s="93" t="s">
        <v>685</v>
      </c>
      <c r="E10" s="266">
        <v>10957.053999999991</v>
      </c>
      <c r="F10" s="266">
        <v>10126.224999999999</v>
      </c>
      <c r="G10" s="266">
        <v>7228.6270000000004</v>
      </c>
    </row>
    <row r="11" spans="1:236" s="34" customFormat="1" ht="9" customHeight="1" x14ac:dyDescent="0.2">
      <c r="A11" s="69" t="s">
        <v>478</v>
      </c>
      <c r="B11" s="451" t="s">
        <v>1012</v>
      </c>
      <c r="C11" s="451"/>
      <c r="D11" s="451"/>
      <c r="E11" s="257">
        <v>166823.36700000009</v>
      </c>
      <c r="F11" s="257">
        <v>219289.59600000002</v>
      </c>
      <c r="G11" s="257">
        <v>161495.55299999999</v>
      </c>
      <c r="H11" s="15"/>
      <c r="I11" s="31"/>
      <c r="J11" s="454"/>
      <c r="K11" s="454"/>
      <c r="L11" s="454"/>
      <c r="M11" s="15"/>
      <c r="N11" s="15"/>
      <c r="O11" s="15"/>
      <c r="P11" s="15"/>
      <c r="Q11" s="23"/>
      <c r="R11" s="31"/>
      <c r="S11" s="454"/>
      <c r="T11" s="454"/>
      <c r="U11" s="454"/>
      <c r="V11" s="15"/>
      <c r="W11" s="15"/>
      <c r="X11" s="15"/>
      <c r="Y11" s="15"/>
      <c r="Z11" s="23"/>
      <c r="AA11" s="31"/>
      <c r="AB11" s="454"/>
      <c r="AC11" s="454"/>
      <c r="AD11" s="454"/>
      <c r="AE11" s="15"/>
      <c r="AF11" s="15"/>
      <c r="AG11" s="15"/>
      <c r="AH11" s="15"/>
      <c r="AI11" s="23"/>
      <c r="AJ11" s="31"/>
      <c r="AK11" s="454"/>
      <c r="AL11" s="454"/>
      <c r="AM11" s="454"/>
      <c r="AN11" s="15"/>
      <c r="AO11" s="15"/>
      <c r="AP11" s="15"/>
      <c r="AQ11" s="15"/>
      <c r="AR11" s="23"/>
      <c r="AS11" s="31"/>
      <c r="AT11" s="454"/>
      <c r="AU11" s="454"/>
      <c r="AV11" s="454"/>
      <c r="AW11" s="15"/>
      <c r="AX11" s="15"/>
      <c r="AY11" s="15"/>
      <c r="AZ11" s="15"/>
      <c r="BA11" s="23"/>
      <c r="BB11" s="31"/>
      <c r="BC11" s="454"/>
      <c r="BD11" s="454"/>
      <c r="BE11" s="454"/>
      <c r="BF11" s="15"/>
      <c r="BG11" s="15"/>
      <c r="BH11" s="15"/>
      <c r="BI11" s="15"/>
      <c r="BJ11" s="23"/>
      <c r="BK11" s="31"/>
      <c r="BL11" s="454"/>
      <c r="BM11" s="454"/>
      <c r="BN11" s="454"/>
      <c r="BO11" s="15"/>
      <c r="BP11" s="15"/>
      <c r="BQ11" s="15"/>
      <c r="BR11" s="15"/>
      <c r="BS11" s="23"/>
      <c r="BT11" s="31"/>
      <c r="BU11" s="454"/>
      <c r="BV11" s="454"/>
      <c r="BW11" s="454"/>
      <c r="BX11" s="15"/>
      <c r="BY11" s="15"/>
      <c r="BZ11" s="15"/>
      <c r="CA11" s="15"/>
      <c r="CB11" s="23"/>
      <c r="CC11" s="31"/>
      <c r="CD11" s="454"/>
      <c r="CE11" s="454"/>
      <c r="CF11" s="454"/>
      <c r="CG11" s="15"/>
      <c r="CH11" s="15"/>
      <c r="CI11" s="15"/>
      <c r="CJ11" s="15"/>
      <c r="CK11" s="23"/>
      <c r="CL11" s="31"/>
      <c r="CM11" s="454"/>
      <c r="CN11" s="454"/>
      <c r="CO11" s="454"/>
      <c r="CP11" s="15"/>
      <c r="CQ11" s="15"/>
      <c r="CR11" s="15"/>
      <c r="CS11" s="15"/>
      <c r="CT11" s="23"/>
      <c r="CU11" s="31"/>
      <c r="CV11" s="454"/>
      <c r="CW11" s="454"/>
      <c r="CX11" s="454"/>
      <c r="CY11" s="15"/>
      <c r="CZ11" s="15"/>
      <c r="DA11" s="15"/>
      <c r="DB11" s="15"/>
      <c r="DC11" s="23"/>
      <c r="DD11" s="31"/>
      <c r="DE11" s="454"/>
      <c r="DF11" s="454"/>
      <c r="DG11" s="454"/>
      <c r="DH11" s="15"/>
      <c r="DI11" s="15"/>
      <c r="DJ11" s="15"/>
      <c r="DK11" s="15"/>
      <c r="DL11" s="23"/>
      <c r="DM11" s="31"/>
      <c r="DN11" s="454"/>
      <c r="DO11" s="454"/>
      <c r="DP11" s="454"/>
      <c r="DQ11" s="15"/>
      <c r="DR11" s="15"/>
      <c r="DS11" s="15"/>
      <c r="DT11" s="15"/>
      <c r="DU11" s="23"/>
      <c r="DV11" s="31"/>
      <c r="DW11" s="454"/>
      <c r="DX11" s="454"/>
      <c r="DY11" s="454"/>
      <c r="DZ11" s="15"/>
      <c r="EA11" s="15"/>
      <c r="EB11" s="15"/>
      <c r="EC11" s="15"/>
      <c r="ED11" s="23"/>
      <c r="EE11" s="31"/>
      <c r="EF11" s="454"/>
      <c r="EG11" s="454"/>
      <c r="EH11" s="454"/>
      <c r="EI11" s="15"/>
      <c r="EJ11" s="15"/>
      <c r="EK11" s="15"/>
      <c r="EL11" s="15"/>
      <c r="EM11" s="23"/>
      <c r="EN11" s="31"/>
      <c r="EO11" s="454"/>
      <c r="EP11" s="454"/>
      <c r="EQ11" s="454"/>
      <c r="ER11" s="15"/>
      <c r="ES11" s="15"/>
      <c r="ET11" s="15"/>
      <c r="EU11" s="15"/>
      <c r="EV11" s="23"/>
      <c r="EW11" s="31"/>
      <c r="EX11" s="454"/>
      <c r="EY11" s="454"/>
      <c r="EZ11" s="454"/>
      <c r="FA11" s="15"/>
      <c r="FB11" s="15"/>
      <c r="FC11" s="15"/>
      <c r="FD11" s="15"/>
      <c r="FE11" s="23"/>
      <c r="FF11" s="31"/>
      <c r="FG11" s="454"/>
      <c r="FH11" s="454"/>
      <c r="FI11" s="454"/>
      <c r="FJ11" s="15"/>
      <c r="FK11" s="15"/>
      <c r="FL11" s="15"/>
      <c r="FM11" s="15"/>
      <c r="FN11" s="23"/>
      <c r="FO11" s="31"/>
      <c r="FP11" s="454"/>
      <c r="FQ11" s="454"/>
      <c r="FR11" s="454"/>
      <c r="FS11" s="15"/>
      <c r="FT11" s="15"/>
      <c r="FU11" s="15"/>
      <c r="FV11" s="15"/>
      <c r="FW11" s="23"/>
      <c r="FX11" s="31"/>
      <c r="FY11" s="454"/>
      <c r="FZ11" s="454"/>
      <c r="GA11" s="454"/>
      <c r="GB11" s="15"/>
      <c r="GC11" s="15"/>
      <c r="GD11" s="15"/>
      <c r="GE11" s="15"/>
      <c r="GF11" s="23"/>
      <c r="GG11" s="31"/>
      <c r="GH11" s="454"/>
      <c r="GI11" s="454"/>
      <c r="GJ11" s="454"/>
      <c r="GK11" s="15"/>
      <c r="GL11" s="15"/>
      <c r="GM11" s="15"/>
      <c r="GN11" s="15"/>
      <c r="GO11" s="23"/>
      <c r="GP11" s="31"/>
      <c r="GQ11" s="454"/>
      <c r="GR11" s="454"/>
      <c r="GS11" s="454"/>
      <c r="GT11" s="15"/>
      <c r="GU11" s="15"/>
      <c r="GV11" s="15"/>
      <c r="GW11" s="15"/>
      <c r="GX11" s="23"/>
      <c r="GY11" s="31"/>
      <c r="GZ11" s="454"/>
      <c r="HA11" s="454"/>
      <c r="HB11" s="454"/>
      <c r="HC11" s="15"/>
      <c r="HD11" s="15"/>
      <c r="HE11" s="15"/>
      <c r="HF11" s="15"/>
      <c r="HG11" s="23"/>
      <c r="HH11" s="31"/>
      <c r="HI11" s="454"/>
      <c r="HJ11" s="454"/>
      <c r="HK11" s="454"/>
      <c r="HL11" s="15"/>
      <c r="HM11" s="15"/>
      <c r="HN11" s="15"/>
      <c r="HO11" s="15"/>
      <c r="HP11" s="23"/>
      <c r="HQ11" s="31"/>
      <c r="HR11" s="454"/>
      <c r="HS11" s="454"/>
      <c r="HT11" s="454"/>
      <c r="HU11" s="15"/>
      <c r="HV11" s="15"/>
      <c r="HW11" s="15"/>
      <c r="HX11" s="15"/>
      <c r="HY11" s="23"/>
      <c r="HZ11" s="31"/>
      <c r="IA11" s="454"/>
      <c r="IB11" s="454"/>
    </row>
    <row r="12" spans="1:236" s="34" customFormat="1" ht="8.65" customHeight="1" x14ac:dyDescent="0.2">
      <c r="A12" s="80"/>
      <c r="B12" s="36"/>
      <c r="C12" s="95" t="s">
        <v>529</v>
      </c>
      <c r="D12" s="71" t="s">
        <v>687</v>
      </c>
      <c r="E12" s="266">
        <v>501.33</v>
      </c>
      <c r="F12" s="266">
        <v>0.89300000000000002</v>
      </c>
      <c r="G12" s="266">
        <v>158.673</v>
      </c>
    </row>
    <row r="13" spans="1:236" s="34" customFormat="1" ht="8.65" customHeight="1" x14ac:dyDescent="0.2">
      <c r="A13" s="80"/>
      <c r="B13" s="36"/>
      <c r="C13" s="96" t="s">
        <v>532</v>
      </c>
      <c r="D13" s="86" t="s">
        <v>688</v>
      </c>
      <c r="E13" s="266" t="s">
        <v>1057</v>
      </c>
      <c r="F13" s="266">
        <v>3.6020000000000003</v>
      </c>
      <c r="G13" s="266">
        <v>2.4350000000000001</v>
      </c>
    </row>
    <row r="14" spans="1:236" s="34" customFormat="1" ht="8.65" customHeight="1" x14ac:dyDescent="0.2">
      <c r="A14" s="80"/>
      <c r="B14" s="36"/>
      <c r="C14" s="96" t="s">
        <v>534</v>
      </c>
      <c r="D14" s="86" t="s">
        <v>689</v>
      </c>
      <c r="E14" s="266">
        <v>74914.221000000005</v>
      </c>
      <c r="F14" s="266">
        <v>106449.59800000003</v>
      </c>
      <c r="G14" s="266">
        <v>75332.623999999996</v>
      </c>
    </row>
    <row r="15" spans="1:236" s="34" customFormat="1" ht="8.65" customHeight="1" x14ac:dyDescent="0.2">
      <c r="A15" s="80"/>
      <c r="B15" s="36"/>
      <c r="C15" s="96" t="s">
        <v>536</v>
      </c>
      <c r="D15" s="86" t="s">
        <v>855</v>
      </c>
      <c r="E15" s="266">
        <v>91407.701000000074</v>
      </c>
      <c r="F15" s="266">
        <v>112835.50299999998</v>
      </c>
      <c r="G15" s="266">
        <v>86001.820999999996</v>
      </c>
    </row>
    <row r="16" spans="1:236" s="34" customFormat="1" ht="8.65" customHeight="1" x14ac:dyDescent="0.2">
      <c r="A16" s="80"/>
      <c r="B16" s="36"/>
      <c r="C16" s="97" t="s">
        <v>538</v>
      </c>
      <c r="D16" s="93" t="s">
        <v>856</v>
      </c>
      <c r="E16" s="266">
        <v>0</v>
      </c>
      <c r="F16" s="266">
        <v>0</v>
      </c>
      <c r="G16" s="266">
        <v>0</v>
      </c>
    </row>
    <row r="17" spans="1:236" s="34" customFormat="1" ht="9" customHeight="1" x14ac:dyDescent="0.2">
      <c r="A17" s="69" t="s">
        <v>479</v>
      </c>
      <c r="B17" s="451" t="s">
        <v>690</v>
      </c>
      <c r="C17" s="451"/>
      <c r="D17" s="451"/>
      <c r="E17" s="257">
        <v>16872991.631000001</v>
      </c>
      <c r="F17" s="257">
        <v>16855381.377</v>
      </c>
      <c r="G17" s="257">
        <v>14729210.138999999</v>
      </c>
      <c r="H17" s="15"/>
      <c r="I17" s="31"/>
      <c r="J17" s="454"/>
      <c r="K17" s="454"/>
      <c r="L17" s="454"/>
      <c r="M17" s="15"/>
      <c r="N17" s="15"/>
      <c r="O17" s="15"/>
      <c r="P17" s="15"/>
      <c r="Q17" s="23"/>
      <c r="R17" s="31"/>
      <c r="S17" s="454"/>
      <c r="T17" s="454"/>
      <c r="U17" s="454"/>
      <c r="V17" s="15"/>
      <c r="W17" s="15"/>
      <c r="X17" s="15"/>
      <c r="Y17" s="15"/>
      <c r="Z17" s="23"/>
      <c r="AA17" s="31"/>
      <c r="AB17" s="454"/>
      <c r="AC17" s="454"/>
      <c r="AD17" s="454"/>
      <c r="AE17" s="15"/>
      <c r="AF17" s="15"/>
      <c r="AG17" s="15"/>
      <c r="AH17" s="15"/>
      <c r="AI17" s="23"/>
      <c r="AJ17" s="31"/>
      <c r="AK17" s="454"/>
      <c r="AL17" s="454"/>
      <c r="AM17" s="454"/>
      <c r="AN17" s="15"/>
      <c r="AO17" s="15"/>
      <c r="AP17" s="15"/>
      <c r="AQ17" s="15"/>
      <c r="AR17" s="23"/>
      <c r="AS17" s="31"/>
      <c r="AT17" s="454"/>
      <c r="AU17" s="454"/>
      <c r="AV17" s="454"/>
      <c r="AW17" s="15"/>
      <c r="AX17" s="15"/>
      <c r="AY17" s="15"/>
      <c r="AZ17" s="15"/>
      <c r="BA17" s="23"/>
      <c r="BB17" s="31"/>
      <c r="BC17" s="454"/>
      <c r="BD17" s="454"/>
      <c r="BE17" s="454"/>
      <c r="BF17" s="15"/>
      <c r="BG17" s="15"/>
      <c r="BH17" s="15"/>
      <c r="BI17" s="15"/>
      <c r="BJ17" s="23"/>
      <c r="BK17" s="31"/>
      <c r="BL17" s="454"/>
      <c r="BM17" s="454"/>
      <c r="BN17" s="454"/>
      <c r="BO17" s="15"/>
      <c r="BP17" s="15"/>
      <c r="BQ17" s="15"/>
      <c r="BR17" s="15"/>
      <c r="BS17" s="23"/>
      <c r="BT17" s="31"/>
      <c r="BU17" s="454"/>
      <c r="BV17" s="454"/>
      <c r="BW17" s="454"/>
      <c r="BX17" s="15"/>
      <c r="BY17" s="15"/>
      <c r="BZ17" s="15"/>
      <c r="CA17" s="15"/>
      <c r="CB17" s="23"/>
      <c r="CC17" s="31"/>
      <c r="CD17" s="454"/>
      <c r="CE17" s="454"/>
      <c r="CF17" s="454"/>
      <c r="CG17" s="15"/>
      <c r="CH17" s="15"/>
      <c r="CI17" s="15"/>
      <c r="CJ17" s="15"/>
      <c r="CK17" s="23"/>
      <c r="CL17" s="31"/>
      <c r="CM17" s="454"/>
      <c r="CN17" s="454"/>
      <c r="CO17" s="454"/>
      <c r="CP17" s="15"/>
      <c r="CQ17" s="15"/>
      <c r="CR17" s="15"/>
      <c r="CS17" s="15"/>
      <c r="CT17" s="23"/>
      <c r="CU17" s="31"/>
      <c r="CV17" s="454"/>
      <c r="CW17" s="454"/>
      <c r="CX17" s="454"/>
      <c r="CY17" s="15"/>
      <c r="CZ17" s="15"/>
      <c r="DA17" s="15"/>
      <c r="DB17" s="15"/>
      <c r="DC17" s="23"/>
      <c r="DD17" s="31"/>
      <c r="DE17" s="454"/>
      <c r="DF17" s="454"/>
      <c r="DG17" s="454"/>
      <c r="DH17" s="15"/>
      <c r="DI17" s="15"/>
      <c r="DJ17" s="15"/>
      <c r="DK17" s="15"/>
      <c r="DL17" s="23"/>
      <c r="DM17" s="31"/>
      <c r="DN17" s="454"/>
      <c r="DO17" s="454"/>
      <c r="DP17" s="454"/>
      <c r="DQ17" s="15"/>
      <c r="DR17" s="15"/>
      <c r="DS17" s="15"/>
      <c r="DT17" s="15"/>
      <c r="DU17" s="23"/>
      <c r="DV17" s="31"/>
      <c r="DW17" s="454"/>
      <c r="DX17" s="454"/>
      <c r="DY17" s="454"/>
      <c r="DZ17" s="15"/>
      <c r="EA17" s="15"/>
      <c r="EB17" s="15"/>
      <c r="EC17" s="15"/>
      <c r="ED17" s="23"/>
      <c r="EE17" s="31"/>
      <c r="EF17" s="454"/>
      <c r="EG17" s="454"/>
      <c r="EH17" s="454"/>
      <c r="EI17" s="15"/>
      <c r="EJ17" s="15"/>
      <c r="EK17" s="15"/>
      <c r="EL17" s="15"/>
      <c r="EM17" s="23"/>
      <c r="EN17" s="31"/>
      <c r="EO17" s="454"/>
      <c r="EP17" s="454"/>
      <c r="EQ17" s="454"/>
      <c r="ER17" s="15"/>
      <c r="ES17" s="15"/>
      <c r="ET17" s="15"/>
      <c r="EU17" s="15"/>
      <c r="EV17" s="23"/>
      <c r="EW17" s="31"/>
      <c r="EX17" s="454"/>
      <c r="EY17" s="454"/>
      <c r="EZ17" s="454"/>
      <c r="FA17" s="15"/>
      <c r="FB17" s="15"/>
      <c r="FC17" s="15"/>
      <c r="FD17" s="15"/>
      <c r="FE17" s="23"/>
      <c r="FF17" s="31"/>
      <c r="FG17" s="454"/>
      <c r="FH17" s="454"/>
      <c r="FI17" s="454"/>
      <c r="FJ17" s="15"/>
      <c r="FK17" s="15"/>
      <c r="FL17" s="15"/>
      <c r="FM17" s="15"/>
      <c r="FN17" s="23"/>
      <c r="FO17" s="31"/>
      <c r="FP17" s="454"/>
      <c r="FQ17" s="454"/>
      <c r="FR17" s="454"/>
      <c r="FS17" s="15"/>
      <c r="FT17" s="15"/>
      <c r="FU17" s="15"/>
      <c r="FV17" s="15"/>
      <c r="FW17" s="23"/>
      <c r="FX17" s="31"/>
      <c r="FY17" s="454"/>
      <c r="FZ17" s="454"/>
      <c r="GA17" s="454"/>
      <c r="GB17" s="15"/>
      <c r="GC17" s="15"/>
      <c r="GD17" s="15"/>
      <c r="GE17" s="15"/>
      <c r="GF17" s="23"/>
      <c r="GG17" s="31"/>
      <c r="GH17" s="454"/>
      <c r="GI17" s="454"/>
      <c r="GJ17" s="454"/>
      <c r="GK17" s="15"/>
      <c r="GL17" s="15"/>
      <c r="GM17" s="15"/>
      <c r="GN17" s="15"/>
      <c r="GO17" s="23"/>
      <c r="GP17" s="31"/>
      <c r="GQ17" s="454"/>
      <c r="GR17" s="454"/>
      <c r="GS17" s="454"/>
      <c r="GT17" s="15"/>
      <c r="GU17" s="15"/>
      <c r="GV17" s="15"/>
      <c r="GW17" s="15"/>
      <c r="GX17" s="23"/>
      <c r="GY17" s="31"/>
      <c r="GZ17" s="454"/>
      <c r="HA17" s="454"/>
      <c r="HB17" s="454"/>
      <c r="HC17" s="15"/>
      <c r="HD17" s="15"/>
      <c r="HE17" s="15"/>
      <c r="HF17" s="15"/>
      <c r="HG17" s="23"/>
      <c r="HH17" s="31"/>
      <c r="HI17" s="454"/>
      <c r="HJ17" s="454"/>
      <c r="HK17" s="454"/>
      <c r="HL17" s="15"/>
      <c r="HM17" s="15"/>
      <c r="HN17" s="15"/>
      <c r="HO17" s="15"/>
      <c r="HP17" s="23"/>
      <c r="HQ17" s="31"/>
      <c r="HR17" s="454"/>
      <c r="HS17" s="454"/>
      <c r="HT17" s="454"/>
      <c r="HU17" s="15"/>
      <c r="HV17" s="15"/>
      <c r="HW17" s="15"/>
      <c r="HX17" s="15"/>
      <c r="HY17" s="23"/>
      <c r="HZ17" s="31"/>
      <c r="IA17" s="454"/>
      <c r="IB17" s="454"/>
    </row>
    <row r="18" spans="1:236" s="34" customFormat="1" ht="8.65" customHeight="1" x14ac:dyDescent="0.2">
      <c r="A18" s="80"/>
      <c r="B18" s="36"/>
      <c r="C18" s="95" t="s">
        <v>540</v>
      </c>
      <c r="D18" s="71" t="s">
        <v>691</v>
      </c>
      <c r="E18" s="266">
        <v>1396299.3139999991</v>
      </c>
      <c r="F18" s="266">
        <v>1429985.2399999991</v>
      </c>
      <c r="G18" s="266">
        <v>1432308.0179999999</v>
      </c>
    </row>
    <row r="19" spans="1:236" s="34" customFormat="1" ht="8.65" customHeight="1" x14ac:dyDescent="0.2">
      <c r="A19" s="80"/>
      <c r="B19" s="36"/>
      <c r="C19" s="96" t="s">
        <v>468</v>
      </c>
      <c r="D19" s="86" t="s">
        <v>692</v>
      </c>
      <c r="E19" s="266">
        <v>556261.5889999998</v>
      </c>
      <c r="F19" s="266">
        <v>570547.72899999982</v>
      </c>
      <c r="G19" s="266">
        <v>564412.58499999996</v>
      </c>
    </row>
    <row r="20" spans="1:236" s="34" customFormat="1" ht="8.65" customHeight="1" x14ac:dyDescent="0.2">
      <c r="A20" s="80"/>
      <c r="B20" s="36"/>
      <c r="C20" s="96" t="s">
        <v>542</v>
      </c>
      <c r="D20" s="86" t="s">
        <v>1013</v>
      </c>
      <c r="E20" s="266">
        <v>28728.287</v>
      </c>
      <c r="F20" s="266">
        <v>21534.789999999994</v>
      </c>
      <c r="G20" s="266">
        <v>16998.652999999998</v>
      </c>
    </row>
    <row r="21" spans="1:236" s="35" customFormat="1" ht="8.65" customHeight="1" x14ac:dyDescent="0.2">
      <c r="A21" s="80"/>
      <c r="B21" s="36"/>
      <c r="C21" s="96" t="s">
        <v>543</v>
      </c>
      <c r="D21" s="86" t="s">
        <v>693</v>
      </c>
      <c r="E21" s="266">
        <v>680575.6609999995</v>
      </c>
      <c r="F21" s="266">
        <v>710109.55999999982</v>
      </c>
      <c r="G21" s="266">
        <v>683125.23499999999</v>
      </c>
    </row>
    <row r="22" spans="1:236" s="34" customFormat="1" ht="8.65" customHeight="1" x14ac:dyDescent="0.2">
      <c r="A22" s="80"/>
      <c r="B22" s="36"/>
      <c r="C22" s="96" t="s">
        <v>544</v>
      </c>
      <c r="D22" s="86" t="s">
        <v>694</v>
      </c>
      <c r="E22" s="266">
        <v>575273.78000000166</v>
      </c>
      <c r="F22" s="266">
        <v>582223.39699999907</v>
      </c>
      <c r="G22" s="266">
        <v>495104.87400000001</v>
      </c>
    </row>
    <row r="23" spans="1:236" s="34" customFormat="1" ht="8.65" customHeight="1" x14ac:dyDescent="0.2">
      <c r="A23" s="80"/>
      <c r="B23" s="36"/>
      <c r="C23" s="96" t="s">
        <v>472</v>
      </c>
      <c r="D23" s="86" t="s">
        <v>695</v>
      </c>
      <c r="E23" s="266">
        <v>475368.74399999972</v>
      </c>
      <c r="F23" s="266">
        <v>479472.13700000069</v>
      </c>
      <c r="G23" s="266">
        <v>372061.19900000002</v>
      </c>
    </row>
    <row r="24" spans="1:236" s="34" customFormat="1" ht="8.65" customHeight="1" x14ac:dyDescent="0.2">
      <c r="A24" s="80"/>
      <c r="B24" s="36"/>
      <c r="C24" s="96" t="s">
        <v>469</v>
      </c>
      <c r="D24" s="86" t="s">
        <v>857</v>
      </c>
      <c r="E24" s="266">
        <v>646471.95600000094</v>
      </c>
      <c r="F24" s="266">
        <v>639728.97500000172</v>
      </c>
      <c r="G24" s="266">
        <v>606332.46</v>
      </c>
    </row>
    <row r="25" spans="1:236" s="34" customFormat="1" ht="8.65" customHeight="1" x14ac:dyDescent="0.2">
      <c r="A25" s="80"/>
      <c r="B25" s="36"/>
      <c r="C25" s="96" t="s">
        <v>470</v>
      </c>
      <c r="D25" s="86" t="s">
        <v>696</v>
      </c>
      <c r="E25" s="266">
        <v>926899.56100000034</v>
      </c>
      <c r="F25" s="266">
        <v>935336.7620000008</v>
      </c>
      <c r="G25" s="266">
        <v>813991.20499999996</v>
      </c>
    </row>
    <row r="26" spans="1:236" s="35" customFormat="1" ht="8.65" customHeight="1" x14ac:dyDescent="0.2">
      <c r="A26" s="80"/>
      <c r="B26" s="36"/>
      <c r="C26" s="96" t="s">
        <v>471</v>
      </c>
      <c r="D26" s="86" t="s">
        <v>697</v>
      </c>
      <c r="E26" s="266">
        <v>323.67499999999995</v>
      </c>
      <c r="F26" s="266">
        <v>151.596</v>
      </c>
      <c r="G26" s="266">
        <v>198.24799999999999</v>
      </c>
    </row>
    <row r="27" spans="1:236" s="34" customFormat="1" ht="8.65" customHeight="1" x14ac:dyDescent="0.2">
      <c r="A27" s="80"/>
      <c r="B27" s="36"/>
      <c r="C27" s="96" t="s">
        <v>550</v>
      </c>
      <c r="D27" s="86" t="s">
        <v>698</v>
      </c>
      <c r="E27" s="266">
        <v>1931448.1479999975</v>
      </c>
      <c r="F27" s="266">
        <v>1753825.4669999997</v>
      </c>
      <c r="G27" s="266">
        <v>1260231.683</v>
      </c>
    </row>
    <row r="28" spans="1:236" s="34" customFormat="1" ht="8.65" customHeight="1" x14ac:dyDescent="0.2">
      <c r="A28" s="80"/>
      <c r="B28" s="36"/>
      <c r="C28" s="96" t="s">
        <v>551</v>
      </c>
      <c r="D28" s="86" t="s">
        <v>699</v>
      </c>
      <c r="E28" s="266">
        <v>919625.3139999971</v>
      </c>
      <c r="F28" s="266">
        <v>1055236.4030000009</v>
      </c>
      <c r="G28" s="266">
        <v>891169.97100000002</v>
      </c>
    </row>
    <row r="29" spans="1:236" s="34" customFormat="1" ht="8.65" customHeight="1" x14ac:dyDescent="0.2">
      <c r="A29" s="80"/>
      <c r="B29" s="36"/>
      <c r="C29" s="96" t="s">
        <v>499</v>
      </c>
      <c r="D29" s="86" t="s">
        <v>700</v>
      </c>
      <c r="E29" s="266">
        <v>508103.27100000007</v>
      </c>
      <c r="F29" s="266">
        <v>537142.00099999958</v>
      </c>
      <c r="G29" s="266">
        <v>510353.92499999999</v>
      </c>
    </row>
    <row r="30" spans="1:236" s="35" customFormat="1" ht="8.65" customHeight="1" x14ac:dyDescent="0.2">
      <c r="A30" s="80"/>
      <c r="B30" s="36"/>
      <c r="C30" s="96" t="s">
        <v>501</v>
      </c>
      <c r="D30" s="86" t="s">
        <v>701</v>
      </c>
      <c r="E30" s="266">
        <v>841147.78199999896</v>
      </c>
      <c r="F30" s="266">
        <v>810954.40000000084</v>
      </c>
      <c r="G30" s="266">
        <v>743108.66099999996</v>
      </c>
    </row>
    <row r="31" spans="1:236" s="34" customFormat="1" ht="8.65" customHeight="1" x14ac:dyDescent="0.2">
      <c r="A31" s="80"/>
      <c r="B31" s="36"/>
      <c r="C31" s="96" t="s">
        <v>554</v>
      </c>
      <c r="D31" s="86" t="s">
        <v>702</v>
      </c>
      <c r="E31" s="266">
        <v>652850.95000000135</v>
      </c>
      <c r="F31" s="266">
        <v>627760.08699999959</v>
      </c>
      <c r="G31" s="266">
        <v>573942.48499999999</v>
      </c>
    </row>
    <row r="32" spans="1:236" s="35" customFormat="1" ht="8.65" customHeight="1" x14ac:dyDescent="0.2">
      <c r="A32" s="80"/>
      <c r="B32" s="36"/>
      <c r="C32" s="96" t="s">
        <v>555</v>
      </c>
      <c r="D32" s="86" t="s">
        <v>703</v>
      </c>
      <c r="E32" s="266">
        <v>645530.71699999936</v>
      </c>
      <c r="F32" s="266">
        <v>605609.09900000016</v>
      </c>
      <c r="G32" s="266">
        <v>511504.08799999999</v>
      </c>
    </row>
    <row r="33" spans="1:236" s="34" customFormat="1" ht="8.65" customHeight="1" x14ac:dyDescent="0.2">
      <c r="A33" s="80"/>
      <c r="B33" s="36"/>
      <c r="C33" s="96" t="s">
        <v>558</v>
      </c>
      <c r="D33" s="86" t="s">
        <v>858</v>
      </c>
      <c r="E33" s="266">
        <v>832590.88300000015</v>
      </c>
      <c r="F33" s="266">
        <v>787158.53700000129</v>
      </c>
      <c r="G33" s="266">
        <v>708837.821</v>
      </c>
    </row>
    <row r="34" spans="1:236" s="34" customFormat="1" ht="8.65" customHeight="1" x14ac:dyDescent="0.2">
      <c r="A34" s="80"/>
      <c r="B34" s="36"/>
      <c r="C34" s="96" t="s">
        <v>559</v>
      </c>
      <c r="D34" s="86" t="s">
        <v>859</v>
      </c>
      <c r="E34" s="266">
        <v>1063874.7460000017</v>
      </c>
      <c r="F34" s="266">
        <v>1124470.9100000006</v>
      </c>
      <c r="G34" s="266">
        <v>989222.652</v>
      </c>
    </row>
    <row r="35" spans="1:236" s="34" customFormat="1" ht="8.65" customHeight="1" x14ac:dyDescent="0.2">
      <c r="A35" s="80"/>
      <c r="B35" s="36"/>
      <c r="C35" s="96" t="s">
        <v>561</v>
      </c>
      <c r="D35" s="86" t="s">
        <v>860</v>
      </c>
      <c r="E35" s="266">
        <v>994713.67900000198</v>
      </c>
      <c r="F35" s="266">
        <v>847537.68300000043</v>
      </c>
      <c r="G35" s="266">
        <v>671777.20299999998</v>
      </c>
    </row>
    <row r="36" spans="1:236" s="34" customFormat="1" ht="8.65" customHeight="1" x14ac:dyDescent="0.2">
      <c r="A36" s="80"/>
      <c r="B36" s="36"/>
      <c r="C36" s="96" t="s">
        <v>563</v>
      </c>
      <c r="D36" s="86" t="s">
        <v>704</v>
      </c>
      <c r="E36" s="266">
        <v>1023356.2599999976</v>
      </c>
      <c r="F36" s="266">
        <v>919567.61999999755</v>
      </c>
      <c r="G36" s="266">
        <v>856112.70200000005</v>
      </c>
    </row>
    <row r="37" spans="1:236" s="34" customFormat="1" ht="8.65" customHeight="1" x14ac:dyDescent="0.2">
      <c r="A37" s="80"/>
      <c r="B37" s="36"/>
      <c r="C37" s="96" t="s">
        <v>564</v>
      </c>
      <c r="D37" s="86" t="s">
        <v>861</v>
      </c>
      <c r="E37" s="266">
        <v>1290591.2080000003</v>
      </c>
      <c r="F37" s="266">
        <v>1263263.3469999996</v>
      </c>
      <c r="G37" s="266">
        <v>1225590.6240000001</v>
      </c>
    </row>
    <row r="38" spans="1:236" s="34" customFormat="1" ht="8.65" customHeight="1" x14ac:dyDescent="0.2">
      <c r="A38" s="80"/>
      <c r="B38" s="36"/>
      <c r="C38" s="96" t="s">
        <v>566</v>
      </c>
      <c r="D38" s="86" t="s">
        <v>705</v>
      </c>
      <c r="E38" s="266">
        <v>304851.7209999999</v>
      </c>
      <c r="F38" s="266">
        <v>594885.52200000011</v>
      </c>
      <c r="G38" s="266">
        <v>314238.09600000002</v>
      </c>
    </row>
    <row r="39" spans="1:236" s="34" customFormat="1" ht="8.65" customHeight="1" x14ac:dyDescent="0.2">
      <c r="A39" s="80"/>
      <c r="B39" s="36"/>
      <c r="C39" s="96" t="s">
        <v>503</v>
      </c>
      <c r="D39" s="86" t="s">
        <v>706</v>
      </c>
      <c r="E39" s="266">
        <v>387762.05000000045</v>
      </c>
      <c r="F39" s="266">
        <v>363029.56100000034</v>
      </c>
      <c r="G39" s="266">
        <v>304154.20500000002</v>
      </c>
    </row>
    <row r="40" spans="1:236" s="34" customFormat="1" ht="8.65" customHeight="1" x14ac:dyDescent="0.2">
      <c r="A40" s="80"/>
      <c r="B40" s="36"/>
      <c r="C40" s="96" t="s">
        <v>568</v>
      </c>
      <c r="D40" s="86" t="s">
        <v>707</v>
      </c>
      <c r="E40" s="266">
        <v>190342.3349999999</v>
      </c>
      <c r="F40" s="266">
        <v>195850.55399999986</v>
      </c>
      <c r="G40" s="266">
        <v>184433.546</v>
      </c>
    </row>
    <row r="41" spans="1:236" s="34" customFormat="1" ht="8.65" customHeight="1" x14ac:dyDescent="0.2">
      <c r="A41" s="80"/>
      <c r="B41" s="36"/>
      <c r="C41" s="97" t="s">
        <v>569</v>
      </c>
      <c r="D41" s="93" t="s">
        <v>708</v>
      </c>
      <c r="E41" s="266">
        <v>0</v>
      </c>
      <c r="F41" s="266">
        <v>0</v>
      </c>
      <c r="G41" s="266">
        <v>0</v>
      </c>
    </row>
    <row r="42" spans="1:236" s="34" customFormat="1" ht="9" customHeight="1" x14ac:dyDescent="0.2">
      <c r="A42" s="256" t="s">
        <v>480</v>
      </c>
      <c r="B42" s="461" t="s">
        <v>1010</v>
      </c>
      <c r="C42" s="461"/>
      <c r="D42" s="461"/>
      <c r="E42" s="257">
        <v>4.9660000000000002</v>
      </c>
      <c r="F42" s="257">
        <v>11.850999999999999</v>
      </c>
      <c r="G42" s="257" t="s">
        <v>1057</v>
      </c>
      <c r="H42" s="15"/>
      <c r="I42" s="31"/>
      <c r="J42" s="454"/>
      <c r="K42" s="454"/>
      <c r="L42" s="454"/>
      <c r="M42" s="15"/>
      <c r="N42" s="15"/>
      <c r="O42" s="15"/>
      <c r="P42" s="15"/>
      <c r="Q42" s="23"/>
      <c r="R42" s="31"/>
      <c r="S42" s="454"/>
      <c r="T42" s="454"/>
      <c r="U42" s="454"/>
      <c r="V42" s="15"/>
      <c r="W42" s="15"/>
      <c r="X42" s="15"/>
      <c r="Y42" s="15"/>
      <c r="Z42" s="23"/>
      <c r="AA42" s="31"/>
      <c r="AB42" s="454"/>
      <c r="AC42" s="454"/>
      <c r="AD42" s="454"/>
      <c r="AE42" s="15"/>
      <c r="AF42" s="15"/>
      <c r="AG42" s="15"/>
      <c r="AH42" s="15"/>
      <c r="AI42" s="23"/>
      <c r="AJ42" s="31"/>
      <c r="AK42" s="454"/>
      <c r="AL42" s="454"/>
      <c r="AM42" s="454"/>
      <c r="AN42" s="15"/>
      <c r="AO42" s="15"/>
      <c r="AP42" s="15"/>
      <c r="AQ42" s="15"/>
      <c r="AR42" s="23"/>
      <c r="AS42" s="31"/>
      <c r="AT42" s="454"/>
      <c r="AU42" s="454"/>
      <c r="AV42" s="454"/>
      <c r="AW42" s="15"/>
      <c r="AX42" s="15"/>
      <c r="AY42" s="15"/>
      <c r="AZ42" s="15"/>
      <c r="BA42" s="23"/>
      <c r="BB42" s="31"/>
      <c r="BC42" s="454"/>
      <c r="BD42" s="454"/>
      <c r="BE42" s="454"/>
      <c r="BF42" s="15"/>
      <c r="BG42" s="15"/>
      <c r="BH42" s="15"/>
      <c r="BI42" s="15"/>
      <c r="BJ42" s="23"/>
      <c r="BK42" s="31"/>
      <c r="BL42" s="454"/>
      <c r="BM42" s="454"/>
      <c r="BN42" s="454"/>
      <c r="BO42" s="15"/>
      <c r="BP42" s="15"/>
      <c r="BQ42" s="15"/>
      <c r="BR42" s="15"/>
      <c r="BS42" s="23"/>
      <c r="BT42" s="31"/>
      <c r="BU42" s="454"/>
      <c r="BV42" s="454"/>
      <c r="BW42" s="454"/>
      <c r="BX42" s="15"/>
      <c r="BY42" s="15"/>
      <c r="BZ42" s="15"/>
      <c r="CA42" s="15"/>
      <c r="CB42" s="23"/>
      <c r="CC42" s="31"/>
      <c r="CD42" s="454"/>
      <c r="CE42" s="454"/>
      <c r="CF42" s="454"/>
      <c r="CG42" s="15"/>
      <c r="CH42" s="15"/>
      <c r="CI42" s="15"/>
      <c r="CJ42" s="15"/>
      <c r="CK42" s="23"/>
      <c r="CL42" s="31"/>
      <c r="CM42" s="454"/>
      <c r="CN42" s="454"/>
      <c r="CO42" s="454"/>
      <c r="CP42" s="15"/>
      <c r="CQ42" s="15"/>
      <c r="CR42" s="15"/>
      <c r="CS42" s="15"/>
      <c r="CT42" s="23"/>
      <c r="CU42" s="31"/>
      <c r="CV42" s="454"/>
      <c r="CW42" s="454"/>
      <c r="CX42" s="454"/>
      <c r="CY42" s="15"/>
      <c r="CZ42" s="15"/>
      <c r="DA42" s="15"/>
      <c r="DB42" s="15"/>
      <c r="DC42" s="23"/>
      <c r="DD42" s="31"/>
      <c r="DE42" s="454"/>
      <c r="DF42" s="454"/>
      <c r="DG42" s="454"/>
      <c r="DH42" s="15"/>
      <c r="DI42" s="15"/>
      <c r="DJ42" s="15"/>
      <c r="DK42" s="15"/>
      <c r="DL42" s="23"/>
      <c r="DM42" s="31"/>
      <c r="DN42" s="454"/>
      <c r="DO42" s="454"/>
      <c r="DP42" s="454"/>
      <c r="DQ42" s="15"/>
      <c r="DR42" s="15"/>
      <c r="DS42" s="15"/>
      <c r="DT42" s="15"/>
      <c r="DU42" s="23"/>
      <c r="DV42" s="31"/>
      <c r="DW42" s="454"/>
      <c r="DX42" s="454"/>
      <c r="DY42" s="454"/>
      <c r="DZ42" s="15"/>
      <c r="EA42" s="15"/>
      <c r="EB42" s="15"/>
      <c r="EC42" s="15"/>
      <c r="ED42" s="23"/>
      <c r="EE42" s="31"/>
      <c r="EF42" s="454"/>
      <c r="EG42" s="454"/>
      <c r="EH42" s="454"/>
      <c r="EI42" s="15"/>
      <c r="EJ42" s="15"/>
      <c r="EK42" s="15"/>
      <c r="EL42" s="15"/>
      <c r="EM42" s="23"/>
      <c r="EN42" s="31"/>
      <c r="EO42" s="454"/>
      <c r="EP42" s="454"/>
      <c r="EQ42" s="454"/>
      <c r="ER42" s="15"/>
      <c r="ES42" s="15"/>
      <c r="ET42" s="15"/>
      <c r="EU42" s="15"/>
      <c r="EV42" s="23"/>
      <c r="EW42" s="31"/>
      <c r="EX42" s="454"/>
      <c r="EY42" s="454"/>
      <c r="EZ42" s="454"/>
      <c r="FA42" s="15"/>
      <c r="FB42" s="15"/>
      <c r="FC42" s="15"/>
      <c r="FD42" s="15"/>
      <c r="FE42" s="23"/>
      <c r="FF42" s="31"/>
      <c r="FG42" s="454"/>
      <c r="FH42" s="454"/>
      <c r="FI42" s="454"/>
      <c r="FJ42" s="15"/>
      <c r="FK42" s="15"/>
      <c r="FL42" s="15"/>
      <c r="FM42" s="15"/>
      <c r="FN42" s="23"/>
      <c r="FO42" s="31"/>
      <c r="FP42" s="454"/>
      <c r="FQ42" s="454"/>
      <c r="FR42" s="454"/>
      <c r="FS42" s="15"/>
      <c r="FT42" s="15"/>
      <c r="FU42" s="15"/>
      <c r="FV42" s="15"/>
      <c r="FW42" s="23"/>
      <c r="FX42" s="31"/>
      <c r="FY42" s="454"/>
      <c r="FZ42" s="454"/>
      <c r="GA42" s="454"/>
      <c r="GB42" s="15"/>
      <c r="GC42" s="15"/>
      <c r="GD42" s="15"/>
      <c r="GE42" s="15"/>
      <c r="GF42" s="23"/>
      <c r="GG42" s="31"/>
      <c r="GH42" s="454"/>
      <c r="GI42" s="454"/>
      <c r="GJ42" s="454"/>
      <c r="GK42" s="15"/>
      <c r="GL42" s="15"/>
      <c r="GM42" s="15"/>
      <c r="GN42" s="15"/>
      <c r="GO42" s="23"/>
      <c r="GP42" s="31"/>
      <c r="GQ42" s="454"/>
      <c r="GR42" s="454"/>
      <c r="GS42" s="454"/>
      <c r="GT42" s="15"/>
      <c r="GU42" s="15"/>
      <c r="GV42" s="15"/>
      <c r="GW42" s="15"/>
      <c r="GX42" s="23"/>
      <c r="GY42" s="31"/>
      <c r="GZ42" s="454"/>
      <c r="HA42" s="454"/>
      <c r="HB42" s="454"/>
      <c r="HC42" s="15"/>
      <c r="HD42" s="15"/>
      <c r="HE42" s="15"/>
      <c r="HF42" s="15"/>
      <c r="HG42" s="23"/>
      <c r="HH42" s="31"/>
      <c r="HI42" s="454"/>
      <c r="HJ42" s="454"/>
      <c r="HK42" s="454"/>
      <c r="HL42" s="15"/>
      <c r="HM42" s="15"/>
      <c r="HN42" s="15"/>
      <c r="HO42" s="15"/>
      <c r="HP42" s="23"/>
      <c r="HQ42" s="31"/>
      <c r="HR42" s="454"/>
      <c r="HS42" s="454"/>
      <c r="HT42" s="454"/>
      <c r="HU42" s="15"/>
      <c r="HV42" s="15"/>
      <c r="HW42" s="15"/>
      <c r="HX42" s="15"/>
      <c r="HY42" s="23"/>
      <c r="HZ42" s="31"/>
      <c r="IA42" s="454"/>
      <c r="IB42" s="454"/>
    </row>
    <row r="43" spans="1:236" s="34" customFormat="1" ht="8.65" customHeight="1" x14ac:dyDescent="0.2">
      <c r="A43" s="80"/>
      <c r="B43" s="36"/>
      <c r="C43" s="80" t="s">
        <v>571</v>
      </c>
      <c r="D43" s="36" t="s">
        <v>959</v>
      </c>
      <c r="E43" s="266">
        <v>4.9660000000000002</v>
      </c>
      <c r="F43" s="266">
        <v>11.850999999999999</v>
      </c>
      <c r="G43" s="266" t="s">
        <v>1057</v>
      </c>
    </row>
    <row r="44" spans="1:236" s="35" customFormat="1" ht="18" customHeight="1" x14ac:dyDescent="0.2">
      <c r="A44" s="69" t="s">
        <v>481</v>
      </c>
      <c r="B44" s="451" t="s">
        <v>709</v>
      </c>
      <c r="C44" s="451"/>
      <c r="D44" s="451"/>
      <c r="E44" s="257">
        <v>69853.822</v>
      </c>
      <c r="F44" s="257">
        <v>66332.783000000025</v>
      </c>
      <c r="G44" s="257">
        <v>114984.792</v>
      </c>
      <c r="H44" s="15"/>
      <c r="I44" s="31"/>
      <c r="J44" s="454"/>
      <c r="K44" s="454"/>
      <c r="L44" s="454"/>
      <c r="M44" s="15"/>
      <c r="N44" s="15"/>
      <c r="O44" s="15"/>
      <c r="P44" s="15"/>
      <c r="Q44" s="23"/>
      <c r="R44" s="31"/>
      <c r="S44" s="454"/>
      <c r="T44" s="454"/>
      <c r="U44" s="454"/>
      <c r="V44" s="15"/>
      <c r="W44" s="15"/>
      <c r="X44" s="15"/>
      <c r="Y44" s="15"/>
      <c r="Z44" s="23"/>
      <c r="AA44" s="31"/>
      <c r="AB44" s="454"/>
      <c r="AC44" s="454"/>
      <c r="AD44" s="454"/>
      <c r="AE44" s="15"/>
      <c r="AF44" s="15"/>
      <c r="AG44" s="15"/>
      <c r="AH44" s="15"/>
      <c r="AI44" s="23"/>
      <c r="AJ44" s="31"/>
      <c r="AK44" s="454"/>
      <c r="AL44" s="454"/>
      <c r="AM44" s="454"/>
      <c r="AN44" s="15"/>
      <c r="AO44" s="15"/>
      <c r="AP44" s="15"/>
      <c r="AQ44" s="15"/>
      <c r="AR44" s="23"/>
      <c r="AS44" s="31"/>
      <c r="AT44" s="454"/>
      <c r="AU44" s="454"/>
      <c r="AV44" s="454"/>
      <c r="AW44" s="15"/>
      <c r="AX44" s="15"/>
      <c r="AY44" s="15"/>
      <c r="AZ44" s="15"/>
      <c r="BA44" s="23"/>
      <c r="BB44" s="31"/>
      <c r="BC44" s="454"/>
      <c r="BD44" s="454"/>
      <c r="BE44" s="454"/>
      <c r="BF44" s="15"/>
      <c r="BG44" s="15"/>
      <c r="BH44" s="15"/>
      <c r="BI44" s="15"/>
      <c r="BJ44" s="23"/>
      <c r="BK44" s="31"/>
      <c r="BL44" s="454"/>
      <c r="BM44" s="454"/>
      <c r="BN44" s="454"/>
      <c r="BO44" s="15"/>
      <c r="BP44" s="15"/>
      <c r="BQ44" s="15"/>
      <c r="BR44" s="15"/>
      <c r="BS44" s="23"/>
      <c r="BT44" s="31"/>
      <c r="BU44" s="454"/>
      <c r="BV44" s="454"/>
      <c r="BW44" s="454"/>
      <c r="BX44" s="15"/>
      <c r="BY44" s="15"/>
      <c r="BZ44" s="15"/>
      <c r="CA44" s="15"/>
      <c r="CB44" s="23"/>
      <c r="CC44" s="31"/>
      <c r="CD44" s="454"/>
      <c r="CE44" s="454"/>
      <c r="CF44" s="454"/>
      <c r="CG44" s="15"/>
      <c r="CH44" s="15"/>
      <c r="CI44" s="15"/>
      <c r="CJ44" s="15"/>
      <c r="CK44" s="23"/>
      <c r="CL44" s="31"/>
      <c r="CM44" s="454"/>
      <c r="CN44" s="454"/>
      <c r="CO44" s="454"/>
      <c r="CP44" s="15"/>
      <c r="CQ44" s="15"/>
      <c r="CR44" s="15"/>
      <c r="CS44" s="15"/>
      <c r="CT44" s="23"/>
      <c r="CU44" s="31"/>
      <c r="CV44" s="454"/>
      <c r="CW44" s="454"/>
      <c r="CX44" s="454"/>
      <c r="CY44" s="15"/>
      <c r="CZ44" s="15"/>
      <c r="DA44" s="15"/>
      <c r="DB44" s="15"/>
      <c r="DC44" s="23"/>
      <c r="DD44" s="31"/>
      <c r="DE44" s="454"/>
      <c r="DF44" s="454"/>
      <c r="DG44" s="454"/>
      <c r="DH44" s="15"/>
      <c r="DI44" s="15"/>
      <c r="DJ44" s="15"/>
      <c r="DK44" s="15"/>
      <c r="DL44" s="23"/>
      <c r="DM44" s="31"/>
      <c r="DN44" s="454"/>
      <c r="DO44" s="454"/>
      <c r="DP44" s="454"/>
      <c r="DQ44" s="15"/>
      <c r="DR44" s="15"/>
      <c r="DS44" s="15"/>
      <c r="DT44" s="15"/>
      <c r="DU44" s="23"/>
      <c r="DV44" s="31"/>
      <c r="DW44" s="454"/>
      <c r="DX44" s="454"/>
      <c r="DY44" s="454"/>
      <c r="DZ44" s="15"/>
      <c r="EA44" s="15"/>
      <c r="EB44" s="15"/>
      <c r="EC44" s="15"/>
      <c r="ED44" s="23"/>
      <c r="EE44" s="31"/>
      <c r="EF44" s="454"/>
      <c r="EG44" s="454"/>
      <c r="EH44" s="454"/>
      <c r="EI44" s="15"/>
      <c r="EJ44" s="15"/>
      <c r="EK44" s="15"/>
      <c r="EL44" s="15"/>
      <c r="EM44" s="23"/>
      <c r="EN44" s="31"/>
      <c r="EO44" s="454"/>
      <c r="EP44" s="454"/>
      <c r="EQ44" s="454"/>
      <c r="ER44" s="15"/>
      <c r="ES44" s="15"/>
      <c r="ET44" s="15"/>
      <c r="EU44" s="15"/>
      <c r="EV44" s="23"/>
      <c r="EW44" s="31"/>
      <c r="EX44" s="454"/>
      <c r="EY44" s="454"/>
      <c r="EZ44" s="454"/>
      <c r="FA44" s="15"/>
      <c r="FB44" s="15"/>
      <c r="FC44" s="15"/>
      <c r="FD44" s="15"/>
      <c r="FE44" s="23"/>
      <c r="FF44" s="31"/>
      <c r="FG44" s="454"/>
      <c r="FH44" s="454"/>
      <c r="FI44" s="454"/>
      <c r="FJ44" s="15"/>
      <c r="FK44" s="15"/>
      <c r="FL44" s="15"/>
      <c r="FM44" s="15"/>
      <c r="FN44" s="23"/>
      <c r="FO44" s="31"/>
      <c r="FP44" s="454"/>
      <c r="FQ44" s="454"/>
      <c r="FR44" s="454"/>
      <c r="FS44" s="15"/>
      <c r="FT44" s="15"/>
      <c r="FU44" s="15"/>
      <c r="FV44" s="15"/>
      <c r="FW44" s="23"/>
      <c r="FX44" s="31"/>
      <c r="FY44" s="454"/>
      <c r="FZ44" s="454"/>
      <c r="GA44" s="454"/>
      <c r="GB44" s="15"/>
      <c r="GC44" s="15"/>
      <c r="GD44" s="15"/>
      <c r="GE44" s="15"/>
      <c r="GF44" s="23"/>
      <c r="GG44" s="31"/>
      <c r="GH44" s="454"/>
      <c r="GI44" s="454"/>
      <c r="GJ44" s="454"/>
      <c r="GK44" s="15"/>
      <c r="GL44" s="15"/>
      <c r="GM44" s="15"/>
      <c r="GN44" s="15"/>
      <c r="GO44" s="23"/>
      <c r="GP44" s="31"/>
      <c r="GQ44" s="454"/>
      <c r="GR44" s="454"/>
      <c r="GS44" s="454"/>
      <c r="GT44" s="15"/>
      <c r="GU44" s="15"/>
      <c r="GV44" s="15"/>
      <c r="GW44" s="15"/>
      <c r="GX44" s="23"/>
      <c r="GY44" s="31"/>
      <c r="GZ44" s="454"/>
      <c r="HA44" s="454"/>
      <c r="HB44" s="454"/>
      <c r="HC44" s="15"/>
      <c r="HD44" s="15"/>
      <c r="HE44" s="15"/>
      <c r="HF44" s="15"/>
      <c r="HG44" s="23"/>
      <c r="HH44" s="31"/>
      <c r="HI44" s="454"/>
      <c r="HJ44" s="454"/>
      <c r="HK44" s="454"/>
      <c r="HL44" s="15"/>
      <c r="HM44" s="15"/>
      <c r="HN44" s="15"/>
      <c r="HO44" s="15"/>
      <c r="HP44" s="23"/>
      <c r="HQ44" s="31"/>
      <c r="HR44" s="454"/>
      <c r="HS44" s="454"/>
      <c r="HT44" s="454"/>
      <c r="HU44" s="15"/>
      <c r="HV44" s="15"/>
      <c r="HW44" s="15"/>
      <c r="HX44" s="15"/>
      <c r="HY44" s="23"/>
      <c r="HZ44" s="31"/>
      <c r="IA44" s="454"/>
      <c r="IB44" s="454"/>
    </row>
    <row r="45" spans="1:236" s="34" customFormat="1" ht="8.65" customHeight="1" x14ac:dyDescent="0.2">
      <c r="A45" s="80"/>
      <c r="B45" s="36"/>
      <c r="C45" s="95" t="s">
        <v>572</v>
      </c>
      <c r="D45" s="71" t="s">
        <v>710</v>
      </c>
      <c r="E45" s="266">
        <v>0</v>
      </c>
      <c r="F45" s="266">
        <v>0</v>
      </c>
      <c r="G45" s="266">
        <v>0</v>
      </c>
    </row>
    <row r="46" spans="1:236" s="34" customFormat="1" ht="8.65" customHeight="1" x14ac:dyDescent="0.2">
      <c r="A46" s="80"/>
      <c r="B46" s="36"/>
      <c r="C46" s="96" t="s">
        <v>573</v>
      </c>
      <c r="D46" s="86" t="s">
        <v>711</v>
      </c>
      <c r="E46" s="266">
        <v>0</v>
      </c>
      <c r="F46" s="266">
        <v>0</v>
      </c>
      <c r="G46" s="266">
        <v>0</v>
      </c>
    </row>
    <row r="47" spans="1:236" s="35" customFormat="1" ht="18" customHeight="1" x14ac:dyDescent="0.2">
      <c r="A47" s="80"/>
      <c r="B47" s="36"/>
      <c r="C47" s="96" t="s">
        <v>575</v>
      </c>
      <c r="D47" s="86" t="s">
        <v>712</v>
      </c>
      <c r="E47" s="266">
        <v>69853.822</v>
      </c>
      <c r="F47" s="266">
        <v>66332.783000000025</v>
      </c>
      <c r="G47" s="266">
        <v>114984.792</v>
      </c>
    </row>
    <row r="48" spans="1:236" s="34" customFormat="1" ht="8.65" customHeight="1" x14ac:dyDescent="0.2">
      <c r="A48" s="80"/>
      <c r="B48" s="36"/>
      <c r="C48" s="97" t="s">
        <v>577</v>
      </c>
      <c r="D48" s="93" t="s">
        <v>713</v>
      </c>
      <c r="E48" s="266">
        <v>0</v>
      </c>
      <c r="F48" s="266">
        <v>0</v>
      </c>
      <c r="G48" s="266">
        <v>0</v>
      </c>
    </row>
    <row r="49" spans="1:236" s="35" customFormat="1" ht="18" customHeight="1" x14ac:dyDescent="0.2">
      <c r="A49" s="69" t="s">
        <v>482</v>
      </c>
      <c r="B49" s="451" t="s">
        <v>714</v>
      </c>
      <c r="C49" s="451"/>
      <c r="D49" s="451"/>
      <c r="E49" s="257">
        <v>12493.29</v>
      </c>
      <c r="F49" s="257">
        <v>11085.426999999994</v>
      </c>
      <c r="G49" s="257">
        <v>8958.2510000000002</v>
      </c>
      <c r="H49" s="15"/>
      <c r="I49" s="31"/>
      <c r="J49" s="454"/>
      <c r="K49" s="454"/>
      <c r="L49" s="454"/>
      <c r="M49" s="15"/>
      <c r="N49" s="15"/>
      <c r="O49" s="15"/>
      <c r="P49" s="15"/>
      <c r="Q49" s="23"/>
      <c r="R49" s="31"/>
      <c r="S49" s="454"/>
      <c r="T49" s="454"/>
      <c r="U49" s="454"/>
      <c r="V49" s="15"/>
      <c r="W49" s="15"/>
      <c r="X49" s="15"/>
      <c r="Y49" s="15"/>
      <c r="Z49" s="23"/>
      <c r="AA49" s="31"/>
      <c r="AB49" s="454"/>
      <c r="AC49" s="454"/>
      <c r="AD49" s="454"/>
      <c r="AE49" s="15"/>
      <c r="AF49" s="15"/>
      <c r="AG49" s="15"/>
      <c r="AH49" s="15"/>
      <c r="AI49" s="23"/>
      <c r="AJ49" s="31"/>
      <c r="AK49" s="454"/>
      <c r="AL49" s="454"/>
      <c r="AM49" s="454"/>
      <c r="AN49" s="15"/>
      <c r="AO49" s="15"/>
      <c r="AP49" s="15"/>
      <c r="AQ49" s="15"/>
      <c r="AR49" s="23"/>
      <c r="AS49" s="31"/>
      <c r="AT49" s="454"/>
      <c r="AU49" s="454"/>
      <c r="AV49" s="454"/>
      <c r="AW49" s="15"/>
      <c r="AX49" s="15"/>
      <c r="AY49" s="15"/>
      <c r="AZ49" s="15"/>
      <c r="BA49" s="23"/>
      <c r="BB49" s="31"/>
      <c r="BC49" s="454"/>
      <c r="BD49" s="454"/>
      <c r="BE49" s="454"/>
      <c r="BF49" s="15"/>
      <c r="BG49" s="15"/>
      <c r="BH49" s="15"/>
      <c r="BI49" s="15"/>
      <c r="BJ49" s="23"/>
      <c r="BK49" s="31"/>
      <c r="BL49" s="454"/>
      <c r="BM49" s="454"/>
      <c r="BN49" s="454"/>
      <c r="BO49" s="15"/>
      <c r="BP49" s="15"/>
      <c r="BQ49" s="15"/>
      <c r="BR49" s="15"/>
      <c r="BS49" s="23"/>
      <c r="BT49" s="31"/>
      <c r="BU49" s="454"/>
      <c r="BV49" s="454"/>
      <c r="BW49" s="454"/>
      <c r="BX49" s="15"/>
      <c r="BY49" s="15"/>
      <c r="BZ49" s="15"/>
      <c r="CA49" s="15"/>
      <c r="CB49" s="23"/>
      <c r="CC49" s="31"/>
      <c r="CD49" s="454"/>
      <c r="CE49" s="454"/>
      <c r="CF49" s="454"/>
      <c r="CG49" s="15"/>
      <c r="CH49" s="15"/>
      <c r="CI49" s="15"/>
      <c r="CJ49" s="15"/>
      <c r="CK49" s="23"/>
      <c r="CL49" s="31"/>
      <c r="CM49" s="454"/>
      <c r="CN49" s="454"/>
      <c r="CO49" s="454"/>
      <c r="CP49" s="15"/>
      <c r="CQ49" s="15"/>
      <c r="CR49" s="15"/>
      <c r="CS49" s="15"/>
      <c r="CT49" s="23"/>
      <c r="CU49" s="31"/>
      <c r="CV49" s="454"/>
      <c r="CW49" s="454"/>
      <c r="CX49" s="454"/>
      <c r="CY49" s="15"/>
      <c r="CZ49" s="15"/>
      <c r="DA49" s="15"/>
      <c r="DB49" s="15"/>
      <c r="DC49" s="23"/>
      <c r="DD49" s="31"/>
      <c r="DE49" s="454"/>
      <c r="DF49" s="454"/>
      <c r="DG49" s="454"/>
      <c r="DH49" s="15"/>
      <c r="DI49" s="15"/>
      <c r="DJ49" s="15"/>
      <c r="DK49" s="15"/>
      <c r="DL49" s="23"/>
      <c r="DM49" s="31"/>
      <c r="DN49" s="454"/>
      <c r="DO49" s="454"/>
      <c r="DP49" s="454"/>
      <c r="DQ49" s="15"/>
      <c r="DR49" s="15"/>
      <c r="DS49" s="15"/>
      <c r="DT49" s="15"/>
      <c r="DU49" s="23"/>
      <c r="DV49" s="31"/>
      <c r="DW49" s="454"/>
      <c r="DX49" s="454"/>
      <c r="DY49" s="454"/>
      <c r="DZ49" s="15"/>
      <c r="EA49" s="15"/>
      <c r="EB49" s="15"/>
      <c r="EC49" s="15"/>
      <c r="ED49" s="23"/>
      <c r="EE49" s="31"/>
      <c r="EF49" s="454"/>
      <c r="EG49" s="454"/>
      <c r="EH49" s="454"/>
      <c r="EI49" s="15"/>
      <c r="EJ49" s="15"/>
      <c r="EK49" s="15"/>
      <c r="EL49" s="15"/>
      <c r="EM49" s="23"/>
      <c r="EN49" s="31"/>
      <c r="EO49" s="454"/>
      <c r="EP49" s="454"/>
      <c r="EQ49" s="454"/>
      <c r="ER49" s="15"/>
      <c r="ES49" s="15"/>
      <c r="ET49" s="15"/>
      <c r="EU49" s="15"/>
      <c r="EV49" s="23"/>
      <c r="EW49" s="31"/>
      <c r="EX49" s="454"/>
      <c r="EY49" s="454"/>
      <c r="EZ49" s="454"/>
      <c r="FA49" s="15"/>
      <c r="FB49" s="15"/>
      <c r="FC49" s="15"/>
      <c r="FD49" s="15"/>
      <c r="FE49" s="23"/>
      <c r="FF49" s="31"/>
      <c r="FG49" s="454"/>
      <c r="FH49" s="454"/>
      <c r="FI49" s="454"/>
      <c r="FJ49" s="15"/>
      <c r="FK49" s="15"/>
      <c r="FL49" s="15"/>
      <c r="FM49" s="15"/>
      <c r="FN49" s="23"/>
      <c r="FO49" s="31"/>
      <c r="FP49" s="454"/>
      <c r="FQ49" s="454"/>
      <c r="FR49" s="454"/>
      <c r="FS49" s="15"/>
      <c r="FT49" s="15"/>
      <c r="FU49" s="15"/>
      <c r="FV49" s="15"/>
      <c r="FW49" s="23"/>
      <c r="FX49" s="31"/>
      <c r="FY49" s="454"/>
      <c r="FZ49" s="454"/>
      <c r="GA49" s="454"/>
      <c r="GB49" s="15"/>
      <c r="GC49" s="15"/>
      <c r="GD49" s="15"/>
      <c r="GE49" s="15"/>
      <c r="GF49" s="23"/>
      <c r="GG49" s="31"/>
      <c r="GH49" s="454"/>
      <c r="GI49" s="454"/>
      <c r="GJ49" s="454"/>
      <c r="GK49" s="15"/>
      <c r="GL49" s="15"/>
      <c r="GM49" s="15"/>
      <c r="GN49" s="15"/>
      <c r="GO49" s="23"/>
      <c r="GP49" s="31"/>
      <c r="GQ49" s="454"/>
      <c r="GR49" s="454"/>
      <c r="GS49" s="454"/>
      <c r="GT49" s="15"/>
      <c r="GU49" s="15"/>
      <c r="GV49" s="15"/>
      <c r="GW49" s="15"/>
      <c r="GX49" s="23"/>
      <c r="GY49" s="31"/>
      <c r="GZ49" s="454"/>
      <c r="HA49" s="454"/>
      <c r="HB49" s="454"/>
      <c r="HC49" s="15"/>
      <c r="HD49" s="15"/>
      <c r="HE49" s="15"/>
      <c r="HF49" s="15"/>
      <c r="HG49" s="23"/>
      <c r="HH49" s="31"/>
      <c r="HI49" s="454"/>
      <c r="HJ49" s="454"/>
      <c r="HK49" s="454"/>
      <c r="HL49" s="15"/>
      <c r="HM49" s="15"/>
      <c r="HN49" s="15"/>
      <c r="HO49" s="15"/>
      <c r="HP49" s="23"/>
      <c r="HQ49" s="31"/>
      <c r="HR49" s="454"/>
      <c r="HS49" s="454"/>
      <c r="HT49" s="454"/>
      <c r="HU49" s="15"/>
      <c r="HV49" s="15"/>
      <c r="HW49" s="15"/>
      <c r="HX49" s="15"/>
      <c r="HY49" s="23"/>
      <c r="HZ49" s="31"/>
      <c r="IA49" s="454"/>
      <c r="IB49" s="454"/>
    </row>
    <row r="50" spans="1:236" s="34" customFormat="1" ht="18" customHeight="1" x14ac:dyDescent="0.2">
      <c r="A50" s="80"/>
      <c r="B50" s="36"/>
      <c r="C50" s="95" t="s">
        <v>586</v>
      </c>
      <c r="D50" s="71" t="s">
        <v>715</v>
      </c>
      <c r="E50" s="266">
        <v>11698.404</v>
      </c>
      <c r="F50" s="266">
        <v>11056.148999999994</v>
      </c>
      <c r="G50" s="266">
        <v>8956.0509999999995</v>
      </c>
    </row>
    <row r="51" spans="1:236" s="34" customFormat="1" ht="8.65" customHeight="1" x14ac:dyDescent="0.2">
      <c r="A51" s="80"/>
      <c r="B51" s="36"/>
      <c r="C51" s="96" t="s">
        <v>588</v>
      </c>
      <c r="D51" s="86" t="s">
        <v>862</v>
      </c>
      <c r="E51" s="266">
        <v>794.88599999999997</v>
      </c>
      <c r="F51" s="266">
        <v>29.277999999999999</v>
      </c>
      <c r="G51" s="266">
        <v>2.2000000000000002</v>
      </c>
    </row>
    <row r="52" spans="1:236" s="35" customFormat="1" ht="8.65" customHeight="1" x14ac:dyDescent="0.2">
      <c r="A52" s="80"/>
      <c r="B52" s="36"/>
      <c r="C52" s="97" t="s">
        <v>592</v>
      </c>
      <c r="D52" s="93" t="s">
        <v>863</v>
      </c>
      <c r="E52" s="266">
        <v>0</v>
      </c>
      <c r="F52" s="266">
        <v>0</v>
      </c>
      <c r="G52" s="266">
        <v>0</v>
      </c>
    </row>
    <row r="53" spans="1:236" s="35" customFormat="1" ht="9" customHeight="1" x14ac:dyDescent="0.2">
      <c r="A53" s="69" t="s">
        <v>484</v>
      </c>
      <c r="B53" s="451" t="s">
        <v>716</v>
      </c>
      <c r="C53" s="451"/>
      <c r="D53" s="451"/>
      <c r="E53" s="257">
        <v>31919.070000000011</v>
      </c>
      <c r="F53" s="257">
        <v>35266.410999999964</v>
      </c>
      <c r="G53" s="257">
        <v>23485.538999999997</v>
      </c>
      <c r="H53" s="15"/>
      <c r="I53" s="31"/>
      <c r="J53" s="454"/>
      <c r="K53" s="454"/>
      <c r="L53" s="454"/>
      <c r="M53" s="15"/>
      <c r="N53" s="15"/>
      <c r="O53" s="15"/>
      <c r="P53" s="15"/>
      <c r="Q53" s="23"/>
      <c r="R53" s="31"/>
      <c r="S53" s="454"/>
      <c r="T53" s="454"/>
      <c r="U53" s="454"/>
      <c r="V53" s="15"/>
      <c r="W53" s="15"/>
      <c r="X53" s="15"/>
      <c r="Y53" s="15"/>
      <c r="Z53" s="23"/>
      <c r="AA53" s="31"/>
      <c r="AB53" s="454"/>
      <c r="AC53" s="454"/>
      <c r="AD53" s="454"/>
      <c r="AE53" s="15"/>
      <c r="AF53" s="15"/>
      <c r="AG53" s="15"/>
      <c r="AH53" s="15"/>
      <c r="AI53" s="23"/>
      <c r="AJ53" s="31"/>
      <c r="AK53" s="454"/>
      <c r="AL53" s="454"/>
      <c r="AM53" s="454"/>
      <c r="AN53" s="15"/>
      <c r="AO53" s="15"/>
      <c r="AP53" s="15"/>
      <c r="AQ53" s="15"/>
      <c r="AR53" s="23"/>
      <c r="AS53" s="31"/>
      <c r="AT53" s="454"/>
      <c r="AU53" s="454"/>
      <c r="AV53" s="454"/>
      <c r="AW53" s="15"/>
      <c r="AX53" s="15"/>
      <c r="AY53" s="15"/>
      <c r="AZ53" s="15"/>
      <c r="BA53" s="23"/>
      <c r="BB53" s="31"/>
      <c r="BC53" s="454"/>
      <c r="BD53" s="454"/>
      <c r="BE53" s="454"/>
      <c r="BF53" s="15"/>
      <c r="BG53" s="15"/>
      <c r="BH53" s="15"/>
      <c r="BI53" s="15"/>
      <c r="BJ53" s="23"/>
      <c r="BK53" s="31"/>
      <c r="BL53" s="454"/>
      <c r="BM53" s="454"/>
      <c r="BN53" s="454"/>
      <c r="BO53" s="15"/>
      <c r="BP53" s="15"/>
      <c r="BQ53" s="15"/>
      <c r="BR53" s="15"/>
      <c r="BS53" s="23"/>
      <c r="BT53" s="31"/>
      <c r="BU53" s="454"/>
      <c r="BV53" s="454"/>
      <c r="BW53" s="454"/>
      <c r="BX53" s="15"/>
      <c r="BY53" s="15"/>
      <c r="BZ53" s="15"/>
      <c r="CA53" s="15"/>
      <c r="CB53" s="23"/>
      <c r="CC53" s="31"/>
      <c r="CD53" s="454"/>
      <c r="CE53" s="454"/>
      <c r="CF53" s="454"/>
      <c r="CG53" s="15"/>
      <c r="CH53" s="15"/>
      <c r="CI53" s="15"/>
      <c r="CJ53" s="15"/>
      <c r="CK53" s="23"/>
      <c r="CL53" s="31"/>
      <c r="CM53" s="454"/>
      <c r="CN53" s="454"/>
      <c r="CO53" s="454"/>
      <c r="CP53" s="15"/>
      <c r="CQ53" s="15"/>
      <c r="CR53" s="15"/>
      <c r="CS53" s="15"/>
      <c r="CT53" s="23"/>
      <c r="CU53" s="31"/>
      <c r="CV53" s="454"/>
      <c r="CW53" s="454"/>
      <c r="CX53" s="454"/>
      <c r="CY53" s="15"/>
      <c r="CZ53" s="15"/>
      <c r="DA53" s="15"/>
      <c r="DB53" s="15"/>
      <c r="DC53" s="23"/>
      <c r="DD53" s="31"/>
      <c r="DE53" s="454"/>
      <c r="DF53" s="454"/>
      <c r="DG53" s="454"/>
      <c r="DH53" s="15"/>
      <c r="DI53" s="15"/>
      <c r="DJ53" s="15"/>
      <c r="DK53" s="15"/>
      <c r="DL53" s="23"/>
      <c r="DM53" s="31"/>
      <c r="DN53" s="454"/>
      <c r="DO53" s="454"/>
      <c r="DP53" s="454"/>
      <c r="DQ53" s="15"/>
      <c r="DR53" s="15"/>
      <c r="DS53" s="15"/>
      <c r="DT53" s="15"/>
      <c r="DU53" s="23"/>
      <c r="DV53" s="31"/>
      <c r="DW53" s="454"/>
      <c r="DX53" s="454"/>
      <c r="DY53" s="454"/>
      <c r="DZ53" s="15"/>
      <c r="EA53" s="15"/>
      <c r="EB53" s="15"/>
      <c r="EC53" s="15"/>
      <c r="ED53" s="23"/>
      <c r="EE53" s="31"/>
      <c r="EF53" s="454"/>
      <c r="EG53" s="454"/>
      <c r="EH53" s="454"/>
      <c r="EI53" s="15"/>
      <c r="EJ53" s="15"/>
      <c r="EK53" s="15"/>
      <c r="EL53" s="15"/>
      <c r="EM53" s="23"/>
      <c r="EN53" s="31"/>
      <c r="EO53" s="454"/>
      <c r="EP53" s="454"/>
      <c r="EQ53" s="454"/>
      <c r="ER53" s="15"/>
      <c r="ES53" s="15"/>
      <c r="ET53" s="15"/>
      <c r="EU53" s="15"/>
      <c r="EV53" s="23"/>
      <c r="EW53" s="31"/>
      <c r="EX53" s="454"/>
      <c r="EY53" s="454"/>
      <c r="EZ53" s="454"/>
      <c r="FA53" s="15"/>
      <c r="FB53" s="15"/>
      <c r="FC53" s="15"/>
      <c r="FD53" s="15"/>
      <c r="FE53" s="23"/>
      <c r="FF53" s="31"/>
      <c r="FG53" s="454"/>
      <c r="FH53" s="454"/>
      <c r="FI53" s="454"/>
      <c r="FJ53" s="15"/>
      <c r="FK53" s="15"/>
      <c r="FL53" s="15"/>
      <c r="FM53" s="15"/>
      <c r="FN53" s="23"/>
      <c r="FO53" s="31"/>
      <c r="FP53" s="454"/>
      <c r="FQ53" s="454"/>
      <c r="FR53" s="454"/>
      <c r="FS53" s="15"/>
      <c r="FT53" s="15"/>
      <c r="FU53" s="15"/>
      <c r="FV53" s="15"/>
      <c r="FW53" s="23"/>
      <c r="FX53" s="31"/>
      <c r="FY53" s="454"/>
      <c r="FZ53" s="454"/>
      <c r="GA53" s="454"/>
      <c r="GB53" s="15"/>
      <c r="GC53" s="15"/>
      <c r="GD53" s="15"/>
      <c r="GE53" s="15"/>
      <c r="GF53" s="23"/>
      <c r="GG53" s="31"/>
      <c r="GH53" s="454"/>
      <c r="GI53" s="454"/>
      <c r="GJ53" s="454"/>
      <c r="GK53" s="15"/>
      <c r="GL53" s="15"/>
      <c r="GM53" s="15"/>
      <c r="GN53" s="15"/>
      <c r="GO53" s="23"/>
      <c r="GP53" s="31"/>
      <c r="GQ53" s="454"/>
      <c r="GR53" s="454"/>
      <c r="GS53" s="454"/>
      <c r="GT53" s="15"/>
      <c r="GU53" s="15"/>
      <c r="GV53" s="15"/>
      <c r="GW53" s="15"/>
      <c r="GX53" s="23"/>
      <c r="GY53" s="31"/>
      <c r="GZ53" s="454"/>
      <c r="HA53" s="454"/>
      <c r="HB53" s="454"/>
      <c r="HC53" s="15"/>
      <c r="HD53" s="15"/>
      <c r="HE53" s="15"/>
      <c r="HF53" s="15"/>
      <c r="HG53" s="23"/>
      <c r="HH53" s="31"/>
      <c r="HI53" s="454"/>
      <c r="HJ53" s="454"/>
      <c r="HK53" s="454"/>
      <c r="HL53" s="15"/>
      <c r="HM53" s="15"/>
      <c r="HN53" s="15"/>
      <c r="HO53" s="15"/>
      <c r="HP53" s="23"/>
      <c r="HQ53" s="31"/>
      <c r="HR53" s="454"/>
      <c r="HS53" s="454"/>
      <c r="HT53" s="454"/>
      <c r="HU53" s="15"/>
      <c r="HV53" s="15"/>
      <c r="HW53" s="15"/>
      <c r="HX53" s="15"/>
      <c r="HY53" s="23"/>
      <c r="HZ53" s="31"/>
      <c r="IA53" s="454"/>
      <c r="IB53" s="454"/>
    </row>
    <row r="54" spans="1:236" s="24" customFormat="1" ht="8.65" customHeight="1" x14ac:dyDescent="0.2">
      <c r="A54" s="80"/>
      <c r="B54" s="36"/>
      <c r="C54" s="95" t="s">
        <v>607</v>
      </c>
      <c r="D54" s="71" t="s">
        <v>717</v>
      </c>
      <c r="E54" s="266">
        <v>23807.56600000001</v>
      </c>
      <c r="F54" s="266">
        <v>24446.329999999958</v>
      </c>
      <c r="G54" s="266">
        <v>15175.64</v>
      </c>
    </row>
    <row r="55" spans="1:236" s="24" customFormat="1" ht="18" customHeight="1" x14ac:dyDescent="0.2">
      <c r="A55" s="80"/>
      <c r="B55" s="36"/>
      <c r="C55" s="96" t="s">
        <v>608</v>
      </c>
      <c r="D55" s="86" t="s">
        <v>718</v>
      </c>
      <c r="E55" s="266">
        <v>8111.5040000000008</v>
      </c>
      <c r="F55" s="266">
        <v>10820.081000000004</v>
      </c>
      <c r="G55" s="266">
        <v>8309.8989999999994</v>
      </c>
    </row>
    <row r="56" spans="1:236" s="24" customFormat="1" ht="8.65" customHeight="1" x14ac:dyDescent="0.2">
      <c r="A56" s="80"/>
      <c r="B56" s="36"/>
      <c r="C56" s="96" t="s">
        <v>609</v>
      </c>
      <c r="D56" s="86" t="s">
        <v>719</v>
      </c>
      <c r="E56" s="266">
        <v>0</v>
      </c>
      <c r="F56" s="266">
        <v>0</v>
      </c>
      <c r="G56" s="266">
        <v>0</v>
      </c>
    </row>
    <row r="57" spans="1:236" s="24" customFormat="1" ht="8.65" customHeight="1" x14ac:dyDescent="0.2">
      <c r="A57" s="80"/>
      <c r="B57" s="36"/>
      <c r="C57" s="96" t="s">
        <v>515</v>
      </c>
      <c r="D57" s="86" t="s">
        <v>720</v>
      </c>
      <c r="E57" s="266">
        <v>0</v>
      </c>
      <c r="F57" s="266">
        <v>0</v>
      </c>
      <c r="G57" s="266">
        <v>0</v>
      </c>
    </row>
    <row r="58" spans="1:236" s="24" customFormat="1" ht="8.65" customHeight="1" x14ac:dyDescent="0.2">
      <c r="A58" s="80"/>
      <c r="B58" s="36"/>
      <c r="C58" s="96" t="s">
        <v>517</v>
      </c>
      <c r="D58" s="86" t="s">
        <v>721</v>
      </c>
      <c r="E58" s="266">
        <v>0</v>
      </c>
      <c r="F58" s="266">
        <v>0</v>
      </c>
      <c r="G58" s="266">
        <v>0</v>
      </c>
    </row>
    <row r="59" spans="1:236" s="24" customFormat="1" ht="8.65" customHeight="1" x14ac:dyDescent="0.2">
      <c r="A59" s="80"/>
      <c r="B59" s="36"/>
      <c r="C59" s="97" t="s">
        <v>519</v>
      </c>
      <c r="D59" s="93" t="s">
        <v>722</v>
      </c>
      <c r="E59" s="266">
        <v>0</v>
      </c>
      <c r="F59" s="266">
        <v>0</v>
      </c>
      <c r="G59" s="266">
        <v>0</v>
      </c>
    </row>
    <row r="60" spans="1:236" s="34" customFormat="1" ht="9" customHeight="1" x14ac:dyDescent="0.2">
      <c r="A60" s="69" t="s">
        <v>485</v>
      </c>
      <c r="B60" s="451" t="s">
        <v>723</v>
      </c>
      <c r="C60" s="451"/>
      <c r="D60" s="451"/>
      <c r="E60" s="257">
        <v>541.64499999999998</v>
      </c>
      <c r="F60" s="257">
        <v>742.35700000000008</v>
      </c>
      <c r="G60" s="257">
        <v>144.06700000000001</v>
      </c>
      <c r="H60" s="15"/>
      <c r="I60" s="31"/>
      <c r="J60" s="454"/>
      <c r="K60" s="454"/>
      <c r="L60" s="454"/>
      <c r="M60" s="15"/>
      <c r="N60" s="15"/>
      <c r="O60" s="15"/>
      <c r="P60" s="15"/>
      <c r="Q60" s="23"/>
      <c r="R60" s="31"/>
      <c r="S60" s="454"/>
      <c r="T60" s="454"/>
      <c r="U60" s="454"/>
      <c r="V60" s="15"/>
      <c r="W60" s="15"/>
      <c r="X60" s="15"/>
      <c r="Y60" s="15"/>
      <c r="Z60" s="23"/>
      <c r="AA60" s="31"/>
      <c r="AB60" s="454"/>
      <c r="AC60" s="454"/>
      <c r="AD60" s="454"/>
      <c r="AE60" s="15"/>
      <c r="AF60" s="15"/>
      <c r="AG60" s="15"/>
      <c r="AH60" s="15"/>
      <c r="AI60" s="23"/>
      <c r="AJ60" s="31"/>
      <c r="AK60" s="454"/>
      <c r="AL60" s="454"/>
      <c r="AM60" s="454"/>
      <c r="AN60" s="15"/>
      <c r="AO60" s="15"/>
      <c r="AP60" s="15"/>
      <c r="AQ60" s="15"/>
      <c r="AR60" s="23"/>
      <c r="AS60" s="31"/>
      <c r="AT60" s="454"/>
      <c r="AU60" s="454"/>
      <c r="AV60" s="454"/>
      <c r="AW60" s="15"/>
      <c r="AX60" s="15"/>
      <c r="AY60" s="15"/>
      <c r="AZ60" s="15"/>
      <c r="BA60" s="23"/>
      <c r="BB60" s="31"/>
      <c r="BC60" s="454"/>
      <c r="BD60" s="454"/>
      <c r="BE60" s="454"/>
      <c r="BF60" s="15"/>
      <c r="BG60" s="15"/>
      <c r="BH60" s="15"/>
      <c r="BI60" s="15"/>
      <c r="BJ60" s="23"/>
      <c r="BK60" s="31"/>
      <c r="BL60" s="454"/>
      <c r="BM60" s="454"/>
      <c r="BN60" s="454"/>
      <c r="BO60" s="15"/>
      <c r="BP60" s="15"/>
      <c r="BQ60" s="15"/>
      <c r="BR60" s="15"/>
      <c r="BS60" s="23"/>
      <c r="BT60" s="31"/>
      <c r="BU60" s="454"/>
      <c r="BV60" s="454"/>
      <c r="BW60" s="454"/>
      <c r="BX60" s="15"/>
      <c r="BY60" s="15"/>
      <c r="BZ60" s="15"/>
      <c r="CA60" s="15"/>
      <c r="CB60" s="23"/>
      <c r="CC60" s="31"/>
      <c r="CD60" s="454"/>
      <c r="CE60" s="454"/>
      <c r="CF60" s="454"/>
      <c r="CG60" s="15"/>
      <c r="CH60" s="15"/>
      <c r="CI60" s="15"/>
      <c r="CJ60" s="15"/>
      <c r="CK60" s="23"/>
      <c r="CL60" s="31"/>
      <c r="CM60" s="454"/>
      <c r="CN60" s="454"/>
      <c r="CO60" s="454"/>
      <c r="CP60" s="15"/>
      <c r="CQ60" s="15"/>
      <c r="CR60" s="15"/>
      <c r="CS60" s="15"/>
      <c r="CT60" s="23"/>
      <c r="CU60" s="31"/>
      <c r="CV60" s="454"/>
      <c r="CW60" s="454"/>
      <c r="CX60" s="454"/>
      <c r="CY60" s="15"/>
      <c r="CZ60" s="15"/>
      <c r="DA60" s="15"/>
      <c r="DB60" s="15"/>
      <c r="DC60" s="23"/>
      <c r="DD60" s="31"/>
      <c r="DE60" s="454"/>
      <c r="DF60" s="454"/>
      <c r="DG60" s="454"/>
      <c r="DH60" s="15"/>
      <c r="DI60" s="15"/>
      <c r="DJ60" s="15"/>
      <c r="DK60" s="15"/>
      <c r="DL60" s="23"/>
      <c r="DM60" s="31"/>
      <c r="DN60" s="454"/>
      <c r="DO60" s="454"/>
      <c r="DP60" s="454"/>
      <c r="DQ60" s="15"/>
      <c r="DR60" s="15"/>
      <c r="DS60" s="15"/>
      <c r="DT60" s="15"/>
      <c r="DU60" s="23"/>
      <c r="DV60" s="31"/>
      <c r="DW60" s="454"/>
      <c r="DX60" s="454"/>
      <c r="DY60" s="454"/>
      <c r="DZ60" s="15"/>
      <c r="EA60" s="15"/>
      <c r="EB60" s="15"/>
      <c r="EC60" s="15"/>
      <c r="ED60" s="23"/>
      <c r="EE60" s="31"/>
      <c r="EF60" s="454"/>
      <c r="EG60" s="454"/>
      <c r="EH60" s="454"/>
      <c r="EI60" s="15"/>
      <c r="EJ60" s="15"/>
      <c r="EK60" s="15"/>
      <c r="EL60" s="15"/>
      <c r="EM60" s="23"/>
      <c r="EN60" s="31"/>
      <c r="EO60" s="454"/>
      <c r="EP60" s="454"/>
      <c r="EQ60" s="454"/>
      <c r="ER60" s="15"/>
      <c r="ES60" s="15"/>
      <c r="ET60" s="15"/>
      <c r="EU60" s="15"/>
      <c r="EV60" s="23"/>
      <c r="EW60" s="31"/>
      <c r="EX60" s="454"/>
      <c r="EY60" s="454"/>
      <c r="EZ60" s="454"/>
      <c r="FA60" s="15"/>
      <c r="FB60" s="15"/>
      <c r="FC60" s="15"/>
      <c r="FD60" s="15"/>
      <c r="FE60" s="23"/>
      <c r="FF60" s="31"/>
      <c r="FG60" s="454"/>
      <c r="FH60" s="454"/>
      <c r="FI60" s="454"/>
      <c r="FJ60" s="15"/>
      <c r="FK60" s="15"/>
      <c r="FL60" s="15"/>
      <c r="FM60" s="15"/>
      <c r="FN60" s="23"/>
      <c r="FO60" s="31"/>
      <c r="FP60" s="454"/>
      <c r="FQ60" s="454"/>
      <c r="FR60" s="454"/>
      <c r="FS60" s="15"/>
      <c r="FT60" s="15"/>
      <c r="FU60" s="15"/>
      <c r="FV60" s="15"/>
      <c r="FW60" s="23"/>
      <c r="FX60" s="31"/>
      <c r="FY60" s="454"/>
      <c r="FZ60" s="454"/>
      <c r="GA60" s="454"/>
      <c r="GB60" s="15"/>
      <c r="GC60" s="15"/>
      <c r="GD60" s="15"/>
      <c r="GE60" s="15"/>
      <c r="GF60" s="23"/>
      <c r="GG60" s="31"/>
      <c r="GH60" s="454"/>
      <c r="GI60" s="454"/>
      <c r="GJ60" s="454"/>
      <c r="GK60" s="15"/>
      <c r="GL60" s="15"/>
      <c r="GM60" s="15"/>
      <c r="GN60" s="15"/>
      <c r="GO60" s="23"/>
      <c r="GP60" s="31"/>
      <c r="GQ60" s="454"/>
      <c r="GR60" s="454"/>
      <c r="GS60" s="454"/>
      <c r="GT60" s="15"/>
      <c r="GU60" s="15"/>
      <c r="GV60" s="15"/>
      <c r="GW60" s="15"/>
      <c r="GX60" s="23"/>
      <c r="GY60" s="31"/>
      <c r="GZ60" s="454"/>
      <c r="HA60" s="454"/>
      <c r="HB60" s="454"/>
      <c r="HC60" s="15"/>
      <c r="HD60" s="15"/>
      <c r="HE60" s="15"/>
      <c r="HF60" s="15"/>
      <c r="HG60" s="23"/>
      <c r="HH60" s="31"/>
      <c r="HI60" s="454"/>
      <c r="HJ60" s="454"/>
      <c r="HK60" s="454"/>
      <c r="HL60" s="15"/>
      <c r="HM60" s="15"/>
      <c r="HN60" s="15"/>
      <c r="HO60" s="15"/>
      <c r="HP60" s="23"/>
      <c r="HQ60" s="31"/>
      <c r="HR60" s="454"/>
      <c r="HS60" s="454"/>
      <c r="HT60" s="454"/>
      <c r="HU60" s="15"/>
      <c r="HV60" s="15"/>
      <c r="HW60" s="15"/>
      <c r="HX60" s="15"/>
      <c r="HY60" s="23"/>
      <c r="HZ60" s="31"/>
      <c r="IA60" s="454"/>
      <c r="IB60" s="454"/>
    </row>
    <row r="61" spans="1:236" s="24" customFormat="1" ht="8.65" customHeight="1" x14ac:dyDescent="0.2">
      <c r="A61" s="80"/>
      <c r="B61" s="36"/>
      <c r="C61" s="95" t="s">
        <v>624</v>
      </c>
      <c r="D61" s="71" t="s">
        <v>724</v>
      </c>
      <c r="E61" s="266">
        <v>0</v>
      </c>
      <c r="F61" s="266">
        <v>0</v>
      </c>
      <c r="G61" s="266">
        <v>0</v>
      </c>
    </row>
    <row r="62" spans="1:236" s="24" customFormat="1" ht="8.65" customHeight="1" x14ac:dyDescent="0.2">
      <c r="A62" s="80"/>
      <c r="B62" s="36"/>
      <c r="C62" s="96" t="s">
        <v>626</v>
      </c>
      <c r="D62" s="86" t="s">
        <v>725</v>
      </c>
      <c r="E62" s="266">
        <v>0</v>
      </c>
      <c r="F62" s="266">
        <v>0</v>
      </c>
      <c r="G62" s="266">
        <v>0</v>
      </c>
    </row>
    <row r="63" spans="1:236" s="24" customFormat="1" ht="8.65" customHeight="1" x14ac:dyDescent="0.2">
      <c r="A63" s="80"/>
      <c r="B63" s="36"/>
      <c r="C63" s="96" t="s">
        <v>630</v>
      </c>
      <c r="D63" s="86" t="s">
        <v>864</v>
      </c>
      <c r="E63" s="266">
        <v>29.284000000000002</v>
      </c>
      <c r="F63" s="266">
        <v>287.47100000000012</v>
      </c>
      <c r="G63" s="266">
        <v>36.4</v>
      </c>
    </row>
    <row r="64" spans="1:236" s="24" customFormat="1" ht="8.65" customHeight="1" x14ac:dyDescent="0.2">
      <c r="A64" s="80"/>
      <c r="B64" s="36"/>
      <c r="C64" s="96" t="s">
        <v>633</v>
      </c>
      <c r="D64" s="86" t="s">
        <v>726</v>
      </c>
      <c r="E64" s="266">
        <v>0</v>
      </c>
      <c r="F64" s="266">
        <v>0</v>
      </c>
      <c r="G64" s="266">
        <v>0</v>
      </c>
    </row>
    <row r="65" spans="1:236" s="24" customFormat="1" ht="8.65" customHeight="1" x14ac:dyDescent="0.2">
      <c r="A65" s="80"/>
      <c r="B65" s="36"/>
      <c r="C65" s="96" t="s">
        <v>635</v>
      </c>
      <c r="D65" s="86" t="s">
        <v>727</v>
      </c>
      <c r="E65" s="266">
        <v>0</v>
      </c>
      <c r="F65" s="266">
        <v>0</v>
      </c>
      <c r="G65" s="266">
        <v>0</v>
      </c>
    </row>
    <row r="66" spans="1:236" s="24" customFormat="1" ht="8.65" customHeight="1" x14ac:dyDescent="0.2">
      <c r="A66" s="80"/>
      <c r="B66" s="36"/>
      <c r="C66" s="96" t="s">
        <v>637</v>
      </c>
      <c r="D66" s="86" t="s">
        <v>728</v>
      </c>
      <c r="E66" s="266">
        <v>512.36099999999999</v>
      </c>
      <c r="F66" s="266">
        <v>454.88599999999997</v>
      </c>
      <c r="G66" s="266">
        <v>107.667</v>
      </c>
    </row>
    <row r="67" spans="1:236" s="24" customFormat="1" ht="8.65" customHeight="1" x14ac:dyDescent="0.2">
      <c r="A67" s="80"/>
      <c r="B67" s="36"/>
      <c r="C67" s="97" t="s">
        <v>639</v>
      </c>
      <c r="D67" s="93" t="s">
        <v>729</v>
      </c>
      <c r="E67" s="266">
        <v>0</v>
      </c>
      <c r="F67" s="266">
        <v>0</v>
      </c>
      <c r="G67" s="266">
        <v>0</v>
      </c>
    </row>
    <row r="68" spans="1:236" s="34" customFormat="1" ht="9" customHeight="1" x14ac:dyDescent="0.2">
      <c r="A68" s="69" t="s">
        <v>486</v>
      </c>
      <c r="B68" s="451" t="s">
        <v>1042</v>
      </c>
      <c r="C68" s="451"/>
      <c r="D68" s="451"/>
      <c r="E68" s="257">
        <v>5590.3780000000006</v>
      </c>
      <c r="F68" s="257">
        <v>6220.478000000001</v>
      </c>
      <c r="G68" s="257">
        <v>7619.3680000000004</v>
      </c>
      <c r="H68" s="15"/>
      <c r="I68" s="31"/>
      <c r="J68" s="454"/>
      <c r="K68" s="454"/>
      <c r="L68" s="454"/>
      <c r="M68" s="15"/>
      <c r="N68" s="15"/>
      <c r="O68" s="15"/>
      <c r="P68" s="15"/>
      <c r="Q68" s="23"/>
      <c r="R68" s="31"/>
      <c r="S68" s="454"/>
      <c r="T68" s="454"/>
      <c r="U68" s="454"/>
      <c r="V68" s="15"/>
      <c r="W68" s="15"/>
      <c r="X68" s="15"/>
      <c r="Y68" s="15"/>
      <c r="Z68" s="23"/>
      <c r="AA68" s="31"/>
      <c r="AB68" s="454"/>
      <c r="AC68" s="454"/>
      <c r="AD68" s="454"/>
      <c r="AE68" s="15"/>
      <c r="AF68" s="15"/>
      <c r="AG68" s="15"/>
      <c r="AH68" s="15"/>
      <c r="AI68" s="23"/>
      <c r="AJ68" s="31"/>
      <c r="AK68" s="454"/>
      <c r="AL68" s="454"/>
      <c r="AM68" s="454"/>
      <c r="AN68" s="15"/>
      <c r="AO68" s="15"/>
      <c r="AP68" s="15"/>
      <c r="AQ68" s="15"/>
      <c r="AR68" s="23"/>
      <c r="AS68" s="31"/>
      <c r="AT68" s="454"/>
      <c r="AU68" s="454"/>
      <c r="AV68" s="454"/>
      <c r="AW68" s="15"/>
      <c r="AX68" s="15"/>
      <c r="AY68" s="15"/>
      <c r="AZ68" s="15"/>
      <c r="BA68" s="23"/>
      <c r="BB68" s="31"/>
      <c r="BC68" s="454"/>
      <c r="BD68" s="454"/>
      <c r="BE68" s="454"/>
      <c r="BF68" s="15"/>
      <c r="BG68" s="15"/>
      <c r="BH68" s="15"/>
      <c r="BI68" s="15"/>
      <c r="BJ68" s="23"/>
      <c r="BK68" s="31"/>
      <c r="BL68" s="454"/>
      <c r="BM68" s="454"/>
      <c r="BN68" s="454"/>
      <c r="BO68" s="15"/>
      <c r="BP68" s="15"/>
      <c r="BQ68" s="15"/>
      <c r="BR68" s="15"/>
      <c r="BS68" s="23"/>
      <c r="BT68" s="31"/>
      <c r="BU68" s="454"/>
      <c r="BV68" s="454"/>
      <c r="BW68" s="454"/>
      <c r="BX68" s="15"/>
      <c r="BY68" s="15"/>
      <c r="BZ68" s="15"/>
      <c r="CA68" s="15"/>
      <c r="CB68" s="23"/>
      <c r="CC68" s="31"/>
      <c r="CD68" s="454"/>
      <c r="CE68" s="454"/>
      <c r="CF68" s="454"/>
      <c r="CG68" s="15"/>
      <c r="CH68" s="15"/>
      <c r="CI68" s="15"/>
      <c r="CJ68" s="15"/>
      <c r="CK68" s="23"/>
      <c r="CL68" s="31"/>
      <c r="CM68" s="454"/>
      <c r="CN68" s="454"/>
      <c r="CO68" s="454"/>
      <c r="CP68" s="15"/>
      <c r="CQ68" s="15"/>
      <c r="CR68" s="15"/>
      <c r="CS68" s="15"/>
      <c r="CT68" s="23"/>
      <c r="CU68" s="31"/>
      <c r="CV68" s="454"/>
      <c r="CW68" s="454"/>
      <c r="CX68" s="454"/>
      <c r="CY68" s="15"/>
      <c r="CZ68" s="15"/>
      <c r="DA68" s="15"/>
      <c r="DB68" s="15"/>
      <c r="DC68" s="23"/>
      <c r="DD68" s="31"/>
      <c r="DE68" s="454"/>
      <c r="DF68" s="454"/>
      <c r="DG68" s="454"/>
      <c r="DH68" s="15"/>
      <c r="DI68" s="15"/>
      <c r="DJ68" s="15"/>
      <c r="DK68" s="15"/>
      <c r="DL68" s="23"/>
      <c r="DM68" s="31"/>
      <c r="DN68" s="454"/>
      <c r="DO68" s="454"/>
      <c r="DP68" s="454"/>
      <c r="DQ68" s="15"/>
      <c r="DR68" s="15"/>
      <c r="DS68" s="15"/>
      <c r="DT68" s="15"/>
      <c r="DU68" s="23"/>
      <c r="DV68" s="31"/>
      <c r="DW68" s="454"/>
      <c r="DX68" s="454"/>
      <c r="DY68" s="454"/>
      <c r="DZ68" s="15"/>
      <c r="EA68" s="15"/>
      <c r="EB68" s="15"/>
      <c r="EC68" s="15"/>
      <c r="ED68" s="23"/>
      <c r="EE68" s="31"/>
      <c r="EF68" s="454"/>
      <c r="EG68" s="454"/>
      <c r="EH68" s="454"/>
      <c r="EI68" s="15"/>
      <c r="EJ68" s="15"/>
      <c r="EK68" s="15"/>
      <c r="EL68" s="15"/>
      <c r="EM68" s="23"/>
      <c r="EN68" s="31"/>
      <c r="EO68" s="454"/>
      <c r="EP68" s="454"/>
      <c r="EQ68" s="454"/>
      <c r="ER68" s="15"/>
      <c r="ES68" s="15"/>
      <c r="ET68" s="15"/>
      <c r="EU68" s="15"/>
      <c r="EV68" s="23"/>
      <c r="EW68" s="31"/>
      <c r="EX68" s="454"/>
      <c r="EY68" s="454"/>
      <c r="EZ68" s="454"/>
      <c r="FA68" s="15"/>
      <c r="FB68" s="15"/>
      <c r="FC68" s="15"/>
      <c r="FD68" s="15"/>
      <c r="FE68" s="23"/>
      <c r="FF68" s="31"/>
      <c r="FG68" s="454"/>
      <c r="FH68" s="454"/>
      <c r="FI68" s="454"/>
      <c r="FJ68" s="15"/>
      <c r="FK68" s="15"/>
      <c r="FL68" s="15"/>
      <c r="FM68" s="15"/>
      <c r="FN68" s="23"/>
      <c r="FO68" s="31"/>
      <c r="FP68" s="454"/>
      <c r="FQ68" s="454"/>
      <c r="FR68" s="454"/>
      <c r="FS68" s="15"/>
      <c r="FT68" s="15"/>
      <c r="FU68" s="15"/>
      <c r="FV68" s="15"/>
      <c r="FW68" s="23"/>
      <c r="FX68" s="31"/>
      <c r="FY68" s="454"/>
      <c r="FZ68" s="454"/>
      <c r="GA68" s="454"/>
      <c r="GB68" s="15"/>
      <c r="GC68" s="15"/>
      <c r="GD68" s="15"/>
      <c r="GE68" s="15"/>
      <c r="GF68" s="23"/>
      <c r="GG68" s="31"/>
      <c r="GH68" s="454"/>
      <c r="GI68" s="454"/>
      <c r="GJ68" s="454"/>
      <c r="GK68" s="15"/>
      <c r="GL68" s="15"/>
      <c r="GM68" s="15"/>
      <c r="GN68" s="15"/>
      <c r="GO68" s="23"/>
      <c r="GP68" s="31"/>
      <c r="GQ68" s="454"/>
      <c r="GR68" s="454"/>
      <c r="GS68" s="454"/>
      <c r="GT68" s="15"/>
      <c r="GU68" s="15"/>
      <c r="GV68" s="15"/>
      <c r="GW68" s="15"/>
      <c r="GX68" s="23"/>
      <c r="GY68" s="31"/>
      <c r="GZ68" s="454"/>
      <c r="HA68" s="454"/>
      <c r="HB68" s="454"/>
      <c r="HC68" s="15"/>
      <c r="HD68" s="15"/>
      <c r="HE68" s="15"/>
      <c r="HF68" s="15"/>
      <c r="HG68" s="23"/>
      <c r="HH68" s="31"/>
      <c r="HI68" s="454"/>
      <c r="HJ68" s="454"/>
      <c r="HK68" s="454"/>
      <c r="HL68" s="15"/>
      <c r="HM68" s="15"/>
      <c r="HN68" s="15"/>
      <c r="HO68" s="15"/>
      <c r="HP68" s="23"/>
      <c r="HQ68" s="31"/>
      <c r="HR68" s="454"/>
      <c r="HS68" s="454"/>
      <c r="HT68" s="454"/>
      <c r="HU68" s="15"/>
      <c r="HV68" s="15"/>
      <c r="HW68" s="15"/>
      <c r="HX68" s="15"/>
      <c r="HY68" s="23"/>
      <c r="HZ68" s="31"/>
      <c r="IA68" s="454"/>
      <c r="IB68" s="454"/>
    </row>
    <row r="69" spans="1:236" s="24" customFormat="1" ht="8.65" customHeight="1" x14ac:dyDescent="0.2">
      <c r="A69" s="80"/>
      <c r="B69" s="36"/>
      <c r="C69" s="95" t="s">
        <v>665</v>
      </c>
      <c r="D69" s="71" t="s">
        <v>865</v>
      </c>
      <c r="E69" s="266">
        <v>4282.1850000000004</v>
      </c>
      <c r="F69" s="266">
        <v>4711.8170000000009</v>
      </c>
      <c r="G69" s="266">
        <v>5678.6610000000001</v>
      </c>
    </row>
    <row r="70" spans="1:236" s="24" customFormat="1" ht="8.65" customHeight="1" x14ac:dyDescent="0.2">
      <c r="A70" s="80"/>
      <c r="B70" s="36"/>
      <c r="C70" s="96" t="s">
        <v>666</v>
      </c>
      <c r="D70" s="86" t="s">
        <v>731</v>
      </c>
      <c r="E70" s="266">
        <v>1308.193</v>
      </c>
      <c r="F70" s="266">
        <v>1508.6610000000001</v>
      </c>
      <c r="G70" s="266">
        <v>1940.7070000000001</v>
      </c>
    </row>
    <row r="71" spans="1:236" s="24" customFormat="1" ht="8.65" customHeight="1" x14ac:dyDescent="0.2">
      <c r="A71" s="80"/>
      <c r="B71" s="36"/>
      <c r="C71" s="96" t="s">
        <v>667</v>
      </c>
      <c r="D71" s="86" t="s">
        <v>732</v>
      </c>
      <c r="E71" s="266">
        <v>0</v>
      </c>
      <c r="F71" s="266">
        <v>0</v>
      </c>
      <c r="G71" s="266">
        <v>0</v>
      </c>
    </row>
    <row r="72" spans="1:236" s="24" customFormat="1" ht="8.65" customHeight="1" x14ac:dyDescent="0.2">
      <c r="A72" s="80"/>
      <c r="B72" s="36"/>
      <c r="C72" s="97" t="s">
        <v>670</v>
      </c>
      <c r="D72" s="93" t="s">
        <v>733</v>
      </c>
      <c r="E72" s="266">
        <v>0</v>
      </c>
      <c r="F72" s="266">
        <v>0</v>
      </c>
      <c r="G72" s="266">
        <v>0</v>
      </c>
    </row>
    <row r="73" spans="1:236" s="34" customFormat="1" ht="9" customHeight="1" x14ac:dyDescent="0.2">
      <c r="A73" s="69" t="s">
        <v>487</v>
      </c>
      <c r="B73" s="451" t="s">
        <v>734</v>
      </c>
      <c r="C73" s="451"/>
      <c r="D73" s="451"/>
      <c r="E73" s="257">
        <v>0.59899999999999998</v>
      </c>
      <c r="F73" s="257" t="s">
        <v>1057</v>
      </c>
      <c r="G73" s="257">
        <v>0.50700000000000001</v>
      </c>
      <c r="H73" s="15"/>
      <c r="I73" s="31"/>
      <c r="J73" s="454"/>
      <c r="K73" s="454"/>
      <c r="L73" s="454"/>
      <c r="M73" s="15"/>
      <c r="N73" s="15"/>
      <c r="O73" s="15"/>
      <c r="P73" s="15"/>
      <c r="Q73" s="23"/>
      <c r="R73" s="31"/>
      <c r="S73" s="454"/>
      <c r="T73" s="454"/>
      <c r="U73" s="454"/>
      <c r="V73" s="15"/>
      <c r="W73" s="15"/>
      <c r="X73" s="15"/>
      <c r="Y73" s="15"/>
      <c r="Z73" s="23"/>
      <c r="AA73" s="31"/>
      <c r="AB73" s="454"/>
      <c r="AC73" s="454"/>
      <c r="AD73" s="454"/>
      <c r="AE73" s="15"/>
      <c r="AF73" s="15"/>
      <c r="AG73" s="15"/>
      <c r="AH73" s="15"/>
      <c r="AI73" s="23"/>
      <c r="AJ73" s="31"/>
      <c r="AK73" s="454"/>
      <c r="AL73" s="454"/>
      <c r="AM73" s="454"/>
      <c r="AN73" s="15"/>
      <c r="AO73" s="15"/>
      <c r="AP73" s="15"/>
      <c r="AQ73" s="15"/>
      <c r="AR73" s="23"/>
      <c r="AS73" s="31"/>
      <c r="AT73" s="454"/>
      <c r="AU73" s="454"/>
      <c r="AV73" s="454"/>
      <c r="AW73" s="15"/>
      <c r="AX73" s="15"/>
      <c r="AY73" s="15"/>
      <c r="AZ73" s="15"/>
      <c r="BA73" s="23"/>
      <c r="BB73" s="31"/>
      <c r="BC73" s="454"/>
      <c r="BD73" s="454"/>
      <c r="BE73" s="454"/>
      <c r="BF73" s="15"/>
      <c r="BG73" s="15"/>
      <c r="BH73" s="15"/>
      <c r="BI73" s="15"/>
      <c r="BJ73" s="23"/>
      <c r="BK73" s="31"/>
      <c r="BL73" s="454"/>
      <c r="BM73" s="454"/>
      <c r="BN73" s="454"/>
      <c r="BO73" s="15"/>
      <c r="BP73" s="15"/>
      <c r="BQ73" s="15"/>
      <c r="BR73" s="15"/>
      <c r="BS73" s="23"/>
      <c r="BT73" s="31"/>
      <c r="BU73" s="454"/>
      <c r="BV73" s="454"/>
      <c r="BW73" s="454"/>
      <c r="BX73" s="15"/>
      <c r="BY73" s="15"/>
      <c r="BZ73" s="15"/>
      <c r="CA73" s="15"/>
      <c r="CB73" s="23"/>
      <c r="CC73" s="31"/>
      <c r="CD73" s="454"/>
      <c r="CE73" s="454"/>
      <c r="CF73" s="454"/>
      <c r="CG73" s="15"/>
      <c r="CH73" s="15"/>
      <c r="CI73" s="15"/>
      <c r="CJ73" s="15"/>
      <c r="CK73" s="23"/>
      <c r="CL73" s="31"/>
      <c r="CM73" s="454"/>
      <c r="CN73" s="454"/>
      <c r="CO73" s="454"/>
      <c r="CP73" s="15"/>
      <c r="CQ73" s="15"/>
      <c r="CR73" s="15"/>
      <c r="CS73" s="15"/>
      <c r="CT73" s="23"/>
      <c r="CU73" s="31"/>
      <c r="CV73" s="454"/>
      <c r="CW73" s="454"/>
      <c r="CX73" s="454"/>
      <c r="CY73" s="15"/>
      <c r="CZ73" s="15"/>
      <c r="DA73" s="15"/>
      <c r="DB73" s="15"/>
      <c r="DC73" s="23"/>
      <c r="DD73" s="31"/>
      <c r="DE73" s="454"/>
      <c r="DF73" s="454"/>
      <c r="DG73" s="454"/>
      <c r="DH73" s="15"/>
      <c r="DI73" s="15"/>
      <c r="DJ73" s="15"/>
      <c r="DK73" s="15"/>
      <c r="DL73" s="23"/>
      <c r="DM73" s="31"/>
      <c r="DN73" s="454"/>
      <c r="DO73" s="454"/>
      <c r="DP73" s="454"/>
      <c r="DQ73" s="15"/>
      <c r="DR73" s="15"/>
      <c r="DS73" s="15"/>
      <c r="DT73" s="15"/>
      <c r="DU73" s="23"/>
      <c r="DV73" s="31"/>
      <c r="DW73" s="454"/>
      <c r="DX73" s="454"/>
      <c r="DY73" s="454"/>
      <c r="DZ73" s="15"/>
      <c r="EA73" s="15"/>
      <c r="EB73" s="15"/>
      <c r="EC73" s="15"/>
      <c r="ED73" s="23"/>
      <c r="EE73" s="31"/>
      <c r="EF73" s="454"/>
      <c r="EG73" s="454"/>
      <c r="EH73" s="454"/>
      <c r="EI73" s="15"/>
      <c r="EJ73" s="15"/>
      <c r="EK73" s="15"/>
      <c r="EL73" s="15"/>
      <c r="EM73" s="23"/>
      <c r="EN73" s="31"/>
      <c r="EO73" s="454"/>
      <c r="EP73" s="454"/>
      <c r="EQ73" s="454"/>
      <c r="ER73" s="15"/>
      <c r="ES73" s="15"/>
      <c r="ET73" s="15"/>
      <c r="EU73" s="15"/>
      <c r="EV73" s="23"/>
      <c r="EW73" s="31"/>
      <c r="EX73" s="454"/>
      <c r="EY73" s="454"/>
      <c r="EZ73" s="454"/>
      <c r="FA73" s="15"/>
      <c r="FB73" s="15"/>
      <c r="FC73" s="15"/>
      <c r="FD73" s="15"/>
      <c r="FE73" s="23"/>
      <c r="FF73" s="31"/>
      <c r="FG73" s="454"/>
      <c r="FH73" s="454"/>
      <c r="FI73" s="454"/>
      <c r="FJ73" s="15"/>
      <c r="FK73" s="15"/>
      <c r="FL73" s="15"/>
      <c r="FM73" s="15"/>
      <c r="FN73" s="23"/>
      <c r="FO73" s="31"/>
      <c r="FP73" s="454"/>
      <c r="FQ73" s="454"/>
      <c r="FR73" s="454"/>
      <c r="FS73" s="15"/>
      <c r="FT73" s="15"/>
      <c r="FU73" s="15"/>
      <c r="FV73" s="15"/>
      <c r="FW73" s="23"/>
      <c r="FX73" s="31"/>
      <c r="FY73" s="454"/>
      <c r="FZ73" s="454"/>
      <c r="GA73" s="454"/>
      <c r="GB73" s="15"/>
      <c r="GC73" s="15"/>
      <c r="GD73" s="15"/>
      <c r="GE73" s="15"/>
      <c r="GF73" s="23"/>
      <c r="GG73" s="31"/>
      <c r="GH73" s="454"/>
      <c r="GI73" s="454"/>
      <c r="GJ73" s="454"/>
      <c r="GK73" s="15"/>
      <c r="GL73" s="15"/>
      <c r="GM73" s="15"/>
      <c r="GN73" s="15"/>
      <c r="GO73" s="23"/>
      <c r="GP73" s="31"/>
      <c r="GQ73" s="454"/>
      <c r="GR73" s="454"/>
      <c r="GS73" s="454"/>
      <c r="GT73" s="15"/>
      <c r="GU73" s="15"/>
      <c r="GV73" s="15"/>
      <c r="GW73" s="15"/>
      <c r="GX73" s="23"/>
      <c r="GY73" s="31"/>
      <c r="GZ73" s="454"/>
      <c r="HA73" s="454"/>
      <c r="HB73" s="454"/>
      <c r="HC73" s="15"/>
      <c r="HD73" s="15"/>
      <c r="HE73" s="15"/>
      <c r="HF73" s="15"/>
      <c r="HG73" s="23"/>
      <c r="HH73" s="31"/>
      <c r="HI73" s="454"/>
      <c r="HJ73" s="454"/>
      <c r="HK73" s="454"/>
      <c r="HL73" s="15"/>
      <c r="HM73" s="15"/>
      <c r="HN73" s="15"/>
      <c r="HO73" s="15"/>
      <c r="HP73" s="23"/>
      <c r="HQ73" s="31"/>
      <c r="HR73" s="454"/>
      <c r="HS73" s="454"/>
      <c r="HT73" s="454"/>
      <c r="HU73" s="15"/>
      <c r="HV73" s="15"/>
      <c r="HW73" s="15"/>
      <c r="HX73" s="15"/>
      <c r="HY73" s="23"/>
      <c r="HZ73" s="31"/>
      <c r="IA73" s="454"/>
      <c r="IB73" s="454"/>
    </row>
    <row r="74" spans="1:236" s="24" customFormat="1" ht="8.65" customHeight="1" x14ac:dyDescent="0.2">
      <c r="A74" s="80"/>
      <c r="B74" s="36"/>
      <c r="C74" s="95" t="s">
        <v>673</v>
      </c>
      <c r="D74" s="71" t="s">
        <v>735</v>
      </c>
      <c r="E74" s="266">
        <v>0</v>
      </c>
      <c r="F74" s="266">
        <v>0</v>
      </c>
      <c r="G74" s="266">
        <v>0</v>
      </c>
    </row>
    <row r="75" spans="1:236" s="24" customFormat="1" ht="8.65" customHeight="1" x14ac:dyDescent="0.2">
      <c r="A75" s="80"/>
      <c r="B75" s="36"/>
      <c r="C75" s="96" t="s">
        <v>674</v>
      </c>
      <c r="D75" s="86" t="s">
        <v>736</v>
      </c>
      <c r="E75" s="266">
        <v>0</v>
      </c>
      <c r="F75" s="266">
        <v>0</v>
      </c>
      <c r="G75" s="266">
        <v>0</v>
      </c>
    </row>
    <row r="76" spans="1:236" s="24" customFormat="1" ht="8.65" customHeight="1" x14ac:dyDescent="0.2">
      <c r="A76" s="80"/>
      <c r="B76" s="36"/>
      <c r="C76" s="97" t="s">
        <v>675</v>
      </c>
      <c r="D76" s="93" t="s">
        <v>737</v>
      </c>
      <c r="E76" s="266">
        <v>0.59899999999999998</v>
      </c>
      <c r="F76" s="266" t="s">
        <v>1057</v>
      </c>
      <c r="G76" s="266">
        <v>0.50700000000000001</v>
      </c>
    </row>
    <row r="77" spans="1:236" s="34" customFormat="1" ht="18" customHeight="1" x14ac:dyDescent="0.2">
      <c r="A77" s="69" t="s">
        <v>488</v>
      </c>
      <c r="B77" s="451" t="s">
        <v>738</v>
      </c>
      <c r="C77" s="451"/>
      <c r="D77" s="451"/>
      <c r="E77" s="274">
        <v>0</v>
      </c>
      <c r="F77" s="274">
        <v>0</v>
      </c>
      <c r="G77" s="274">
        <v>0</v>
      </c>
      <c r="H77" s="15"/>
      <c r="I77" s="31"/>
      <c r="J77" s="454"/>
      <c r="K77" s="454"/>
      <c r="L77" s="454"/>
      <c r="M77" s="15"/>
      <c r="N77" s="15"/>
      <c r="O77" s="15"/>
      <c r="P77" s="15"/>
      <c r="Q77" s="23"/>
      <c r="R77" s="31"/>
      <c r="S77" s="454"/>
      <c r="T77" s="454"/>
      <c r="U77" s="454"/>
      <c r="V77" s="15"/>
      <c r="W77" s="15"/>
      <c r="X77" s="15"/>
      <c r="Y77" s="15"/>
      <c r="Z77" s="23"/>
      <c r="AA77" s="31"/>
      <c r="AB77" s="454"/>
      <c r="AC77" s="454"/>
      <c r="AD77" s="454"/>
      <c r="AE77" s="15"/>
      <c r="AF77" s="15"/>
      <c r="AG77" s="15"/>
      <c r="AH77" s="15"/>
      <c r="AI77" s="23"/>
      <c r="AJ77" s="31"/>
      <c r="AK77" s="454"/>
      <c r="AL77" s="454"/>
      <c r="AM77" s="454"/>
      <c r="AN77" s="15"/>
      <c r="AO77" s="15"/>
      <c r="AP77" s="15"/>
      <c r="AQ77" s="15"/>
      <c r="AR77" s="23"/>
      <c r="AS77" s="31"/>
      <c r="AT77" s="454"/>
      <c r="AU77" s="454"/>
      <c r="AV77" s="454"/>
      <c r="AW77" s="15"/>
      <c r="AX77" s="15"/>
      <c r="AY77" s="15"/>
      <c r="AZ77" s="15"/>
      <c r="BA77" s="23"/>
      <c r="BB77" s="31"/>
      <c r="BC77" s="454"/>
      <c r="BD77" s="454"/>
      <c r="BE77" s="454"/>
      <c r="BF77" s="15"/>
      <c r="BG77" s="15"/>
      <c r="BH77" s="15"/>
      <c r="BI77" s="15"/>
      <c r="BJ77" s="23"/>
      <c r="BK77" s="31"/>
      <c r="BL77" s="454"/>
      <c r="BM77" s="454"/>
      <c r="BN77" s="454"/>
      <c r="BO77" s="15"/>
      <c r="BP77" s="15"/>
      <c r="BQ77" s="15"/>
      <c r="BR77" s="15"/>
      <c r="BS77" s="23"/>
      <c r="BT77" s="31"/>
      <c r="BU77" s="454"/>
      <c r="BV77" s="454"/>
      <c r="BW77" s="454"/>
      <c r="BX77" s="15"/>
      <c r="BY77" s="15"/>
      <c r="BZ77" s="15"/>
      <c r="CA77" s="15"/>
      <c r="CB77" s="23"/>
      <c r="CC77" s="31"/>
      <c r="CD77" s="454"/>
      <c r="CE77" s="454"/>
      <c r="CF77" s="454"/>
      <c r="CG77" s="15"/>
      <c r="CH77" s="15"/>
      <c r="CI77" s="15"/>
      <c r="CJ77" s="15"/>
      <c r="CK77" s="23"/>
      <c r="CL77" s="31"/>
      <c r="CM77" s="454"/>
      <c r="CN77" s="454"/>
      <c r="CO77" s="454"/>
      <c r="CP77" s="15"/>
      <c r="CQ77" s="15"/>
      <c r="CR77" s="15"/>
      <c r="CS77" s="15"/>
      <c r="CT77" s="23"/>
      <c r="CU77" s="31"/>
      <c r="CV77" s="454"/>
      <c r="CW77" s="454"/>
      <c r="CX77" s="454"/>
      <c r="CY77" s="15"/>
      <c r="CZ77" s="15"/>
      <c r="DA77" s="15"/>
      <c r="DB77" s="15"/>
      <c r="DC77" s="23"/>
      <c r="DD77" s="31"/>
      <c r="DE77" s="454"/>
      <c r="DF77" s="454"/>
      <c r="DG77" s="454"/>
      <c r="DH77" s="15"/>
      <c r="DI77" s="15"/>
      <c r="DJ77" s="15"/>
      <c r="DK77" s="15"/>
      <c r="DL77" s="23"/>
      <c r="DM77" s="31"/>
      <c r="DN77" s="454"/>
      <c r="DO77" s="454"/>
      <c r="DP77" s="454"/>
      <c r="DQ77" s="15"/>
      <c r="DR77" s="15"/>
      <c r="DS77" s="15"/>
      <c r="DT77" s="15"/>
      <c r="DU77" s="23"/>
      <c r="DV77" s="31"/>
      <c r="DW77" s="454"/>
      <c r="DX77" s="454"/>
      <c r="DY77" s="454"/>
      <c r="DZ77" s="15"/>
      <c r="EA77" s="15"/>
      <c r="EB77" s="15"/>
      <c r="EC77" s="15"/>
      <c r="ED77" s="23"/>
      <c r="EE77" s="31"/>
      <c r="EF77" s="454"/>
      <c r="EG77" s="454"/>
      <c r="EH77" s="454"/>
      <c r="EI77" s="15"/>
      <c r="EJ77" s="15"/>
      <c r="EK77" s="15"/>
      <c r="EL77" s="15"/>
      <c r="EM77" s="23"/>
      <c r="EN77" s="31"/>
      <c r="EO77" s="454"/>
      <c r="EP77" s="454"/>
      <c r="EQ77" s="454"/>
      <c r="ER77" s="15"/>
      <c r="ES77" s="15"/>
      <c r="ET77" s="15"/>
      <c r="EU77" s="15"/>
      <c r="EV77" s="23"/>
      <c r="EW77" s="31"/>
      <c r="EX77" s="454"/>
      <c r="EY77" s="454"/>
      <c r="EZ77" s="454"/>
      <c r="FA77" s="15"/>
      <c r="FB77" s="15"/>
      <c r="FC77" s="15"/>
      <c r="FD77" s="15"/>
      <c r="FE77" s="23"/>
      <c r="FF77" s="31"/>
      <c r="FG77" s="454"/>
      <c r="FH77" s="454"/>
      <c r="FI77" s="454"/>
      <c r="FJ77" s="15"/>
      <c r="FK77" s="15"/>
      <c r="FL77" s="15"/>
      <c r="FM77" s="15"/>
      <c r="FN77" s="23"/>
      <c r="FO77" s="31"/>
      <c r="FP77" s="454"/>
      <c r="FQ77" s="454"/>
      <c r="FR77" s="454"/>
      <c r="FS77" s="15"/>
      <c r="FT77" s="15"/>
      <c r="FU77" s="15"/>
      <c r="FV77" s="15"/>
      <c r="FW77" s="23"/>
      <c r="FX77" s="31"/>
      <c r="FY77" s="454"/>
      <c r="FZ77" s="454"/>
      <c r="GA77" s="454"/>
      <c r="GB77" s="15"/>
      <c r="GC77" s="15"/>
      <c r="GD77" s="15"/>
      <c r="GE77" s="15"/>
      <c r="GF77" s="23"/>
      <c r="GG77" s="31"/>
      <c r="GH77" s="454"/>
      <c r="GI77" s="454"/>
      <c r="GJ77" s="454"/>
      <c r="GK77" s="15"/>
      <c r="GL77" s="15"/>
      <c r="GM77" s="15"/>
      <c r="GN77" s="15"/>
      <c r="GO77" s="23"/>
      <c r="GP77" s="31"/>
      <c r="GQ77" s="454"/>
      <c r="GR77" s="454"/>
      <c r="GS77" s="454"/>
      <c r="GT77" s="15"/>
      <c r="GU77" s="15"/>
      <c r="GV77" s="15"/>
      <c r="GW77" s="15"/>
      <c r="GX77" s="23"/>
      <c r="GY77" s="31"/>
      <c r="GZ77" s="454"/>
      <c r="HA77" s="454"/>
      <c r="HB77" s="454"/>
      <c r="HC77" s="15"/>
      <c r="HD77" s="15"/>
      <c r="HE77" s="15"/>
      <c r="HF77" s="15"/>
      <c r="HG77" s="23"/>
      <c r="HH77" s="31"/>
      <c r="HI77" s="454"/>
      <c r="HJ77" s="454"/>
      <c r="HK77" s="454"/>
      <c r="HL77" s="15"/>
      <c r="HM77" s="15"/>
      <c r="HN77" s="15"/>
      <c r="HO77" s="15"/>
      <c r="HP77" s="23"/>
      <c r="HQ77" s="31"/>
      <c r="HR77" s="454"/>
      <c r="HS77" s="454"/>
      <c r="HT77" s="454"/>
      <c r="HU77" s="15"/>
      <c r="HV77" s="15"/>
      <c r="HW77" s="15"/>
      <c r="HX77" s="15"/>
      <c r="HY77" s="23"/>
      <c r="HZ77" s="31"/>
      <c r="IA77" s="454"/>
      <c r="IB77" s="454"/>
    </row>
    <row r="78" spans="1:236" s="24" customFormat="1" ht="8.65" customHeight="1" x14ac:dyDescent="0.2">
      <c r="A78" s="80"/>
      <c r="B78" s="36"/>
      <c r="C78" s="95" t="s">
        <v>678</v>
      </c>
      <c r="D78" s="71" t="s">
        <v>739</v>
      </c>
      <c r="E78" s="266">
        <v>0</v>
      </c>
      <c r="F78" s="266">
        <v>0</v>
      </c>
      <c r="G78" s="266">
        <v>0</v>
      </c>
    </row>
    <row r="79" spans="1:236" s="24" customFormat="1" ht="8.65" customHeight="1" x14ac:dyDescent="0.2">
      <c r="A79" s="80"/>
      <c r="B79" s="36"/>
      <c r="C79" s="97" t="s">
        <v>679</v>
      </c>
      <c r="D79" s="93" t="s">
        <v>740</v>
      </c>
      <c r="E79" s="266">
        <v>0</v>
      </c>
      <c r="F79" s="266">
        <v>0</v>
      </c>
      <c r="G79" s="266">
        <v>0</v>
      </c>
    </row>
    <row r="80" spans="1:236" s="24" customFormat="1" ht="3" customHeight="1" thickBot="1" x14ac:dyDescent="0.25">
      <c r="A80" s="99"/>
      <c r="B80" s="66"/>
      <c r="C80" s="100"/>
      <c r="D80" s="67"/>
      <c r="E80" s="101"/>
      <c r="F80" s="101"/>
      <c r="G80" s="101"/>
    </row>
    <row r="81" spans="1:7" s="3" customFormat="1" ht="8.65" customHeight="1" thickTop="1" x14ac:dyDescent="0.2">
      <c r="A81" s="464" t="s">
        <v>944</v>
      </c>
      <c r="B81" s="464"/>
      <c r="C81" s="464"/>
      <c r="D81" s="464"/>
      <c r="E81" s="464"/>
      <c r="F81" s="464"/>
      <c r="G81" s="464"/>
    </row>
    <row r="82" spans="1:7" s="3" customFormat="1" ht="8.65" customHeight="1" x14ac:dyDescent="0.2">
      <c r="A82" s="149" t="s">
        <v>836</v>
      </c>
      <c r="B82" s="2"/>
      <c r="C82" s="11"/>
      <c r="E82" s="6"/>
      <c r="F82" s="6"/>
      <c r="G82" s="6"/>
    </row>
  </sheetData>
  <mergeCells count="303">
    <mergeCell ref="EX53:EZ53"/>
    <mergeCell ref="A81:G81"/>
    <mergeCell ref="FG77:FI77"/>
    <mergeCell ref="FP77:FR77"/>
    <mergeCell ref="FY77:GA77"/>
    <mergeCell ref="GH77:GJ77"/>
    <mergeCell ref="DE77:DG77"/>
    <mergeCell ref="GQ77:GS77"/>
    <mergeCell ref="EX77:EZ77"/>
    <mergeCell ref="BU77:BW77"/>
    <mergeCell ref="CD77:CF77"/>
    <mergeCell ref="CM77:CO77"/>
    <mergeCell ref="CV77:CX77"/>
    <mergeCell ref="EO77:EQ77"/>
    <mergeCell ref="AK68:AM68"/>
    <mergeCell ref="AT68:AV68"/>
    <mergeCell ref="BC68:BE68"/>
    <mergeCell ref="BL68:BN68"/>
    <mergeCell ref="BU68:BW68"/>
    <mergeCell ref="CD68:CF68"/>
    <mergeCell ref="CM68:CO68"/>
    <mergeCell ref="CV68:CX68"/>
    <mergeCell ref="DE68:DG68"/>
    <mergeCell ref="DN68:DP68"/>
    <mergeCell ref="HR73:HT73"/>
    <mergeCell ref="IA73:IB73"/>
    <mergeCell ref="J77:L77"/>
    <mergeCell ref="S77:U77"/>
    <mergeCell ref="AB77:AD77"/>
    <mergeCell ref="AK77:AM77"/>
    <mergeCell ref="AT77:AV77"/>
    <mergeCell ref="BC77:BE77"/>
    <mergeCell ref="BL77:BN77"/>
    <mergeCell ref="GZ77:HB77"/>
    <mergeCell ref="DN77:DP77"/>
    <mergeCell ref="DW77:DY77"/>
    <mergeCell ref="EF77:EH77"/>
    <mergeCell ref="HI77:HK77"/>
    <mergeCell ref="HR77:HT77"/>
    <mergeCell ref="IA77:IB77"/>
    <mergeCell ref="DE73:DG73"/>
    <mergeCell ref="IA68:IB68"/>
    <mergeCell ref="J73:L73"/>
    <mergeCell ref="S73:U73"/>
    <mergeCell ref="AB73:AD73"/>
    <mergeCell ref="AK73:AM73"/>
    <mergeCell ref="AT73:AV73"/>
    <mergeCell ref="BC73:BE73"/>
    <mergeCell ref="HI73:HK73"/>
    <mergeCell ref="DN73:DP73"/>
    <mergeCell ref="DW73:DY73"/>
    <mergeCell ref="EF73:EH73"/>
    <mergeCell ref="EO73:EQ73"/>
    <mergeCell ref="EX73:EZ73"/>
    <mergeCell ref="FG73:FI73"/>
    <mergeCell ref="FP73:FR73"/>
    <mergeCell ref="FY73:GA73"/>
    <mergeCell ref="GH73:GJ73"/>
    <mergeCell ref="GQ73:GS73"/>
    <mergeCell ref="GZ73:HB73"/>
    <mergeCell ref="BL73:BN73"/>
    <mergeCell ref="BU73:BW73"/>
    <mergeCell ref="CD73:CF73"/>
    <mergeCell ref="CM73:CO73"/>
    <mergeCell ref="CV73:CX73"/>
    <mergeCell ref="GZ68:HB68"/>
    <mergeCell ref="HI68:HK68"/>
    <mergeCell ref="HR68:HT68"/>
    <mergeCell ref="HR60:HT60"/>
    <mergeCell ref="DW60:DY60"/>
    <mergeCell ref="EF60:EH60"/>
    <mergeCell ref="EO60:EQ60"/>
    <mergeCell ref="EX60:EZ60"/>
    <mergeCell ref="FG60:FI60"/>
    <mergeCell ref="EX68:EZ68"/>
    <mergeCell ref="FG68:FI68"/>
    <mergeCell ref="FP68:FR68"/>
    <mergeCell ref="FY68:GA68"/>
    <mergeCell ref="GH68:GJ68"/>
    <mergeCell ref="GQ68:GS68"/>
    <mergeCell ref="FY60:GA60"/>
    <mergeCell ref="DW68:DY68"/>
    <mergeCell ref="EF68:EH68"/>
    <mergeCell ref="EO68:EQ68"/>
    <mergeCell ref="HR53:HT53"/>
    <mergeCell ref="IA53:IB53"/>
    <mergeCell ref="J60:L60"/>
    <mergeCell ref="S60:U60"/>
    <mergeCell ref="AB60:AD60"/>
    <mergeCell ref="AK60:AM60"/>
    <mergeCell ref="AT60:AV60"/>
    <mergeCell ref="BC60:BE60"/>
    <mergeCell ref="BL60:BN60"/>
    <mergeCell ref="FP53:FR53"/>
    <mergeCell ref="FP60:FR60"/>
    <mergeCell ref="BU60:BW60"/>
    <mergeCell ref="CD60:CF60"/>
    <mergeCell ref="CM60:CO60"/>
    <mergeCell ref="CV60:CX60"/>
    <mergeCell ref="DE60:DG60"/>
    <mergeCell ref="DN60:DP60"/>
    <mergeCell ref="GH60:GJ60"/>
    <mergeCell ref="GQ60:GS60"/>
    <mergeCell ref="GZ60:HB60"/>
    <mergeCell ref="HI60:HK60"/>
    <mergeCell ref="IA60:IB60"/>
    <mergeCell ref="EF53:EH53"/>
    <mergeCell ref="EO53:EQ53"/>
    <mergeCell ref="GZ49:HB49"/>
    <mergeCell ref="HI49:HK49"/>
    <mergeCell ref="HR49:HT49"/>
    <mergeCell ref="IA49:IB49"/>
    <mergeCell ref="J53:L53"/>
    <mergeCell ref="S53:U53"/>
    <mergeCell ref="AB53:AD53"/>
    <mergeCell ref="AK53:AM53"/>
    <mergeCell ref="AT53:AV53"/>
    <mergeCell ref="BC53:BE53"/>
    <mergeCell ref="FG53:FI53"/>
    <mergeCell ref="BL53:BN53"/>
    <mergeCell ref="BU53:BW53"/>
    <mergeCell ref="CD53:CF53"/>
    <mergeCell ref="CM53:CO53"/>
    <mergeCell ref="CV53:CX53"/>
    <mergeCell ref="DE53:DG53"/>
    <mergeCell ref="FY53:GA53"/>
    <mergeCell ref="GH53:GJ53"/>
    <mergeCell ref="GQ53:GS53"/>
    <mergeCell ref="GZ53:HB53"/>
    <mergeCell ref="HI53:HK53"/>
    <mergeCell ref="DN53:DP53"/>
    <mergeCell ref="DW53:DY53"/>
    <mergeCell ref="IA44:IB44"/>
    <mergeCell ref="J49:L49"/>
    <mergeCell ref="S49:U49"/>
    <mergeCell ref="AB49:AD49"/>
    <mergeCell ref="AK49:AM49"/>
    <mergeCell ref="AT49:AV49"/>
    <mergeCell ref="BC49:BE49"/>
    <mergeCell ref="BL49:BN49"/>
    <mergeCell ref="BU49:BW49"/>
    <mergeCell ref="FY44:GA44"/>
    <mergeCell ref="CD49:CF49"/>
    <mergeCell ref="CM49:CO49"/>
    <mergeCell ref="CV49:CX49"/>
    <mergeCell ref="DE49:DG49"/>
    <mergeCell ref="DN49:DP49"/>
    <mergeCell ref="DW49:DY49"/>
    <mergeCell ref="EF49:EH49"/>
    <mergeCell ref="EO49:EQ49"/>
    <mergeCell ref="EX49:EZ49"/>
    <mergeCell ref="FG49:FI49"/>
    <mergeCell ref="FP49:FR49"/>
    <mergeCell ref="FY49:GA49"/>
    <mergeCell ref="GH49:GJ49"/>
    <mergeCell ref="GQ49:GS49"/>
    <mergeCell ref="GQ44:GS44"/>
    <mergeCell ref="GZ44:HB44"/>
    <mergeCell ref="HI44:HK44"/>
    <mergeCell ref="HR44:HT44"/>
    <mergeCell ref="DW44:DY44"/>
    <mergeCell ref="EF44:EH44"/>
    <mergeCell ref="EO44:EQ44"/>
    <mergeCell ref="EX44:EZ44"/>
    <mergeCell ref="FG44:FI44"/>
    <mergeCell ref="HI42:HK42"/>
    <mergeCell ref="DN42:DP42"/>
    <mergeCell ref="DW42:DY42"/>
    <mergeCell ref="EF42:EH42"/>
    <mergeCell ref="EO42:EQ42"/>
    <mergeCell ref="EX42:EZ42"/>
    <mergeCell ref="HR42:HT42"/>
    <mergeCell ref="IA42:IB42"/>
    <mergeCell ref="J44:L44"/>
    <mergeCell ref="S44:U44"/>
    <mergeCell ref="AB44:AD44"/>
    <mergeCell ref="AK44:AM44"/>
    <mergeCell ref="AT44:AV44"/>
    <mergeCell ref="BC44:BE44"/>
    <mergeCell ref="BL44:BN44"/>
    <mergeCell ref="FP42:FR42"/>
    <mergeCell ref="FP44:FR44"/>
    <mergeCell ref="BU44:BW44"/>
    <mergeCell ref="CD44:CF44"/>
    <mergeCell ref="CM44:CO44"/>
    <mergeCell ref="CV44:CX44"/>
    <mergeCell ref="DE44:DG44"/>
    <mergeCell ref="DN44:DP44"/>
    <mergeCell ref="GH44:GJ44"/>
    <mergeCell ref="FY17:GA17"/>
    <mergeCell ref="GH17:GJ17"/>
    <mergeCell ref="GQ17:GS17"/>
    <mergeCell ref="GZ17:HB17"/>
    <mergeCell ref="HI17:HK17"/>
    <mergeCell ref="HR17:HT17"/>
    <mergeCell ref="IA17:IB17"/>
    <mergeCell ref="J42:L42"/>
    <mergeCell ref="S42:U42"/>
    <mergeCell ref="AB42:AD42"/>
    <mergeCell ref="AK42:AM42"/>
    <mergeCell ref="AT42:AV42"/>
    <mergeCell ref="BC42:BE42"/>
    <mergeCell ref="FG42:FI42"/>
    <mergeCell ref="BL42:BN42"/>
    <mergeCell ref="BU42:BW42"/>
    <mergeCell ref="CD42:CF42"/>
    <mergeCell ref="CM42:CO42"/>
    <mergeCell ref="CV42:CX42"/>
    <mergeCell ref="DE42:DG42"/>
    <mergeCell ref="FY42:GA42"/>
    <mergeCell ref="GH42:GJ42"/>
    <mergeCell ref="GQ42:GS42"/>
    <mergeCell ref="GZ42:HB42"/>
    <mergeCell ref="EO11:EQ11"/>
    <mergeCell ref="EX11:EZ11"/>
    <mergeCell ref="FG11:FI11"/>
    <mergeCell ref="IA11:IB11"/>
    <mergeCell ref="J17:L17"/>
    <mergeCell ref="S17:U17"/>
    <mergeCell ref="AB17:AD17"/>
    <mergeCell ref="AK17:AM17"/>
    <mergeCell ref="AT17:AV17"/>
    <mergeCell ref="BC17:BE17"/>
    <mergeCell ref="BL17:BN17"/>
    <mergeCell ref="BU17:BW17"/>
    <mergeCell ref="FY11:GA11"/>
    <mergeCell ref="CD17:CF17"/>
    <mergeCell ref="CM17:CO17"/>
    <mergeCell ref="CV17:CX17"/>
    <mergeCell ref="DE17:DG17"/>
    <mergeCell ref="DN17:DP17"/>
    <mergeCell ref="DW17:DY17"/>
    <mergeCell ref="EF17:EH17"/>
    <mergeCell ref="EO17:EQ17"/>
    <mergeCell ref="EX17:EZ17"/>
    <mergeCell ref="FG17:FI17"/>
    <mergeCell ref="FP17:FR17"/>
    <mergeCell ref="HR7:HT7"/>
    <mergeCell ref="IA7:IB7"/>
    <mergeCell ref="J11:L11"/>
    <mergeCell ref="S11:U11"/>
    <mergeCell ref="AB11:AD11"/>
    <mergeCell ref="AK11:AM11"/>
    <mergeCell ref="AT11:AV11"/>
    <mergeCell ref="BC11:BE11"/>
    <mergeCell ref="BL11:BN11"/>
    <mergeCell ref="FP7:FR7"/>
    <mergeCell ref="FP11:FR11"/>
    <mergeCell ref="BU11:BW11"/>
    <mergeCell ref="CD11:CF11"/>
    <mergeCell ref="CM11:CO11"/>
    <mergeCell ref="CV11:CX11"/>
    <mergeCell ref="DE11:DG11"/>
    <mergeCell ref="DN11:DP11"/>
    <mergeCell ref="GH11:GJ11"/>
    <mergeCell ref="GQ11:GS11"/>
    <mergeCell ref="GZ11:HB11"/>
    <mergeCell ref="HI11:HK11"/>
    <mergeCell ref="HR11:HT11"/>
    <mergeCell ref="DW11:DY11"/>
    <mergeCell ref="EF11:EH11"/>
    <mergeCell ref="FY7:GA7"/>
    <mergeCell ref="GH7:GJ7"/>
    <mergeCell ref="GQ7:GS7"/>
    <mergeCell ref="GZ7:HB7"/>
    <mergeCell ref="HI7:HK7"/>
    <mergeCell ref="DN7:DP7"/>
    <mergeCell ref="DW7:DY7"/>
    <mergeCell ref="EF7:EH7"/>
    <mergeCell ref="EO7:EQ7"/>
    <mergeCell ref="EX7:EZ7"/>
    <mergeCell ref="AK7:AM7"/>
    <mergeCell ref="AT7:AV7"/>
    <mergeCell ref="BC7:BE7"/>
    <mergeCell ref="FG7:FI7"/>
    <mergeCell ref="BL7:BN7"/>
    <mergeCell ref="BU7:BW7"/>
    <mergeCell ref="CD7:CF7"/>
    <mergeCell ref="CM7:CO7"/>
    <mergeCell ref="CV7:CX7"/>
    <mergeCell ref="DE7:DG7"/>
    <mergeCell ref="B60:D60"/>
    <mergeCell ref="B68:D68"/>
    <mergeCell ref="B73:D73"/>
    <mergeCell ref="B77:D77"/>
    <mergeCell ref="J7:L7"/>
    <mergeCell ref="S7:U7"/>
    <mergeCell ref="AB7:AD7"/>
    <mergeCell ref="B17:D17"/>
    <mergeCell ref="B42:D42"/>
    <mergeCell ref="B44:D44"/>
    <mergeCell ref="J68:L68"/>
    <mergeCell ref="S68:U68"/>
    <mergeCell ref="AB68:AD68"/>
    <mergeCell ref="A1:G1"/>
    <mergeCell ref="A2:D2"/>
    <mergeCell ref="A3:B3"/>
    <mergeCell ref="C3:D3"/>
    <mergeCell ref="B7:D7"/>
    <mergeCell ref="B11:D11"/>
    <mergeCell ref="A5:D5"/>
    <mergeCell ref="B49:D49"/>
    <mergeCell ref="B53:D53"/>
  </mergeCells>
  <conditionalFormatting sqref="E82:G65536 E1:G2 E5:G80">
    <cfRule type="cellIs" dxfId="21" priority="46" operator="between">
      <formula>0.001</formula>
      <formula>0.499</formula>
    </cfRule>
  </conditionalFormatting>
  <pageMargins left="0.78740157480314965" right="0.59055118110236227" top="0.78740157480314965" bottom="0.59055118110236227" header="0" footer="0"/>
  <pageSetup paperSize="9" orientation="portrait" horizontalDpi="300" verticalDpi="300" r:id="rId1"/>
  <headerFooter scaleWithDoc="0"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Folha53"/>
  <dimension ref="A1:IC82"/>
  <sheetViews>
    <sheetView showGridLines="0" workbookViewId="0">
      <selection sqref="A1:G1"/>
    </sheetView>
  </sheetViews>
  <sheetFormatPr defaultColWidth="9.140625" defaultRowHeight="9" x14ac:dyDescent="0.2"/>
  <cols>
    <col min="1" max="2" width="2.7109375" style="102" customWidth="1"/>
    <col min="3" max="3" width="2.42578125" style="102" customWidth="1"/>
    <col min="4" max="4" width="51.7109375" style="39" customWidth="1"/>
    <col min="5" max="7" width="9.7109375" style="40" customWidth="1"/>
    <col min="8" max="16384" width="9.140625" style="39"/>
  </cols>
  <sheetData>
    <row r="1" spans="1:237" s="55" customFormat="1" ht="36" customHeight="1" x14ac:dyDescent="0.2">
      <c r="A1" s="448" t="s">
        <v>998</v>
      </c>
      <c r="B1" s="448"/>
      <c r="C1" s="448"/>
      <c r="D1" s="448"/>
      <c r="E1" s="448"/>
      <c r="F1" s="448"/>
      <c r="G1" s="448"/>
    </row>
    <row r="2" spans="1:237" s="3" customFormat="1" ht="8.65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237" s="5" customFormat="1" ht="20.100000000000001" customHeight="1" x14ac:dyDescent="0.2">
      <c r="A3" s="452" t="s">
        <v>765</v>
      </c>
      <c r="B3" s="453"/>
      <c r="C3" s="458" t="s">
        <v>941</v>
      </c>
      <c r="D3" s="458"/>
      <c r="E3" s="236">
        <v>2018</v>
      </c>
      <c r="F3" s="248">
        <v>2019</v>
      </c>
      <c r="G3" s="360">
        <v>2020</v>
      </c>
    </row>
    <row r="4" spans="1:237" s="12" customFormat="1" ht="5.0999999999999996" customHeight="1" x14ac:dyDescent="0.2">
      <c r="A4" s="9"/>
      <c r="B4" s="9"/>
      <c r="C4" s="9"/>
      <c r="D4" s="9"/>
      <c r="E4" s="9"/>
      <c r="F4" s="9"/>
      <c r="G4" s="9"/>
      <c r="I4" s="2"/>
    </row>
    <row r="5" spans="1:237" s="41" customFormat="1" ht="9" customHeight="1" x14ac:dyDescent="0.2">
      <c r="A5" s="444" t="s">
        <v>216</v>
      </c>
      <c r="B5" s="444"/>
      <c r="C5" s="444"/>
      <c r="D5" s="444"/>
      <c r="E5" s="336">
        <v>20050841.245000008</v>
      </c>
      <c r="F5" s="336">
        <v>20986642.348000005</v>
      </c>
      <c r="G5" s="336">
        <v>17257660.169000003</v>
      </c>
    </row>
    <row r="6" spans="1:237" s="25" customFormat="1" ht="5.0999999999999996" customHeight="1" x14ac:dyDescent="0.2">
      <c r="A6" s="41"/>
      <c r="B6" s="41"/>
      <c r="C6" s="41"/>
      <c r="E6" s="68"/>
      <c r="F6" s="68"/>
      <c r="G6" s="68"/>
    </row>
    <row r="7" spans="1:237" s="34" customFormat="1" ht="9" customHeight="1" x14ac:dyDescent="0.2">
      <c r="A7" s="69" t="s">
        <v>477</v>
      </c>
      <c r="B7" s="451" t="s">
        <v>682</v>
      </c>
      <c r="C7" s="451"/>
      <c r="D7" s="451"/>
      <c r="E7" s="257">
        <v>1436438.7499999988</v>
      </c>
      <c r="F7" s="257">
        <v>1422397.1150000005</v>
      </c>
      <c r="G7" s="257">
        <v>1424618.2590000001</v>
      </c>
      <c r="H7" s="15"/>
      <c r="I7" s="23"/>
      <c r="J7" s="31"/>
      <c r="K7" s="454"/>
      <c r="L7" s="454"/>
      <c r="M7" s="454"/>
      <c r="N7" s="15"/>
      <c r="O7" s="15"/>
      <c r="P7" s="15"/>
      <c r="Q7" s="15"/>
      <c r="R7" s="23"/>
      <c r="S7" s="31"/>
      <c r="T7" s="454"/>
      <c r="U7" s="454"/>
      <c r="V7" s="454"/>
      <c r="W7" s="15"/>
      <c r="X7" s="15"/>
      <c r="Y7" s="15"/>
      <c r="Z7" s="15"/>
      <c r="AA7" s="23"/>
      <c r="AB7" s="31"/>
      <c r="AC7" s="454"/>
      <c r="AD7" s="454"/>
      <c r="AE7" s="454"/>
      <c r="AF7" s="15"/>
      <c r="AG7" s="15"/>
      <c r="AH7" s="15"/>
      <c r="AI7" s="15"/>
      <c r="AJ7" s="23"/>
      <c r="AK7" s="31"/>
      <c r="AL7" s="454"/>
      <c r="AM7" s="454"/>
      <c r="AN7" s="454"/>
      <c r="AO7" s="15"/>
      <c r="AP7" s="15"/>
      <c r="AQ7" s="15"/>
      <c r="AR7" s="15"/>
      <c r="AS7" s="23"/>
      <c r="AT7" s="31"/>
      <c r="AU7" s="454"/>
      <c r="AV7" s="454"/>
      <c r="AW7" s="454"/>
      <c r="AX7" s="15"/>
      <c r="AY7" s="15"/>
      <c r="AZ7" s="15"/>
      <c r="BA7" s="15"/>
      <c r="BB7" s="23"/>
      <c r="BC7" s="31"/>
      <c r="BD7" s="454"/>
      <c r="BE7" s="454"/>
      <c r="BF7" s="454"/>
      <c r="BG7" s="15"/>
      <c r="BH7" s="15"/>
      <c r="BI7" s="15"/>
      <c r="BJ7" s="15"/>
      <c r="BK7" s="23"/>
      <c r="BL7" s="31"/>
      <c r="BM7" s="454"/>
      <c r="BN7" s="454"/>
      <c r="BO7" s="454"/>
      <c r="BP7" s="15"/>
      <c r="BQ7" s="15"/>
      <c r="BR7" s="15"/>
      <c r="BS7" s="15"/>
      <c r="BT7" s="23"/>
      <c r="BU7" s="31"/>
      <c r="BV7" s="454"/>
      <c r="BW7" s="454"/>
      <c r="BX7" s="454"/>
      <c r="BY7" s="15"/>
      <c r="BZ7" s="15"/>
      <c r="CA7" s="15"/>
      <c r="CB7" s="15"/>
      <c r="CC7" s="23"/>
      <c r="CD7" s="31"/>
      <c r="CE7" s="454"/>
      <c r="CF7" s="454"/>
      <c r="CG7" s="454"/>
      <c r="CH7" s="15"/>
      <c r="CI7" s="15"/>
      <c r="CJ7" s="15"/>
      <c r="CK7" s="15"/>
      <c r="CL7" s="23"/>
      <c r="CM7" s="31"/>
      <c r="CN7" s="454"/>
      <c r="CO7" s="454"/>
      <c r="CP7" s="454"/>
      <c r="CQ7" s="15"/>
      <c r="CR7" s="15"/>
      <c r="CS7" s="15"/>
      <c r="CT7" s="15"/>
      <c r="CU7" s="23"/>
      <c r="CV7" s="31"/>
      <c r="CW7" s="454"/>
      <c r="CX7" s="454"/>
      <c r="CY7" s="454"/>
      <c r="CZ7" s="15"/>
      <c r="DA7" s="15"/>
      <c r="DB7" s="15"/>
      <c r="DC7" s="15"/>
      <c r="DD7" s="23"/>
      <c r="DE7" s="31"/>
      <c r="DF7" s="454"/>
      <c r="DG7" s="454"/>
      <c r="DH7" s="454"/>
      <c r="DI7" s="15"/>
      <c r="DJ7" s="15"/>
      <c r="DK7" s="15"/>
      <c r="DL7" s="15"/>
      <c r="DM7" s="23"/>
      <c r="DN7" s="31"/>
      <c r="DO7" s="454"/>
      <c r="DP7" s="454"/>
      <c r="DQ7" s="454"/>
      <c r="DR7" s="15"/>
      <c r="DS7" s="15"/>
      <c r="DT7" s="15"/>
      <c r="DU7" s="15"/>
      <c r="DV7" s="23"/>
      <c r="DW7" s="31"/>
      <c r="DX7" s="454"/>
      <c r="DY7" s="454"/>
      <c r="DZ7" s="454"/>
      <c r="EA7" s="15"/>
      <c r="EB7" s="15"/>
      <c r="EC7" s="15"/>
      <c r="ED7" s="15"/>
      <c r="EE7" s="23"/>
      <c r="EF7" s="31"/>
      <c r="EG7" s="454"/>
      <c r="EH7" s="454"/>
      <c r="EI7" s="454"/>
      <c r="EJ7" s="15"/>
      <c r="EK7" s="15"/>
      <c r="EL7" s="15"/>
      <c r="EM7" s="15"/>
      <c r="EN7" s="23"/>
      <c r="EO7" s="31"/>
      <c r="EP7" s="454"/>
      <c r="EQ7" s="454"/>
      <c r="ER7" s="454"/>
      <c r="ES7" s="15"/>
      <c r="ET7" s="15"/>
      <c r="EU7" s="15"/>
      <c r="EV7" s="15"/>
      <c r="EW7" s="23"/>
      <c r="EX7" s="31"/>
      <c r="EY7" s="454"/>
      <c r="EZ7" s="454"/>
      <c r="FA7" s="454"/>
      <c r="FB7" s="15"/>
      <c r="FC7" s="15"/>
      <c r="FD7" s="15"/>
      <c r="FE7" s="15"/>
      <c r="FF7" s="23"/>
      <c r="FG7" s="31"/>
      <c r="FH7" s="454"/>
      <c r="FI7" s="454"/>
      <c r="FJ7" s="454"/>
      <c r="FK7" s="15"/>
      <c r="FL7" s="15"/>
      <c r="FM7" s="15"/>
      <c r="FN7" s="15"/>
      <c r="FO7" s="23"/>
      <c r="FP7" s="31"/>
      <c r="FQ7" s="454"/>
      <c r="FR7" s="454"/>
      <c r="FS7" s="454"/>
      <c r="FT7" s="15"/>
      <c r="FU7" s="15"/>
      <c r="FV7" s="15"/>
      <c r="FW7" s="15"/>
      <c r="FX7" s="23"/>
      <c r="FY7" s="31"/>
      <c r="FZ7" s="454"/>
      <c r="GA7" s="454"/>
      <c r="GB7" s="454"/>
      <c r="GC7" s="15"/>
      <c r="GD7" s="15"/>
      <c r="GE7" s="15"/>
      <c r="GF7" s="15"/>
      <c r="GG7" s="23"/>
      <c r="GH7" s="31"/>
      <c r="GI7" s="454"/>
      <c r="GJ7" s="454"/>
      <c r="GK7" s="454"/>
      <c r="GL7" s="15"/>
      <c r="GM7" s="15"/>
      <c r="GN7" s="15"/>
      <c r="GO7" s="15"/>
      <c r="GP7" s="23"/>
      <c r="GQ7" s="31"/>
      <c r="GR7" s="454"/>
      <c r="GS7" s="454"/>
      <c r="GT7" s="454"/>
      <c r="GU7" s="15"/>
      <c r="GV7" s="15"/>
      <c r="GW7" s="15"/>
      <c r="GX7" s="15"/>
      <c r="GY7" s="23"/>
      <c r="GZ7" s="31"/>
      <c r="HA7" s="454"/>
      <c r="HB7" s="454"/>
      <c r="HC7" s="454"/>
      <c r="HD7" s="15"/>
      <c r="HE7" s="15"/>
      <c r="HF7" s="15"/>
      <c r="HG7" s="15"/>
      <c r="HH7" s="23"/>
      <c r="HI7" s="31"/>
      <c r="HJ7" s="454"/>
      <c r="HK7" s="454"/>
      <c r="HL7" s="454"/>
      <c r="HM7" s="15"/>
      <c r="HN7" s="15"/>
      <c r="HO7" s="15"/>
      <c r="HP7" s="15"/>
      <c r="HQ7" s="23"/>
      <c r="HR7" s="31"/>
      <c r="HS7" s="454"/>
      <c r="HT7" s="454"/>
      <c r="HU7" s="454"/>
      <c r="HV7" s="15"/>
      <c r="HW7" s="15"/>
      <c r="HX7" s="15"/>
      <c r="HY7" s="15"/>
      <c r="HZ7" s="23"/>
      <c r="IA7" s="31"/>
      <c r="IB7" s="454"/>
      <c r="IC7" s="454"/>
    </row>
    <row r="8" spans="1:237" s="34" customFormat="1" ht="8.65" customHeight="1" x14ac:dyDescent="0.2">
      <c r="A8" s="80"/>
      <c r="B8" s="36"/>
      <c r="C8" s="95" t="s">
        <v>524</v>
      </c>
      <c r="D8" s="154" t="s">
        <v>683</v>
      </c>
      <c r="E8" s="266">
        <v>1360370.5159999989</v>
      </c>
      <c r="F8" s="266">
        <v>1325839.8030000005</v>
      </c>
      <c r="G8" s="266">
        <v>1344190.007</v>
      </c>
    </row>
    <row r="9" spans="1:237" s="34" customFormat="1" ht="8.65" customHeight="1" x14ac:dyDescent="0.2">
      <c r="A9" s="80"/>
      <c r="B9" s="36"/>
      <c r="C9" s="96" t="s">
        <v>526</v>
      </c>
      <c r="D9" s="86" t="s">
        <v>684</v>
      </c>
      <c r="E9" s="266">
        <v>36823.87200000001</v>
      </c>
      <c r="F9" s="266">
        <v>56983.186999999991</v>
      </c>
      <c r="G9" s="266">
        <v>47944.326000000001</v>
      </c>
    </row>
    <row r="10" spans="1:237" s="34" customFormat="1" ht="8.65" customHeight="1" x14ac:dyDescent="0.2">
      <c r="A10" s="80"/>
      <c r="B10" s="36"/>
      <c r="C10" s="97" t="s">
        <v>681</v>
      </c>
      <c r="D10" s="93" t="s">
        <v>685</v>
      </c>
      <c r="E10" s="266">
        <v>39244.361999999986</v>
      </c>
      <c r="F10" s="266">
        <v>39574.125000000007</v>
      </c>
      <c r="G10" s="266">
        <v>32483.925999999999</v>
      </c>
    </row>
    <row r="11" spans="1:237" s="34" customFormat="1" ht="9" customHeight="1" x14ac:dyDescent="0.2">
      <c r="A11" s="69" t="s">
        <v>478</v>
      </c>
      <c r="B11" s="451" t="s">
        <v>1012</v>
      </c>
      <c r="C11" s="451"/>
      <c r="D11" s="451"/>
      <c r="E11" s="257">
        <v>6678135.9600000009</v>
      </c>
      <c r="F11" s="257">
        <v>6285535.9470000016</v>
      </c>
      <c r="G11" s="257">
        <v>4361600.3589999992</v>
      </c>
      <c r="H11" s="15"/>
      <c r="I11" s="23"/>
      <c r="J11" s="31"/>
      <c r="K11" s="454"/>
      <c r="L11" s="454"/>
      <c r="M11" s="454"/>
      <c r="N11" s="15"/>
      <c r="O11" s="15"/>
      <c r="P11" s="15"/>
      <c r="Q11" s="15"/>
      <c r="R11" s="23"/>
      <c r="S11" s="31"/>
      <c r="T11" s="454"/>
      <c r="U11" s="454"/>
      <c r="V11" s="454"/>
      <c r="W11" s="15"/>
      <c r="X11" s="15"/>
      <c r="Y11" s="15"/>
      <c r="Z11" s="15"/>
      <c r="AA11" s="23"/>
      <c r="AB11" s="31"/>
      <c r="AC11" s="454"/>
      <c r="AD11" s="454"/>
      <c r="AE11" s="454"/>
      <c r="AF11" s="15"/>
      <c r="AG11" s="15"/>
      <c r="AH11" s="15"/>
      <c r="AI11" s="15"/>
      <c r="AJ11" s="23"/>
      <c r="AK11" s="31"/>
      <c r="AL11" s="454"/>
      <c r="AM11" s="454"/>
      <c r="AN11" s="454"/>
      <c r="AO11" s="15"/>
      <c r="AP11" s="15"/>
      <c r="AQ11" s="15"/>
      <c r="AR11" s="15"/>
      <c r="AS11" s="23"/>
      <c r="AT11" s="31"/>
      <c r="AU11" s="454"/>
      <c r="AV11" s="454"/>
      <c r="AW11" s="454"/>
      <c r="AX11" s="15"/>
      <c r="AY11" s="15"/>
      <c r="AZ11" s="15"/>
      <c r="BA11" s="15"/>
      <c r="BB11" s="23"/>
      <c r="BC11" s="31"/>
      <c r="BD11" s="454"/>
      <c r="BE11" s="454"/>
      <c r="BF11" s="454"/>
      <c r="BG11" s="15"/>
      <c r="BH11" s="15"/>
      <c r="BI11" s="15"/>
      <c r="BJ11" s="15"/>
      <c r="BK11" s="23"/>
      <c r="BL11" s="31"/>
      <c r="BM11" s="454"/>
      <c r="BN11" s="454"/>
      <c r="BO11" s="454"/>
      <c r="BP11" s="15"/>
      <c r="BQ11" s="15"/>
      <c r="BR11" s="15"/>
      <c r="BS11" s="15"/>
      <c r="BT11" s="23"/>
      <c r="BU11" s="31"/>
      <c r="BV11" s="454"/>
      <c r="BW11" s="454"/>
      <c r="BX11" s="454"/>
      <c r="BY11" s="15"/>
      <c r="BZ11" s="15"/>
      <c r="CA11" s="15"/>
      <c r="CB11" s="15"/>
      <c r="CC11" s="23"/>
      <c r="CD11" s="31"/>
      <c r="CE11" s="454"/>
      <c r="CF11" s="454"/>
      <c r="CG11" s="454"/>
      <c r="CH11" s="15"/>
      <c r="CI11" s="15"/>
      <c r="CJ11" s="15"/>
      <c r="CK11" s="15"/>
      <c r="CL11" s="23"/>
      <c r="CM11" s="31"/>
      <c r="CN11" s="454"/>
      <c r="CO11" s="454"/>
      <c r="CP11" s="454"/>
      <c r="CQ11" s="15"/>
      <c r="CR11" s="15"/>
      <c r="CS11" s="15"/>
      <c r="CT11" s="15"/>
      <c r="CU11" s="23"/>
      <c r="CV11" s="31"/>
      <c r="CW11" s="454"/>
      <c r="CX11" s="454"/>
      <c r="CY11" s="454"/>
      <c r="CZ11" s="15"/>
      <c r="DA11" s="15"/>
      <c r="DB11" s="15"/>
      <c r="DC11" s="15"/>
      <c r="DD11" s="23"/>
      <c r="DE11" s="31"/>
      <c r="DF11" s="454"/>
      <c r="DG11" s="454"/>
      <c r="DH11" s="454"/>
      <c r="DI11" s="15"/>
      <c r="DJ11" s="15"/>
      <c r="DK11" s="15"/>
      <c r="DL11" s="15"/>
      <c r="DM11" s="23"/>
      <c r="DN11" s="31"/>
      <c r="DO11" s="454"/>
      <c r="DP11" s="454"/>
      <c r="DQ11" s="454"/>
      <c r="DR11" s="15"/>
      <c r="DS11" s="15"/>
      <c r="DT11" s="15"/>
      <c r="DU11" s="15"/>
      <c r="DV11" s="23"/>
      <c r="DW11" s="31"/>
      <c r="DX11" s="454"/>
      <c r="DY11" s="454"/>
      <c r="DZ11" s="454"/>
      <c r="EA11" s="15"/>
      <c r="EB11" s="15"/>
      <c r="EC11" s="15"/>
      <c r="ED11" s="15"/>
      <c r="EE11" s="23"/>
      <c r="EF11" s="31"/>
      <c r="EG11" s="454"/>
      <c r="EH11" s="454"/>
      <c r="EI11" s="454"/>
      <c r="EJ11" s="15"/>
      <c r="EK11" s="15"/>
      <c r="EL11" s="15"/>
      <c r="EM11" s="15"/>
      <c r="EN11" s="23"/>
      <c r="EO11" s="31"/>
      <c r="EP11" s="454"/>
      <c r="EQ11" s="454"/>
      <c r="ER11" s="454"/>
      <c r="ES11" s="15"/>
      <c r="ET11" s="15"/>
      <c r="EU11" s="15"/>
      <c r="EV11" s="15"/>
      <c r="EW11" s="23"/>
      <c r="EX11" s="31"/>
      <c r="EY11" s="454"/>
      <c r="EZ11" s="454"/>
      <c r="FA11" s="454"/>
      <c r="FB11" s="15"/>
      <c r="FC11" s="15"/>
      <c r="FD11" s="15"/>
      <c r="FE11" s="15"/>
      <c r="FF11" s="23"/>
      <c r="FG11" s="31"/>
      <c r="FH11" s="454"/>
      <c r="FI11" s="454"/>
      <c r="FJ11" s="454"/>
      <c r="FK11" s="15"/>
      <c r="FL11" s="15"/>
      <c r="FM11" s="15"/>
      <c r="FN11" s="15"/>
      <c r="FO11" s="23"/>
      <c r="FP11" s="31"/>
      <c r="FQ11" s="454"/>
      <c r="FR11" s="454"/>
      <c r="FS11" s="454"/>
      <c r="FT11" s="15"/>
      <c r="FU11" s="15"/>
      <c r="FV11" s="15"/>
      <c r="FW11" s="15"/>
      <c r="FX11" s="23"/>
      <c r="FY11" s="31"/>
      <c r="FZ11" s="454"/>
      <c r="GA11" s="454"/>
      <c r="GB11" s="454"/>
      <c r="GC11" s="15"/>
      <c r="GD11" s="15"/>
      <c r="GE11" s="15"/>
      <c r="GF11" s="15"/>
      <c r="GG11" s="23"/>
      <c r="GH11" s="31"/>
      <c r="GI11" s="454"/>
      <c r="GJ11" s="454"/>
      <c r="GK11" s="454"/>
      <c r="GL11" s="15"/>
      <c r="GM11" s="15"/>
      <c r="GN11" s="15"/>
      <c r="GO11" s="15"/>
      <c r="GP11" s="23"/>
      <c r="GQ11" s="31"/>
      <c r="GR11" s="454"/>
      <c r="GS11" s="454"/>
      <c r="GT11" s="454"/>
      <c r="GU11" s="15"/>
      <c r="GV11" s="15"/>
      <c r="GW11" s="15"/>
      <c r="GX11" s="15"/>
      <c r="GY11" s="23"/>
      <c r="GZ11" s="31"/>
      <c r="HA11" s="454"/>
      <c r="HB11" s="454"/>
      <c r="HC11" s="454"/>
      <c r="HD11" s="15"/>
      <c r="HE11" s="15"/>
      <c r="HF11" s="15"/>
      <c r="HG11" s="15"/>
      <c r="HH11" s="23"/>
      <c r="HI11" s="31"/>
      <c r="HJ11" s="454"/>
      <c r="HK11" s="454"/>
      <c r="HL11" s="454"/>
      <c r="HM11" s="15"/>
      <c r="HN11" s="15"/>
      <c r="HO11" s="15"/>
      <c r="HP11" s="15"/>
      <c r="HQ11" s="23"/>
      <c r="HR11" s="31"/>
      <c r="HS11" s="454"/>
      <c r="HT11" s="454"/>
      <c r="HU11" s="454"/>
      <c r="HV11" s="15"/>
      <c r="HW11" s="15"/>
      <c r="HX11" s="15"/>
      <c r="HY11" s="15"/>
      <c r="HZ11" s="23"/>
      <c r="IA11" s="31"/>
      <c r="IB11" s="454"/>
      <c r="IC11" s="454"/>
    </row>
    <row r="12" spans="1:237" s="34" customFormat="1" ht="8.65" customHeight="1" x14ac:dyDescent="0.2">
      <c r="A12" s="80"/>
      <c r="B12" s="36"/>
      <c r="C12" s="95" t="s">
        <v>529</v>
      </c>
      <c r="D12" s="71" t="s">
        <v>687</v>
      </c>
      <c r="E12" s="266">
        <v>338548.72399999993</v>
      </c>
      <c r="F12" s="266">
        <v>168612.28099999999</v>
      </c>
      <c r="G12" s="266">
        <v>6570.7560000000003</v>
      </c>
    </row>
    <row r="13" spans="1:237" s="34" customFormat="1" ht="8.65" customHeight="1" x14ac:dyDescent="0.2">
      <c r="A13" s="80"/>
      <c r="B13" s="36"/>
      <c r="C13" s="96" t="s">
        <v>532</v>
      </c>
      <c r="D13" s="86" t="s">
        <v>688</v>
      </c>
      <c r="E13" s="266">
        <v>6299850.8030000003</v>
      </c>
      <c r="F13" s="266">
        <v>6071806.0730000008</v>
      </c>
      <c r="G13" s="266">
        <v>4317210.5889999997</v>
      </c>
    </row>
    <row r="14" spans="1:237" s="34" customFormat="1" ht="8.65" customHeight="1" x14ac:dyDescent="0.2">
      <c r="A14" s="80"/>
      <c r="B14" s="36"/>
      <c r="C14" s="96" t="s">
        <v>534</v>
      </c>
      <c r="D14" s="86" t="s">
        <v>689</v>
      </c>
      <c r="E14" s="266">
        <v>3186.853000000001</v>
      </c>
      <c r="F14" s="266">
        <v>3819.0529999999999</v>
      </c>
      <c r="G14" s="266">
        <v>2571.2489999999998</v>
      </c>
    </row>
    <row r="15" spans="1:237" s="34" customFormat="1" ht="8.65" customHeight="1" x14ac:dyDescent="0.2">
      <c r="A15" s="80"/>
      <c r="B15" s="36"/>
      <c r="C15" s="96" t="s">
        <v>536</v>
      </c>
      <c r="D15" s="86" t="s">
        <v>855</v>
      </c>
      <c r="E15" s="266">
        <v>36549.57999999998</v>
      </c>
      <c r="F15" s="266">
        <v>41298.54</v>
      </c>
      <c r="G15" s="266">
        <v>35247.764999999999</v>
      </c>
    </row>
    <row r="16" spans="1:237" s="34" customFormat="1" ht="8.65" customHeight="1" x14ac:dyDescent="0.2">
      <c r="A16" s="80"/>
      <c r="B16" s="36"/>
      <c r="C16" s="97" t="s">
        <v>538</v>
      </c>
      <c r="D16" s="93" t="s">
        <v>856</v>
      </c>
      <c r="E16" s="266">
        <v>0</v>
      </c>
      <c r="F16" s="266">
        <v>0</v>
      </c>
      <c r="G16" s="266">
        <v>0</v>
      </c>
    </row>
    <row r="17" spans="1:237" s="34" customFormat="1" ht="9" customHeight="1" x14ac:dyDescent="0.2">
      <c r="A17" s="69" t="s">
        <v>479</v>
      </c>
      <c r="B17" s="451" t="s">
        <v>690</v>
      </c>
      <c r="C17" s="451"/>
      <c r="D17" s="451"/>
      <c r="E17" s="257">
        <v>11699791.366000004</v>
      </c>
      <c r="F17" s="257">
        <v>13085531.514999997</v>
      </c>
      <c r="G17" s="257">
        <v>11274571.936000001</v>
      </c>
      <c r="H17" s="15"/>
      <c r="I17" s="23"/>
      <c r="J17" s="31"/>
      <c r="K17" s="454"/>
      <c r="L17" s="454"/>
      <c r="M17" s="454"/>
      <c r="N17" s="15"/>
      <c r="O17" s="15"/>
      <c r="P17" s="15"/>
      <c r="Q17" s="15"/>
      <c r="R17" s="23"/>
      <c r="S17" s="31"/>
      <c r="T17" s="454"/>
      <c r="U17" s="454"/>
      <c r="V17" s="454"/>
      <c r="W17" s="15"/>
      <c r="X17" s="15"/>
      <c r="Y17" s="15"/>
      <c r="Z17" s="15"/>
      <c r="AA17" s="23"/>
      <c r="AB17" s="31"/>
      <c r="AC17" s="454"/>
      <c r="AD17" s="454"/>
      <c r="AE17" s="454"/>
      <c r="AF17" s="15"/>
      <c r="AG17" s="15"/>
      <c r="AH17" s="15"/>
      <c r="AI17" s="15"/>
      <c r="AJ17" s="23"/>
      <c r="AK17" s="31"/>
      <c r="AL17" s="454"/>
      <c r="AM17" s="454"/>
      <c r="AN17" s="454"/>
      <c r="AO17" s="15"/>
      <c r="AP17" s="15"/>
      <c r="AQ17" s="15"/>
      <c r="AR17" s="15"/>
      <c r="AS17" s="23"/>
      <c r="AT17" s="31"/>
      <c r="AU17" s="454"/>
      <c r="AV17" s="454"/>
      <c r="AW17" s="454"/>
      <c r="AX17" s="15"/>
      <c r="AY17" s="15"/>
      <c r="AZ17" s="15"/>
      <c r="BA17" s="15"/>
      <c r="BB17" s="23"/>
      <c r="BC17" s="31"/>
      <c r="BD17" s="454"/>
      <c r="BE17" s="454"/>
      <c r="BF17" s="454"/>
      <c r="BG17" s="15"/>
      <c r="BH17" s="15"/>
      <c r="BI17" s="15"/>
      <c r="BJ17" s="15"/>
      <c r="BK17" s="23"/>
      <c r="BL17" s="31"/>
      <c r="BM17" s="454"/>
      <c r="BN17" s="454"/>
      <c r="BO17" s="454"/>
      <c r="BP17" s="15"/>
      <c r="BQ17" s="15"/>
      <c r="BR17" s="15"/>
      <c r="BS17" s="15"/>
      <c r="BT17" s="23"/>
      <c r="BU17" s="31"/>
      <c r="BV17" s="454"/>
      <c r="BW17" s="454"/>
      <c r="BX17" s="454"/>
      <c r="BY17" s="15"/>
      <c r="BZ17" s="15"/>
      <c r="CA17" s="15"/>
      <c r="CB17" s="15"/>
      <c r="CC17" s="23"/>
      <c r="CD17" s="31"/>
      <c r="CE17" s="454"/>
      <c r="CF17" s="454"/>
      <c r="CG17" s="454"/>
      <c r="CH17" s="15"/>
      <c r="CI17" s="15"/>
      <c r="CJ17" s="15"/>
      <c r="CK17" s="15"/>
      <c r="CL17" s="23"/>
      <c r="CM17" s="31"/>
      <c r="CN17" s="454"/>
      <c r="CO17" s="454"/>
      <c r="CP17" s="454"/>
      <c r="CQ17" s="15"/>
      <c r="CR17" s="15"/>
      <c r="CS17" s="15"/>
      <c r="CT17" s="15"/>
      <c r="CU17" s="23"/>
      <c r="CV17" s="31"/>
      <c r="CW17" s="454"/>
      <c r="CX17" s="454"/>
      <c r="CY17" s="454"/>
      <c r="CZ17" s="15"/>
      <c r="DA17" s="15"/>
      <c r="DB17" s="15"/>
      <c r="DC17" s="15"/>
      <c r="DD17" s="23"/>
      <c r="DE17" s="31"/>
      <c r="DF17" s="454"/>
      <c r="DG17" s="454"/>
      <c r="DH17" s="454"/>
      <c r="DI17" s="15"/>
      <c r="DJ17" s="15"/>
      <c r="DK17" s="15"/>
      <c r="DL17" s="15"/>
      <c r="DM17" s="23"/>
      <c r="DN17" s="31"/>
      <c r="DO17" s="454"/>
      <c r="DP17" s="454"/>
      <c r="DQ17" s="454"/>
      <c r="DR17" s="15"/>
      <c r="DS17" s="15"/>
      <c r="DT17" s="15"/>
      <c r="DU17" s="15"/>
      <c r="DV17" s="23"/>
      <c r="DW17" s="31"/>
      <c r="DX17" s="454"/>
      <c r="DY17" s="454"/>
      <c r="DZ17" s="454"/>
      <c r="EA17" s="15"/>
      <c r="EB17" s="15"/>
      <c r="EC17" s="15"/>
      <c r="ED17" s="15"/>
      <c r="EE17" s="23"/>
      <c r="EF17" s="31"/>
      <c r="EG17" s="454"/>
      <c r="EH17" s="454"/>
      <c r="EI17" s="454"/>
      <c r="EJ17" s="15"/>
      <c r="EK17" s="15"/>
      <c r="EL17" s="15"/>
      <c r="EM17" s="15"/>
      <c r="EN17" s="23"/>
      <c r="EO17" s="31"/>
      <c r="EP17" s="454"/>
      <c r="EQ17" s="454"/>
      <c r="ER17" s="454"/>
      <c r="ES17" s="15"/>
      <c r="ET17" s="15"/>
      <c r="EU17" s="15"/>
      <c r="EV17" s="15"/>
      <c r="EW17" s="23"/>
      <c r="EX17" s="31"/>
      <c r="EY17" s="454"/>
      <c r="EZ17" s="454"/>
      <c r="FA17" s="454"/>
      <c r="FB17" s="15"/>
      <c r="FC17" s="15"/>
      <c r="FD17" s="15"/>
      <c r="FE17" s="15"/>
      <c r="FF17" s="23"/>
      <c r="FG17" s="31"/>
      <c r="FH17" s="454"/>
      <c r="FI17" s="454"/>
      <c r="FJ17" s="454"/>
      <c r="FK17" s="15"/>
      <c r="FL17" s="15"/>
      <c r="FM17" s="15"/>
      <c r="FN17" s="15"/>
      <c r="FO17" s="23"/>
      <c r="FP17" s="31"/>
      <c r="FQ17" s="454"/>
      <c r="FR17" s="454"/>
      <c r="FS17" s="454"/>
      <c r="FT17" s="15"/>
      <c r="FU17" s="15"/>
      <c r="FV17" s="15"/>
      <c r="FW17" s="15"/>
      <c r="FX17" s="23"/>
      <c r="FY17" s="31"/>
      <c r="FZ17" s="454"/>
      <c r="GA17" s="454"/>
      <c r="GB17" s="454"/>
      <c r="GC17" s="15"/>
      <c r="GD17" s="15"/>
      <c r="GE17" s="15"/>
      <c r="GF17" s="15"/>
      <c r="GG17" s="23"/>
      <c r="GH17" s="31"/>
      <c r="GI17" s="454"/>
      <c r="GJ17" s="454"/>
      <c r="GK17" s="454"/>
      <c r="GL17" s="15"/>
      <c r="GM17" s="15"/>
      <c r="GN17" s="15"/>
      <c r="GO17" s="15"/>
      <c r="GP17" s="23"/>
      <c r="GQ17" s="31"/>
      <c r="GR17" s="454"/>
      <c r="GS17" s="454"/>
      <c r="GT17" s="454"/>
      <c r="GU17" s="15"/>
      <c r="GV17" s="15"/>
      <c r="GW17" s="15"/>
      <c r="GX17" s="15"/>
      <c r="GY17" s="23"/>
      <c r="GZ17" s="31"/>
      <c r="HA17" s="454"/>
      <c r="HB17" s="454"/>
      <c r="HC17" s="454"/>
      <c r="HD17" s="15"/>
      <c r="HE17" s="15"/>
      <c r="HF17" s="15"/>
      <c r="HG17" s="15"/>
      <c r="HH17" s="23"/>
      <c r="HI17" s="31"/>
      <c r="HJ17" s="454"/>
      <c r="HK17" s="454"/>
      <c r="HL17" s="454"/>
      <c r="HM17" s="15"/>
      <c r="HN17" s="15"/>
      <c r="HO17" s="15"/>
      <c r="HP17" s="15"/>
      <c r="HQ17" s="23"/>
      <c r="HR17" s="31"/>
      <c r="HS17" s="454"/>
      <c r="HT17" s="454"/>
      <c r="HU17" s="454"/>
      <c r="HV17" s="15"/>
      <c r="HW17" s="15"/>
      <c r="HX17" s="15"/>
      <c r="HY17" s="15"/>
      <c r="HZ17" s="23"/>
      <c r="IA17" s="31"/>
      <c r="IB17" s="454"/>
      <c r="IC17" s="454"/>
    </row>
    <row r="18" spans="1:237" s="34" customFormat="1" ht="8.65" customHeight="1" x14ac:dyDescent="0.2">
      <c r="A18" s="80"/>
      <c r="B18" s="36"/>
      <c r="C18" s="95" t="s">
        <v>540</v>
      </c>
      <c r="D18" s="71" t="s">
        <v>691</v>
      </c>
      <c r="E18" s="266">
        <v>1162197.8499999985</v>
      </c>
      <c r="F18" s="266">
        <v>1158773.6770000006</v>
      </c>
      <c r="G18" s="266">
        <v>952889.20200000005</v>
      </c>
    </row>
    <row r="19" spans="1:237" s="34" customFormat="1" ht="8.65" customHeight="1" x14ac:dyDescent="0.2">
      <c r="A19" s="80"/>
      <c r="B19" s="36"/>
      <c r="C19" s="96" t="s">
        <v>468</v>
      </c>
      <c r="D19" s="86" t="s">
        <v>692</v>
      </c>
      <c r="E19" s="266">
        <v>57255.233000000007</v>
      </c>
      <c r="F19" s="266">
        <v>70927.154999999999</v>
      </c>
      <c r="G19" s="266">
        <v>51944.731</v>
      </c>
    </row>
    <row r="20" spans="1:237" s="34" customFormat="1" ht="8.65" customHeight="1" x14ac:dyDescent="0.2">
      <c r="A20" s="80"/>
      <c r="B20" s="36"/>
      <c r="C20" s="96" t="s">
        <v>542</v>
      </c>
      <c r="D20" s="86" t="s">
        <v>1013</v>
      </c>
      <c r="E20" s="266">
        <v>11965.036999999998</v>
      </c>
      <c r="F20" s="266">
        <v>15100.135999999999</v>
      </c>
      <c r="G20" s="266">
        <v>7522.15</v>
      </c>
    </row>
    <row r="21" spans="1:237" s="35" customFormat="1" ht="8.65" customHeight="1" x14ac:dyDescent="0.2">
      <c r="A21" s="80"/>
      <c r="B21" s="36"/>
      <c r="C21" s="96" t="s">
        <v>543</v>
      </c>
      <c r="D21" s="86" t="s">
        <v>693</v>
      </c>
      <c r="E21" s="266">
        <v>759802.64600000065</v>
      </c>
      <c r="F21" s="266">
        <v>756804.46000000008</v>
      </c>
      <c r="G21" s="266">
        <v>894048.75100000005</v>
      </c>
    </row>
    <row r="22" spans="1:237" s="34" customFormat="1" ht="8.65" customHeight="1" x14ac:dyDescent="0.2">
      <c r="A22" s="80"/>
      <c r="B22" s="36"/>
      <c r="C22" s="96" t="s">
        <v>544</v>
      </c>
      <c r="D22" s="86" t="s">
        <v>694</v>
      </c>
      <c r="E22" s="266">
        <v>349408.64599999995</v>
      </c>
      <c r="F22" s="266">
        <v>418656.66099999991</v>
      </c>
      <c r="G22" s="266">
        <v>335421.78100000002</v>
      </c>
    </row>
    <row r="23" spans="1:237" s="34" customFormat="1" ht="8.65" customHeight="1" x14ac:dyDescent="0.2">
      <c r="A23" s="80"/>
      <c r="B23" s="36"/>
      <c r="C23" s="96" t="s">
        <v>472</v>
      </c>
      <c r="D23" s="86" t="s">
        <v>695</v>
      </c>
      <c r="E23" s="266">
        <v>426606.76299999992</v>
      </c>
      <c r="F23" s="266">
        <v>380806.2319999999</v>
      </c>
      <c r="G23" s="266">
        <v>277756.109</v>
      </c>
    </row>
    <row r="24" spans="1:237" s="34" customFormat="1" ht="8.65" customHeight="1" x14ac:dyDescent="0.2">
      <c r="A24" s="80"/>
      <c r="B24" s="36"/>
      <c r="C24" s="96" t="s">
        <v>469</v>
      </c>
      <c r="D24" s="86" t="s">
        <v>857</v>
      </c>
      <c r="E24" s="266">
        <v>236622.31699999995</v>
      </c>
      <c r="F24" s="266">
        <v>272490.36099999998</v>
      </c>
      <c r="G24" s="266">
        <v>163182.29</v>
      </c>
    </row>
    <row r="25" spans="1:237" s="34" customFormat="1" ht="8.65" customHeight="1" x14ac:dyDescent="0.2">
      <c r="A25" s="80"/>
      <c r="B25" s="36"/>
      <c r="C25" s="96" t="s">
        <v>470</v>
      </c>
      <c r="D25" s="86" t="s">
        <v>696</v>
      </c>
      <c r="E25" s="266">
        <v>129548.94499999995</v>
      </c>
      <c r="F25" s="266">
        <v>120409.55899999999</v>
      </c>
      <c r="G25" s="266">
        <v>101723.677</v>
      </c>
    </row>
    <row r="26" spans="1:237" s="35" customFormat="1" ht="8.65" customHeight="1" x14ac:dyDescent="0.2">
      <c r="A26" s="80"/>
      <c r="B26" s="36"/>
      <c r="C26" s="96" t="s">
        <v>471</v>
      </c>
      <c r="D26" s="86" t="s">
        <v>697</v>
      </c>
      <c r="E26" s="266">
        <v>2563.6779999999999</v>
      </c>
      <c r="F26" s="266">
        <v>2227.9850000000006</v>
      </c>
      <c r="G26" s="266">
        <v>752.36300000000006</v>
      </c>
    </row>
    <row r="27" spans="1:237" s="34" customFormat="1" ht="8.65" customHeight="1" x14ac:dyDescent="0.2">
      <c r="A27" s="80"/>
      <c r="B27" s="36"/>
      <c r="C27" s="96" t="s">
        <v>550</v>
      </c>
      <c r="D27" s="86" t="s">
        <v>698</v>
      </c>
      <c r="E27" s="266">
        <v>530921.1930000002</v>
      </c>
      <c r="F27" s="266">
        <v>850261.15699999966</v>
      </c>
      <c r="G27" s="266">
        <v>369682.98</v>
      </c>
    </row>
    <row r="28" spans="1:237" s="34" customFormat="1" ht="8.65" customHeight="1" x14ac:dyDescent="0.2">
      <c r="A28" s="80"/>
      <c r="B28" s="36"/>
      <c r="C28" s="96" t="s">
        <v>551</v>
      </c>
      <c r="D28" s="86" t="s">
        <v>699</v>
      </c>
      <c r="E28" s="266">
        <v>1534473.1870000025</v>
      </c>
      <c r="F28" s="266">
        <v>1842160.4829999998</v>
      </c>
      <c r="G28" s="266">
        <v>1630198.9110000001</v>
      </c>
    </row>
    <row r="29" spans="1:237" s="34" customFormat="1" ht="8.65" customHeight="1" x14ac:dyDescent="0.2">
      <c r="A29" s="80"/>
      <c r="B29" s="36"/>
      <c r="C29" s="96" t="s">
        <v>499</v>
      </c>
      <c r="D29" s="86" t="s">
        <v>700</v>
      </c>
      <c r="E29" s="266">
        <v>485072.10199999996</v>
      </c>
      <c r="F29" s="266">
        <v>423621.72299999988</v>
      </c>
      <c r="G29" s="266">
        <v>469718.13199999998</v>
      </c>
    </row>
    <row r="30" spans="1:237" s="35" customFormat="1" ht="8.65" customHeight="1" x14ac:dyDescent="0.2">
      <c r="A30" s="80"/>
      <c r="B30" s="36"/>
      <c r="C30" s="96" t="s">
        <v>501</v>
      </c>
      <c r="D30" s="86" t="s">
        <v>701</v>
      </c>
      <c r="E30" s="266">
        <v>336869.73100000026</v>
      </c>
      <c r="F30" s="266">
        <v>381570.63399999973</v>
      </c>
      <c r="G30" s="266">
        <v>390490.67300000001</v>
      </c>
    </row>
    <row r="31" spans="1:237" s="34" customFormat="1" ht="8.65" customHeight="1" x14ac:dyDescent="0.2">
      <c r="A31" s="80"/>
      <c r="B31" s="36"/>
      <c r="C31" s="96" t="s">
        <v>554</v>
      </c>
      <c r="D31" s="86" t="s">
        <v>702</v>
      </c>
      <c r="E31" s="266">
        <v>115015.86300000001</v>
      </c>
      <c r="F31" s="266">
        <v>140290.51999999996</v>
      </c>
      <c r="G31" s="266">
        <v>121510.409</v>
      </c>
    </row>
    <row r="32" spans="1:237" s="35" customFormat="1" ht="8.65" customHeight="1" x14ac:dyDescent="0.2">
      <c r="A32" s="80"/>
      <c r="B32" s="36"/>
      <c r="C32" s="96" t="s">
        <v>555</v>
      </c>
      <c r="D32" s="86" t="s">
        <v>703</v>
      </c>
      <c r="E32" s="266">
        <v>961105.97599999898</v>
      </c>
      <c r="F32" s="266">
        <v>906783.7449999993</v>
      </c>
      <c r="G32" s="266">
        <v>747014.17299999995</v>
      </c>
    </row>
    <row r="33" spans="1:237" s="34" customFormat="1" ht="8.65" customHeight="1" x14ac:dyDescent="0.2">
      <c r="A33" s="80"/>
      <c r="B33" s="36"/>
      <c r="C33" s="96" t="s">
        <v>558</v>
      </c>
      <c r="D33" s="86" t="s">
        <v>858</v>
      </c>
      <c r="E33" s="266">
        <v>284629.35299999971</v>
      </c>
      <c r="F33" s="266">
        <v>336987.70199999952</v>
      </c>
      <c r="G33" s="266">
        <v>317816.52299999999</v>
      </c>
    </row>
    <row r="34" spans="1:237" s="34" customFormat="1" ht="8.65" customHeight="1" x14ac:dyDescent="0.2">
      <c r="A34" s="80"/>
      <c r="B34" s="36"/>
      <c r="C34" s="96" t="s">
        <v>559</v>
      </c>
      <c r="D34" s="86" t="s">
        <v>859</v>
      </c>
      <c r="E34" s="266">
        <v>1242006.3160000006</v>
      </c>
      <c r="F34" s="266">
        <v>1695804.3939999999</v>
      </c>
      <c r="G34" s="266">
        <v>1620920.554</v>
      </c>
    </row>
    <row r="35" spans="1:237" s="34" customFormat="1" ht="8.65" customHeight="1" x14ac:dyDescent="0.2">
      <c r="A35" s="80"/>
      <c r="B35" s="36"/>
      <c r="C35" s="96" t="s">
        <v>561</v>
      </c>
      <c r="D35" s="86" t="s">
        <v>860</v>
      </c>
      <c r="E35" s="266">
        <v>663917.55800000019</v>
      </c>
      <c r="F35" s="266">
        <v>745812.49100000015</v>
      </c>
      <c r="G35" s="266">
        <v>730889.18500000006</v>
      </c>
    </row>
    <row r="36" spans="1:237" s="34" customFormat="1" ht="8.65" customHeight="1" x14ac:dyDescent="0.2">
      <c r="A36" s="80"/>
      <c r="B36" s="36"/>
      <c r="C36" s="96" t="s">
        <v>563</v>
      </c>
      <c r="D36" s="86" t="s">
        <v>704</v>
      </c>
      <c r="E36" s="266">
        <v>771406.72400000051</v>
      </c>
      <c r="F36" s="266">
        <v>782781.86599999841</v>
      </c>
      <c r="G36" s="266">
        <v>720443.10499999998</v>
      </c>
    </row>
    <row r="37" spans="1:237" s="34" customFormat="1" ht="8.65" customHeight="1" x14ac:dyDescent="0.2">
      <c r="A37" s="80"/>
      <c r="B37" s="36"/>
      <c r="C37" s="96" t="s">
        <v>564</v>
      </c>
      <c r="D37" s="86" t="s">
        <v>861</v>
      </c>
      <c r="E37" s="266">
        <v>783958.05899999966</v>
      </c>
      <c r="F37" s="266">
        <v>840193.36900000076</v>
      </c>
      <c r="G37" s="266">
        <v>596444.71699999995</v>
      </c>
    </row>
    <row r="38" spans="1:237" s="34" customFormat="1" ht="8.65" customHeight="1" x14ac:dyDescent="0.2">
      <c r="A38" s="80"/>
      <c r="B38" s="36"/>
      <c r="C38" s="96" t="s">
        <v>566</v>
      </c>
      <c r="D38" s="86" t="s">
        <v>705</v>
      </c>
      <c r="E38" s="266">
        <v>521832.7080000001</v>
      </c>
      <c r="F38" s="266">
        <v>575841.19300000055</v>
      </c>
      <c r="G38" s="266">
        <v>455968.43900000001</v>
      </c>
    </row>
    <row r="39" spans="1:237" s="34" customFormat="1" ht="8.65" customHeight="1" x14ac:dyDescent="0.2">
      <c r="A39" s="80"/>
      <c r="B39" s="36"/>
      <c r="C39" s="96" t="s">
        <v>503</v>
      </c>
      <c r="D39" s="86" t="s">
        <v>706</v>
      </c>
      <c r="E39" s="266">
        <v>93298.784</v>
      </c>
      <c r="F39" s="266">
        <v>109199.19099999993</v>
      </c>
      <c r="G39" s="266">
        <v>95736.286999999997</v>
      </c>
    </row>
    <row r="40" spans="1:237" s="34" customFormat="1" ht="8.65" customHeight="1" x14ac:dyDescent="0.2">
      <c r="A40" s="80"/>
      <c r="B40" s="36"/>
      <c r="C40" s="96" t="s">
        <v>568</v>
      </c>
      <c r="D40" s="86" t="s">
        <v>707</v>
      </c>
      <c r="E40" s="266">
        <v>239312.69700000019</v>
      </c>
      <c r="F40" s="266">
        <v>258026.82099999991</v>
      </c>
      <c r="G40" s="266">
        <v>222496.79399999999</v>
      </c>
    </row>
    <row r="41" spans="1:237" s="34" customFormat="1" ht="8.65" customHeight="1" x14ac:dyDescent="0.2">
      <c r="A41" s="80"/>
      <c r="B41" s="36"/>
      <c r="C41" s="97" t="s">
        <v>569</v>
      </c>
      <c r="D41" s="93" t="s">
        <v>708</v>
      </c>
      <c r="E41" s="266">
        <v>0</v>
      </c>
      <c r="F41" s="266">
        <v>0</v>
      </c>
      <c r="G41" s="266">
        <v>0</v>
      </c>
    </row>
    <row r="42" spans="1:237" s="34" customFormat="1" ht="9" customHeight="1" x14ac:dyDescent="0.2">
      <c r="A42" s="256" t="s">
        <v>480</v>
      </c>
      <c r="B42" s="461" t="s">
        <v>1010</v>
      </c>
      <c r="C42" s="461"/>
      <c r="D42" s="461"/>
      <c r="E42" s="257">
        <v>0</v>
      </c>
      <c r="F42" s="257">
        <v>0</v>
      </c>
      <c r="G42" s="257">
        <v>0</v>
      </c>
      <c r="H42" s="15"/>
      <c r="I42" s="23"/>
      <c r="J42" s="31"/>
      <c r="K42" s="454"/>
      <c r="L42" s="454"/>
      <c r="M42" s="454"/>
      <c r="N42" s="15"/>
      <c r="O42" s="15"/>
      <c r="P42" s="15"/>
      <c r="Q42" s="15"/>
      <c r="R42" s="23"/>
      <c r="S42" s="31"/>
      <c r="T42" s="454"/>
      <c r="U42" s="454"/>
      <c r="V42" s="454"/>
      <c r="W42" s="15"/>
      <c r="X42" s="15"/>
      <c r="Y42" s="15"/>
      <c r="Z42" s="15"/>
      <c r="AA42" s="23"/>
      <c r="AB42" s="31"/>
      <c r="AC42" s="454"/>
      <c r="AD42" s="454"/>
      <c r="AE42" s="454"/>
      <c r="AF42" s="15"/>
      <c r="AG42" s="15"/>
      <c r="AH42" s="15"/>
      <c r="AI42" s="15"/>
      <c r="AJ42" s="23"/>
      <c r="AK42" s="31"/>
      <c r="AL42" s="454"/>
      <c r="AM42" s="454"/>
      <c r="AN42" s="454"/>
      <c r="AO42" s="15"/>
      <c r="AP42" s="15"/>
      <c r="AQ42" s="15"/>
      <c r="AR42" s="15"/>
      <c r="AS42" s="23"/>
      <c r="AT42" s="31"/>
      <c r="AU42" s="454"/>
      <c r="AV42" s="454"/>
      <c r="AW42" s="454"/>
      <c r="AX42" s="15"/>
      <c r="AY42" s="15"/>
      <c r="AZ42" s="15"/>
      <c r="BA42" s="15"/>
      <c r="BB42" s="23"/>
      <c r="BC42" s="31"/>
      <c r="BD42" s="454"/>
      <c r="BE42" s="454"/>
      <c r="BF42" s="454"/>
      <c r="BG42" s="15"/>
      <c r="BH42" s="15"/>
      <c r="BI42" s="15"/>
      <c r="BJ42" s="15"/>
      <c r="BK42" s="23"/>
      <c r="BL42" s="31"/>
      <c r="BM42" s="454"/>
      <c r="BN42" s="454"/>
      <c r="BO42" s="454"/>
      <c r="BP42" s="15"/>
      <c r="BQ42" s="15"/>
      <c r="BR42" s="15"/>
      <c r="BS42" s="15"/>
      <c r="BT42" s="23"/>
      <c r="BU42" s="31"/>
      <c r="BV42" s="454"/>
      <c r="BW42" s="454"/>
      <c r="BX42" s="454"/>
      <c r="BY42" s="15"/>
      <c r="BZ42" s="15"/>
      <c r="CA42" s="15"/>
      <c r="CB42" s="15"/>
      <c r="CC42" s="23"/>
      <c r="CD42" s="31"/>
      <c r="CE42" s="454"/>
      <c r="CF42" s="454"/>
      <c r="CG42" s="454"/>
      <c r="CH42" s="15"/>
      <c r="CI42" s="15"/>
      <c r="CJ42" s="15"/>
      <c r="CK42" s="15"/>
      <c r="CL42" s="23"/>
      <c r="CM42" s="31"/>
      <c r="CN42" s="454"/>
      <c r="CO42" s="454"/>
      <c r="CP42" s="454"/>
      <c r="CQ42" s="15"/>
      <c r="CR42" s="15"/>
      <c r="CS42" s="15"/>
      <c r="CT42" s="15"/>
      <c r="CU42" s="23"/>
      <c r="CV42" s="31"/>
      <c r="CW42" s="454"/>
      <c r="CX42" s="454"/>
      <c r="CY42" s="454"/>
      <c r="CZ42" s="15"/>
      <c r="DA42" s="15"/>
      <c r="DB42" s="15"/>
      <c r="DC42" s="15"/>
      <c r="DD42" s="23"/>
      <c r="DE42" s="31"/>
      <c r="DF42" s="454"/>
      <c r="DG42" s="454"/>
      <c r="DH42" s="454"/>
      <c r="DI42" s="15"/>
      <c r="DJ42" s="15"/>
      <c r="DK42" s="15"/>
      <c r="DL42" s="15"/>
      <c r="DM42" s="23"/>
      <c r="DN42" s="31"/>
      <c r="DO42" s="454"/>
      <c r="DP42" s="454"/>
      <c r="DQ42" s="454"/>
      <c r="DR42" s="15"/>
      <c r="DS42" s="15"/>
      <c r="DT42" s="15"/>
      <c r="DU42" s="15"/>
      <c r="DV42" s="23"/>
      <c r="DW42" s="31"/>
      <c r="DX42" s="454"/>
      <c r="DY42" s="454"/>
      <c r="DZ42" s="454"/>
      <c r="EA42" s="15"/>
      <c r="EB42" s="15"/>
      <c r="EC42" s="15"/>
      <c r="ED42" s="15"/>
      <c r="EE42" s="23"/>
      <c r="EF42" s="31"/>
      <c r="EG42" s="454"/>
      <c r="EH42" s="454"/>
      <c r="EI42" s="454"/>
      <c r="EJ42" s="15"/>
      <c r="EK42" s="15"/>
      <c r="EL42" s="15"/>
      <c r="EM42" s="15"/>
      <c r="EN42" s="23"/>
      <c r="EO42" s="31"/>
      <c r="EP42" s="454"/>
      <c r="EQ42" s="454"/>
      <c r="ER42" s="454"/>
      <c r="ES42" s="15"/>
      <c r="ET42" s="15"/>
      <c r="EU42" s="15"/>
      <c r="EV42" s="15"/>
      <c r="EW42" s="23"/>
      <c r="EX42" s="31"/>
      <c r="EY42" s="454"/>
      <c r="EZ42" s="454"/>
      <c r="FA42" s="454"/>
      <c r="FB42" s="15"/>
      <c r="FC42" s="15"/>
      <c r="FD42" s="15"/>
      <c r="FE42" s="15"/>
      <c r="FF42" s="23"/>
      <c r="FG42" s="31"/>
      <c r="FH42" s="454"/>
      <c r="FI42" s="454"/>
      <c r="FJ42" s="454"/>
      <c r="FK42" s="15"/>
      <c r="FL42" s="15"/>
      <c r="FM42" s="15"/>
      <c r="FN42" s="15"/>
      <c r="FO42" s="23"/>
      <c r="FP42" s="31"/>
      <c r="FQ42" s="454"/>
      <c r="FR42" s="454"/>
      <c r="FS42" s="454"/>
      <c r="FT42" s="15"/>
      <c r="FU42" s="15"/>
      <c r="FV42" s="15"/>
      <c r="FW42" s="15"/>
      <c r="FX42" s="23"/>
      <c r="FY42" s="31"/>
      <c r="FZ42" s="454"/>
      <c r="GA42" s="454"/>
      <c r="GB42" s="454"/>
      <c r="GC42" s="15"/>
      <c r="GD42" s="15"/>
      <c r="GE42" s="15"/>
      <c r="GF42" s="15"/>
      <c r="GG42" s="23"/>
      <c r="GH42" s="31"/>
      <c r="GI42" s="454"/>
      <c r="GJ42" s="454"/>
      <c r="GK42" s="454"/>
      <c r="GL42" s="15"/>
      <c r="GM42" s="15"/>
      <c r="GN42" s="15"/>
      <c r="GO42" s="15"/>
      <c r="GP42" s="23"/>
      <c r="GQ42" s="31"/>
      <c r="GR42" s="454"/>
      <c r="GS42" s="454"/>
      <c r="GT42" s="454"/>
      <c r="GU42" s="15"/>
      <c r="GV42" s="15"/>
      <c r="GW42" s="15"/>
      <c r="GX42" s="15"/>
      <c r="GY42" s="23"/>
      <c r="GZ42" s="31"/>
      <c r="HA42" s="454"/>
      <c r="HB42" s="454"/>
      <c r="HC42" s="454"/>
      <c r="HD42" s="15"/>
      <c r="HE42" s="15"/>
      <c r="HF42" s="15"/>
      <c r="HG42" s="15"/>
      <c r="HH42" s="23"/>
      <c r="HI42" s="31"/>
      <c r="HJ42" s="454"/>
      <c r="HK42" s="454"/>
      <c r="HL42" s="454"/>
      <c r="HM42" s="15"/>
      <c r="HN42" s="15"/>
      <c r="HO42" s="15"/>
      <c r="HP42" s="15"/>
      <c r="HQ42" s="23"/>
      <c r="HR42" s="31"/>
      <c r="HS42" s="454"/>
      <c r="HT42" s="454"/>
      <c r="HU42" s="454"/>
      <c r="HV42" s="15"/>
      <c r="HW42" s="15"/>
      <c r="HX42" s="15"/>
      <c r="HY42" s="15"/>
      <c r="HZ42" s="23"/>
      <c r="IA42" s="31"/>
      <c r="IB42" s="454"/>
      <c r="IC42" s="454"/>
    </row>
    <row r="43" spans="1:237" s="34" customFormat="1" ht="8.65" customHeight="1" x14ac:dyDescent="0.2">
      <c r="A43" s="80"/>
      <c r="B43" s="36"/>
      <c r="C43" s="80" t="s">
        <v>571</v>
      </c>
      <c r="D43" s="36" t="s">
        <v>959</v>
      </c>
      <c r="E43" s="266">
        <v>0</v>
      </c>
      <c r="F43" s="266">
        <v>0</v>
      </c>
      <c r="G43" s="266">
        <v>0</v>
      </c>
    </row>
    <row r="44" spans="1:237" s="35" customFormat="1" ht="18" customHeight="1" x14ac:dyDescent="0.2">
      <c r="A44" s="69" t="s">
        <v>481</v>
      </c>
      <c r="B44" s="451" t="s">
        <v>709</v>
      </c>
      <c r="C44" s="451"/>
      <c r="D44" s="451"/>
      <c r="E44" s="257">
        <v>162798.88099999991</v>
      </c>
      <c r="F44" s="257">
        <v>130597.36599999998</v>
      </c>
      <c r="G44" s="257">
        <v>139233.79300000001</v>
      </c>
      <c r="H44" s="15"/>
      <c r="I44" s="23"/>
      <c r="J44" s="31"/>
      <c r="K44" s="454"/>
      <c r="L44" s="454"/>
      <c r="M44" s="454"/>
      <c r="N44" s="15"/>
      <c r="O44" s="15"/>
      <c r="P44" s="15"/>
      <c r="Q44" s="15"/>
      <c r="R44" s="23"/>
      <c r="S44" s="31"/>
      <c r="T44" s="454"/>
      <c r="U44" s="454"/>
      <c r="V44" s="454"/>
      <c r="W44" s="15"/>
      <c r="X44" s="15"/>
      <c r="Y44" s="15"/>
      <c r="Z44" s="15"/>
      <c r="AA44" s="23"/>
      <c r="AB44" s="31"/>
      <c r="AC44" s="454"/>
      <c r="AD44" s="454"/>
      <c r="AE44" s="454"/>
      <c r="AF44" s="15"/>
      <c r="AG44" s="15"/>
      <c r="AH44" s="15"/>
      <c r="AI44" s="15"/>
      <c r="AJ44" s="23"/>
      <c r="AK44" s="31"/>
      <c r="AL44" s="454"/>
      <c r="AM44" s="454"/>
      <c r="AN44" s="454"/>
      <c r="AO44" s="15"/>
      <c r="AP44" s="15"/>
      <c r="AQ44" s="15"/>
      <c r="AR44" s="15"/>
      <c r="AS44" s="23"/>
      <c r="AT44" s="31"/>
      <c r="AU44" s="454"/>
      <c r="AV44" s="454"/>
      <c r="AW44" s="454"/>
      <c r="AX44" s="15"/>
      <c r="AY44" s="15"/>
      <c r="AZ44" s="15"/>
      <c r="BA44" s="15"/>
      <c r="BB44" s="23"/>
      <c r="BC44" s="31"/>
      <c r="BD44" s="454"/>
      <c r="BE44" s="454"/>
      <c r="BF44" s="454"/>
      <c r="BG44" s="15"/>
      <c r="BH44" s="15"/>
      <c r="BI44" s="15"/>
      <c r="BJ44" s="15"/>
      <c r="BK44" s="23"/>
      <c r="BL44" s="31"/>
      <c r="BM44" s="454"/>
      <c r="BN44" s="454"/>
      <c r="BO44" s="454"/>
      <c r="BP44" s="15"/>
      <c r="BQ44" s="15"/>
      <c r="BR44" s="15"/>
      <c r="BS44" s="15"/>
      <c r="BT44" s="23"/>
      <c r="BU44" s="31"/>
      <c r="BV44" s="454"/>
      <c r="BW44" s="454"/>
      <c r="BX44" s="454"/>
      <c r="BY44" s="15"/>
      <c r="BZ44" s="15"/>
      <c r="CA44" s="15"/>
      <c r="CB44" s="15"/>
      <c r="CC44" s="23"/>
      <c r="CD44" s="31"/>
      <c r="CE44" s="454"/>
      <c r="CF44" s="454"/>
      <c r="CG44" s="454"/>
      <c r="CH44" s="15"/>
      <c r="CI44" s="15"/>
      <c r="CJ44" s="15"/>
      <c r="CK44" s="15"/>
      <c r="CL44" s="23"/>
      <c r="CM44" s="31"/>
      <c r="CN44" s="454"/>
      <c r="CO44" s="454"/>
      <c r="CP44" s="454"/>
      <c r="CQ44" s="15"/>
      <c r="CR44" s="15"/>
      <c r="CS44" s="15"/>
      <c r="CT44" s="15"/>
      <c r="CU44" s="23"/>
      <c r="CV44" s="31"/>
      <c r="CW44" s="454"/>
      <c r="CX44" s="454"/>
      <c r="CY44" s="454"/>
      <c r="CZ44" s="15"/>
      <c r="DA44" s="15"/>
      <c r="DB44" s="15"/>
      <c r="DC44" s="15"/>
      <c r="DD44" s="23"/>
      <c r="DE44" s="31"/>
      <c r="DF44" s="454"/>
      <c r="DG44" s="454"/>
      <c r="DH44" s="454"/>
      <c r="DI44" s="15"/>
      <c r="DJ44" s="15"/>
      <c r="DK44" s="15"/>
      <c r="DL44" s="15"/>
      <c r="DM44" s="23"/>
      <c r="DN44" s="31"/>
      <c r="DO44" s="454"/>
      <c r="DP44" s="454"/>
      <c r="DQ44" s="454"/>
      <c r="DR44" s="15"/>
      <c r="DS44" s="15"/>
      <c r="DT44" s="15"/>
      <c r="DU44" s="15"/>
      <c r="DV44" s="23"/>
      <c r="DW44" s="31"/>
      <c r="DX44" s="454"/>
      <c r="DY44" s="454"/>
      <c r="DZ44" s="454"/>
      <c r="EA44" s="15"/>
      <c r="EB44" s="15"/>
      <c r="EC44" s="15"/>
      <c r="ED44" s="15"/>
      <c r="EE44" s="23"/>
      <c r="EF44" s="31"/>
      <c r="EG44" s="454"/>
      <c r="EH44" s="454"/>
      <c r="EI44" s="454"/>
      <c r="EJ44" s="15"/>
      <c r="EK44" s="15"/>
      <c r="EL44" s="15"/>
      <c r="EM44" s="15"/>
      <c r="EN44" s="23"/>
      <c r="EO44" s="31"/>
      <c r="EP44" s="454"/>
      <c r="EQ44" s="454"/>
      <c r="ER44" s="454"/>
      <c r="ES44" s="15"/>
      <c r="ET44" s="15"/>
      <c r="EU44" s="15"/>
      <c r="EV44" s="15"/>
      <c r="EW44" s="23"/>
      <c r="EX44" s="31"/>
      <c r="EY44" s="454"/>
      <c r="EZ44" s="454"/>
      <c r="FA44" s="454"/>
      <c r="FB44" s="15"/>
      <c r="FC44" s="15"/>
      <c r="FD44" s="15"/>
      <c r="FE44" s="15"/>
      <c r="FF44" s="23"/>
      <c r="FG44" s="31"/>
      <c r="FH44" s="454"/>
      <c r="FI44" s="454"/>
      <c r="FJ44" s="454"/>
      <c r="FK44" s="15"/>
      <c r="FL44" s="15"/>
      <c r="FM44" s="15"/>
      <c r="FN44" s="15"/>
      <c r="FO44" s="23"/>
      <c r="FP44" s="31"/>
      <c r="FQ44" s="454"/>
      <c r="FR44" s="454"/>
      <c r="FS44" s="454"/>
      <c r="FT44" s="15"/>
      <c r="FU44" s="15"/>
      <c r="FV44" s="15"/>
      <c r="FW44" s="15"/>
      <c r="FX44" s="23"/>
      <c r="FY44" s="31"/>
      <c r="FZ44" s="454"/>
      <c r="GA44" s="454"/>
      <c r="GB44" s="454"/>
      <c r="GC44" s="15"/>
      <c r="GD44" s="15"/>
      <c r="GE44" s="15"/>
      <c r="GF44" s="15"/>
      <c r="GG44" s="23"/>
      <c r="GH44" s="31"/>
      <c r="GI44" s="454"/>
      <c r="GJ44" s="454"/>
      <c r="GK44" s="454"/>
      <c r="GL44" s="15"/>
      <c r="GM44" s="15"/>
      <c r="GN44" s="15"/>
      <c r="GO44" s="15"/>
      <c r="GP44" s="23"/>
      <c r="GQ44" s="31"/>
      <c r="GR44" s="454"/>
      <c r="GS44" s="454"/>
      <c r="GT44" s="454"/>
      <c r="GU44" s="15"/>
      <c r="GV44" s="15"/>
      <c r="GW44" s="15"/>
      <c r="GX44" s="15"/>
      <c r="GY44" s="23"/>
      <c r="GZ44" s="31"/>
      <c r="HA44" s="454"/>
      <c r="HB44" s="454"/>
      <c r="HC44" s="454"/>
      <c r="HD44" s="15"/>
      <c r="HE44" s="15"/>
      <c r="HF44" s="15"/>
      <c r="HG44" s="15"/>
      <c r="HH44" s="23"/>
      <c r="HI44" s="31"/>
      <c r="HJ44" s="454"/>
      <c r="HK44" s="454"/>
      <c r="HL44" s="454"/>
      <c r="HM44" s="15"/>
      <c r="HN44" s="15"/>
      <c r="HO44" s="15"/>
      <c r="HP44" s="15"/>
      <c r="HQ44" s="23"/>
      <c r="HR44" s="31"/>
      <c r="HS44" s="454"/>
      <c r="HT44" s="454"/>
      <c r="HU44" s="454"/>
      <c r="HV44" s="15"/>
      <c r="HW44" s="15"/>
      <c r="HX44" s="15"/>
      <c r="HY44" s="15"/>
      <c r="HZ44" s="23"/>
      <c r="IA44" s="31"/>
      <c r="IB44" s="454"/>
      <c r="IC44" s="454"/>
    </row>
    <row r="45" spans="1:237" s="34" customFormat="1" ht="8.65" customHeight="1" x14ac:dyDescent="0.2">
      <c r="A45" s="80"/>
      <c r="B45" s="36"/>
      <c r="C45" s="95" t="s">
        <v>572</v>
      </c>
      <c r="D45" s="71" t="s">
        <v>710</v>
      </c>
      <c r="E45" s="266">
        <v>0</v>
      </c>
      <c r="F45" s="266">
        <v>0</v>
      </c>
      <c r="G45" s="266">
        <v>0</v>
      </c>
    </row>
    <row r="46" spans="1:237" s="34" customFormat="1" ht="8.65" customHeight="1" x14ac:dyDescent="0.2">
      <c r="A46" s="80"/>
      <c r="B46" s="36"/>
      <c r="C46" s="96" t="s">
        <v>573</v>
      </c>
      <c r="D46" s="86" t="s">
        <v>711</v>
      </c>
      <c r="E46" s="266">
        <v>0</v>
      </c>
      <c r="F46" s="266" t="s">
        <v>1057</v>
      </c>
      <c r="G46" s="266">
        <v>3.7010000000000001</v>
      </c>
    </row>
    <row r="47" spans="1:237" s="35" customFormat="1" ht="18" customHeight="1" x14ac:dyDescent="0.2">
      <c r="A47" s="80"/>
      <c r="B47" s="36"/>
      <c r="C47" s="96" t="s">
        <v>575</v>
      </c>
      <c r="D47" s="86" t="s">
        <v>712</v>
      </c>
      <c r="E47" s="266">
        <v>162798.88099999991</v>
      </c>
      <c r="F47" s="266">
        <v>130597.25199999998</v>
      </c>
      <c r="G47" s="266">
        <v>139230.092</v>
      </c>
    </row>
    <row r="48" spans="1:237" s="34" customFormat="1" ht="8.65" customHeight="1" x14ac:dyDescent="0.2">
      <c r="A48" s="80"/>
      <c r="B48" s="36"/>
      <c r="C48" s="97" t="s">
        <v>577</v>
      </c>
      <c r="D48" s="93" t="s">
        <v>713</v>
      </c>
      <c r="E48" s="266">
        <v>0</v>
      </c>
      <c r="F48" s="266">
        <v>0</v>
      </c>
      <c r="G48" s="266">
        <v>0</v>
      </c>
    </row>
    <row r="49" spans="1:237" s="35" customFormat="1" ht="18" customHeight="1" x14ac:dyDescent="0.2">
      <c r="A49" s="69" t="s">
        <v>482</v>
      </c>
      <c r="B49" s="451" t="s">
        <v>714</v>
      </c>
      <c r="C49" s="451"/>
      <c r="D49" s="451"/>
      <c r="E49" s="257">
        <v>3946.4950000000008</v>
      </c>
      <c r="F49" s="257">
        <v>4897.9289999999992</v>
      </c>
      <c r="G49" s="257">
        <v>4785.7969999999996</v>
      </c>
      <c r="H49" s="15"/>
      <c r="I49" s="23"/>
      <c r="J49" s="31"/>
      <c r="K49" s="454"/>
      <c r="L49" s="454"/>
      <c r="M49" s="454"/>
      <c r="N49" s="15"/>
      <c r="O49" s="15"/>
      <c r="P49" s="15"/>
      <c r="Q49" s="15"/>
      <c r="R49" s="23"/>
      <c r="S49" s="31"/>
      <c r="T49" s="454"/>
      <c r="U49" s="454"/>
      <c r="V49" s="454"/>
      <c r="W49" s="15"/>
      <c r="X49" s="15"/>
      <c r="Y49" s="15"/>
      <c r="Z49" s="15"/>
      <c r="AA49" s="23"/>
      <c r="AB49" s="31"/>
      <c r="AC49" s="454"/>
      <c r="AD49" s="454"/>
      <c r="AE49" s="454"/>
      <c r="AF49" s="15"/>
      <c r="AG49" s="15"/>
      <c r="AH49" s="15"/>
      <c r="AI49" s="15"/>
      <c r="AJ49" s="23"/>
      <c r="AK49" s="31"/>
      <c r="AL49" s="454"/>
      <c r="AM49" s="454"/>
      <c r="AN49" s="454"/>
      <c r="AO49" s="15"/>
      <c r="AP49" s="15"/>
      <c r="AQ49" s="15"/>
      <c r="AR49" s="15"/>
      <c r="AS49" s="23"/>
      <c r="AT49" s="31"/>
      <c r="AU49" s="454"/>
      <c r="AV49" s="454"/>
      <c r="AW49" s="454"/>
      <c r="AX49" s="15"/>
      <c r="AY49" s="15"/>
      <c r="AZ49" s="15"/>
      <c r="BA49" s="15"/>
      <c r="BB49" s="23"/>
      <c r="BC49" s="31"/>
      <c r="BD49" s="454"/>
      <c r="BE49" s="454"/>
      <c r="BF49" s="454"/>
      <c r="BG49" s="15"/>
      <c r="BH49" s="15"/>
      <c r="BI49" s="15"/>
      <c r="BJ49" s="15"/>
      <c r="BK49" s="23"/>
      <c r="BL49" s="31"/>
      <c r="BM49" s="454"/>
      <c r="BN49" s="454"/>
      <c r="BO49" s="454"/>
      <c r="BP49" s="15"/>
      <c r="BQ49" s="15"/>
      <c r="BR49" s="15"/>
      <c r="BS49" s="15"/>
      <c r="BT49" s="23"/>
      <c r="BU49" s="31"/>
      <c r="BV49" s="454"/>
      <c r="BW49" s="454"/>
      <c r="BX49" s="454"/>
      <c r="BY49" s="15"/>
      <c r="BZ49" s="15"/>
      <c r="CA49" s="15"/>
      <c r="CB49" s="15"/>
      <c r="CC49" s="23"/>
      <c r="CD49" s="31"/>
      <c r="CE49" s="454"/>
      <c r="CF49" s="454"/>
      <c r="CG49" s="454"/>
      <c r="CH49" s="15"/>
      <c r="CI49" s="15"/>
      <c r="CJ49" s="15"/>
      <c r="CK49" s="15"/>
      <c r="CL49" s="23"/>
      <c r="CM49" s="31"/>
      <c r="CN49" s="454"/>
      <c r="CO49" s="454"/>
      <c r="CP49" s="454"/>
      <c r="CQ49" s="15"/>
      <c r="CR49" s="15"/>
      <c r="CS49" s="15"/>
      <c r="CT49" s="15"/>
      <c r="CU49" s="23"/>
      <c r="CV49" s="31"/>
      <c r="CW49" s="454"/>
      <c r="CX49" s="454"/>
      <c r="CY49" s="454"/>
      <c r="CZ49" s="15"/>
      <c r="DA49" s="15"/>
      <c r="DB49" s="15"/>
      <c r="DC49" s="15"/>
      <c r="DD49" s="23"/>
      <c r="DE49" s="31"/>
      <c r="DF49" s="454"/>
      <c r="DG49" s="454"/>
      <c r="DH49" s="454"/>
      <c r="DI49" s="15"/>
      <c r="DJ49" s="15"/>
      <c r="DK49" s="15"/>
      <c r="DL49" s="15"/>
      <c r="DM49" s="23"/>
      <c r="DN49" s="31"/>
      <c r="DO49" s="454"/>
      <c r="DP49" s="454"/>
      <c r="DQ49" s="454"/>
      <c r="DR49" s="15"/>
      <c r="DS49" s="15"/>
      <c r="DT49" s="15"/>
      <c r="DU49" s="15"/>
      <c r="DV49" s="23"/>
      <c r="DW49" s="31"/>
      <c r="DX49" s="454"/>
      <c r="DY49" s="454"/>
      <c r="DZ49" s="454"/>
      <c r="EA49" s="15"/>
      <c r="EB49" s="15"/>
      <c r="EC49" s="15"/>
      <c r="ED49" s="15"/>
      <c r="EE49" s="23"/>
      <c r="EF49" s="31"/>
      <c r="EG49" s="454"/>
      <c r="EH49" s="454"/>
      <c r="EI49" s="454"/>
      <c r="EJ49" s="15"/>
      <c r="EK49" s="15"/>
      <c r="EL49" s="15"/>
      <c r="EM49" s="15"/>
      <c r="EN49" s="23"/>
      <c r="EO49" s="31"/>
      <c r="EP49" s="454"/>
      <c r="EQ49" s="454"/>
      <c r="ER49" s="454"/>
      <c r="ES49" s="15"/>
      <c r="ET49" s="15"/>
      <c r="EU49" s="15"/>
      <c r="EV49" s="15"/>
      <c r="EW49" s="23"/>
      <c r="EX49" s="31"/>
      <c r="EY49" s="454"/>
      <c r="EZ49" s="454"/>
      <c r="FA49" s="454"/>
      <c r="FB49" s="15"/>
      <c r="FC49" s="15"/>
      <c r="FD49" s="15"/>
      <c r="FE49" s="15"/>
      <c r="FF49" s="23"/>
      <c r="FG49" s="31"/>
      <c r="FH49" s="454"/>
      <c r="FI49" s="454"/>
      <c r="FJ49" s="454"/>
      <c r="FK49" s="15"/>
      <c r="FL49" s="15"/>
      <c r="FM49" s="15"/>
      <c r="FN49" s="15"/>
      <c r="FO49" s="23"/>
      <c r="FP49" s="31"/>
      <c r="FQ49" s="454"/>
      <c r="FR49" s="454"/>
      <c r="FS49" s="454"/>
      <c r="FT49" s="15"/>
      <c r="FU49" s="15"/>
      <c r="FV49" s="15"/>
      <c r="FW49" s="15"/>
      <c r="FX49" s="23"/>
      <c r="FY49" s="31"/>
      <c r="FZ49" s="454"/>
      <c r="GA49" s="454"/>
      <c r="GB49" s="454"/>
      <c r="GC49" s="15"/>
      <c r="GD49" s="15"/>
      <c r="GE49" s="15"/>
      <c r="GF49" s="15"/>
      <c r="GG49" s="23"/>
      <c r="GH49" s="31"/>
      <c r="GI49" s="454"/>
      <c r="GJ49" s="454"/>
      <c r="GK49" s="454"/>
      <c r="GL49" s="15"/>
      <c r="GM49" s="15"/>
      <c r="GN49" s="15"/>
      <c r="GO49" s="15"/>
      <c r="GP49" s="23"/>
      <c r="GQ49" s="31"/>
      <c r="GR49" s="454"/>
      <c r="GS49" s="454"/>
      <c r="GT49" s="454"/>
      <c r="GU49" s="15"/>
      <c r="GV49" s="15"/>
      <c r="GW49" s="15"/>
      <c r="GX49" s="15"/>
      <c r="GY49" s="23"/>
      <c r="GZ49" s="31"/>
      <c r="HA49" s="454"/>
      <c r="HB49" s="454"/>
      <c r="HC49" s="454"/>
      <c r="HD49" s="15"/>
      <c r="HE49" s="15"/>
      <c r="HF49" s="15"/>
      <c r="HG49" s="15"/>
      <c r="HH49" s="23"/>
      <c r="HI49" s="31"/>
      <c r="HJ49" s="454"/>
      <c r="HK49" s="454"/>
      <c r="HL49" s="454"/>
      <c r="HM49" s="15"/>
      <c r="HN49" s="15"/>
      <c r="HO49" s="15"/>
      <c r="HP49" s="15"/>
      <c r="HQ49" s="23"/>
      <c r="HR49" s="31"/>
      <c r="HS49" s="454"/>
      <c r="HT49" s="454"/>
      <c r="HU49" s="454"/>
      <c r="HV49" s="15"/>
      <c r="HW49" s="15"/>
      <c r="HX49" s="15"/>
      <c r="HY49" s="15"/>
      <c r="HZ49" s="23"/>
      <c r="IA49" s="31"/>
      <c r="IB49" s="454"/>
      <c r="IC49" s="454"/>
    </row>
    <row r="50" spans="1:237" s="34" customFormat="1" ht="18" customHeight="1" x14ac:dyDescent="0.2">
      <c r="A50" s="80"/>
      <c r="B50" s="36"/>
      <c r="C50" s="95" t="s">
        <v>586</v>
      </c>
      <c r="D50" s="71" t="s">
        <v>715</v>
      </c>
      <c r="E50" s="266">
        <v>3442.1580000000008</v>
      </c>
      <c r="F50" s="266">
        <v>4223.0769999999993</v>
      </c>
      <c r="G50" s="266">
        <v>4094.165</v>
      </c>
    </row>
    <row r="51" spans="1:237" s="34" customFormat="1" ht="8.65" customHeight="1" x14ac:dyDescent="0.2">
      <c r="A51" s="80"/>
      <c r="B51" s="36"/>
      <c r="C51" s="96" t="s">
        <v>588</v>
      </c>
      <c r="D51" s="86" t="s">
        <v>862</v>
      </c>
      <c r="E51" s="266">
        <v>504.33699999999999</v>
      </c>
      <c r="F51" s="266">
        <v>674.85199999999998</v>
      </c>
      <c r="G51" s="266">
        <v>691.63199999999995</v>
      </c>
    </row>
    <row r="52" spans="1:237" s="35" customFormat="1" ht="8.65" customHeight="1" x14ac:dyDescent="0.2">
      <c r="A52" s="80"/>
      <c r="B52" s="36"/>
      <c r="C52" s="97" t="s">
        <v>592</v>
      </c>
      <c r="D52" s="93" t="s">
        <v>863</v>
      </c>
      <c r="E52" s="266">
        <v>0</v>
      </c>
      <c r="F52" s="266">
        <v>0</v>
      </c>
      <c r="G52" s="266">
        <v>0</v>
      </c>
    </row>
    <row r="53" spans="1:237" s="35" customFormat="1" ht="9" customHeight="1" x14ac:dyDescent="0.2">
      <c r="A53" s="69" t="s">
        <v>484</v>
      </c>
      <c r="B53" s="451" t="s">
        <v>716</v>
      </c>
      <c r="C53" s="451"/>
      <c r="D53" s="451"/>
      <c r="E53" s="257">
        <v>53447.381999999998</v>
      </c>
      <c r="F53" s="257">
        <v>44525.64800000003</v>
      </c>
      <c r="G53" s="257">
        <v>43194.468999999997</v>
      </c>
      <c r="H53" s="15"/>
      <c r="I53" s="23"/>
      <c r="J53" s="31"/>
      <c r="K53" s="454"/>
      <c r="L53" s="454"/>
      <c r="M53" s="454"/>
      <c r="N53" s="15"/>
      <c r="O53" s="15"/>
      <c r="P53" s="15"/>
      <c r="Q53" s="15"/>
      <c r="R53" s="23"/>
      <c r="S53" s="31"/>
      <c r="T53" s="454"/>
      <c r="U53" s="454"/>
      <c r="V53" s="454"/>
      <c r="W53" s="15"/>
      <c r="X53" s="15"/>
      <c r="Y53" s="15"/>
      <c r="Z53" s="15"/>
      <c r="AA53" s="23"/>
      <c r="AB53" s="31"/>
      <c r="AC53" s="454"/>
      <c r="AD53" s="454"/>
      <c r="AE53" s="454"/>
      <c r="AF53" s="15"/>
      <c r="AG53" s="15"/>
      <c r="AH53" s="15"/>
      <c r="AI53" s="15"/>
      <c r="AJ53" s="23"/>
      <c r="AK53" s="31"/>
      <c r="AL53" s="454"/>
      <c r="AM53" s="454"/>
      <c r="AN53" s="454"/>
      <c r="AO53" s="15"/>
      <c r="AP53" s="15"/>
      <c r="AQ53" s="15"/>
      <c r="AR53" s="15"/>
      <c r="AS53" s="23"/>
      <c r="AT53" s="31"/>
      <c r="AU53" s="454"/>
      <c r="AV53" s="454"/>
      <c r="AW53" s="454"/>
      <c r="AX53" s="15"/>
      <c r="AY53" s="15"/>
      <c r="AZ53" s="15"/>
      <c r="BA53" s="15"/>
      <c r="BB53" s="23"/>
      <c r="BC53" s="31"/>
      <c r="BD53" s="454"/>
      <c r="BE53" s="454"/>
      <c r="BF53" s="454"/>
      <c r="BG53" s="15"/>
      <c r="BH53" s="15"/>
      <c r="BI53" s="15"/>
      <c r="BJ53" s="15"/>
      <c r="BK53" s="23"/>
      <c r="BL53" s="31"/>
      <c r="BM53" s="454"/>
      <c r="BN53" s="454"/>
      <c r="BO53" s="454"/>
      <c r="BP53" s="15"/>
      <c r="BQ53" s="15"/>
      <c r="BR53" s="15"/>
      <c r="BS53" s="15"/>
      <c r="BT53" s="23"/>
      <c r="BU53" s="31"/>
      <c r="BV53" s="454"/>
      <c r="BW53" s="454"/>
      <c r="BX53" s="454"/>
      <c r="BY53" s="15"/>
      <c r="BZ53" s="15"/>
      <c r="CA53" s="15"/>
      <c r="CB53" s="15"/>
      <c r="CC53" s="23"/>
      <c r="CD53" s="31"/>
      <c r="CE53" s="454"/>
      <c r="CF53" s="454"/>
      <c r="CG53" s="454"/>
      <c r="CH53" s="15"/>
      <c r="CI53" s="15"/>
      <c r="CJ53" s="15"/>
      <c r="CK53" s="15"/>
      <c r="CL53" s="23"/>
      <c r="CM53" s="31"/>
      <c r="CN53" s="454"/>
      <c r="CO53" s="454"/>
      <c r="CP53" s="454"/>
      <c r="CQ53" s="15"/>
      <c r="CR53" s="15"/>
      <c r="CS53" s="15"/>
      <c r="CT53" s="15"/>
      <c r="CU53" s="23"/>
      <c r="CV53" s="31"/>
      <c r="CW53" s="454"/>
      <c r="CX53" s="454"/>
      <c r="CY53" s="454"/>
      <c r="CZ53" s="15"/>
      <c r="DA53" s="15"/>
      <c r="DB53" s="15"/>
      <c r="DC53" s="15"/>
      <c r="DD53" s="23"/>
      <c r="DE53" s="31"/>
      <c r="DF53" s="454"/>
      <c r="DG53" s="454"/>
      <c r="DH53" s="454"/>
      <c r="DI53" s="15"/>
      <c r="DJ53" s="15"/>
      <c r="DK53" s="15"/>
      <c r="DL53" s="15"/>
      <c r="DM53" s="23"/>
      <c r="DN53" s="31"/>
      <c r="DO53" s="454"/>
      <c r="DP53" s="454"/>
      <c r="DQ53" s="454"/>
      <c r="DR53" s="15"/>
      <c r="DS53" s="15"/>
      <c r="DT53" s="15"/>
      <c r="DU53" s="15"/>
      <c r="DV53" s="23"/>
      <c r="DW53" s="31"/>
      <c r="DX53" s="454"/>
      <c r="DY53" s="454"/>
      <c r="DZ53" s="454"/>
      <c r="EA53" s="15"/>
      <c r="EB53" s="15"/>
      <c r="EC53" s="15"/>
      <c r="ED53" s="15"/>
      <c r="EE53" s="23"/>
      <c r="EF53" s="31"/>
      <c r="EG53" s="454"/>
      <c r="EH53" s="454"/>
      <c r="EI53" s="454"/>
      <c r="EJ53" s="15"/>
      <c r="EK53" s="15"/>
      <c r="EL53" s="15"/>
      <c r="EM53" s="15"/>
      <c r="EN53" s="23"/>
      <c r="EO53" s="31"/>
      <c r="EP53" s="454"/>
      <c r="EQ53" s="454"/>
      <c r="ER53" s="454"/>
      <c r="ES53" s="15"/>
      <c r="ET53" s="15"/>
      <c r="EU53" s="15"/>
      <c r="EV53" s="15"/>
      <c r="EW53" s="23"/>
      <c r="EX53" s="31"/>
      <c r="EY53" s="454"/>
      <c r="EZ53" s="454"/>
      <c r="FA53" s="454"/>
      <c r="FB53" s="15"/>
      <c r="FC53" s="15"/>
      <c r="FD53" s="15"/>
      <c r="FE53" s="15"/>
      <c r="FF53" s="23"/>
      <c r="FG53" s="31"/>
      <c r="FH53" s="454"/>
      <c r="FI53" s="454"/>
      <c r="FJ53" s="454"/>
      <c r="FK53" s="15"/>
      <c r="FL53" s="15"/>
      <c r="FM53" s="15"/>
      <c r="FN53" s="15"/>
      <c r="FO53" s="23"/>
      <c r="FP53" s="31"/>
      <c r="FQ53" s="454"/>
      <c r="FR53" s="454"/>
      <c r="FS53" s="454"/>
      <c r="FT53" s="15"/>
      <c r="FU53" s="15"/>
      <c r="FV53" s="15"/>
      <c r="FW53" s="15"/>
      <c r="FX53" s="23"/>
      <c r="FY53" s="31"/>
      <c r="FZ53" s="454"/>
      <c r="GA53" s="454"/>
      <c r="GB53" s="454"/>
      <c r="GC53" s="15"/>
      <c r="GD53" s="15"/>
      <c r="GE53" s="15"/>
      <c r="GF53" s="15"/>
      <c r="GG53" s="23"/>
      <c r="GH53" s="31"/>
      <c r="GI53" s="454"/>
      <c r="GJ53" s="454"/>
      <c r="GK53" s="454"/>
      <c r="GL53" s="15"/>
      <c r="GM53" s="15"/>
      <c r="GN53" s="15"/>
      <c r="GO53" s="15"/>
      <c r="GP53" s="23"/>
      <c r="GQ53" s="31"/>
      <c r="GR53" s="454"/>
      <c r="GS53" s="454"/>
      <c r="GT53" s="454"/>
      <c r="GU53" s="15"/>
      <c r="GV53" s="15"/>
      <c r="GW53" s="15"/>
      <c r="GX53" s="15"/>
      <c r="GY53" s="23"/>
      <c r="GZ53" s="31"/>
      <c r="HA53" s="454"/>
      <c r="HB53" s="454"/>
      <c r="HC53" s="454"/>
      <c r="HD53" s="15"/>
      <c r="HE53" s="15"/>
      <c r="HF53" s="15"/>
      <c r="HG53" s="15"/>
      <c r="HH53" s="23"/>
      <c r="HI53" s="31"/>
      <c r="HJ53" s="454"/>
      <c r="HK53" s="454"/>
      <c r="HL53" s="454"/>
      <c r="HM53" s="15"/>
      <c r="HN53" s="15"/>
      <c r="HO53" s="15"/>
      <c r="HP53" s="15"/>
      <c r="HQ53" s="23"/>
      <c r="HR53" s="31"/>
      <c r="HS53" s="454"/>
      <c r="HT53" s="454"/>
      <c r="HU53" s="454"/>
      <c r="HV53" s="15"/>
      <c r="HW53" s="15"/>
      <c r="HX53" s="15"/>
      <c r="HY53" s="15"/>
      <c r="HZ53" s="23"/>
      <c r="IA53" s="31"/>
      <c r="IB53" s="454"/>
      <c r="IC53" s="454"/>
    </row>
    <row r="54" spans="1:237" s="24" customFormat="1" ht="8.65" customHeight="1" x14ac:dyDescent="0.2">
      <c r="A54" s="80"/>
      <c r="B54" s="36"/>
      <c r="C54" s="95" t="s">
        <v>607</v>
      </c>
      <c r="D54" s="71" t="s">
        <v>717</v>
      </c>
      <c r="E54" s="266">
        <v>37962.061999999998</v>
      </c>
      <c r="F54" s="266">
        <v>31922.374000000025</v>
      </c>
      <c r="G54" s="266">
        <v>31705.032999999999</v>
      </c>
    </row>
    <row r="55" spans="1:237" s="24" customFormat="1" ht="18" customHeight="1" x14ac:dyDescent="0.2">
      <c r="A55" s="80"/>
      <c r="B55" s="36"/>
      <c r="C55" s="96" t="s">
        <v>608</v>
      </c>
      <c r="D55" s="86" t="s">
        <v>718</v>
      </c>
      <c r="E55" s="266">
        <v>15485.320000000003</v>
      </c>
      <c r="F55" s="266">
        <v>12603.274000000005</v>
      </c>
      <c r="G55" s="266">
        <v>11489.436</v>
      </c>
    </row>
    <row r="56" spans="1:237" s="24" customFormat="1" ht="8.65" customHeight="1" x14ac:dyDescent="0.2">
      <c r="A56" s="80"/>
      <c r="B56" s="36"/>
      <c r="C56" s="96" t="s">
        <v>609</v>
      </c>
      <c r="D56" s="86" t="s">
        <v>719</v>
      </c>
      <c r="E56" s="266">
        <v>0</v>
      </c>
      <c r="F56" s="266">
        <v>0</v>
      </c>
      <c r="G56" s="266">
        <v>0</v>
      </c>
    </row>
    <row r="57" spans="1:237" s="24" customFormat="1" ht="8.65" customHeight="1" x14ac:dyDescent="0.2">
      <c r="A57" s="80"/>
      <c r="B57" s="36"/>
      <c r="C57" s="96" t="s">
        <v>515</v>
      </c>
      <c r="D57" s="86" t="s">
        <v>720</v>
      </c>
      <c r="E57" s="266">
        <v>0</v>
      </c>
      <c r="F57" s="266">
        <v>0</v>
      </c>
      <c r="G57" s="266">
        <v>0</v>
      </c>
    </row>
    <row r="58" spans="1:237" s="24" customFormat="1" ht="8.65" customHeight="1" x14ac:dyDescent="0.2">
      <c r="A58" s="80"/>
      <c r="B58" s="36"/>
      <c r="C58" s="96" t="s">
        <v>517</v>
      </c>
      <c r="D58" s="86" t="s">
        <v>721</v>
      </c>
      <c r="E58" s="266">
        <v>0</v>
      </c>
      <c r="F58" s="266">
        <v>0</v>
      </c>
      <c r="G58" s="266">
        <v>0</v>
      </c>
    </row>
    <row r="59" spans="1:237" s="24" customFormat="1" ht="8.65" customHeight="1" x14ac:dyDescent="0.2">
      <c r="A59" s="80"/>
      <c r="B59" s="36"/>
      <c r="C59" s="97" t="s">
        <v>519</v>
      </c>
      <c r="D59" s="93" t="s">
        <v>722</v>
      </c>
      <c r="E59" s="266">
        <v>0</v>
      </c>
      <c r="F59" s="266">
        <v>0</v>
      </c>
      <c r="G59" s="266">
        <v>0</v>
      </c>
    </row>
    <row r="60" spans="1:237" s="34" customFormat="1" ht="9" customHeight="1" x14ac:dyDescent="0.2">
      <c r="A60" s="69" t="s">
        <v>485</v>
      </c>
      <c r="B60" s="451" t="s">
        <v>723</v>
      </c>
      <c r="C60" s="451"/>
      <c r="D60" s="451"/>
      <c r="E60" s="257">
        <v>63.207000000000001</v>
      </c>
      <c r="F60" s="257">
        <v>71.844999999999999</v>
      </c>
      <c r="G60" s="257">
        <v>108.916</v>
      </c>
      <c r="H60" s="15"/>
      <c r="I60" s="23"/>
      <c r="J60" s="31"/>
      <c r="K60" s="454"/>
      <c r="L60" s="454"/>
      <c r="M60" s="454"/>
      <c r="N60" s="15"/>
      <c r="O60" s="15"/>
      <c r="P60" s="15"/>
      <c r="Q60" s="15"/>
      <c r="R60" s="23"/>
      <c r="S60" s="31"/>
      <c r="T60" s="454"/>
      <c r="U60" s="454"/>
      <c r="V60" s="454"/>
      <c r="W60" s="15"/>
      <c r="X60" s="15"/>
      <c r="Y60" s="15"/>
      <c r="Z60" s="15"/>
      <c r="AA60" s="23"/>
      <c r="AB60" s="31"/>
      <c r="AC60" s="454"/>
      <c r="AD60" s="454"/>
      <c r="AE60" s="454"/>
      <c r="AF60" s="15"/>
      <c r="AG60" s="15"/>
      <c r="AH60" s="15"/>
      <c r="AI60" s="15"/>
      <c r="AJ60" s="23"/>
      <c r="AK60" s="31"/>
      <c r="AL60" s="454"/>
      <c r="AM60" s="454"/>
      <c r="AN60" s="454"/>
      <c r="AO60" s="15"/>
      <c r="AP60" s="15"/>
      <c r="AQ60" s="15"/>
      <c r="AR60" s="15"/>
      <c r="AS60" s="23"/>
      <c r="AT60" s="31"/>
      <c r="AU60" s="454"/>
      <c r="AV60" s="454"/>
      <c r="AW60" s="454"/>
      <c r="AX60" s="15"/>
      <c r="AY60" s="15"/>
      <c r="AZ60" s="15"/>
      <c r="BA60" s="15"/>
      <c r="BB60" s="23"/>
      <c r="BC60" s="31"/>
      <c r="BD60" s="454"/>
      <c r="BE60" s="454"/>
      <c r="BF60" s="454"/>
      <c r="BG60" s="15"/>
      <c r="BH60" s="15"/>
      <c r="BI60" s="15"/>
      <c r="BJ60" s="15"/>
      <c r="BK60" s="23"/>
      <c r="BL60" s="31"/>
      <c r="BM60" s="454"/>
      <c r="BN60" s="454"/>
      <c r="BO60" s="454"/>
      <c r="BP60" s="15"/>
      <c r="BQ60" s="15"/>
      <c r="BR60" s="15"/>
      <c r="BS60" s="15"/>
      <c r="BT60" s="23"/>
      <c r="BU60" s="31"/>
      <c r="BV60" s="454"/>
      <c r="BW60" s="454"/>
      <c r="BX60" s="454"/>
      <c r="BY60" s="15"/>
      <c r="BZ60" s="15"/>
      <c r="CA60" s="15"/>
      <c r="CB60" s="15"/>
      <c r="CC60" s="23"/>
      <c r="CD60" s="31"/>
      <c r="CE60" s="454"/>
      <c r="CF60" s="454"/>
      <c r="CG60" s="454"/>
      <c r="CH60" s="15"/>
      <c r="CI60" s="15"/>
      <c r="CJ60" s="15"/>
      <c r="CK60" s="15"/>
      <c r="CL60" s="23"/>
      <c r="CM60" s="31"/>
      <c r="CN60" s="454"/>
      <c r="CO60" s="454"/>
      <c r="CP60" s="454"/>
      <c r="CQ60" s="15"/>
      <c r="CR60" s="15"/>
      <c r="CS60" s="15"/>
      <c r="CT60" s="15"/>
      <c r="CU60" s="23"/>
      <c r="CV60" s="31"/>
      <c r="CW60" s="454"/>
      <c r="CX60" s="454"/>
      <c r="CY60" s="454"/>
      <c r="CZ60" s="15"/>
      <c r="DA60" s="15"/>
      <c r="DB60" s="15"/>
      <c r="DC60" s="15"/>
      <c r="DD60" s="23"/>
      <c r="DE60" s="31"/>
      <c r="DF60" s="454"/>
      <c r="DG60" s="454"/>
      <c r="DH60" s="454"/>
      <c r="DI60" s="15"/>
      <c r="DJ60" s="15"/>
      <c r="DK60" s="15"/>
      <c r="DL60" s="15"/>
      <c r="DM60" s="23"/>
      <c r="DN60" s="31"/>
      <c r="DO60" s="454"/>
      <c r="DP60" s="454"/>
      <c r="DQ60" s="454"/>
      <c r="DR60" s="15"/>
      <c r="DS60" s="15"/>
      <c r="DT60" s="15"/>
      <c r="DU60" s="15"/>
      <c r="DV60" s="23"/>
      <c r="DW60" s="31"/>
      <c r="DX60" s="454"/>
      <c r="DY60" s="454"/>
      <c r="DZ60" s="454"/>
      <c r="EA60" s="15"/>
      <c r="EB60" s="15"/>
      <c r="EC60" s="15"/>
      <c r="ED60" s="15"/>
      <c r="EE60" s="23"/>
      <c r="EF60" s="31"/>
      <c r="EG60" s="454"/>
      <c r="EH60" s="454"/>
      <c r="EI60" s="454"/>
      <c r="EJ60" s="15"/>
      <c r="EK60" s="15"/>
      <c r="EL60" s="15"/>
      <c r="EM60" s="15"/>
      <c r="EN60" s="23"/>
      <c r="EO60" s="31"/>
      <c r="EP60" s="454"/>
      <c r="EQ60" s="454"/>
      <c r="ER60" s="454"/>
      <c r="ES60" s="15"/>
      <c r="ET60" s="15"/>
      <c r="EU60" s="15"/>
      <c r="EV60" s="15"/>
      <c r="EW60" s="23"/>
      <c r="EX60" s="31"/>
      <c r="EY60" s="454"/>
      <c r="EZ60" s="454"/>
      <c r="FA60" s="454"/>
      <c r="FB60" s="15"/>
      <c r="FC60" s="15"/>
      <c r="FD60" s="15"/>
      <c r="FE60" s="15"/>
      <c r="FF60" s="23"/>
      <c r="FG60" s="31"/>
      <c r="FH60" s="454"/>
      <c r="FI60" s="454"/>
      <c r="FJ60" s="454"/>
      <c r="FK60" s="15"/>
      <c r="FL60" s="15"/>
      <c r="FM60" s="15"/>
      <c r="FN60" s="15"/>
      <c r="FO60" s="23"/>
      <c r="FP60" s="31"/>
      <c r="FQ60" s="454"/>
      <c r="FR60" s="454"/>
      <c r="FS60" s="454"/>
      <c r="FT60" s="15"/>
      <c r="FU60" s="15"/>
      <c r="FV60" s="15"/>
      <c r="FW60" s="15"/>
      <c r="FX60" s="23"/>
      <c r="FY60" s="31"/>
      <c r="FZ60" s="454"/>
      <c r="GA60" s="454"/>
      <c r="GB60" s="454"/>
      <c r="GC60" s="15"/>
      <c r="GD60" s="15"/>
      <c r="GE60" s="15"/>
      <c r="GF60" s="15"/>
      <c r="GG60" s="23"/>
      <c r="GH60" s="31"/>
      <c r="GI60" s="454"/>
      <c r="GJ60" s="454"/>
      <c r="GK60" s="454"/>
      <c r="GL60" s="15"/>
      <c r="GM60" s="15"/>
      <c r="GN60" s="15"/>
      <c r="GO60" s="15"/>
      <c r="GP60" s="23"/>
      <c r="GQ60" s="31"/>
      <c r="GR60" s="454"/>
      <c r="GS60" s="454"/>
      <c r="GT60" s="454"/>
      <c r="GU60" s="15"/>
      <c r="GV60" s="15"/>
      <c r="GW60" s="15"/>
      <c r="GX60" s="15"/>
      <c r="GY60" s="23"/>
      <c r="GZ60" s="31"/>
      <c r="HA60" s="454"/>
      <c r="HB60" s="454"/>
      <c r="HC60" s="454"/>
      <c r="HD60" s="15"/>
      <c r="HE60" s="15"/>
      <c r="HF60" s="15"/>
      <c r="HG60" s="15"/>
      <c r="HH60" s="23"/>
      <c r="HI60" s="31"/>
      <c r="HJ60" s="454"/>
      <c r="HK60" s="454"/>
      <c r="HL60" s="454"/>
      <c r="HM60" s="15"/>
      <c r="HN60" s="15"/>
      <c r="HO60" s="15"/>
      <c r="HP60" s="15"/>
      <c r="HQ60" s="23"/>
      <c r="HR60" s="31"/>
      <c r="HS60" s="454"/>
      <c r="HT60" s="454"/>
      <c r="HU60" s="454"/>
      <c r="HV60" s="15"/>
      <c r="HW60" s="15"/>
      <c r="HX60" s="15"/>
      <c r="HY60" s="15"/>
      <c r="HZ60" s="23"/>
      <c r="IA60" s="31"/>
      <c r="IB60" s="454"/>
      <c r="IC60" s="454"/>
    </row>
    <row r="61" spans="1:237" s="24" customFormat="1" ht="8.65" customHeight="1" x14ac:dyDescent="0.2">
      <c r="A61" s="80"/>
      <c r="B61" s="36"/>
      <c r="C61" s="95" t="s">
        <v>624</v>
      </c>
      <c r="D61" s="71" t="s">
        <v>724</v>
      </c>
      <c r="E61" s="266">
        <v>0</v>
      </c>
      <c r="F61" s="266">
        <v>0</v>
      </c>
      <c r="G61" s="266">
        <v>0</v>
      </c>
    </row>
    <row r="62" spans="1:237" s="24" customFormat="1" ht="8.65" customHeight="1" x14ac:dyDescent="0.2">
      <c r="A62" s="80"/>
      <c r="B62" s="36"/>
      <c r="C62" s="96" t="s">
        <v>626</v>
      </c>
      <c r="D62" s="86" t="s">
        <v>725</v>
      </c>
      <c r="E62" s="266">
        <v>0</v>
      </c>
      <c r="F62" s="266">
        <v>0</v>
      </c>
      <c r="G62" s="266">
        <v>0</v>
      </c>
    </row>
    <row r="63" spans="1:237" s="24" customFormat="1" ht="8.65" customHeight="1" x14ac:dyDescent="0.2">
      <c r="A63" s="80"/>
      <c r="B63" s="36"/>
      <c r="C63" s="96" t="s">
        <v>630</v>
      </c>
      <c r="D63" s="86" t="s">
        <v>864</v>
      </c>
      <c r="E63" s="266">
        <v>14.204999999999998</v>
      </c>
      <c r="F63" s="266">
        <v>49.162999999999997</v>
      </c>
      <c r="G63" s="266">
        <v>63.542999999999999</v>
      </c>
    </row>
    <row r="64" spans="1:237" s="24" customFormat="1" ht="8.65" customHeight="1" x14ac:dyDescent="0.2">
      <c r="A64" s="80"/>
      <c r="B64" s="36"/>
      <c r="C64" s="96" t="s">
        <v>633</v>
      </c>
      <c r="D64" s="86" t="s">
        <v>726</v>
      </c>
      <c r="E64" s="266">
        <v>0</v>
      </c>
      <c r="F64" s="266">
        <v>0</v>
      </c>
      <c r="G64" s="266">
        <v>0</v>
      </c>
    </row>
    <row r="65" spans="1:237" s="24" customFormat="1" ht="8.65" customHeight="1" x14ac:dyDescent="0.2">
      <c r="A65" s="80"/>
      <c r="B65" s="36"/>
      <c r="C65" s="96" t="s">
        <v>635</v>
      </c>
      <c r="D65" s="86" t="s">
        <v>727</v>
      </c>
      <c r="E65" s="266">
        <v>0</v>
      </c>
      <c r="F65" s="266">
        <v>0</v>
      </c>
      <c r="G65" s="266">
        <v>0</v>
      </c>
    </row>
    <row r="66" spans="1:237" s="24" customFormat="1" ht="8.65" customHeight="1" x14ac:dyDescent="0.2">
      <c r="A66" s="80"/>
      <c r="B66" s="36"/>
      <c r="C66" s="96" t="s">
        <v>637</v>
      </c>
      <c r="D66" s="86" t="s">
        <v>728</v>
      </c>
      <c r="E66" s="266">
        <v>49.002000000000002</v>
      </c>
      <c r="F66" s="266">
        <v>22.682000000000002</v>
      </c>
      <c r="G66" s="266">
        <v>45.372999999999998</v>
      </c>
    </row>
    <row r="67" spans="1:237" s="24" customFormat="1" ht="8.65" customHeight="1" x14ac:dyDescent="0.2">
      <c r="A67" s="80"/>
      <c r="B67" s="36"/>
      <c r="C67" s="97" t="s">
        <v>639</v>
      </c>
      <c r="D67" s="93" t="s">
        <v>729</v>
      </c>
      <c r="E67" s="266">
        <v>0</v>
      </c>
      <c r="F67" s="266">
        <v>0</v>
      </c>
      <c r="G67" s="266">
        <v>0</v>
      </c>
    </row>
    <row r="68" spans="1:237" s="34" customFormat="1" ht="9" customHeight="1" x14ac:dyDescent="0.2">
      <c r="A68" s="69" t="s">
        <v>486</v>
      </c>
      <c r="B68" s="451" t="s">
        <v>1042</v>
      </c>
      <c r="C68" s="451"/>
      <c r="D68" s="451"/>
      <c r="E68" s="257">
        <v>16219.092000000008</v>
      </c>
      <c r="F68" s="257">
        <v>13084.983000000002</v>
      </c>
      <c r="G68" s="257">
        <v>9543.2470000000012</v>
      </c>
      <c r="H68" s="15"/>
      <c r="I68" s="23"/>
      <c r="J68" s="31"/>
      <c r="K68" s="454"/>
      <c r="L68" s="454"/>
      <c r="M68" s="454"/>
      <c r="N68" s="15"/>
      <c r="O68" s="15"/>
      <c r="P68" s="15"/>
      <c r="Q68" s="15"/>
      <c r="R68" s="23"/>
      <c r="S68" s="31"/>
      <c r="T68" s="454"/>
      <c r="U68" s="454"/>
      <c r="V68" s="454"/>
      <c r="W68" s="15"/>
      <c r="X68" s="15"/>
      <c r="Y68" s="15"/>
      <c r="Z68" s="15"/>
      <c r="AA68" s="23"/>
      <c r="AB68" s="31"/>
      <c r="AC68" s="454"/>
      <c r="AD68" s="454"/>
      <c r="AE68" s="454"/>
      <c r="AF68" s="15"/>
      <c r="AG68" s="15"/>
      <c r="AH68" s="15"/>
      <c r="AI68" s="15"/>
      <c r="AJ68" s="23"/>
      <c r="AK68" s="31"/>
      <c r="AL68" s="454"/>
      <c r="AM68" s="454"/>
      <c r="AN68" s="454"/>
      <c r="AO68" s="15"/>
      <c r="AP68" s="15"/>
      <c r="AQ68" s="15"/>
      <c r="AR68" s="15"/>
      <c r="AS68" s="23"/>
      <c r="AT68" s="31"/>
      <c r="AU68" s="454"/>
      <c r="AV68" s="454"/>
      <c r="AW68" s="454"/>
      <c r="AX68" s="15"/>
      <c r="AY68" s="15"/>
      <c r="AZ68" s="15"/>
      <c r="BA68" s="15"/>
      <c r="BB68" s="23"/>
      <c r="BC68" s="31"/>
      <c r="BD68" s="454"/>
      <c r="BE68" s="454"/>
      <c r="BF68" s="454"/>
      <c r="BG68" s="15"/>
      <c r="BH68" s="15"/>
      <c r="BI68" s="15"/>
      <c r="BJ68" s="15"/>
      <c r="BK68" s="23"/>
      <c r="BL68" s="31"/>
      <c r="BM68" s="454"/>
      <c r="BN68" s="454"/>
      <c r="BO68" s="454"/>
      <c r="BP68" s="15"/>
      <c r="BQ68" s="15"/>
      <c r="BR68" s="15"/>
      <c r="BS68" s="15"/>
      <c r="BT68" s="23"/>
      <c r="BU68" s="31"/>
      <c r="BV68" s="454"/>
      <c r="BW68" s="454"/>
      <c r="BX68" s="454"/>
      <c r="BY68" s="15"/>
      <c r="BZ68" s="15"/>
      <c r="CA68" s="15"/>
      <c r="CB68" s="15"/>
      <c r="CC68" s="23"/>
      <c r="CD68" s="31"/>
      <c r="CE68" s="454"/>
      <c r="CF68" s="454"/>
      <c r="CG68" s="454"/>
      <c r="CH68" s="15"/>
      <c r="CI68" s="15"/>
      <c r="CJ68" s="15"/>
      <c r="CK68" s="15"/>
      <c r="CL68" s="23"/>
      <c r="CM68" s="31"/>
      <c r="CN68" s="454"/>
      <c r="CO68" s="454"/>
      <c r="CP68" s="454"/>
      <c r="CQ68" s="15"/>
      <c r="CR68" s="15"/>
      <c r="CS68" s="15"/>
      <c r="CT68" s="15"/>
      <c r="CU68" s="23"/>
      <c r="CV68" s="31"/>
      <c r="CW68" s="454"/>
      <c r="CX68" s="454"/>
      <c r="CY68" s="454"/>
      <c r="CZ68" s="15"/>
      <c r="DA68" s="15"/>
      <c r="DB68" s="15"/>
      <c r="DC68" s="15"/>
      <c r="DD68" s="23"/>
      <c r="DE68" s="31"/>
      <c r="DF68" s="454"/>
      <c r="DG68" s="454"/>
      <c r="DH68" s="454"/>
      <c r="DI68" s="15"/>
      <c r="DJ68" s="15"/>
      <c r="DK68" s="15"/>
      <c r="DL68" s="15"/>
      <c r="DM68" s="23"/>
      <c r="DN68" s="31"/>
      <c r="DO68" s="454"/>
      <c r="DP68" s="454"/>
      <c r="DQ68" s="454"/>
      <c r="DR68" s="15"/>
      <c r="DS68" s="15"/>
      <c r="DT68" s="15"/>
      <c r="DU68" s="15"/>
      <c r="DV68" s="23"/>
      <c r="DW68" s="31"/>
      <c r="DX68" s="454"/>
      <c r="DY68" s="454"/>
      <c r="DZ68" s="454"/>
      <c r="EA68" s="15"/>
      <c r="EB68" s="15"/>
      <c r="EC68" s="15"/>
      <c r="ED68" s="15"/>
      <c r="EE68" s="23"/>
      <c r="EF68" s="31"/>
      <c r="EG68" s="454"/>
      <c r="EH68" s="454"/>
      <c r="EI68" s="454"/>
      <c r="EJ68" s="15"/>
      <c r="EK68" s="15"/>
      <c r="EL68" s="15"/>
      <c r="EM68" s="15"/>
      <c r="EN68" s="23"/>
      <c r="EO68" s="31"/>
      <c r="EP68" s="454"/>
      <c r="EQ68" s="454"/>
      <c r="ER68" s="454"/>
      <c r="ES68" s="15"/>
      <c r="ET68" s="15"/>
      <c r="EU68" s="15"/>
      <c r="EV68" s="15"/>
      <c r="EW68" s="23"/>
      <c r="EX68" s="31"/>
      <c r="EY68" s="454"/>
      <c r="EZ68" s="454"/>
      <c r="FA68" s="454"/>
      <c r="FB68" s="15"/>
      <c r="FC68" s="15"/>
      <c r="FD68" s="15"/>
      <c r="FE68" s="15"/>
      <c r="FF68" s="23"/>
      <c r="FG68" s="31"/>
      <c r="FH68" s="454"/>
      <c r="FI68" s="454"/>
      <c r="FJ68" s="454"/>
      <c r="FK68" s="15"/>
      <c r="FL68" s="15"/>
      <c r="FM68" s="15"/>
      <c r="FN68" s="15"/>
      <c r="FO68" s="23"/>
      <c r="FP68" s="31"/>
      <c r="FQ68" s="454"/>
      <c r="FR68" s="454"/>
      <c r="FS68" s="454"/>
      <c r="FT68" s="15"/>
      <c r="FU68" s="15"/>
      <c r="FV68" s="15"/>
      <c r="FW68" s="15"/>
      <c r="FX68" s="23"/>
      <c r="FY68" s="31"/>
      <c r="FZ68" s="454"/>
      <c r="GA68" s="454"/>
      <c r="GB68" s="454"/>
      <c r="GC68" s="15"/>
      <c r="GD68" s="15"/>
      <c r="GE68" s="15"/>
      <c r="GF68" s="15"/>
      <c r="GG68" s="23"/>
      <c r="GH68" s="31"/>
      <c r="GI68" s="454"/>
      <c r="GJ68" s="454"/>
      <c r="GK68" s="454"/>
      <c r="GL68" s="15"/>
      <c r="GM68" s="15"/>
      <c r="GN68" s="15"/>
      <c r="GO68" s="15"/>
      <c r="GP68" s="23"/>
      <c r="GQ68" s="31"/>
      <c r="GR68" s="454"/>
      <c r="GS68" s="454"/>
      <c r="GT68" s="454"/>
      <c r="GU68" s="15"/>
      <c r="GV68" s="15"/>
      <c r="GW68" s="15"/>
      <c r="GX68" s="15"/>
      <c r="GY68" s="23"/>
      <c r="GZ68" s="31"/>
      <c r="HA68" s="454"/>
      <c r="HB68" s="454"/>
      <c r="HC68" s="454"/>
      <c r="HD68" s="15"/>
      <c r="HE68" s="15"/>
      <c r="HF68" s="15"/>
      <c r="HG68" s="15"/>
      <c r="HH68" s="23"/>
      <c r="HI68" s="31"/>
      <c r="HJ68" s="454"/>
      <c r="HK68" s="454"/>
      <c r="HL68" s="454"/>
      <c r="HM68" s="15"/>
      <c r="HN68" s="15"/>
      <c r="HO68" s="15"/>
      <c r="HP68" s="15"/>
      <c r="HQ68" s="23"/>
      <c r="HR68" s="31"/>
      <c r="HS68" s="454"/>
      <c r="HT68" s="454"/>
      <c r="HU68" s="454"/>
      <c r="HV68" s="15"/>
      <c r="HW68" s="15"/>
      <c r="HX68" s="15"/>
      <c r="HY68" s="15"/>
      <c r="HZ68" s="23"/>
      <c r="IA68" s="31"/>
      <c r="IB68" s="454"/>
      <c r="IC68" s="454"/>
    </row>
    <row r="69" spans="1:237" s="24" customFormat="1" ht="8.65" customHeight="1" x14ac:dyDescent="0.2">
      <c r="A69" s="80"/>
      <c r="B69" s="36"/>
      <c r="C69" s="95" t="s">
        <v>665</v>
      </c>
      <c r="D69" s="71" t="s">
        <v>865</v>
      </c>
      <c r="E69" s="266">
        <v>15933.915000000008</v>
      </c>
      <c r="F69" s="266">
        <v>12855.313000000002</v>
      </c>
      <c r="G69" s="266">
        <v>9306.5570000000007</v>
      </c>
    </row>
    <row r="70" spans="1:237" s="24" customFormat="1" ht="8.65" customHeight="1" x14ac:dyDescent="0.2">
      <c r="A70" s="80"/>
      <c r="B70" s="36"/>
      <c r="C70" s="96" t="s">
        <v>666</v>
      </c>
      <c r="D70" s="86" t="s">
        <v>731</v>
      </c>
      <c r="E70" s="266">
        <v>285.17699999999996</v>
      </c>
      <c r="F70" s="266">
        <v>229.67000000000002</v>
      </c>
      <c r="G70" s="266">
        <v>236.69</v>
      </c>
    </row>
    <row r="71" spans="1:237" s="24" customFormat="1" ht="8.65" customHeight="1" x14ac:dyDescent="0.2">
      <c r="A71" s="80"/>
      <c r="B71" s="36"/>
      <c r="C71" s="96" t="s">
        <v>667</v>
      </c>
      <c r="D71" s="86" t="s">
        <v>732</v>
      </c>
      <c r="E71" s="266">
        <v>0</v>
      </c>
      <c r="F71" s="266">
        <v>0</v>
      </c>
      <c r="G71" s="266">
        <v>0</v>
      </c>
    </row>
    <row r="72" spans="1:237" s="24" customFormat="1" ht="8.65" customHeight="1" x14ac:dyDescent="0.2">
      <c r="A72" s="80"/>
      <c r="B72" s="36"/>
      <c r="C72" s="97" t="s">
        <v>670</v>
      </c>
      <c r="D72" s="93" t="s">
        <v>733</v>
      </c>
      <c r="E72" s="266">
        <v>0</v>
      </c>
      <c r="F72" s="266">
        <v>0</v>
      </c>
      <c r="G72" s="266">
        <v>0</v>
      </c>
    </row>
    <row r="73" spans="1:237" s="34" customFormat="1" ht="9" customHeight="1" x14ac:dyDescent="0.2">
      <c r="A73" s="69" t="s">
        <v>487</v>
      </c>
      <c r="B73" s="451" t="s">
        <v>734</v>
      </c>
      <c r="C73" s="451"/>
      <c r="D73" s="451"/>
      <c r="E73" s="257" t="s">
        <v>1057</v>
      </c>
      <c r="F73" s="257">
        <v>0</v>
      </c>
      <c r="G73" s="257">
        <v>3.3929999999999998</v>
      </c>
      <c r="H73" s="15"/>
      <c r="I73" s="23"/>
      <c r="J73" s="31"/>
      <c r="K73" s="454"/>
      <c r="L73" s="454"/>
      <c r="M73" s="454"/>
      <c r="N73" s="15"/>
      <c r="O73" s="15"/>
      <c r="P73" s="15"/>
      <c r="Q73" s="15"/>
      <c r="R73" s="23"/>
      <c r="S73" s="31"/>
      <c r="T73" s="454"/>
      <c r="U73" s="454"/>
      <c r="V73" s="454"/>
      <c r="W73" s="15"/>
      <c r="X73" s="15"/>
      <c r="Y73" s="15"/>
      <c r="Z73" s="15"/>
      <c r="AA73" s="23"/>
      <c r="AB73" s="31"/>
      <c r="AC73" s="454"/>
      <c r="AD73" s="454"/>
      <c r="AE73" s="454"/>
      <c r="AF73" s="15"/>
      <c r="AG73" s="15"/>
      <c r="AH73" s="15"/>
      <c r="AI73" s="15"/>
      <c r="AJ73" s="23"/>
      <c r="AK73" s="31"/>
      <c r="AL73" s="454"/>
      <c r="AM73" s="454"/>
      <c r="AN73" s="454"/>
      <c r="AO73" s="15"/>
      <c r="AP73" s="15"/>
      <c r="AQ73" s="15"/>
      <c r="AR73" s="15"/>
      <c r="AS73" s="23"/>
      <c r="AT73" s="31"/>
      <c r="AU73" s="454"/>
      <c r="AV73" s="454"/>
      <c r="AW73" s="454"/>
      <c r="AX73" s="15"/>
      <c r="AY73" s="15"/>
      <c r="AZ73" s="15"/>
      <c r="BA73" s="15"/>
      <c r="BB73" s="23"/>
      <c r="BC73" s="31"/>
      <c r="BD73" s="454"/>
      <c r="BE73" s="454"/>
      <c r="BF73" s="454"/>
      <c r="BG73" s="15"/>
      <c r="BH73" s="15"/>
      <c r="BI73" s="15"/>
      <c r="BJ73" s="15"/>
      <c r="BK73" s="23"/>
      <c r="BL73" s="31"/>
      <c r="BM73" s="454"/>
      <c r="BN73" s="454"/>
      <c r="BO73" s="454"/>
      <c r="BP73" s="15"/>
      <c r="BQ73" s="15"/>
      <c r="BR73" s="15"/>
      <c r="BS73" s="15"/>
      <c r="BT73" s="23"/>
      <c r="BU73" s="31"/>
      <c r="BV73" s="454"/>
      <c r="BW73" s="454"/>
      <c r="BX73" s="454"/>
      <c r="BY73" s="15"/>
      <c r="BZ73" s="15"/>
      <c r="CA73" s="15"/>
      <c r="CB73" s="15"/>
      <c r="CC73" s="23"/>
      <c r="CD73" s="31"/>
      <c r="CE73" s="454"/>
      <c r="CF73" s="454"/>
      <c r="CG73" s="454"/>
      <c r="CH73" s="15"/>
      <c r="CI73" s="15"/>
      <c r="CJ73" s="15"/>
      <c r="CK73" s="15"/>
      <c r="CL73" s="23"/>
      <c r="CM73" s="31"/>
      <c r="CN73" s="454"/>
      <c r="CO73" s="454"/>
      <c r="CP73" s="454"/>
      <c r="CQ73" s="15"/>
      <c r="CR73" s="15"/>
      <c r="CS73" s="15"/>
      <c r="CT73" s="15"/>
      <c r="CU73" s="23"/>
      <c r="CV73" s="31"/>
      <c r="CW73" s="454"/>
      <c r="CX73" s="454"/>
      <c r="CY73" s="454"/>
      <c r="CZ73" s="15"/>
      <c r="DA73" s="15"/>
      <c r="DB73" s="15"/>
      <c r="DC73" s="15"/>
      <c r="DD73" s="23"/>
      <c r="DE73" s="31"/>
      <c r="DF73" s="454"/>
      <c r="DG73" s="454"/>
      <c r="DH73" s="454"/>
      <c r="DI73" s="15"/>
      <c r="DJ73" s="15"/>
      <c r="DK73" s="15"/>
      <c r="DL73" s="15"/>
      <c r="DM73" s="23"/>
      <c r="DN73" s="31"/>
      <c r="DO73" s="454"/>
      <c r="DP73" s="454"/>
      <c r="DQ73" s="454"/>
      <c r="DR73" s="15"/>
      <c r="DS73" s="15"/>
      <c r="DT73" s="15"/>
      <c r="DU73" s="15"/>
      <c r="DV73" s="23"/>
      <c r="DW73" s="31"/>
      <c r="DX73" s="454"/>
      <c r="DY73" s="454"/>
      <c r="DZ73" s="454"/>
      <c r="EA73" s="15"/>
      <c r="EB73" s="15"/>
      <c r="EC73" s="15"/>
      <c r="ED73" s="15"/>
      <c r="EE73" s="23"/>
      <c r="EF73" s="31"/>
      <c r="EG73" s="454"/>
      <c r="EH73" s="454"/>
      <c r="EI73" s="454"/>
      <c r="EJ73" s="15"/>
      <c r="EK73" s="15"/>
      <c r="EL73" s="15"/>
      <c r="EM73" s="15"/>
      <c r="EN73" s="23"/>
      <c r="EO73" s="31"/>
      <c r="EP73" s="454"/>
      <c r="EQ73" s="454"/>
      <c r="ER73" s="454"/>
      <c r="ES73" s="15"/>
      <c r="ET73" s="15"/>
      <c r="EU73" s="15"/>
      <c r="EV73" s="15"/>
      <c r="EW73" s="23"/>
      <c r="EX73" s="31"/>
      <c r="EY73" s="454"/>
      <c r="EZ73" s="454"/>
      <c r="FA73" s="454"/>
      <c r="FB73" s="15"/>
      <c r="FC73" s="15"/>
      <c r="FD73" s="15"/>
      <c r="FE73" s="15"/>
      <c r="FF73" s="23"/>
      <c r="FG73" s="31"/>
      <c r="FH73" s="454"/>
      <c r="FI73" s="454"/>
      <c r="FJ73" s="454"/>
      <c r="FK73" s="15"/>
      <c r="FL73" s="15"/>
      <c r="FM73" s="15"/>
      <c r="FN73" s="15"/>
      <c r="FO73" s="23"/>
      <c r="FP73" s="31"/>
      <c r="FQ73" s="454"/>
      <c r="FR73" s="454"/>
      <c r="FS73" s="454"/>
      <c r="FT73" s="15"/>
      <c r="FU73" s="15"/>
      <c r="FV73" s="15"/>
      <c r="FW73" s="15"/>
      <c r="FX73" s="23"/>
      <c r="FY73" s="31"/>
      <c r="FZ73" s="454"/>
      <c r="GA73" s="454"/>
      <c r="GB73" s="454"/>
      <c r="GC73" s="15"/>
      <c r="GD73" s="15"/>
      <c r="GE73" s="15"/>
      <c r="GF73" s="15"/>
      <c r="GG73" s="23"/>
      <c r="GH73" s="31"/>
      <c r="GI73" s="454"/>
      <c r="GJ73" s="454"/>
      <c r="GK73" s="454"/>
      <c r="GL73" s="15"/>
      <c r="GM73" s="15"/>
      <c r="GN73" s="15"/>
      <c r="GO73" s="15"/>
      <c r="GP73" s="23"/>
      <c r="GQ73" s="31"/>
      <c r="GR73" s="454"/>
      <c r="GS73" s="454"/>
      <c r="GT73" s="454"/>
      <c r="GU73" s="15"/>
      <c r="GV73" s="15"/>
      <c r="GW73" s="15"/>
      <c r="GX73" s="15"/>
      <c r="GY73" s="23"/>
      <c r="GZ73" s="31"/>
      <c r="HA73" s="454"/>
      <c r="HB73" s="454"/>
      <c r="HC73" s="454"/>
      <c r="HD73" s="15"/>
      <c r="HE73" s="15"/>
      <c r="HF73" s="15"/>
      <c r="HG73" s="15"/>
      <c r="HH73" s="23"/>
      <c r="HI73" s="31"/>
      <c r="HJ73" s="454"/>
      <c r="HK73" s="454"/>
      <c r="HL73" s="454"/>
      <c r="HM73" s="15"/>
      <c r="HN73" s="15"/>
      <c r="HO73" s="15"/>
      <c r="HP73" s="15"/>
      <c r="HQ73" s="23"/>
      <c r="HR73" s="31"/>
      <c r="HS73" s="454"/>
      <c r="HT73" s="454"/>
      <c r="HU73" s="454"/>
      <c r="HV73" s="15"/>
      <c r="HW73" s="15"/>
      <c r="HX73" s="15"/>
      <c r="HY73" s="15"/>
      <c r="HZ73" s="23"/>
      <c r="IA73" s="31"/>
      <c r="IB73" s="454"/>
      <c r="IC73" s="454"/>
    </row>
    <row r="74" spans="1:237" s="24" customFormat="1" ht="8.65" customHeight="1" x14ac:dyDescent="0.2">
      <c r="A74" s="80"/>
      <c r="B74" s="36"/>
      <c r="C74" s="95" t="s">
        <v>673</v>
      </c>
      <c r="D74" s="71" t="s">
        <v>735</v>
      </c>
      <c r="E74" s="266">
        <v>0</v>
      </c>
      <c r="F74" s="266">
        <v>0</v>
      </c>
      <c r="G74" s="266">
        <v>0</v>
      </c>
    </row>
    <row r="75" spans="1:237" s="24" customFormat="1" ht="8.65" customHeight="1" x14ac:dyDescent="0.2">
      <c r="A75" s="80"/>
      <c r="B75" s="36"/>
      <c r="C75" s="96" t="s">
        <v>674</v>
      </c>
      <c r="D75" s="86" t="s">
        <v>736</v>
      </c>
      <c r="E75" s="266">
        <v>0</v>
      </c>
      <c r="F75" s="266">
        <v>0</v>
      </c>
      <c r="G75" s="266">
        <v>0</v>
      </c>
    </row>
    <row r="76" spans="1:237" s="24" customFormat="1" ht="8.65" customHeight="1" x14ac:dyDescent="0.2">
      <c r="A76" s="80"/>
      <c r="B76" s="36"/>
      <c r="C76" s="97" t="s">
        <v>675</v>
      </c>
      <c r="D76" s="93" t="s">
        <v>737</v>
      </c>
      <c r="E76" s="266" t="s">
        <v>1057</v>
      </c>
      <c r="F76" s="266">
        <v>0</v>
      </c>
      <c r="G76" s="266">
        <v>3.3929999999999998</v>
      </c>
    </row>
    <row r="77" spans="1:237" s="34" customFormat="1" ht="18" customHeight="1" x14ac:dyDescent="0.2">
      <c r="A77" s="69" t="s">
        <v>488</v>
      </c>
      <c r="B77" s="451" t="s">
        <v>738</v>
      </c>
      <c r="C77" s="451"/>
      <c r="D77" s="451"/>
      <c r="E77" s="274">
        <v>0</v>
      </c>
      <c r="F77" s="274">
        <v>0</v>
      </c>
      <c r="G77" s="274">
        <v>0</v>
      </c>
      <c r="H77" s="15"/>
      <c r="I77" s="23"/>
      <c r="J77" s="31"/>
      <c r="K77" s="454"/>
      <c r="L77" s="454"/>
      <c r="M77" s="454"/>
      <c r="N77" s="15"/>
      <c r="O77" s="15"/>
      <c r="P77" s="15"/>
      <c r="Q77" s="15"/>
      <c r="R77" s="23"/>
      <c r="S77" s="31"/>
      <c r="T77" s="454"/>
      <c r="U77" s="454"/>
      <c r="V77" s="454"/>
      <c r="W77" s="15"/>
      <c r="X77" s="15"/>
      <c r="Y77" s="15"/>
      <c r="Z77" s="15"/>
      <c r="AA77" s="23"/>
      <c r="AB77" s="31"/>
      <c r="AC77" s="454"/>
      <c r="AD77" s="454"/>
      <c r="AE77" s="454"/>
      <c r="AF77" s="15"/>
      <c r="AG77" s="15"/>
      <c r="AH77" s="15"/>
      <c r="AI77" s="15"/>
      <c r="AJ77" s="23"/>
      <c r="AK77" s="31"/>
      <c r="AL77" s="454"/>
      <c r="AM77" s="454"/>
      <c r="AN77" s="454"/>
      <c r="AO77" s="15"/>
      <c r="AP77" s="15"/>
      <c r="AQ77" s="15"/>
      <c r="AR77" s="15"/>
      <c r="AS77" s="23"/>
      <c r="AT77" s="31"/>
      <c r="AU77" s="454"/>
      <c r="AV77" s="454"/>
      <c r="AW77" s="454"/>
      <c r="AX77" s="15"/>
      <c r="AY77" s="15"/>
      <c r="AZ77" s="15"/>
      <c r="BA77" s="15"/>
      <c r="BB77" s="23"/>
      <c r="BC77" s="31"/>
      <c r="BD77" s="454"/>
      <c r="BE77" s="454"/>
      <c r="BF77" s="454"/>
      <c r="BG77" s="15"/>
      <c r="BH77" s="15"/>
      <c r="BI77" s="15"/>
      <c r="BJ77" s="15"/>
      <c r="BK77" s="23"/>
      <c r="BL77" s="31"/>
      <c r="BM77" s="454"/>
      <c r="BN77" s="454"/>
      <c r="BO77" s="454"/>
      <c r="BP77" s="15"/>
      <c r="BQ77" s="15"/>
      <c r="BR77" s="15"/>
      <c r="BS77" s="15"/>
      <c r="BT77" s="23"/>
      <c r="BU77" s="31"/>
      <c r="BV77" s="454"/>
      <c r="BW77" s="454"/>
      <c r="BX77" s="454"/>
      <c r="BY77" s="15"/>
      <c r="BZ77" s="15"/>
      <c r="CA77" s="15"/>
      <c r="CB77" s="15"/>
      <c r="CC77" s="23"/>
      <c r="CD77" s="31"/>
      <c r="CE77" s="454"/>
      <c r="CF77" s="454"/>
      <c r="CG77" s="454"/>
      <c r="CH77" s="15"/>
      <c r="CI77" s="15"/>
      <c r="CJ77" s="15"/>
      <c r="CK77" s="15"/>
      <c r="CL77" s="23"/>
      <c r="CM77" s="31"/>
      <c r="CN77" s="454"/>
      <c r="CO77" s="454"/>
      <c r="CP77" s="454"/>
      <c r="CQ77" s="15"/>
      <c r="CR77" s="15"/>
      <c r="CS77" s="15"/>
      <c r="CT77" s="15"/>
      <c r="CU77" s="23"/>
      <c r="CV77" s="31"/>
      <c r="CW77" s="454"/>
      <c r="CX77" s="454"/>
      <c r="CY77" s="454"/>
      <c r="CZ77" s="15"/>
      <c r="DA77" s="15"/>
      <c r="DB77" s="15"/>
      <c r="DC77" s="15"/>
      <c r="DD77" s="23"/>
      <c r="DE77" s="31"/>
      <c r="DF77" s="454"/>
      <c r="DG77" s="454"/>
      <c r="DH77" s="454"/>
      <c r="DI77" s="15"/>
      <c r="DJ77" s="15"/>
      <c r="DK77" s="15"/>
      <c r="DL77" s="15"/>
      <c r="DM77" s="23"/>
      <c r="DN77" s="31"/>
      <c r="DO77" s="454"/>
      <c r="DP77" s="454"/>
      <c r="DQ77" s="454"/>
      <c r="DR77" s="15"/>
      <c r="DS77" s="15"/>
      <c r="DT77" s="15"/>
      <c r="DU77" s="15"/>
      <c r="DV77" s="23"/>
      <c r="DW77" s="31"/>
      <c r="DX77" s="454"/>
      <c r="DY77" s="454"/>
      <c r="DZ77" s="454"/>
      <c r="EA77" s="15"/>
      <c r="EB77" s="15"/>
      <c r="EC77" s="15"/>
      <c r="ED77" s="15"/>
      <c r="EE77" s="23"/>
      <c r="EF77" s="31"/>
      <c r="EG77" s="454"/>
      <c r="EH77" s="454"/>
      <c r="EI77" s="454"/>
      <c r="EJ77" s="15"/>
      <c r="EK77" s="15"/>
      <c r="EL77" s="15"/>
      <c r="EM77" s="15"/>
      <c r="EN77" s="23"/>
      <c r="EO77" s="31"/>
      <c r="EP77" s="454"/>
      <c r="EQ77" s="454"/>
      <c r="ER77" s="454"/>
      <c r="ES77" s="15"/>
      <c r="ET77" s="15"/>
      <c r="EU77" s="15"/>
      <c r="EV77" s="15"/>
      <c r="EW77" s="23"/>
      <c r="EX77" s="31"/>
      <c r="EY77" s="454"/>
      <c r="EZ77" s="454"/>
      <c r="FA77" s="454"/>
      <c r="FB77" s="15"/>
      <c r="FC77" s="15"/>
      <c r="FD77" s="15"/>
      <c r="FE77" s="15"/>
      <c r="FF77" s="23"/>
      <c r="FG77" s="31"/>
      <c r="FH77" s="454"/>
      <c r="FI77" s="454"/>
      <c r="FJ77" s="454"/>
      <c r="FK77" s="15"/>
      <c r="FL77" s="15"/>
      <c r="FM77" s="15"/>
      <c r="FN77" s="15"/>
      <c r="FO77" s="23"/>
      <c r="FP77" s="31"/>
      <c r="FQ77" s="454"/>
      <c r="FR77" s="454"/>
      <c r="FS77" s="454"/>
      <c r="FT77" s="15"/>
      <c r="FU77" s="15"/>
      <c r="FV77" s="15"/>
      <c r="FW77" s="15"/>
      <c r="FX77" s="23"/>
      <c r="FY77" s="31"/>
      <c r="FZ77" s="454"/>
      <c r="GA77" s="454"/>
      <c r="GB77" s="454"/>
      <c r="GC77" s="15"/>
      <c r="GD77" s="15"/>
      <c r="GE77" s="15"/>
      <c r="GF77" s="15"/>
      <c r="GG77" s="23"/>
      <c r="GH77" s="31"/>
      <c r="GI77" s="454"/>
      <c r="GJ77" s="454"/>
      <c r="GK77" s="454"/>
      <c r="GL77" s="15"/>
      <c r="GM77" s="15"/>
      <c r="GN77" s="15"/>
      <c r="GO77" s="15"/>
      <c r="GP77" s="23"/>
      <c r="GQ77" s="31"/>
      <c r="GR77" s="454"/>
      <c r="GS77" s="454"/>
      <c r="GT77" s="454"/>
      <c r="GU77" s="15"/>
      <c r="GV77" s="15"/>
      <c r="GW77" s="15"/>
      <c r="GX77" s="15"/>
      <c r="GY77" s="23"/>
      <c r="GZ77" s="31"/>
      <c r="HA77" s="454"/>
      <c r="HB77" s="454"/>
      <c r="HC77" s="454"/>
      <c r="HD77" s="15"/>
      <c r="HE77" s="15"/>
      <c r="HF77" s="15"/>
      <c r="HG77" s="15"/>
      <c r="HH77" s="23"/>
      <c r="HI77" s="31"/>
      <c r="HJ77" s="454"/>
      <c r="HK77" s="454"/>
      <c r="HL77" s="454"/>
      <c r="HM77" s="15"/>
      <c r="HN77" s="15"/>
      <c r="HO77" s="15"/>
      <c r="HP77" s="15"/>
      <c r="HQ77" s="23"/>
      <c r="HR77" s="31"/>
      <c r="HS77" s="454"/>
      <c r="HT77" s="454"/>
      <c r="HU77" s="454"/>
      <c r="HV77" s="15"/>
      <c r="HW77" s="15"/>
      <c r="HX77" s="15"/>
      <c r="HY77" s="15"/>
      <c r="HZ77" s="23"/>
      <c r="IA77" s="31"/>
      <c r="IB77" s="454"/>
      <c r="IC77" s="454"/>
    </row>
    <row r="78" spans="1:237" s="24" customFormat="1" ht="8.65" customHeight="1" x14ac:dyDescent="0.2">
      <c r="A78" s="80"/>
      <c r="B78" s="36"/>
      <c r="C78" s="95" t="s">
        <v>678</v>
      </c>
      <c r="D78" s="71" t="s">
        <v>739</v>
      </c>
      <c r="E78" s="266">
        <v>0</v>
      </c>
      <c r="F78" s="266">
        <v>0</v>
      </c>
      <c r="G78" s="266">
        <v>0</v>
      </c>
    </row>
    <row r="79" spans="1:237" s="24" customFormat="1" ht="8.65" customHeight="1" x14ac:dyDescent="0.2">
      <c r="A79" s="80"/>
      <c r="B79" s="36"/>
      <c r="C79" s="97" t="s">
        <v>679</v>
      </c>
      <c r="D79" s="93" t="s">
        <v>740</v>
      </c>
      <c r="E79" s="266">
        <v>0</v>
      </c>
      <c r="F79" s="266">
        <v>0</v>
      </c>
      <c r="G79" s="266">
        <v>0</v>
      </c>
    </row>
    <row r="80" spans="1:237" s="24" customFormat="1" ht="3" customHeight="1" thickBot="1" x14ac:dyDescent="0.25">
      <c r="A80" s="99"/>
      <c r="B80" s="66"/>
      <c r="C80" s="100"/>
      <c r="D80" s="67"/>
      <c r="E80" s="101"/>
      <c r="F80" s="101"/>
      <c r="G80" s="101"/>
    </row>
    <row r="81" spans="1:7" s="3" customFormat="1" ht="8.65" customHeight="1" thickTop="1" x14ac:dyDescent="0.2">
      <c r="A81" s="464" t="s">
        <v>944</v>
      </c>
      <c r="B81" s="464"/>
      <c r="C81" s="464"/>
      <c r="D81" s="464"/>
      <c r="E81" s="464"/>
      <c r="F81" s="464"/>
      <c r="G81" s="464"/>
    </row>
    <row r="82" spans="1:7" s="3" customFormat="1" ht="8.65" customHeight="1" x14ac:dyDescent="0.2">
      <c r="A82" s="149" t="s">
        <v>836</v>
      </c>
      <c r="B82" s="2"/>
      <c r="C82" s="11"/>
      <c r="E82" s="6"/>
      <c r="F82" s="6"/>
      <c r="G82" s="6"/>
    </row>
  </sheetData>
  <mergeCells count="303">
    <mergeCell ref="A81:G81"/>
    <mergeCell ref="A5:D5"/>
    <mergeCell ref="FZ77:GB77"/>
    <mergeCell ref="GI77:GK77"/>
    <mergeCell ref="GR77:GT77"/>
    <mergeCell ref="HA77:HC77"/>
    <mergeCell ref="HJ77:HL77"/>
    <mergeCell ref="HS77:HU77"/>
    <mergeCell ref="CN73:CP73"/>
    <mergeCell ref="CW73:CY73"/>
    <mergeCell ref="DX73:DZ73"/>
    <mergeCell ref="DO77:DQ77"/>
    <mergeCell ref="K77:M77"/>
    <mergeCell ref="T77:V77"/>
    <mergeCell ref="AC77:AE77"/>
    <mergeCell ref="AL77:AN77"/>
    <mergeCell ref="AU77:AW77"/>
    <mergeCell ref="BD77:BF77"/>
    <mergeCell ref="EG77:EI77"/>
    <mergeCell ref="BM77:BO77"/>
    <mergeCell ref="DX77:DZ77"/>
    <mergeCell ref="EP77:ER77"/>
    <mergeCell ref="EY77:FA77"/>
    <mergeCell ref="FH77:FJ77"/>
    <mergeCell ref="FQ77:FS77"/>
    <mergeCell ref="BV77:BX77"/>
    <mergeCell ref="CE77:CG77"/>
    <mergeCell ref="CN77:CP77"/>
    <mergeCell ref="CW77:CY77"/>
    <mergeCell ref="DF77:DH77"/>
    <mergeCell ref="IB68:IC68"/>
    <mergeCell ref="DX68:DZ68"/>
    <mergeCell ref="EG68:EI68"/>
    <mergeCell ref="EP68:ER68"/>
    <mergeCell ref="EY68:FA68"/>
    <mergeCell ref="FH68:FJ68"/>
    <mergeCell ref="FQ68:FS68"/>
    <mergeCell ref="FZ68:GB68"/>
    <mergeCell ref="GI68:GK68"/>
    <mergeCell ref="GR68:GT68"/>
    <mergeCell ref="IB77:IC77"/>
    <mergeCell ref="IB73:IC73"/>
    <mergeCell ref="K73:M73"/>
    <mergeCell ref="T73:V73"/>
    <mergeCell ref="AC73:AE73"/>
    <mergeCell ref="AL73:AN73"/>
    <mergeCell ref="AU73:AW73"/>
    <mergeCell ref="HS73:HU73"/>
    <mergeCell ref="BD73:BF73"/>
    <mergeCell ref="BM73:BO73"/>
    <mergeCell ref="HA68:HC68"/>
    <mergeCell ref="EG73:EI73"/>
    <mergeCell ref="EP73:ER73"/>
    <mergeCell ref="EY73:FA73"/>
    <mergeCell ref="FH73:FJ73"/>
    <mergeCell ref="FQ73:FS73"/>
    <mergeCell ref="DF73:DH73"/>
    <mergeCell ref="DO73:DQ73"/>
    <mergeCell ref="FZ73:GB73"/>
    <mergeCell ref="GI73:GK73"/>
    <mergeCell ref="GR73:GT73"/>
    <mergeCell ref="HA73:HC73"/>
    <mergeCell ref="HJ73:HL73"/>
    <mergeCell ref="BV73:BX73"/>
    <mergeCell ref="CE73:CG73"/>
    <mergeCell ref="HS68:HU68"/>
    <mergeCell ref="K68:M68"/>
    <mergeCell ref="T68:V68"/>
    <mergeCell ref="AC68:AE68"/>
    <mergeCell ref="AL68:AN68"/>
    <mergeCell ref="AU68:AW68"/>
    <mergeCell ref="HJ68:HL68"/>
    <mergeCell ref="BD68:BF68"/>
    <mergeCell ref="BM68:BO68"/>
    <mergeCell ref="HA60:HC60"/>
    <mergeCell ref="BV68:BX68"/>
    <mergeCell ref="CE68:CG68"/>
    <mergeCell ref="CN68:CP68"/>
    <mergeCell ref="CW68:CY68"/>
    <mergeCell ref="DF68:DH68"/>
    <mergeCell ref="DO68:DQ68"/>
    <mergeCell ref="GI60:GK60"/>
    <mergeCell ref="GR60:GT60"/>
    <mergeCell ref="BV60:BX60"/>
    <mergeCell ref="CE60:CG60"/>
    <mergeCell ref="CN60:CP60"/>
    <mergeCell ref="CW60:CY60"/>
    <mergeCell ref="DF60:DH60"/>
    <mergeCell ref="DO60:DQ60"/>
    <mergeCell ref="FZ60:GB60"/>
    <mergeCell ref="IB60:IC60"/>
    <mergeCell ref="BV53:BX53"/>
    <mergeCell ref="CE53:CG53"/>
    <mergeCell ref="CN53:CP53"/>
    <mergeCell ref="CW53:CY53"/>
    <mergeCell ref="DF53:DH53"/>
    <mergeCell ref="DO53:DQ53"/>
    <mergeCell ref="IB53:IC53"/>
    <mergeCell ref="K60:M60"/>
    <mergeCell ref="T60:V60"/>
    <mergeCell ref="AC60:AE60"/>
    <mergeCell ref="AL60:AN60"/>
    <mergeCell ref="AU60:AW60"/>
    <mergeCell ref="HJ60:HL60"/>
    <mergeCell ref="BD60:BF60"/>
    <mergeCell ref="BM60:BO60"/>
    <mergeCell ref="HA53:HC53"/>
    <mergeCell ref="HS60:HU60"/>
    <mergeCell ref="DX60:DZ60"/>
    <mergeCell ref="EG60:EI60"/>
    <mergeCell ref="EP60:ER60"/>
    <mergeCell ref="EY60:FA60"/>
    <mergeCell ref="FH60:FJ60"/>
    <mergeCell ref="FQ60:FS60"/>
    <mergeCell ref="CN49:CP49"/>
    <mergeCell ref="CW49:CY49"/>
    <mergeCell ref="DF49:DH49"/>
    <mergeCell ref="DO49:DQ49"/>
    <mergeCell ref="IB49:IC49"/>
    <mergeCell ref="K53:M53"/>
    <mergeCell ref="T53:V53"/>
    <mergeCell ref="AC53:AE53"/>
    <mergeCell ref="AL53:AN53"/>
    <mergeCell ref="AU53:AW53"/>
    <mergeCell ref="HJ53:HL53"/>
    <mergeCell ref="BD53:BF53"/>
    <mergeCell ref="BM53:BO53"/>
    <mergeCell ref="HA49:HC49"/>
    <mergeCell ref="HS53:HU53"/>
    <mergeCell ref="DX53:DZ53"/>
    <mergeCell ref="EG53:EI53"/>
    <mergeCell ref="EP53:ER53"/>
    <mergeCell ref="EY53:FA53"/>
    <mergeCell ref="FH53:FJ53"/>
    <mergeCell ref="FQ53:FS53"/>
    <mergeCell ref="FZ53:GB53"/>
    <mergeCell ref="GI53:GK53"/>
    <mergeCell ref="GR53:GT53"/>
    <mergeCell ref="DF44:DH44"/>
    <mergeCell ref="DO44:DQ44"/>
    <mergeCell ref="IB44:IC44"/>
    <mergeCell ref="K49:M49"/>
    <mergeCell ref="T49:V49"/>
    <mergeCell ref="AC49:AE49"/>
    <mergeCell ref="AL49:AN49"/>
    <mergeCell ref="AU49:AW49"/>
    <mergeCell ref="HJ49:HL49"/>
    <mergeCell ref="BD49:BF49"/>
    <mergeCell ref="BM49:BO49"/>
    <mergeCell ref="HA44:HC44"/>
    <mergeCell ref="HS49:HU49"/>
    <mergeCell ref="DX49:DZ49"/>
    <mergeCell ref="EG49:EI49"/>
    <mergeCell ref="EP49:ER49"/>
    <mergeCell ref="EY49:FA49"/>
    <mergeCell ref="FH49:FJ49"/>
    <mergeCell ref="FQ49:FS49"/>
    <mergeCell ref="FZ49:GB49"/>
    <mergeCell ref="GI49:GK49"/>
    <mergeCell ref="GR49:GT49"/>
    <mergeCell ref="BV49:BX49"/>
    <mergeCell ref="CE49:CG49"/>
    <mergeCell ref="IB42:IC42"/>
    <mergeCell ref="K44:M44"/>
    <mergeCell ref="T44:V44"/>
    <mergeCell ref="AC44:AE44"/>
    <mergeCell ref="AL44:AN44"/>
    <mergeCell ref="AU44:AW44"/>
    <mergeCell ref="HJ44:HL44"/>
    <mergeCell ref="BD44:BF44"/>
    <mergeCell ref="BM44:BO44"/>
    <mergeCell ref="HA42:HC42"/>
    <mergeCell ref="HS44:HU44"/>
    <mergeCell ref="DX44:DZ44"/>
    <mergeCell ref="EG44:EI44"/>
    <mergeCell ref="EP44:ER44"/>
    <mergeCell ref="EY44:FA44"/>
    <mergeCell ref="FH44:FJ44"/>
    <mergeCell ref="FQ44:FS44"/>
    <mergeCell ref="FZ44:GB44"/>
    <mergeCell ref="GI44:GK44"/>
    <mergeCell ref="GR44:GT44"/>
    <mergeCell ref="BV44:BX44"/>
    <mergeCell ref="CE44:CG44"/>
    <mergeCell ref="CN44:CP44"/>
    <mergeCell ref="CW44:CY44"/>
    <mergeCell ref="HS42:HU42"/>
    <mergeCell ref="DX42:DZ42"/>
    <mergeCell ref="EG42:EI42"/>
    <mergeCell ref="EP42:ER42"/>
    <mergeCell ref="EY42:FA42"/>
    <mergeCell ref="FH42:FJ42"/>
    <mergeCell ref="FQ42:FS42"/>
    <mergeCell ref="FZ42:GB42"/>
    <mergeCell ref="GI42:GK42"/>
    <mergeCell ref="GR42:GT42"/>
    <mergeCell ref="IB17:IC17"/>
    <mergeCell ref="K42:M42"/>
    <mergeCell ref="T42:V42"/>
    <mergeCell ref="AC42:AE42"/>
    <mergeCell ref="AL42:AN42"/>
    <mergeCell ref="AU42:AW42"/>
    <mergeCell ref="HJ42:HL42"/>
    <mergeCell ref="BD42:BF42"/>
    <mergeCell ref="BM42:BO42"/>
    <mergeCell ref="FZ17:GB17"/>
    <mergeCell ref="BV42:BX42"/>
    <mergeCell ref="CE42:CG42"/>
    <mergeCell ref="CN42:CP42"/>
    <mergeCell ref="CW42:CY42"/>
    <mergeCell ref="DF42:DH42"/>
    <mergeCell ref="DO42:DQ42"/>
    <mergeCell ref="BD17:BF17"/>
    <mergeCell ref="EY17:FA17"/>
    <mergeCell ref="FH17:FJ17"/>
    <mergeCell ref="FQ17:FS17"/>
    <mergeCell ref="DO17:DQ17"/>
    <mergeCell ref="BV17:BX17"/>
    <mergeCell ref="CE17:CG17"/>
    <mergeCell ref="CN17:CP17"/>
    <mergeCell ref="HJ17:HL17"/>
    <mergeCell ref="HS17:HU17"/>
    <mergeCell ref="DX11:DZ11"/>
    <mergeCell ref="EG11:EI11"/>
    <mergeCell ref="FZ11:GB11"/>
    <mergeCell ref="GI17:GK17"/>
    <mergeCell ref="GR17:GT17"/>
    <mergeCell ref="HA17:HC17"/>
    <mergeCell ref="DX17:DZ17"/>
    <mergeCell ref="EG17:EI17"/>
    <mergeCell ref="EP17:ER17"/>
    <mergeCell ref="IB7:IC7"/>
    <mergeCell ref="HJ11:HL11"/>
    <mergeCell ref="HS11:HU11"/>
    <mergeCell ref="GR7:GT7"/>
    <mergeCell ref="HA7:HC7"/>
    <mergeCell ref="FH7:FJ7"/>
    <mergeCell ref="FQ7:FS7"/>
    <mergeCell ref="GI11:GK11"/>
    <mergeCell ref="GR11:GT11"/>
    <mergeCell ref="HA11:HC11"/>
    <mergeCell ref="HJ7:HL7"/>
    <mergeCell ref="HS7:HU7"/>
    <mergeCell ref="IB11:IC11"/>
    <mergeCell ref="DX7:DZ7"/>
    <mergeCell ref="EG7:EI7"/>
    <mergeCell ref="EP7:ER7"/>
    <mergeCell ref="EY7:FA7"/>
    <mergeCell ref="GI7:GK7"/>
    <mergeCell ref="FZ7:GB7"/>
    <mergeCell ref="AC11:AE11"/>
    <mergeCell ref="AL11:AN11"/>
    <mergeCell ref="AU11:AW11"/>
    <mergeCell ref="EP11:ER11"/>
    <mergeCell ref="EY11:FA11"/>
    <mergeCell ref="FH11:FJ11"/>
    <mergeCell ref="CW7:CY7"/>
    <mergeCell ref="AU7:AW7"/>
    <mergeCell ref="BD7:BF7"/>
    <mergeCell ref="FQ11:FS11"/>
    <mergeCell ref="DO11:DQ11"/>
    <mergeCell ref="BV11:BX11"/>
    <mergeCell ref="CE11:CG11"/>
    <mergeCell ref="CN11:CP11"/>
    <mergeCell ref="CW11:CY11"/>
    <mergeCell ref="DO7:DQ7"/>
    <mergeCell ref="T7:V7"/>
    <mergeCell ref="AC7:AE7"/>
    <mergeCell ref="AL7:AN7"/>
    <mergeCell ref="B49:D49"/>
    <mergeCell ref="T11:V11"/>
    <mergeCell ref="DF7:DH7"/>
    <mergeCell ref="BD11:BF11"/>
    <mergeCell ref="BM11:BO11"/>
    <mergeCell ref="DF11:DH11"/>
    <mergeCell ref="BM7:BO7"/>
    <mergeCell ref="BV7:BX7"/>
    <mergeCell ref="CE7:CG7"/>
    <mergeCell ref="CN7:CP7"/>
    <mergeCell ref="K7:M7"/>
    <mergeCell ref="B11:D11"/>
    <mergeCell ref="K11:M11"/>
    <mergeCell ref="DF17:DH17"/>
    <mergeCell ref="K17:M17"/>
    <mergeCell ref="T17:V17"/>
    <mergeCell ref="AC17:AE17"/>
    <mergeCell ref="AL17:AN17"/>
    <mergeCell ref="AU17:AW17"/>
    <mergeCell ref="BM17:BO17"/>
    <mergeCell ref="CW17:CY17"/>
    <mergeCell ref="B73:D73"/>
    <mergeCell ref="B77:D77"/>
    <mergeCell ref="A1:G1"/>
    <mergeCell ref="A2:D2"/>
    <mergeCell ref="A3:B3"/>
    <mergeCell ref="C3:D3"/>
    <mergeCell ref="B7:D7"/>
    <mergeCell ref="B17:D17"/>
    <mergeCell ref="B42:D42"/>
    <mergeCell ref="B44:D44"/>
    <mergeCell ref="B53:D53"/>
    <mergeCell ref="B60:D60"/>
    <mergeCell ref="B68:D68"/>
  </mergeCells>
  <conditionalFormatting sqref="E82:G65536 E1:G2 E5:G80">
    <cfRule type="cellIs" dxfId="20" priority="42" operator="between">
      <formula>0.001</formula>
      <formula>0.499</formula>
    </cfRule>
  </conditionalFormatting>
  <pageMargins left="0.78740157480314965" right="0.78740157480314965" top="0.78740157480314965" bottom="0.59055118110236227" header="0" footer="0"/>
  <pageSetup paperSize="9" orientation="portrait" horizontalDpi="300" verticalDpi="300" r:id="rId1"/>
  <headerFooter scaleWithDoc="0"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Folha54"/>
  <dimension ref="A1:IC84"/>
  <sheetViews>
    <sheetView showGridLines="0" workbookViewId="0">
      <selection sqref="A1:G1"/>
    </sheetView>
  </sheetViews>
  <sheetFormatPr defaultColWidth="9.140625" defaultRowHeight="9" x14ac:dyDescent="0.2"/>
  <cols>
    <col min="1" max="2" width="2.7109375" style="102" customWidth="1"/>
    <col min="3" max="3" width="2.42578125" style="102" customWidth="1"/>
    <col min="4" max="4" width="51.7109375" style="39" customWidth="1"/>
    <col min="5" max="7" width="9.7109375" style="40" customWidth="1"/>
    <col min="8" max="16384" width="9.140625" style="39"/>
  </cols>
  <sheetData>
    <row r="1" spans="1:237" s="55" customFormat="1" ht="56.1" customHeight="1" x14ac:dyDescent="0.2">
      <c r="A1" s="448" t="s">
        <v>997</v>
      </c>
      <c r="B1" s="448"/>
      <c r="C1" s="448"/>
      <c r="D1" s="448"/>
      <c r="E1" s="448"/>
      <c r="F1" s="448"/>
      <c r="G1" s="448"/>
    </row>
    <row r="2" spans="1:237" s="3" customFormat="1" ht="9" customHeight="1" x14ac:dyDescent="0.2">
      <c r="A2" s="446" t="s">
        <v>475</v>
      </c>
      <c r="B2" s="446"/>
      <c r="C2" s="446"/>
      <c r="D2" s="446"/>
      <c r="E2" s="4"/>
      <c r="F2" s="4"/>
      <c r="G2" s="4"/>
    </row>
    <row r="3" spans="1:237" s="5" customFormat="1" ht="19.899999999999999" customHeight="1" x14ac:dyDescent="0.2">
      <c r="A3" s="452" t="s">
        <v>765</v>
      </c>
      <c r="B3" s="453"/>
      <c r="C3" s="458" t="s">
        <v>941</v>
      </c>
      <c r="D3" s="458"/>
      <c r="E3" s="236">
        <v>2018</v>
      </c>
      <c r="F3" s="248">
        <v>2019</v>
      </c>
      <c r="G3" s="360">
        <v>2020</v>
      </c>
    </row>
    <row r="4" spans="1:237" s="12" customFormat="1" ht="5.0999999999999996" customHeight="1" x14ac:dyDescent="0.2">
      <c r="A4" s="9"/>
      <c r="B4" s="9"/>
      <c r="C4" s="9"/>
      <c r="D4" s="9"/>
      <c r="E4" s="9"/>
      <c r="F4" s="9"/>
      <c r="G4" s="9"/>
      <c r="I4" s="2"/>
      <c r="J4" s="2"/>
      <c r="K4" s="2"/>
      <c r="L4" s="2"/>
      <c r="M4" s="2"/>
      <c r="N4" s="2"/>
      <c r="O4" s="2"/>
    </row>
    <row r="5" spans="1:237" s="41" customFormat="1" ht="10.15" customHeight="1" x14ac:dyDescent="0.2">
      <c r="A5" s="444" t="s">
        <v>216</v>
      </c>
      <c r="B5" s="444"/>
      <c r="C5" s="444"/>
      <c r="D5" s="444"/>
      <c r="E5" s="336">
        <v>-2580905.2120000124</v>
      </c>
      <c r="F5" s="336">
        <v>-3451266.8900000229</v>
      </c>
      <c r="G5" s="336">
        <v>-1870180.2540000044</v>
      </c>
    </row>
    <row r="6" spans="1:237" s="25" customFormat="1" ht="4.9000000000000004" customHeight="1" x14ac:dyDescent="0.2">
      <c r="A6" s="41"/>
      <c r="B6" s="41"/>
      <c r="C6" s="41"/>
      <c r="E6" s="68"/>
      <c r="F6" s="68"/>
      <c r="G6" s="68"/>
    </row>
    <row r="7" spans="1:237" s="34" customFormat="1" ht="10.15" customHeight="1" x14ac:dyDescent="0.2">
      <c r="A7" s="69" t="s">
        <v>477</v>
      </c>
      <c r="B7" s="451" t="s">
        <v>682</v>
      </c>
      <c r="C7" s="451"/>
      <c r="D7" s="451"/>
      <c r="E7" s="74">
        <v>-1126721.4849999989</v>
      </c>
      <c r="F7" s="74">
        <v>-1081352.1870000006</v>
      </c>
      <c r="G7" s="74">
        <v>-1083036.702</v>
      </c>
      <c r="H7" s="15"/>
      <c r="I7" s="23"/>
      <c r="J7" s="31"/>
      <c r="K7" s="31"/>
      <c r="L7" s="31"/>
      <c r="M7" s="31"/>
      <c r="N7" s="15"/>
      <c r="O7" s="15"/>
      <c r="P7" s="15"/>
      <c r="Q7" s="15"/>
      <c r="R7" s="23"/>
      <c r="S7" s="31"/>
      <c r="T7" s="454"/>
      <c r="U7" s="454"/>
      <c r="V7" s="454"/>
      <c r="W7" s="15"/>
      <c r="X7" s="15"/>
      <c r="Y7" s="15"/>
      <c r="Z7" s="15"/>
      <c r="AA7" s="23"/>
      <c r="AB7" s="31"/>
      <c r="AC7" s="454"/>
      <c r="AD7" s="454"/>
      <c r="AE7" s="454"/>
      <c r="AF7" s="15"/>
      <c r="AG7" s="15"/>
      <c r="AH7" s="15"/>
      <c r="AI7" s="15"/>
      <c r="AJ7" s="23"/>
      <c r="AK7" s="31"/>
      <c r="AL7" s="454"/>
      <c r="AM7" s="454"/>
      <c r="AN7" s="454"/>
      <c r="AO7" s="15"/>
      <c r="AP7" s="15"/>
      <c r="AQ7" s="15"/>
      <c r="AR7" s="15"/>
      <c r="AS7" s="23"/>
      <c r="AT7" s="31"/>
      <c r="AU7" s="454"/>
      <c r="AV7" s="454"/>
      <c r="AW7" s="454"/>
      <c r="AX7" s="15"/>
      <c r="AY7" s="15"/>
      <c r="AZ7" s="15"/>
      <c r="BA7" s="15"/>
      <c r="BB7" s="23"/>
      <c r="BC7" s="31"/>
      <c r="BD7" s="454"/>
      <c r="BE7" s="454"/>
      <c r="BF7" s="454"/>
      <c r="BG7" s="15"/>
      <c r="BH7" s="15"/>
      <c r="BI7" s="15"/>
      <c r="BJ7" s="15"/>
      <c r="BK7" s="23"/>
      <c r="BL7" s="31"/>
      <c r="BM7" s="454"/>
      <c r="BN7" s="454"/>
      <c r="BO7" s="454"/>
      <c r="BP7" s="15"/>
      <c r="BQ7" s="15"/>
      <c r="BR7" s="15"/>
      <c r="BS7" s="15"/>
      <c r="BT7" s="23"/>
      <c r="BU7" s="31"/>
      <c r="BV7" s="454"/>
      <c r="BW7" s="454"/>
      <c r="BX7" s="454"/>
      <c r="BY7" s="15"/>
      <c r="BZ7" s="15"/>
      <c r="CA7" s="15"/>
      <c r="CB7" s="15"/>
      <c r="CC7" s="23"/>
      <c r="CD7" s="31"/>
      <c r="CE7" s="454"/>
      <c r="CF7" s="454"/>
      <c r="CG7" s="454"/>
      <c r="CH7" s="15"/>
      <c r="CI7" s="15"/>
      <c r="CJ7" s="15"/>
      <c r="CK7" s="15"/>
      <c r="CL7" s="23"/>
      <c r="CM7" s="31"/>
      <c r="CN7" s="454"/>
      <c r="CO7" s="454"/>
      <c r="CP7" s="454"/>
      <c r="CQ7" s="15"/>
      <c r="CR7" s="15"/>
      <c r="CS7" s="15"/>
      <c r="CT7" s="15"/>
      <c r="CU7" s="23"/>
      <c r="CV7" s="31"/>
      <c r="CW7" s="454"/>
      <c r="CX7" s="454"/>
      <c r="CY7" s="454"/>
      <c r="CZ7" s="15"/>
      <c r="DA7" s="15"/>
      <c r="DB7" s="15"/>
      <c r="DC7" s="15"/>
      <c r="DD7" s="23"/>
      <c r="DE7" s="31"/>
      <c r="DF7" s="454"/>
      <c r="DG7" s="454"/>
      <c r="DH7" s="454"/>
      <c r="DI7" s="15"/>
      <c r="DJ7" s="15"/>
      <c r="DK7" s="15"/>
      <c r="DL7" s="15"/>
      <c r="DM7" s="23"/>
      <c r="DN7" s="31"/>
      <c r="DO7" s="454"/>
      <c r="DP7" s="454"/>
      <c r="DQ7" s="454"/>
      <c r="DR7" s="15"/>
      <c r="DS7" s="15"/>
      <c r="DT7" s="15"/>
      <c r="DU7" s="15"/>
      <c r="DV7" s="23"/>
      <c r="DW7" s="31"/>
      <c r="DX7" s="454"/>
      <c r="DY7" s="454"/>
      <c r="DZ7" s="454"/>
      <c r="EA7" s="15"/>
      <c r="EB7" s="15"/>
      <c r="EC7" s="15"/>
      <c r="ED7" s="15"/>
      <c r="EE7" s="23"/>
      <c r="EF7" s="31"/>
      <c r="EG7" s="454"/>
      <c r="EH7" s="454"/>
      <c r="EI7" s="454"/>
      <c r="EJ7" s="15"/>
      <c r="EK7" s="15"/>
      <c r="EL7" s="15"/>
      <c r="EM7" s="15"/>
      <c r="EN7" s="23"/>
      <c r="EO7" s="31"/>
      <c r="EP7" s="454"/>
      <c r="EQ7" s="454"/>
      <c r="ER7" s="454"/>
      <c r="ES7" s="15"/>
      <c r="ET7" s="15"/>
      <c r="EU7" s="15"/>
      <c r="EV7" s="15"/>
      <c r="EW7" s="23"/>
      <c r="EX7" s="31"/>
      <c r="EY7" s="454"/>
      <c r="EZ7" s="454"/>
      <c r="FA7" s="454"/>
      <c r="FB7" s="15"/>
      <c r="FC7" s="15"/>
      <c r="FD7" s="15"/>
      <c r="FE7" s="15"/>
      <c r="FF7" s="23"/>
      <c r="FG7" s="31"/>
      <c r="FH7" s="454"/>
      <c r="FI7" s="454"/>
      <c r="FJ7" s="454"/>
      <c r="FK7" s="15"/>
      <c r="FL7" s="15"/>
      <c r="FM7" s="15"/>
      <c r="FN7" s="15"/>
      <c r="FO7" s="23"/>
      <c r="FP7" s="31"/>
      <c r="FQ7" s="454"/>
      <c r="FR7" s="454"/>
      <c r="FS7" s="454"/>
      <c r="FT7" s="15"/>
      <c r="FU7" s="15"/>
      <c r="FV7" s="15"/>
      <c r="FW7" s="15"/>
      <c r="FX7" s="23"/>
      <c r="FY7" s="31"/>
      <c r="FZ7" s="454"/>
      <c r="GA7" s="454"/>
      <c r="GB7" s="454"/>
      <c r="GC7" s="15"/>
      <c r="GD7" s="15"/>
      <c r="GE7" s="15"/>
      <c r="GF7" s="15"/>
      <c r="GG7" s="23"/>
      <c r="GH7" s="31"/>
      <c r="GI7" s="454"/>
      <c r="GJ7" s="454"/>
      <c r="GK7" s="454"/>
      <c r="GL7" s="15"/>
      <c r="GM7" s="15"/>
      <c r="GN7" s="15"/>
      <c r="GO7" s="15"/>
      <c r="GP7" s="23"/>
      <c r="GQ7" s="31"/>
      <c r="GR7" s="454"/>
      <c r="GS7" s="454"/>
      <c r="GT7" s="454"/>
      <c r="GU7" s="15"/>
      <c r="GV7" s="15"/>
      <c r="GW7" s="15"/>
      <c r="GX7" s="15"/>
      <c r="GY7" s="23"/>
      <c r="GZ7" s="31"/>
      <c r="HA7" s="454"/>
      <c r="HB7" s="454"/>
      <c r="HC7" s="454"/>
      <c r="HD7" s="15"/>
      <c r="HE7" s="15"/>
      <c r="HF7" s="15"/>
      <c r="HG7" s="15"/>
      <c r="HH7" s="23"/>
      <c r="HI7" s="31"/>
      <c r="HJ7" s="454"/>
      <c r="HK7" s="454"/>
      <c r="HL7" s="454"/>
      <c r="HM7" s="15"/>
      <c r="HN7" s="15"/>
      <c r="HO7" s="15"/>
      <c r="HP7" s="15"/>
      <c r="HQ7" s="23"/>
      <c r="HR7" s="31"/>
      <c r="HS7" s="454"/>
      <c r="HT7" s="454"/>
      <c r="HU7" s="454"/>
      <c r="HV7" s="15"/>
      <c r="HW7" s="15"/>
      <c r="HX7" s="15"/>
      <c r="HY7" s="15"/>
      <c r="HZ7" s="23"/>
      <c r="IA7" s="31"/>
      <c r="IB7" s="454"/>
      <c r="IC7" s="454"/>
    </row>
    <row r="8" spans="1:237" s="34" customFormat="1" ht="9" customHeight="1" x14ac:dyDescent="0.2">
      <c r="A8" s="80"/>
      <c r="B8" s="36"/>
      <c r="C8" s="95" t="s">
        <v>524</v>
      </c>
      <c r="D8" s="154" t="s">
        <v>683</v>
      </c>
      <c r="E8" s="63">
        <v>-1067832.0969999989</v>
      </c>
      <c r="F8" s="63">
        <v>-1003658.9420000006</v>
      </c>
      <c r="G8" s="63">
        <v>-1016326.041</v>
      </c>
    </row>
    <row r="9" spans="1:237" s="34" customFormat="1" ht="9" customHeight="1" x14ac:dyDescent="0.2">
      <c r="A9" s="80"/>
      <c r="B9" s="36"/>
      <c r="C9" s="96" t="s">
        <v>526</v>
      </c>
      <c r="D9" s="86" t="s">
        <v>684</v>
      </c>
      <c r="E9" s="63">
        <v>-30602.080000000009</v>
      </c>
      <c r="F9" s="63">
        <v>-48245.344999999987</v>
      </c>
      <c r="G9" s="63">
        <v>-41455.362000000001</v>
      </c>
    </row>
    <row r="10" spans="1:237" s="34" customFormat="1" ht="9" customHeight="1" x14ac:dyDescent="0.2">
      <c r="A10" s="80"/>
      <c r="B10" s="36"/>
      <c r="C10" s="97" t="s">
        <v>681</v>
      </c>
      <c r="D10" s="93" t="s">
        <v>685</v>
      </c>
      <c r="E10" s="63">
        <v>-28287.307999999997</v>
      </c>
      <c r="F10" s="63">
        <v>-29447.900000000009</v>
      </c>
      <c r="G10" s="63">
        <v>-25255.298999999999</v>
      </c>
    </row>
    <row r="11" spans="1:237" s="34" customFormat="1" ht="10.15" customHeight="1" x14ac:dyDescent="0.2">
      <c r="A11" s="69" t="s">
        <v>478</v>
      </c>
      <c r="B11" s="451" t="s">
        <v>1012</v>
      </c>
      <c r="C11" s="451"/>
      <c r="D11" s="451"/>
      <c r="E11" s="74">
        <v>-6511312.5930000003</v>
      </c>
      <c r="F11" s="74">
        <v>-6066246.3510000017</v>
      </c>
      <c r="G11" s="74">
        <v>-4200104.8059999999</v>
      </c>
      <c r="H11" s="15"/>
      <c r="I11" s="23"/>
      <c r="J11" s="31"/>
      <c r="K11" s="31"/>
      <c r="L11" s="31"/>
      <c r="M11" s="31"/>
      <c r="N11" s="15"/>
      <c r="O11" s="15"/>
      <c r="P11" s="15"/>
      <c r="Q11" s="15"/>
      <c r="R11" s="23"/>
      <c r="S11" s="31"/>
      <c r="T11" s="454"/>
      <c r="U11" s="454"/>
      <c r="V11" s="454"/>
      <c r="W11" s="15"/>
      <c r="X11" s="15"/>
      <c r="Y11" s="15"/>
      <c r="Z11" s="15"/>
      <c r="AA11" s="23"/>
      <c r="AB11" s="31"/>
      <c r="AC11" s="454"/>
      <c r="AD11" s="454"/>
      <c r="AE11" s="454"/>
      <c r="AF11" s="15"/>
      <c r="AG11" s="15"/>
      <c r="AH11" s="15"/>
      <c r="AI11" s="15"/>
      <c r="AJ11" s="23"/>
      <c r="AK11" s="31"/>
      <c r="AL11" s="454"/>
      <c r="AM11" s="454"/>
      <c r="AN11" s="454"/>
      <c r="AO11" s="15"/>
      <c r="AP11" s="15"/>
      <c r="AQ11" s="15"/>
      <c r="AR11" s="15"/>
      <c r="AS11" s="23"/>
      <c r="AT11" s="31"/>
      <c r="AU11" s="454"/>
      <c r="AV11" s="454"/>
      <c r="AW11" s="454"/>
      <c r="AX11" s="15"/>
      <c r="AY11" s="15"/>
      <c r="AZ11" s="15"/>
      <c r="BA11" s="15"/>
      <c r="BB11" s="23"/>
      <c r="BC11" s="31"/>
      <c r="BD11" s="454"/>
      <c r="BE11" s="454"/>
      <c r="BF11" s="454"/>
      <c r="BG11" s="15"/>
      <c r="BH11" s="15"/>
      <c r="BI11" s="15"/>
      <c r="BJ11" s="15"/>
      <c r="BK11" s="23"/>
      <c r="BL11" s="31"/>
      <c r="BM11" s="454"/>
      <c r="BN11" s="454"/>
      <c r="BO11" s="454"/>
      <c r="BP11" s="15"/>
      <c r="BQ11" s="15"/>
      <c r="BR11" s="15"/>
      <c r="BS11" s="15"/>
      <c r="BT11" s="23"/>
      <c r="BU11" s="31"/>
      <c r="BV11" s="454"/>
      <c r="BW11" s="454"/>
      <c r="BX11" s="454"/>
      <c r="BY11" s="15"/>
      <c r="BZ11" s="15"/>
      <c r="CA11" s="15"/>
      <c r="CB11" s="15"/>
      <c r="CC11" s="23"/>
      <c r="CD11" s="31"/>
      <c r="CE11" s="454"/>
      <c r="CF11" s="454"/>
      <c r="CG11" s="454"/>
      <c r="CH11" s="15"/>
      <c r="CI11" s="15"/>
      <c r="CJ11" s="15"/>
      <c r="CK11" s="15"/>
      <c r="CL11" s="23"/>
      <c r="CM11" s="31"/>
      <c r="CN11" s="454"/>
      <c r="CO11" s="454"/>
      <c r="CP11" s="454"/>
      <c r="CQ11" s="15"/>
      <c r="CR11" s="15"/>
      <c r="CS11" s="15"/>
      <c r="CT11" s="15"/>
      <c r="CU11" s="23"/>
      <c r="CV11" s="31"/>
      <c r="CW11" s="454"/>
      <c r="CX11" s="454"/>
      <c r="CY11" s="454"/>
      <c r="CZ11" s="15"/>
      <c r="DA11" s="15"/>
      <c r="DB11" s="15"/>
      <c r="DC11" s="15"/>
      <c r="DD11" s="23"/>
      <c r="DE11" s="31"/>
      <c r="DF11" s="454"/>
      <c r="DG11" s="454"/>
      <c r="DH11" s="454"/>
      <c r="DI11" s="15"/>
      <c r="DJ11" s="15"/>
      <c r="DK11" s="15"/>
      <c r="DL11" s="15"/>
      <c r="DM11" s="23"/>
      <c r="DN11" s="31"/>
      <c r="DO11" s="454"/>
      <c r="DP11" s="454"/>
      <c r="DQ11" s="454"/>
      <c r="DR11" s="15"/>
      <c r="DS11" s="15"/>
      <c r="DT11" s="15"/>
      <c r="DU11" s="15"/>
      <c r="DV11" s="23"/>
      <c r="DW11" s="31"/>
      <c r="DX11" s="454"/>
      <c r="DY11" s="454"/>
      <c r="DZ11" s="454"/>
      <c r="EA11" s="15"/>
      <c r="EB11" s="15"/>
      <c r="EC11" s="15"/>
      <c r="ED11" s="15"/>
      <c r="EE11" s="23"/>
      <c r="EF11" s="31"/>
      <c r="EG11" s="454"/>
      <c r="EH11" s="454"/>
      <c r="EI11" s="454"/>
      <c r="EJ11" s="15"/>
      <c r="EK11" s="15"/>
      <c r="EL11" s="15"/>
      <c r="EM11" s="15"/>
      <c r="EN11" s="23"/>
      <c r="EO11" s="31"/>
      <c r="EP11" s="454"/>
      <c r="EQ11" s="454"/>
      <c r="ER11" s="454"/>
      <c r="ES11" s="15"/>
      <c r="ET11" s="15"/>
      <c r="EU11" s="15"/>
      <c r="EV11" s="15"/>
      <c r="EW11" s="23"/>
      <c r="EX11" s="31"/>
      <c r="EY11" s="454"/>
      <c r="EZ11" s="454"/>
      <c r="FA11" s="454"/>
      <c r="FB11" s="15"/>
      <c r="FC11" s="15"/>
      <c r="FD11" s="15"/>
      <c r="FE11" s="15"/>
      <c r="FF11" s="23"/>
      <c r="FG11" s="31"/>
      <c r="FH11" s="454"/>
      <c r="FI11" s="454"/>
      <c r="FJ11" s="454"/>
      <c r="FK11" s="15"/>
      <c r="FL11" s="15"/>
      <c r="FM11" s="15"/>
      <c r="FN11" s="15"/>
      <c r="FO11" s="23"/>
      <c r="FP11" s="31"/>
      <c r="FQ11" s="454"/>
      <c r="FR11" s="454"/>
      <c r="FS11" s="454"/>
      <c r="FT11" s="15"/>
      <c r="FU11" s="15"/>
      <c r="FV11" s="15"/>
      <c r="FW11" s="15"/>
      <c r="FX11" s="23"/>
      <c r="FY11" s="31"/>
      <c r="FZ11" s="454"/>
      <c r="GA11" s="454"/>
      <c r="GB11" s="454"/>
      <c r="GC11" s="15"/>
      <c r="GD11" s="15"/>
      <c r="GE11" s="15"/>
      <c r="GF11" s="15"/>
      <c r="GG11" s="23"/>
      <c r="GH11" s="31"/>
      <c r="GI11" s="454"/>
      <c r="GJ11" s="454"/>
      <c r="GK11" s="454"/>
      <c r="GL11" s="15"/>
      <c r="GM11" s="15"/>
      <c r="GN11" s="15"/>
      <c r="GO11" s="15"/>
      <c r="GP11" s="23"/>
      <c r="GQ11" s="31"/>
      <c r="GR11" s="454"/>
      <c r="GS11" s="454"/>
      <c r="GT11" s="454"/>
      <c r="GU11" s="15"/>
      <c r="GV11" s="15"/>
      <c r="GW11" s="15"/>
      <c r="GX11" s="15"/>
      <c r="GY11" s="23"/>
      <c r="GZ11" s="31"/>
      <c r="HA11" s="454"/>
      <c r="HB11" s="454"/>
      <c r="HC11" s="454"/>
      <c r="HD11" s="15"/>
      <c r="HE11" s="15"/>
      <c r="HF11" s="15"/>
      <c r="HG11" s="15"/>
      <c r="HH11" s="23"/>
      <c r="HI11" s="31"/>
      <c r="HJ11" s="454"/>
      <c r="HK11" s="454"/>
      <c r="HL11" s="454"/>
      <c r="HM11" s="15"/>
      <c r="HN11" s="15"/>
      <c r="HO11" s="15"/>
      <c r="HP11" s="15"/>
      <c r="HQ11" s="23"/>
      <c r="HR11" s="31"/>
      <c r="HS11" s="454"/>
      <c r="HT11" s="454"/>
      <c r="HU11" s="454"/>
      <c r="HV11" s="15"/>
      <c r="HW11" s="15"/>
      <c r="HX11" s="15"/>
      <c r="HY11" s="15"/>
      <c r="HZ11" s="23"/>
      <c r="IA11" s="31"/>
      <c r="IB11" s="454"/>
      <c r="IC11" s="454"/>
    </row>
    <row r="12" spans="1:237" s="34" customFormat="1" ht="9" customHeight="1" x14ac:dyDescent="0.2">
      <c r="A12" s="80"/>
      <c r="B12" s="36"/>
      <c r="C12" s="95" t="s">
        <v>529</v>
      </c>
      <c r="D12" s="71" t="s">
        <v>687</v>
      </c>
      <c r="E12" s="63">
        <v>-338047.39399999991</v>
      </c>
      <c r="F12" s="63">
        <v>-168611.38799999998</v>
      </c>
      <c r="G12" s="63">
        <v>-6412.0830000000005</v>
      </c>
    </row>
    <row r="13" spans="1:237" s="34" customFormat="1" ht="9" customHeight="1" x14ac:dyDescent="0.2">
      <c r="A13" s="80"/>
      <c r="B13" s="36"/>
      <c r="C13" s="96" t="s">
        <v>532</v>
      </c>
      <c r="D13" s="86" t="s">
        <v>688</v>
      </c>
      <c r="E13" s="63">
        <v>-6299850.6880000001</v>
      </c>
      <c r="F13" s="63">
        <v>-6071802.4710000008</v>
      </c>
      <c r="G13" s="63">
        <v>-4317208.1540000001</v>
      </c>
    </row>
    <row r="14" spans="1:237" s="34" customFormat="1" ht="9" customHeight="1" x14ac:dyDescent="0.2">
      <c r="A14" s="80"/>
      <c r="B14" s="36"/>
      <c r="C14" s="96" t="s">
        <v>534</v>
      </c>
      <c r="D14" s="86" t="s">
        <v>689</v>
      </c>
      <c r="E14" s="63">
        <v>71727.368000000002</v>
      </c>
      <c r="F14" s="63">
        <v>102630.54500000003</v>
      </c>
      <c r="G14" s="63">
        <v>72761.375</v>
      </c>
    </row>
    <row r="15" spans="1:237" s="34" customFormat="1" ht="9" customHeight="1" x14ac:dyDescent="0.2">
      <c r="A15" s="80"/>
      <c r="B15" s="36"/>
      <c r="C15" s="96" t="s">
        <v>536</v>
      </c>
      <c r="D15" s="86" t="s">
        <v>855</v>
      </c>
      <c r="E15" s="63">
        <v>54858.121000000094</v>
      </c>
      <c r="F15" s="63">
        <v>71536.962999999989</v>
      </c>
      <c r="G15" s="63">
        <v>50754.055999999997</v>
      </c>
    </row>
    <row r="16" spans="1:237" s="34" customFormat="1" ht="9" customHeight="1" x14ac:dyDescent="0.2">
      <c r="A16" s="80"/>
      <c r="B16" s="36"/>
      <c r="C16" s="97" t="s">
        <v>538</v>
      </c>
      <c r="D16" s="93" t="s">
        <v>856</v>
      </c>
      <c r="E16" s="63">
        <v>0</v>
      </c>
      <c r="F16" s="63">
        <v>0</v>
      </c>
      <c r="G16" s="63">
        <v>0</v>
      </c>
    </row>
    <row r="17" spans="1:237" s="34" customFormat="1" ht="10.15" customHeight="1" x14ac:dyDescent="0.2">
      <c r="A17" s="69" t="s">
        <v>479</v>
      </c>
      <c r="B17" s="451" t="s">
        <v>690</v>
      </c>
      <c r="C17" s="451"/>
      <c r="D17" s="451"/>
      <c r="E17" s="74">
        <v>5173200.2649999959</v>
      </c>
      <c r="F17" s="74">
        <v>3769849.8620000039</v>
      </c>
      <c r="G17" s="74">
        <v>3454638.2029999997</v>
      </c>
      <c r="H17" s="15"/>
      <c r="I17" s="23"/>
      <c r="J17" s="31"/>
      <c r="K17" s="31"/>
      <c r="L17" s="31"/>
      <c r="M17" s="31"/>
      <c r="N17" s="15"/>
      <c r="O17" s="15"/>
      <c r="P17" s="15"/>
      <c r="Q17" s="15"/>
      <c r="R17" s="23"/>
      <c r="S17" s="31"/>
      <c r="T17" s="454"/>
      <c r="U17" s="454"/>
      <c r="V17" s="454"/>
      <c r="W17" s="15"/>
      <c r="X17" s="15"/>
      <c r="Y17" s="15"/>
      <c r="Z17" s="15"/>
      <c r="AA17" s="23"/>
      <c r="AB17" s="31"/>
      <c r="AC17" s="454"/>
      <c r="AD17" s="454"/>
      <c r="AE17" s="454"/>
      <c r="AF17" s="15"/>
      <c r="AG17" s="15"/>
      <c r="AH17" s="15"/>
      <c r="AI17" s="15"/>
      <c r="AJ17" s="23"/>
      <c r="AK17" s="31"/>
      <c r="AL17" s="454"/>
      <c r="AM17" s="454"/>
      <c r="AN17" s="454"/>
      <c r="AO17" s="15"/>
      <c r="AP17" s="15"/>
      <c r="AQ17" s="15"/>
      <c r="AR17" s="15"/>
      <c r="AS17" s="23"/>
      <c r="AT17" s="31"/>
      <c r="AU17" s="454"/>
      <c r="AV17" s="454"/>
      <c r="AW17" s="454"/>
      <c r="AX17" s="15"/>
      <c r="AY17" s="15"/>
      <c r="AZ17" s="15"/>
      <c r="BA17" s="15"/>
      <c r="BB17" s="23"/>
      <c r="BC17" s="31"/>
      <c r="BD17" s="454"/>
      <c r="BE17" s="454"/>
      <c r="BF17" s="454"/>
      <c r="BG17" s="15"/>
      <c r="BH17" s="15"/>
      <c r="BI17" s="15"/>
      <c r="BJ17" s="15"/>
      <c r="BK17" s="23"/>
      <c r="BL17" s="31"/>
      <c r="BM17" s="454"/>
      <c r="BN17" s="454"/>
      <c r="BO17" s="454"/>
      <c r="BP17" s="15"/>
      <c r="BQ17" s="15"/>
      <c r="BR17" s="15"/>
      <c r="BS17" s="15"/>
      <c r="BT17" s="23"/>
      <c r="BU17" s="31"/>
      <c r="BV17" s="454"/>
      <c r="BW17" s="454"/>
      <c r="BX17" s="454"/>
      <c r="BY17" s="15"/>
      <c r="BZ17" s="15"/>
      <c r="CA17" s="15"/>
      <c r="CB17" s="15"/>
      <c r="CC17" s="23"/>
      <c r="CD17" s="31"/>
      <c r="CE17" s="454"/>
      <c r="CF17" s="454"/>
      <c r="CG17" s="454"/>
      <c r="CH17" s="15"/>
      <c r="CI17" s="15"/>
      <c r="CJ17" s="15"/>
      <c r="CK17" s="15"/>
      <c r="CL17" s="23"/>
      <c r="CM17" s="31"/>
      <c r="CN17" s="454"/>
      <c r="CO17" s="454"/>
      <c r="CP17" s="454"/>
      <c r="CQ17" s="15"/>
      <c r="CR17" s="15"/>
      <c r="CS17" s="15"/>
      <c r="CT17" s="15"/>
      <c r="CU17" s="23"/>
      <c r="CV17" s="31"/>
      <c r="CW17" s="454"/>
      <c r="CX17" s="454"/>
      <c r="CY17" s="454"/>
      <c r="CZ17" s="15"/>
      <c r="DA17" s="15"/>
      <c r="DB17" s="15"/>
      <c r="DC17" s="15"/>
      <c r="DD17" s="23"/>
      <c r="DE17" s="31"/>
      <c r="DF17" s="454"/>
      <c r="DG17" s="454"/>
      <c r="DH17" s="454"/>
      <c r="DI17" s="15"/>
      <c r="DJ17" s="15"/>
      <c r="DK17" s="15"/>
      <c r="DL17" s="15"/>
      <c r="DM17" s="23"/>
      <c r="DN17" s="31"/>
      <c r="DO17" s="454"/>
      <c r="DP17" s="454"/>
      <c r="DQ17" s="454"/>
      <c r="DR17" s="15"/>
      <c r="DS17" s="15"/>
      <c r="DT17" s="15"/>
      <c r="DU17" s="15"/>
      <c r="DV17" s="23"/>
      <c r="DW17" s="31"/>
      <c r="DX17" s="454"/>
      <c r="DY17" s="454"/>
      <c r="DZ17" s="454"/>
      <c r="EA17" s="15"/>
      <c r="EB17" s="15"/>
      <c r="EC17" s="15"/>
      <c r="ED17" s="15"/>
      <c r="EE17" s="23"/>
      <c r="EF17" s="31"/>
      <c r="EG17" s="454"/>
      <c r="EH17" s="454"/>
      <c r="EI17" s="454"/>
      <c r="EJ17" s="15"/>
      <c r="EK17" s="15"/>
      <c r="EL17" s="15"/>
      <c r="EM17" s="15"/>
      <c r="EN17" s="23"/>
      <c r="EO17" s="31"/>
      <c r="EP17" s="454"/>
      <c r="EQ17" s="454"/>
      <c r="ER17" s="454"/>
      <c r="ES17" s="15"/>
      <c r="ET17" s="15"/>
      <c r="EU17" s="15"/>
      <c r="EV17" s="15"/>
      <c r="EW17" s="23"/>
      <c r="EX17" s="31"/>
      <c r="EY17" s="454"/>
      <c r="EZ17" s="454"/>
      <c r="FA17" s="454"/>
      <c r="FB17" s="15"/>
      <c r="FC17" s="15"/>
      <c r="FD17" s="15"/>
      <c r="FE17" s="15"/>
      <c r="FF17" s="23"/>
      <c r="FG17" s="31"/>
      <c r="FH17" s="454"/>
      <c r="FI17" s="454"/>
      <c r="FJ17" s="454"/>
      <c r="FK17" s="15"/>
      <c r="FL17" s="15"/>
      <c r="FM17" s="15"/>
      <c r="FN17" s="15"/>
      <c r="FO17" s="23"/>
      <c r="FP17" s="31"/>
      <c r="FQ17" s="454"/>
      <c r="FR17" s="454"/>
      <c r="FS17" s="454"/>
      <c r="FT17" s="15"/>
      <c r="FU17" s="15"/>
      <c r="FV17" s="15"/>
      <c r="FW17" s="15"/>
      <c r="FX17" s="23"/>
      <c r="FY17" s="31"/>
      <c r="FZ17" s="454"/>
      <c r="GA17" s="454"/>
      <c r="GB17" s="454"/>
      <c r="GC17" s="15"/>
      <c r="GD17" s="15"/>
      <c r="GE17" s="15"/>
      <c r="GF17" s="15"/>
      <c r="GG17" s="23"/>
      <c r="GH17" s="31"/>
      <c r="GI17" s="454"/>
      <c r="GJ17" s="454"/>
      <c r="GK17" s="454"/>
      <c r="GL17" s="15"/>
      <c r="GM17" s="15"/>
      <c r="GN17" s="15"/>
      <c r="GO17" s="15"/>
      <c r="GP17" s="23"/>
      <c r="GQ17" s="31"/>
      <c r="GR17" s="454"/>
      <c r="GS17" s="454"/>
      <c r="GT17" s="454"/>
      <c r="GU17" s="15"/>
      <c r="GV17" s="15"/>
      <c r="GW17" s="15"/>
      <c r="GX17" s="15"/>
      <c r="GY17" s="23"/>
      <c r="GZ17" s="31"/>
      <c r="HA17" s="454"/>
      <c r="HB17" s="454"/>
      <c r="HC17" s="454"/>
      <c r="HD17" s="15"/>
      <c r="HE17" s="15"/>
      <c r="HF17" s="15"/>
      <c r="HG17" s="15"/>
      <c r="HH17" s="23"/>
      <c r="HI17" s="31"/>
      <c r="HJ17" s="454"/>
      <c r="HK17" s="454"/>
      <c r="HL17" s="454"/>
      <c r="HM17" s="15"/>
      <c r="HN17" s="15"/>
      <c r="HO17" s="15"/>
      <c r="HP17" s="15"/>
      <c r="HQ17" s="23"/>
      <c r="HR17" s="31"/>
      <c r="HS17" s="454"/>
      <c r="HT17" s="454"/>
      <c r="HU17" s="454"/>
      <c r="HV17" s="15"/>
      <c r="HW17" s="15"/>
      <c r="HX17" s="15"/>
      <c r="HY17" s="15"/>
      <c r="HZ17" s="23"/>
      <c r="IA17" s="31"/>
      <c r="IB17" s="454"/>
      <c r="IC17" s="454"/>
    </row>
    <row r="18" spans="1:237" s="34" customFormat="1" ht="9" customHeight="1" x14ac:dyDescent="0.2">
      <c r="A18" s="80"/>
      <c r="B18" s="36"/>
      <c r="C18" s="95" t="s">
        <v>540</v>
      </c>
      <c r="D18" s="71" t="s">
        <v>691</v>
      </c>
      <c r="E18" s="63">
        <v>234101.46400000062</v>
      </c>
      <c r="F18" s="63">
        <v>271211.56299999845</v>
      </c>
      <c r="G18" s="63">
        <v>479418.81599999988</v>
      </c>
    </row>
    <row r="19" spans="1:237" s="34" customFormat="1" ht="9" customHeight="1" x14ac:dyDescent="0.2">
      <c r="A19" s="80"/>
      <c r="B19" s="36"/>
      <c r="C19" s="96" t="s">
        <v>468</v>
      </c>
      <c r="D19" s="86" t="s">
        <v>692</v>
      </c>
      <c r="E19" s="63">
        <v>499006.3559999998</v>
      </c>
      <c r="F19" s="63">
        <v>499620.57399999979</v>
      </c>
      <c r="G19" s="63">
        <v>512467.85399999993</v>
      </c>
    </row>
    <row r="20" spans="1:237" s="34" customFormat="1" ht="9" customHeight="1" x14ac:dyDescent="0.2">
      <c r="A20" s="80"/>
      <c r="B20" s="36"/>
      <c r="C20" s="96" t="s">
        <v>542</v>
      </c>
      <c r="D20" s="86" t="s">
        <v>1013</v>
      </c>
      <c r="E20" s="63">
        <v>16763.25</v>
      </c>
      <c r="F20" s="63">
        <v>6434.653999999995</v>
      </c>
      <c r="G20" s="63">
        <v>9476.5029999999988</v>
      </c>
    </row>
    <row r="21" spans="1:237" s="35" customFormat="1" ht="9" customHeight="1" x14ac:dyDescent="0.2">
      <c r="A21" s="80"/>
      <c r="B21" s="36"/>
      <c r="C21" s="96" t="s">
        <v>543</v>
      </c>
      <c r="D21" s="86" t="s">
        <v>693</v>
      </c>
      <c r="E21" s="63">
        <v>-79226.98500000115</v>
      </c>
      <c r="F21" s="63">
        <v>-46694.900000000256</v>
      </c>
      <c r="G21" s="63">
        <v>-210923.51600000006</v>
      </c>
    </row>
    <row r="22" spans="1:237" s="34" customFormat="1" ht="9" customHeight="1" x14ac:dyDescent="0.2">
      <c r="A22" s="80"/>
      <c r="B22" s="36"/>
      <c r="C22" s="96" t="s">
        <v>544</v>
      </c>
      <c r="D22" s="86" t="s">
        <v>694</v>
      </c>
      <c r="E22" s="63">
        <v>225865.13400000171</v>
      </c>
      <c r="F22" s="63">
        <v>163566.73599999916</v>
      </c>
      <c r="G22" s="63">
        <v>159683.09299999999</v>
      </c>
    </row>
    <row r="23" spans="1:237" s="34" customFormat="1" ht="9" customHeight="1" x14ac:dyDescent="0.2">
      <c r="A23" s="80"/>
      <c r="B23" s="36"/>
      <c r="C23" s="96" t="s">
        <v>472</v>
      </c>
      <c r="D23" s="86" t="s">
        <v>695</v>
      </c>
      <c r="E23" s="63">
        <v>48761.980999999796</v>
      </c>
      <c r="F23" s="63">
        <v>98665.905000000785</v>
      </c>
      <c r="G23" s="63">
        <v>94305.090000000026</v>
      </c>
    </row>
    <row r="24" spans="1:237" s="34" customFormat="1" ht="9" customHeight="1" x14ac:dyDescent="0.2">
      <c r="A24" s="80"/>
      <c r="B24" s="36"/>
      <c r="C24" s="96" t="s">
        <v>469</v>
      </c>
      <c r="D24" s="86" t="s">
        <v>857</v>
      </c>
      <c r="E24" s="63">
        <v>409849.63900000101</v>
      </c>
      <c r="F24" s="63">
        <v>367238.61400000175</v>
      </c>
      <c r="G24" s="63">
        <v>443150.16999999993</v>
      </c>
    </row>
    <row r="25" spans="1:237" s="34" customFormat="1" ht="9" customHeight="1" x14ac:dyDescent="0.2">
      <c r="A25" s="80"/>
      <c r="B25" s="36"/>
      <c r="C25" s="96" t="s">
        <v>470</v>
      </c>
      <c r="D25" s="86" t="s">
        <v>696</v>
      </c>
      <c r="E25" s="63">
        <v>797350.61600000039</v>
      </c>
      <c r="F25" s="63">
        <v>814927.20300000079</v>
      </c>
      <c r="G25" s="63">
        <v>712267.52799999993</v>
      </c>
    </row>
    <row r="26" spans="1:237" s="35" customFormat="1" ht="9" customHeight="1" x14ac:dyDescent="0.2">
      <c r="A26" s="80"/>
      <c r="B26" s="36"/>
      <c r="C26" s="96" t="s">
        <v>471</v>
      </c>
      <c r="D26" s="86" t="s">
        <v>697</v>
      </c>
      <c r="E26" s="63">
        <v>-2240.0029999999997</v>
      </c>
      <c r="F26" s="63">
        <v>-2076.3890000000006</v>
      </c>
      <c r="G26" s="63">
        <v>-554.11500000000001</v>
      </c>
    </row>
    <row r="27" spans="1:237" s="34" customFormat="1" ht="9" customHeight="1" x14ac:dyDescent="0.2">
      <c r="A27" s="80"/>
      <c r="B27" s="36"/>
      <c r="C27" s="96" t="s">
        <v>550</v>
      </c>
      <c r="D27" s="86" t="s">
        <v>698</v>
      </c>
      <c r="E27" s="63">
        <v>1400526.9549999973</v>
      </c>
      <c r="F27" s="63">
        <v>903564.31</v>
      </c>
      <c r="G27" s="63">
        <v>890548.70299999998</v>
      </c>
    </row>
    <row r="28" spans="1:237" s="34" customFormat="1" ht="9" customHeight="1" x14ac:dyDescent="0.2">
      <c r="A28" s="80"/>
      <c r="B28" s="36"/>
      <c r="C28" s="96" t="s">
        <v>551</v>
      </c>
      <c r="D28" s="86" t="s">
        <v>699</v>
      </c>
      <c r="E28" s="63">
        <v>-614847.87300000538</v>
      </c>
      <c r="F28" s="63">
        <v>-786924.07999999891</v>
      </c>
      <c r="G28" s="63">
        <v>-739028.94000000006</v>
      </c>
    </row>
    <row r="29" spans="1:237" s="34" customFormat="1" ht="9" customHeight="1" x14ac:dyDescent="0.2">
      <c r="A29" s="80"/>
      <c r="B29" s="36"/>
      <c r="C29" s="96" t="s">
        <v>499</v>
      </c>
      <c r="D29" s="86" t="s">
        <v>700</v>
      </c>
      <c r="E29" s="63">
        <v>23031.169000000111</v>
      </c>
      <c r="F29" s="63">
        <v>113520.2779999997</v>
      </c>
      <c r="G29" s="63">
        <v>40635.793000000005</v>
      </c>
    </row>
    <row r="30" spans="1:237" s="35" customFormat="1" ht="9" customHeight="1" x14ac:dyDescent="0.2">
      <c r="A30" s="80"/>
      <c r="B30" s="36"/>
      <c r="C30" s="96" t="s">
        <v>501</v>
      </c>
      <c r="D30" s="86" t="s">
        <v>701</v>
      </c>
      <c r="E30" s="63">
        <v>504278.0509999987</v>
      </c>
      <c r="F30" s="63">
        <v>429383.76600000111</v>
      </c>
      <c r="G30" s="63">
        <v>352617.98799999995</v>
      </c>
    </row>
    <row r="31" spans="1:237" s="34" customFormat="1" ht="9" customHeight="1" x14ac:dyDescent="0.2">
      <c r="A31" s="80"/>
      <c r="B31" s="36"/>
      <c r="C31" s="96" t="s">
        <v>554</v>
      </c>
      <c r="D31" s="86" t="s">
        <v>702</v>
      </c>
      <c r="E31" s="63">
        <v>537835.08700000134</v>
      </c>
      <c r="F31" s="63">
        <v>487469.56699999963</v>
      </c>
      <c r="G31" s="63">
        <v>452432.076</v>
      </c>
    </row>
    <row r="32" spans="1:237" s="35" customFormat="1" ht="9" customHeight="1" x14ac:dyDescent="0.2">
      <c r="A32" s="80"/>
      <c r="B32" s="36"/>
      <c r="C32" s="96" t="s">
        <v>555</v>
      </c>
      <c r="D32" s="86" t="s">
        <v>703</v>
      </c>
      <c r="E32" s="63">
        <v>-315575.25899999961</v>
      </c>
      <c r="F32" s="63">
        <v>-301174.64599999913</v>
      </c>
      <c r="G32" s="63">
        <v>-235510.08499999996</v>
      </c>
    </row>
    <row r="33" spans="1:237" s="34" customFormat="1" ht="9" customHeight="1" x14ac:dyDescent="0.2">
      <c r="A33" s="80"/>
      <c r="B33" s="36"/>
      <c r="C33" s="96" t="s">
        <v>558</v>
      </c>
      <c r="D33" s="86" t="s">
        <v>858</v>
      </c>
      <c r="E33" s="63">
        <v>547961.53000000049</v>
      </c>
      <c r="F33" s="63">
        <v>450170.83500000177</v>
      </c>
      <c r="G33" s="63">
        <v>391021.29800000001</v>
      </c>
    </row>
    <row r="34" spans="1:237" s="34" customFormat="1" ht="9" customHeight="1" x14ac:dyDescent="0.2">
      <c r="A34" s="80"/>
      <c r="B34" s="36"/>
      <c r="C34" s="96" t="s">
        <v>559</v>
      </c>
      <c r="D34" s="86" t="s">
        <v>859</v>
      </c>
      <c r="E34" s="63">
        <v>-178131.5699999989</v>
      </c>
      <c r="F34" s="63">
        <v>-571333.48399999924</v>
      </c>
      <c r="G34" s="63">
        <v>-631697.902</v>
      </c>
    </row>
    <row r="35" spans="1:237" s="34" customFormat="1" ht="9" customHeight="1" x14ac:dyDescent="0.2">
      <c r="A35" s="80"/>
      <c r="B35" s="36"/>
      <c r="C35" s="96" t="s">
        <v>561</v>
      </c>
      <c r="D35" s="86" t="s">
        <v>860</v>
      </c>
      <c r="E35" s="63">
        <v>330796.12100000179</v>
      </c>
      <c r="F35" s="63">
        <v>101725.19200000027</v>
      </c>
      <c r="G35" s="63">
        <v>-59111.982000000076</v>
      </c>
    </row>
    <row r="36" spans="1:237" s="34" customFormat="1" ht="9" customHeight="1" x14ac:dyDescent="0.2">
      <c r="A36" s="80"/>
      <c r="B36" s="36"/>
      <c r="C36" s="96" t="s">
        <v>563</v>
      </c>
      <c r="D36" s="86" t="s">
        <v>704</v>
      </c>
      <c r="E36" s="63">
        <v>251949.53599999705</v>
      </c>
      <c r="F36" s="63">
        <v>136785.75399999914</v>
      </c>
      <c r="G36" s="63">
        <v>135669.59700000007</v>
      </c>
    </row>
    <row r="37" spans="1:237" s="34" customFormat="1" ht="9" customHeight="1" x14ac:dyDescent="0.2">
      <c r="A37" s="80"/>
      <c r="B37" s="36"/>
      <c r="C37" s="96" t="s">
        <v>564</v>
      </c>
      <c r="D37" s="86" t="s">
        <v>861</v>
      </c>
      <c r="E37" s="63">
        <v>506633.14900000067</v>
      </c>
      <c r="F37" s="63">
        <v>423069.97799999884</v>
      </c>
      <c r="G37" s="63">
        <v>629145.90700000012</v>
      </c>
    </row>
    <row r="38" spans="1:237" s="34" customFormat="1" ht="9" customHeight="1" x14ac:dyDescent="0.2">
      <c r="A38" s="80"/>
      <c r="B38" s="36"/>
      <c r="C38" s="96" t="s">
        <v>566</v>
      </c>
      <c r="D38" s="86" t="s">
        <v>705</v>
      </c>
      <c r="E38" s="63">
        <v>-216980.9870000002</v>
      </c>
      <c r="F38" s="63">
        <v>19044.328999999561</v>
      </c>
      <c r="G38" s="63">
        <v>-141730.34299999999</v>
      </c>
    </row>
    <row r="39" spans="1:237" s="34" customFormat="1" ht="9" customHeight="1" x14ac:dyDescent="0.2">
      <c r="A39" s="80"/>
      <c r="B39" s="36"/>
      <c r="C39" s="96" t="s">
        <v>503</v>
      </c>
      <c r="D39" s="86" t="s">
        <v>706</v>
      </c>
      <c r="E39" s="63">
        <v>294463.26600000047</v>
      </c>
      <c r="F39" s="63">
        <v>253830.3700000004</v>
      </c>
      <c r="G39" s="63">
        <v>208417.91800000001</v>
      </c>
    </row>
    <row r="40" spans="1:237" s="34" customFormat="1" ht="9" customHeight="1" x14ac:dyDescent="0.2">
      <c r="A40" s="80"/>
      <c r="B40" s="36"/>
      <c r="C40" s="96" t="s">
        <v>568</v>
      </c>
      <c r="D40" s="86" t="s">
        <v>707</v>
      </c>
      <c r="E40" s="63">
        <v>-48970.362000000285</v>
      </c>
      <c r="F40" s="63">
        <v>-62176.267000000051</v>
      </c>
      <c r="G40" s="63">
        <v>-38063.247999999992</v>
      </c>
    </row>
    <row r="41" spans="1:237" s="34" customFormat="1" ht="9" customHeight="1" x14ac:dyDescent="0.2">
      <c r="A41" s="80"/>
      <c r="B41" s="36"/>
      <c r="C41" s="97" t="s">
        <v>569</v>
      </c>
      <c r="D41" s="93" t="s">
        <v>708</v>
      </c>
      <c r="E41" s="63">
        <v>0</v>
      </c>
      <c r="F41" s="63">
        <v>0</v>
      </c>
      <c r="G41" s="63">
        <v>0</v>
      </c>
    </row>
    <row r="42" spans="1:237" s="34" customFormat="1" ht="10.15" customHeight="1" x14ac:dyDescent="0.2">
      <c r="A42" s="256" t="s">
        <v>480</v>
      </c>
      <c r="B42" s="461" t="s">
        <v>1010</v>
      </c>
      <c r="C42" s="461"/>
      <c r="D42" s="461"/>
      <c r="E42" s="74">
        <v>4.9660000000000002</v>
      </c>
      <c r="F42" s="74">
        <v>11.850999999999999</v>
      </c>
      <c r="G42" s="74" t="s">
        <v>1057</v>
      </c>
      <c r="H42" s="15"/>
      <c r="I42" s="23"/>
      <c r="J42" s="31"/>
      <c r="K42" s="31"/>
      <c r="L42" s="31"/>
      <c r="M42" s="31"/>
      <c r="N42" s="15"/>
      <c r="O42" s="15"/>
      <c r="P42" s="15"/>
      <c r="Q42" s="15"/>
      <c r="R42" s="23"/>
      <c r="S42" s="31"/>
      <c r="T42" s="454"/>
      <c r="U42" s="454"/>
      <c r="V42" s="454"/>
      <c r="W42" s="15"/>
      <c r="X42" s="15"/>
      <c r="Y42" s="15"/>
      <c r="Z42" s="15"/>
      <c r="AA42" s="23"/>
      <c r="AB42" s="31"/>
      <c r="AC42" s="454"/>
      <c r="AD42" s="454"/>
      <c r="AE42" s="454"/>
      <c r="AF42" s="15"/>
      <c r="AG42" s="15"/>
      <c r="AH42" s="15"/>
      <c r="AI42" s="15"/>
      <c r="AJ42" s="23"/>
      <c r="AK42" s="31"/>
      <c r="AL42" s="454"/>
      <c r="AM42" s="454"/>
      <c r="AN42" s="454"/>
      <c r="AO42" s="15"/>
      <c r="AP42" s="15"/>
      <c r="AQ42" s="15"/>
      <c r="AR42" s="15"/>
      <c r="AS42" s="23"/>
      <c r="AT42" s="31"/>
      <c r="AU42" s="454"/>
      <c r="AV42" s="454"/>
      <c r="AW42" s="454"/>
      <c r="AX42" s="15"/>
      <c r="AY42" s="15"/>
      <c r="AZ42" s="15"/>
      <c r="BA42" s="15"/>
      <c r="BB42" s="23"/>
      <c r="BC42" s="31"/>
      <c r="BD42" s="454"/>
      <c r="BE42" s="454"/>
      <c r="BF42" s="454"/>
      <c r="BG42" s="15"/>
      <c r="BH42" s="15"/>
      <c r="BI42" s="15"/>
      <c r="BJ42" s="15"/>
      <c r="BK42" s="23"/>
      <c r="BL42" s="31"/>
      <c r="BM42" s="454"/>
      <c r="BN42" s="454"/>
      <c r="BO42" s="454"/>
      <c r="BP42" s="15"/>
      <c r="BQ42" s="15"/>
      <c r="BR42" s="15"/>
      <c r="BS42" s="15"/>
      <c r="BT42" s="23"/>
      <c r="BU42" s="31"/>
      <c r="BV42" s="454"/>
      <c r="BW42" s="454"/>
      <c r="BX42" s="454"/>
      <c r="BY42" s="15"/>
      <c r="BZ42" s="15"/>
      <c r="CA42" s="15"/>
      <c r="CB42" s="15"/>
      <c r="CC42" s="23"/>
      <c r="CD42" s="31"/>
      <c r="CE42" s="454"/>
      <c r="CF42" s="454"/>
      <c r="CG42" s="454"/>
      <c r="CH42" s="15"/>
      <c r="CI42" s="15"/>
      <c r="CJ42" s="15"/>
      <c r="CK42" s="15"/>
      <c r="CL42" s="23"/>
      <c r="CM42" s="31"/>
      <c r="CN42" s="454"/>
      <c r="CO42" s="454"/>
      <c r="CP42" s="454"/>
      <c r="CQ42" s="15"/>
      <c r="CR42" s="15"/>
      <c r="CS42" s="15"/>
      <c r="CT42" s="15"/>
      <c r="CU42" s="23"/>
      <c r="CV42" s="31"/>
      <c r="CW42" s="454"/>
      <c r="CX42" s="454"/>
      <c r="CY42" s="454"/>
      <c r="CZ42" s="15"/>
      <c r="DA42" s="15"/>
      <c r="DB42" s="15"/>
      <c r="DC42" s="15"/>
      <c r="DD42" s="23"/>
      <c r="DE42" s="31"/>
      <c r="DF42" s="454"/>
      <c r="DG42" s="454"/>
      <c r="DH42" s="454"/>
      <c r="DI42" s="15"/>
      <c r="DJ42" s="15"/>
      <c r="DK42" s="15"/>
      <c r="DL42" s="15"/>
      <c r="DM42" s="23"/>
      <c r="DN42" s="31"/>
      <c r="DO42" s="454"/>
      <c r="DP42" s="454"/>
      <c r="DQ42" s="454"/>
      <c r="DR42" s="15"/>
      <c r="DS42" s="15"/>
      <c r="DT42" s="15"/>
      <c r="DU42" s="15"/>
      <c r="DV42" s="23"/>
      <c r="DW42" s="31"/>
      <c r="DX42" s="454"/>
      <c r="DY42" s="454"/>
      <c r="DZ42" s="454"/>
      <c r="EA42" s="15"/>
      <c r="EB42" s="15"/>
      <c r="EC42" s="15"/>
      <c r="ED42" s="15"/>
      <c r="EE42" s="23"/>
      <c r="EF42" s="31"/>
      <c r="EG42" s="454"/>
      <c r="EH42" s="454"/>
      <c r="EI42" s="454"/>
      <c r="EJ42" s="15"/>
      <c r="EK42" s="15"/>
      <c r="EL42" s="15"/>
      <c r="EM42" s="15"/>
      <c r="EN42" s="23"/>
      <c r="EO42" s="31"/>
      <c r="EP42" s="454"/>
      <c r="EQ42" s="454"/>
      <c r="ER42" s="454"/>
      <c r="ES42" s="15"/>
      <c r="ET42" s="15"/>
      <c r="EU42" s="15"/>
      <c r="EV42" s="15"/>
      <c r="EW42" s="23"/>
      <c r="EX42" s="31"/>
      <c r="EY42" s="454"/>
      <c r="EZ42" s="454"/>
      <c r="FA42" s="454"/>
      <c r="FB42" s="15"/>
      <c r="FC42" s="15"/>
      <c r="FD42" s="15"/>
      <c r="FE42" s="15"/>
      <c r="FF42" s="23"/>
      <c r="FG42" s="31"/>
      <c r="FH42" s="454"/>
      <c r="FI42" s="454"/>
      <c r="FJ42" s="454"/>
      <c r="FK42" s="15"/>
      <c r="FL42" s="15"/>
      <c r="FM42" s="15"/>
      <c r="FN42" s="15"/>
      <c r="FO42" s="23"/>
      <c r="FP42" s="31"/>
      <c r="FQ42" s="454"/>
      <c r="FR42" s="454"/>
      <c r="FS42" s="454"/>
      <c r="FT42" s="15"/>
      <c r="FU42" s="15"/>
      <c r="FV42" s="15"/>
      <c r="FW42" s="15"/>
      <c r="FX42" s="23"/>
      <c r="FY42" s="31"/>
      <c r="FZ42" s="454"/>
      <c r="GA42" s="454"/>
      <c r="GB42" s="454"/>
      <c r="GC42" s="15"/>
      <c r="GD42" s="15"/>
      <c r="GE42" s="15"/>
      <c r="GF42" s="15"/>
      <c r="GG42" s="23"/>
      <c r="GH42" s="31"/>
      <c r="GI42" s="454"/>
      <c r="GJ42" s="454"/>
      <c r="GK42" s="454"/>
      <c r="GL42" s="15"/>
      <c r="GM42" s="15"/>
      <c r="GN42" s="15"/>
      <c r="GO42" s="15"/>
      <c r="GP42" s="23"/>
      <c r="GQ42" s="31"/>
      <c r="GR42" s="454"/>
      <c r="GS42" s="454"/>
      <c r="GT42" s="454"/>
      <c r="GU42" s="15"/>
      <c r="GV42" s="15"/>
      <c r="GW42" s="15"/>
      <c r="GX42" s="15"/>
      <c r="GY42" s="23"/>
      <c r="GZ42" s="31"/>
      <c r="HA42" s="454"/>
      <c r="HB42" s="454"/>
      <c r="HC42" s="454"/>
      <c r="HD42" s="15"/>
      <c r="HE42" s="15"/>
      <c r="HF42" s="15"/>
      <c r="HG42" s="15"/>
      <c r="HH42" s="23"/>
      <c r="HI42" s="31"/>
      <c r="HJ42" s="454"/>
      <c r="HK42" s="454"/>
      <c r="HL42" s="454"/>
      <c r="HM42" s="15"/>
      <c r="HN42" s="15"/>
      <c r="HO42" s="15"/>
      <c r="HP42" s="15"/>
      <c r="HQ42" s="23"/>
      <c r="HR42" s="31"/>
      <c r="HS42" s="454"/>
      <c r="HT42" s="454"/>
      <c r="HU42" s="454"/>
      <c r="HV42" s="15"/>
      <c r="HW42" s="15"/>
      <c r="HX42" s="15"/>
      <c r="HY42" s="15"/>
      <c r="HZ42" s="23"/>
      <c r="IA42" s="31"/>
      <c r="IB42" s="454"/>
      <c r="IC42" s="454"/>
    </row>
    <row r="43" spans="1:237" s="34" customFormat="1" ht="9" customHeight="1" x14ac:dyDescent="0.2">
      <c r="A43" s="80"/>
      <c r="B43" s="36"/>
      <c r="C43" s="80" t="s">
        <v>571</v>
      </c>
      <c r="D43" s="36" t="s">
        <v>959</v>
      </c>
      <c r="E43" s="63">
        <v>4.9660000000000002</v>
      </c>
      <c r="F43" s="63">
        <v>11.850999999999999</v>
      </c>
      <c r="G43" s="63" t="s">
        <v>1057</v>
      </c>
    </row>
    <row r="44" spans="1:237" s="35" customFormat="1" ht="19.899999999999999" customHeight="1" x14ac:dyDescent="0.2">
      <c r="A44" s="69" t="s">
        <v>481</v>
      </c>
      <c r="B44" s="451" t="s">
        <v>709</v>
      </c>
      <c r="C44" s="451"/>
      <c r="D44" s="451"/>
      <c r="E44" s="74">
        <v>-92945.058999999907</v>
      </c>
      <c r="F44" s="74">
        <v>-64264.582999999955</v>
      </c>
      <c r="G44" s="74">
        <v>-24249.001000000004</v>
      </c>
      <c r="H44" s="15"/>
      <c r="I44" s="23"/>
      <c r="J44" s="31"/>
      <c r="K44" s="31"/>
      <c r="L44" s="31"/>
      <c r="M44" s="31"/>
      <c r="N44" s="15"/>
      <c r="O44" s="15"/>
      <c r="P44" s="15"/>
      <c r="Q44" s="15"/>
      <c r="R44" s="23"/>
      <c r="S44" s="31"/>
      <c r="T44" s="454"/>
      <c r="U44" s="454"/>
      <c r="V44" s="454"/>
      <c r="W44" s="15"/>
      <c r="X44" s="15"/>
      <c r="Y44" s="15"/>
      <c r="Z44" s="15"/>
      <c r="AA44" s="23"/>
      <c r="AB44" s="31"/>
      <c r="AC44" s="454"/>
      <c r="AD44" s="454"/>
      <c r="AE44" s="454"/>
      <c r="AF44" s="15"/>
      <c r="AG44" s="15"/>
      <c r="AH44" s="15"/>
      <c r="AI44" s="15"/>
      <c r="AJ44" s="23"/>
      <c r="AK44" s="31"/>
      <c r="AL44" s="454"/>
      <c r="AM44" s="454"/>
      <c r="AN44" s="454"/>
      <c r="AO44" s="15"/>
      <c r="AP44" s="15"/>
      <c r="AQ44" s="15"/>
      <c r="AR44" s="15"/>
      <c r="AS44" s="23"/>
      <c r="AT44" s="31"/>
      <c r="AU44" s="454"/>
      <c r="AV44" s="454"/>
      <c r="AW44" s="454"/>
      <c r="AX44" s="15"/>
      <c r="AY44" s="15"/>
      <c r="AZ44" s="15"/>
      <c r="BA44" s="15"/>
      <c r="BB44" s="23"/>
      <c r="BC44" s="31"/>
      <c r="BD44" s="454"/>
      <c r="BE44" s="454"/>
      <c r="BF44" s="454"/>
      <c r="BG44" s="15"/>
      <c r="BH44" s="15"/>
      <c r="BI44" s="15"/>
      <c r="BJ44" s="15"/>
      <c r="BK44" s="23"/>
      <c r="BL44" s="31"/>
      <c r="BM44" s="454"/>
      <c r="BN44" s="454"/>
      <c r="BO44" s="454"/>
      <c r="BP44" s="15"/>
      <c r="BQ44" s="15"/>
      <c r="BR44" s="15"/>
      <c r="BS44" s="15"/>
      <c r="BT44" s="23"/>
      <c r="BU44" s="31"/>
      <c r="BV44" s="454"/>
      <c r="BW44" s="454"/>
      <c r="BX44" s="454"/>
      <c r="BY44" s="15"/>
      <c r="BZ44" s="15"/>
      <c r="CA44" s="15"/>
      <c r="CB44" s="15"/>
      <c r="CC44" s="23"/>
      <c r="CD44" s="31"/>
      <c r="CE44" s="454"/>
      <c r="CF44" s="454"/>
      <c r="CG44" s="454"/>
      <c r="CH44" s="15"/>
      <c r="CI44" s="15"/>
      <c r="CJ44" s="15"/>
      <c r="CK44" s="15"/>
      <c r="CL44" s="23"/>
      <c r="CM44" s="31"/>
      <c r="CN44" s="454"/>
      <c r="CO44" s="454"/>
      <c r="CP44" s="454"/>
      <c r="CQ44" s="15"/>
      <c r="CR44" s="15"/>
      <c r="CS44" s="15"/>
      <c r="CT44" s="15"/>
      <c r="CU44" s="23"/>
      <c r="CV44" s="31"/>
      <c r="CW44" s="454"/>
      <c r="CX44" s="454"/>
      <c r="CY44" s="454"/>
      <c r="CZ44" s="15"/>
      <c r="DA44" s="15"/>
      <c r="DB44" s="15"/>
      <c r="DC44" s="15"/>
      <c r="DD44" s="23"/>
      <c r="DE44" s="31"/>
      <c r="DF44" s="454"/>
      <c r="DG44" s="454"/>
      <c r="DH44" s="454"/>
      <c r="DI44" s="15"/>
      <c r="DJ44" s="15"/>
      <c r="DK44" s="15"/>
      <c r="DL44" s="15"/>
      <c r="DM44" s="23"/>
      <c r="DN44" s="31"/>
      <c r="DO44" s="454"/>
      <c r="DP44" s="454"/>
      <c r="DQ44" s="454"/>
      <c r="DR44" s="15"/>
      <c r="DS44" s="15"/>
      <c r="DT44" s="15"/>
      <c r="DU44" s="15"/>
      <c r="DV44" s="23"/>
      <c r="DW44" s="31"/>
      <c r="DX44" s="454"/>
      <c r="DY44" s="454"/>
      <c r="DZ44" s="454"/>
      <c r="EA44" s="15"/>
      <c r="EB44" s="15"/>
      <c r="EC44" s="15"/>
      <c r="ED44" s="15"/>
      <c r="EE44" s="23"/>
      <c r="EF44" s="31"/>
      <c r="EG44" s="454"/>
      <c r="EH44" s="454"/>
      <c r="EI44" s="454"/>
      <c r="EJ44" s="15"/>
      <c r="EK44" s="15"/>
      <c r="EL44" s="15"/>
      <c r="EM44" s="15"/>
      <c r="EN44" s="23"/>
      <c r="EO44" s="31"/>
      <c r="EP44" s="454"/>
      <c r="EQ44" s="454"/>
      <c r="ER44" s="454"/>
      <c r="ES44" s="15"/>
      <c r="ET44" s="15"/>
      <c r="EU44" s="15"/>
      <c r="EV44" s="15"/>
      <c r="EW44" s="23"/>
      <c r="EX44" s="31"/>
      <c r="EY44" s="454"/>
      <c r="EZ44" s="454"/>
      <c r="FA44" s="454"/>
      <c r="FB44" s="15"/>
      <c r="FC44" s="15"/>
      <c r="FD44" s="15"/>
      <c r="FE44" s="15"/>
      <c r="FF44" s="23"/>
      <c r="FG44" s="31"/>
      <c r="FH44" s="454"/>
      <c r="FI44" s="454"/>
      <c r="FJ44" s="454"/>
      <c r="FK44" s="15"/>
      <c r="FL44" s="15"/>
      <c r="FM44" s="15"/>
      <c r="FN44" s="15"/>
      <c r="FO44" s="23"/>
      <c r="FP44" s="31"/>
      <c r="FQ44" s="454"/>
      <c r="FR44" s="454"/>
      <c r="FS44" s="454"/>
      <c r="FT44" s="15"/>
      <c r="FU44" s="15"/>
      <c r="FV44" s="15"/>
      <c r="FW44" s="15"/>
      <c r="FX44" s="23"/>
      <c r="FY44" s="31"/>
      <c r="FZ44" s="454"/>
      <c r="GA44" s="454"/>
      <c r="GB44" s="454"/>
      <c r="GC44" s="15"/>
      <c r="GD44" s="15"/>
      <c r="GE44" s="15"/>
      <c r="GF44" s="15"/>
      <c r="GG44" s="23"/>
      <c r="GH44" s="31"/>
      <c r="GI44" s="454"/>
      <c r="GJ44" s="454"/>
      <c r="GK44" s="454"/>
      <c r="GL44" s="15"/>
      <c r="GM44" s="15"/>
      <c r="GN44" s="15"/>
      <c r="GO44" s="15"/>
      <c r="GP44" s="23"/>
      <c r="GQ44" s="31"/>
      <c r="GR44" s="454"/>
      <c r="GS44" s="454"/>
      <c r="GT44" s="454"/>
      <c r="GU44" s="15"/>
      <c r="GV44" s="15"/>
      <c r="GW44" s="15"/>
      <c r="GX44" s="15"/>
      <c r="GY44" s="23"/>
      <c r="GZ44" s="31"/>
      <c r="HA44" s="454"/>
      <c r="HB44" s="454"/>
      <c r="HC44" s="454"/>
      <c r="HD44" s="15"/>
      <c r="HE44" s="15"/>
      <c r="HF44" s="15"/>
      <c r="HG44" s="15"/>
      <c r="HH44" s="23"/>
      <c r="HI44" s="31"/>
      <c r="HJ44" s="454"/>
      <c r="HK44" s="454"/>
      <c r="HL44" s="454"/>
      <c r="HM44" s="15"/>
      <c r="HN44" s="15"/>
      <c r="HO44" s="15"/>
      <c r="HP44" s="15"/>
      <c r="HQ44" s="23"/>
      <c r="HR44" s="31"/>
      <c r="HS44" s="454"/>
      <c r="HT44" s="454"/>
      <c r="HU44" s="454"/>
      <c r="HV44" s="15"/>
      <c r="HW44" s="15"/>
      <c r="HX44" s="15"/>
      <c r="HY44" s="15"/>
      <c r="HZ44" s="23"/>
      <c r="IA44" s="31"/>
      <c r="IB44" s="454"/>
      <c r="IC44" s="454"/>
    </row>
    <row r="45" spans="1:237" s="34" customFormat="1" ht="9" customHeight="1" x14ac:dyDescent="0.2">
      <c r="A45" s="80"/>
      <c r="B45" s="36"/>
      <c r="C45" s="95" t="s">
        <v>572</v>
      </c>
      <c r="D45" s="71" t="s">
        <v>710</v>
      </c>
      <c r="E45" s="63">
        <v>0</v>
      </c>
      <c r="F45" s="63">
        <v>0</v>
      </c>
      <c r="G45" s="63">
        <v>0</v>
      </c>
    </row>
    <row r="46" spans="1:237" s="34" customFormat="1" ht="9" customHeight="1" x14ac:dyDescent="0.2">
      <c r="A46" s="80"/>
      <c r="B46" s="36"/>
      <c r="C46" s="96" t="s">
        <v>573</v>
      </c>
      <c r="D46" s="86" t="s">
        <v>711</v>
      </c>
      <c r="E46" s="63">
        <v>0</v>
      </c>
      <c r="F46" s="63">
        <v>-0.114</v>
      </c>
      <c r="G46" s="63">
        <v>-3.7010000000000001</v>
      </c>
    </row>
    <row r="47" spans="1:237" s="35" customFormat="1" ht="20.100000000000001" customHeight="1" x14ac:dyDescent="0.2">
      <c r="A47" s="80"/>
      <c r="B47" s="36"/>
      <c r="C47" s="96" t="s">
        <v>575</v>
      </c>
      <c r="D47" s="86" t="s">
        <v>712</v>
      </c>
      <c r="E47" s="63">
        <v>-92945.058999999907</v>
      </c>
      <c r="F47" s="63">
        <v>-64264.468999999954</v>
      </c>
      <c r="G47" s="63">
        <v>-24245.300000000003</v>
      </c>
    </row>
    <row r="48" spans="1:237" s="34" customFormat="1" ht="9" customHeight="1" x14ac:dyDescent="0.2">
      <c r="A48" s="80"/>
      <c r="B48" s="36"/>
      <c r="C48" s="97" t="s">
        <v>577</v>
      </c>
      <c r="D48" s="93" t="s">
        <v>713</v>
      </c>
      <c r="E48" s="63">
        <v>0</v>
      </c>
      <c r="F48" s="63">
        <v>0</v>
      </c>
      <c r="G48" s="63">
        <v>0</v>
      </c>
    </row>
    <row r="49" spans="1:237" s="35" customFormat="1" ht="19.899999999999999" customHeight="1" x14ac:dyDescent="0.2">
      <c r="A49" s="69" t="s">
        <v>482</v>
      </c>
      <c r="B49" s="451" t="s">
        <v>714</v>
      </c>
      <c r="C49" s="451"/>
      <c r="D49" s="451"/>
      <c r="E49" s="74">
        <v>8546.7949999999983</v>
      </c>
      <c r="F49" s="74">
        <v>6187.497999999995</v>
      </c>
      <c r="G49" s="74">
        <v>4172.4539999999997</v>
      </c>
      <c r="H49" s="15"/>
      <c r="I49" s="23"/>
      <c r="J49" s="31"/>
      <c r="K49" s="31"/>
      <c r="L49" s="31"/>
      <c r="M49" s="31"/>
      <c r="N49" s="15"/>
      <c r="O49" s="15"/>
      <c r="P49" s="15"/>
      <c r="Q49" s="15"/>
      <c r="R49" s="23"/>
      <c r="S49" s="31"/>
      <c r="T49" s="454"/>
      <c r="U49" s="454"/>
      <c r="V49" s="454"/>
      <c r="W49" s="15"/>
      <c r="X49" s="15"/>
      <c r="Y49" s="15"/>
      <c r="Z49" s="15"/>
      <c r="AA49" s="23"/>
      <c r="AB49" s="31"/>
      <c r="AC49" s="454"/>
      <c r="AD49" s="454"/>
      <c r="AE49" s="454"/>
      <c r="AF49" s="15"/>
      <c r="AG49" s="15"/>
      <c r="AH49" s="15"/>
      <c r="AI49" s="15"/>
      <c r="AJ49" s="23"/>
      <c r="AK49" s="31"/>
      <c r="AL49" s="454"/>
      <c r="AM49" s="454"/>
      <c r="AN49" s="454"/>
      <c r="AO49" s="15"/>
      <c r="AP49" s="15"/>
      <c r="AQ49" s="15"/>
      <c r="AR49" s="15"/>
      <c r="AS49" s="23"/>
      <c r="AT49" s="31"/>
      <c r="AU49" s="454"/>
      <c r="AV49" s="454"/>
      <c r="AW49" s="454"/>
      <c r="AX49" s="15"/>
      <c r="AY49" s="15"/>
      <c r="AZ49" s="15"/>
      <c r="BA49" s="15"/>
      <c r="BB49" s="23"/>
      <c r="BC49" s="31"/>
      <c r="BD49" s="454"/>
      <c r="BE49" s="454"/>
      <c r="BF49" s="454"/>
      <c r="BG49" s="15"/>
      <c r="BH49" s="15"/>
      <c r="BI49" s="15"/>
      <c r="BJ49" s="15"/>
      <c r="BK49" s="23"/>
      <c r="BL49" s="31"/>
      <c r="BM49" s="454"/>
      <c r="BN49" s="454"/>
      <c r="BO49" s="454"/>
      <c r="BP49" s="15"/>
      <c r="BQ49" s="15"/>
      <c r="BR49" s="15"/>
      <c r="BS49" s="15"/>
      <c r="BT49" s="23"/>
      <c r="BU49" s="31"/>
      <c r="BV49" s="454"/>
      <c r="BW49" s="454"/>
      <c r="BX49" s="454"/>
      <c r="BY49" s="15"/>
      <c r="BZ49" s="15"/>
      <c r="CA49" s="15"/>
      <c r="CB49" s="15"/>
      <c r="CC49" s="23"/>
      <c r="CD49" s="31"/>
      <c r="CE49" s="454"/>
      <c r="CF49" s="454"/>
      <c r="CG49" s="454"/>
      <c r="CH49" s="15"/>
      <c r="CI49" s="15"/>
      <c r="CJ49" s="15"/>
      <c r="CK49" s="15"/>
      <c r="CL49" s="23"/>
      <c r="CM49" s="31"/>
      <c r="CN49" s="454"/>
      <c r="CO49" s="454"/>
      <c r="CP49" s="454"/>
      <c r="CQ49" s="15"/>
      <c r="CR49" s="15"/>
      <c r="CS49" s="15"/>
      <c r="CT49" s="15"/>
      <c r="CU49" s="23"/>
      <c r="CV49" s="31"/>
      <c r="CW49" s="454"/>
      <c r="CX49" s="454"/>
      <c r="CY49" s="454"/>
      <c r="CZ49" s="15"/>
      <c r="DA49" s="15"/>
      <c r="DB49" s="15"/>
      <c r="DC49" s="15"/>
      <c r="DD49" s="23"/>
      <c r="DE49" s="31"/>
      <c r="DF49" s="454"/>
      <c r="DG49" s="454"/>
      <c r="DH49" s="454"/>
      <c r="DI49" s="15"/>
      <c r="DJ49" s="15"/>
      <c r="DK49" s="15"/>
      <c r="DL49" s="15"/>
      <c r="DM49" s="23"/>
      <c r="DN49" s="31"/>
      <c r="DO49" s="454"/>
      <c r="DP49" s="454"/>
      <c r="DQ49" s="454"/>
      <c r="DR49" s="15"/>
      <c r="DS49" s="15"/>
      <c r="DT49" s="15"/>
      <c r="DU49" s="15"/>
      <c r="DV49" s="23"/>
      <c r="DW49" s="31"/>
      <c r="DX49" s="454"/>
      <c r="DY49" s="454"/>
      <c r="DZ49" s="454"/>
      <c r="EA49" s="15"/>
      <c r="EB49" s="15"/>
      <c r="EC49" s="15"/>
      <c r="ED49" s="15"/>
      <c r="EE49" s="23"/>
      <c r="EF49" s="31"/>
      <c r="EG49" s="454"/>
      <c r="EH49" s="454"/>
      <c r="EI49" s="454"/>
      <c r="EJ49" s="15"/>
      <c r="EK49" s="15"/>
      <c r="EL49" s="15"/>
      <c r="EM49" s="15"/>
      <c r="EN49" s="23"/>
      <c r="EO49" s="31"/>
      <c r="EP49" s="454"/>
      <c r="EQ49" s="454"/>
      <c r="ER49" s="454"/>
      <c r="ES49" s="15"/>
      <c r="ET49" s="15"/>
      <c r="EU49" s="15"/>
      <c r="EV49" s="15"/>
      <c r="EW49" s="23"/>
      <c r="EX49" s="31"/>
      <c r="EY49" s="454"/>
      <c r="EZ49" s="454"/>
      <c r="FA49" s="454"/>
      <c r="FB49" s="15"/>
      <c r="FC49" s="15"/>
      <c r="FD49" s="15"/>
      <c r="FE49" s="15"/>
      <c r="FF49" s="23"/>
      <c r="FG49" s="31"/>
      <c r="FH49" s="454"/>
      <c r="FI49" s="454"/>
      <c r="FJ49" s="454"/>
      <c r="FK49" s="15"/>
      <c r="FL49" s="15"/>
      <c r="FM49" s="15"/>
      <c r="FN49" s="15"/>
      <c r="FO49" s="23"/>
      <c r="FP49" s="31"/>
      <c r="FQ49" s="454"/>
      <c r="FR49" s="454"/>
      <c r="FS49" s="454"/>
      <c r="FT49" s="15"/>
      <c r="FU49" s="15"/>
      <c r="FV49" s="15"/>
      <c r="FW49" s="15"/>
      <c r="FX49" s="23"/>
      <c r="FY49" s="31"/>
      <c r="FZ49" s="454"/>
      <c r="GA49" s="454"/>
      <c r="GB49" s="454"/>
      <c r="GC49" s="15"/>
      <c r="GD49" s="15"/>
      <c r="GE49" s="15"/>
      <c r="GF49" s="15"/>
      <c r="GG49" s="23"/>
      <c r="GH49" s="31"/>
      <c r="GI49" s="454"/>
      <c r="GJ49" s="454"/>
      <c r="GK49" s="454"/>
      <c r="GL49" s="15"/>
      <c r="GM49" s="15"/>
      <c r="GN49" s="15"/>
      <c r="GO49" s="15"/>
      <c r="GP49" s="23"/>
      <c r="GQ49" s="31"/>
      <c r="GR49" s="454"/>
      <c r="GS49" s="454"/>
      <c r="GT49" s="454"/>
      <c r="GU49" s="15"/>
      <c r="GV49" s="15"/>
      <c r="GW49" s="15"/>
      <c r="GX49" s="15"/>
      <c r="GY49" s="23"/>
      <c r="GZ49" s="31"/>
      <c r="HA49" s="454"/>
      <c r="HB49" s="454"/>
      <c r="HC49" s="454"/>
      <c r="HD49" s="15"/>
      <c r="HE49" s="15"/>
      <c r="HF49" s="15"/>
      <c r="HG49" s="15"/>
      <c r="HH49" s="23"/>
      <c r="HI49" s="31"/>
      <c r="HJ49" s="454"/>
      <c r="HK49" s="454"/>
      <c r="HL49" s="454"/>
      <c r="HM49" s="15"/>
      <c r="HN49" s="15"/>
      <c r="HO49" s="15"/>
      <c r="HP49" s="15"/>
      <c r="HQ49" s="23"/>
      <c r="HR49" s="31"/>
      <c r="HS49" s="454"/>
      <c r="HT49" s="454"/>
      <c r="HU49" s="454"/>
      <c r="HV49" s="15"/>
      <c r="HW49" s="15"/>
      <c r="HX49" s="15"/>
      <c r="HY49" s="15"/>
      <c r="HZ49" s="23"/>
      <c r="IA49" s="31"/>
      <c r="IB49" s="454"/>
      <c r="IC49" s="454"/>
    </row>
    <row r="50" spans="1:237" s="34" customFormat="1" ht="20.100000000000001" customHeight="1" x14ac:dyDescent="0.2">
      <c r="A50" s="80"/>
      <c r="B50" s="36"/>
      <c r="C50" s="95" t="s">
        <v>586</v>
      </c>
      <c r="D50" s="71" t="s">
        <v>715</v>
      </c>
      <c r="E50" s="63">
        <v>8256.2459999999992</v>
      </c>
      <c r="F50" s="63">
        <v>6833.0719999999947</v>
      </c>
      <c r="G50" s="63">
        <v>4861.8859999999995</v>
      </c>
    </row>
    <row r="51" spans="1:237" s="34" customFormat="1" ht="9" customHeight="1" x14ac:dyDescent="0.2">
      <c r="A51" s="80"/>
      <c r="B51" s="36"/>
      <c r="C51" s="96" t="s">
        <v>588</v>
      </c>
      <c r="D51" s="86" t="s">
        <v>862</v>
      </c>
      <c r="E51" s="63">
        <v>290.54899999999998</v>
      </c>
      <c r="F51" s="63">
        <v>-645.57399999999996</v>
      </c>
      <c r="G51" s="63">
        <v>-689.4319999999999</v>
      </c>
    </row>
    <row r="52" spans="1:237" s="35" customFormat="1" ht="9" customHeight="1" x14ac:dyDescent="0.2">
      <c r="A52" s="80"/>
      <c r="B52" s="36"/>
      <c r="C52" s="97" t="s">
        <v>592</v>
      </c>
      <c r="D52" s="93" t="s">
        <v>863</v>
      </c>
      <c r="E52" s="63">
        <v>0</v>
      </c>
      <c r="F52" s="63">
        <v>0</v>
      </c>
      <c r="G52" s="63">
        <v>0</v>
      </c>
    </row>
    <row r="53" spans="1:237" s="35" customFormat="1" ht="10.15" customHeight="1" x14ac:dyDescent="0.2">
      <c r="A53" s="69" t="s">
        <v>484</v>
      </c>
      <c r="B53" s="451" t="s">
        <v>716</v>
      </c>
      <c r="C53" s="451"/>
      <c r="D53" s="451"/>
      <c r="E53" s="74">
        <v>-21528.311999999991</v>
      </c>
      <c r="F53" s="74">
        <v>-9259.2370000000683</v>
      </c>
      <c r="G53" s="74">
        <v>-19708.93</v>
      </c>
      <c r="H53" s="15"/>
      <c r="I53" s="23"/>
      <c r="J53" s="31"/>
      <c r="K53" s="31"/>
      <c r="L53" s="31"/>
      <c r="M53" s="31"/>
      <c r="N53" s="15"/>
      <c r="O53" s="15"/>
      <c r="P53" s="15"/>
      <c r="Q53" s="15"/>
      <c r="R53" s="23"/>
      <c r="S53" s="31"/>
      <c r="T53" s="454"/>
      <c r="U53" s="454"/>
      <c r="V53" s="454"/>
      <c r="W53" s="15"/>
      <c r="X53" s="15"/>
      <c r="Y53" s="15"/>
      <c r="Z53" s="15"/>
      <c r="AA53" s="23"/>
      <c r="AB53" s="31"/>
      <c r="AC53" s="454"/>
      <c r="AD53" s="454"/>
      <c r="AE53" s="454"/>
      <c r="AF53" s="15"/>
      <c r="AG53" s="15"/>
      <c r="AH53" s="15"/>
      <c r="AI53" s="15"/>
      <c r="AJ53" s="23"/>
      <c r="AK53" s="31"/>
      <c r="AL53" s="454"/>
      <c r="AM53" s="454"/>
      <c r="AN53" s="454"/>
      <c r="AO53" s="15"/>
      <c r="AP53" s="15"/>
      <c r="AQ53" s="15"/>
      <c r="AR53" s="15"/>
      <c r="AS53" s="23"/>
      <c r="AT53" s="31"/>
      <c r="AU53" s="454"/>
      <c r="AV53" s="454"/>
      <c r="AW53" s="454"/>
      <c r="AX53" s="15"/>
      <c r="AY53" s="15"/>
      <c r="AZ53" s="15"/>
      <c r="BA53" s="15"/>
      <c r="BB53" s="23"/>
      <c r="BC53" s="31"/>
      <c r="BD53" s="454"/>
      <c r="BE53" s="454"/>
      <c r="BF53" s="454"/>
      <c r="BG53" s="15"/>
      <c r="BH53" s="15"/>
      <c r="BI53" s="15"/>
      <c r="BJ53" s="15"/>
      <c r="BK53" s="23"/>
      <c r="BL53" s="31"/>
      <c r="BM53" s="454"/>
      <c r="BN53" s="454"/>
      <c r="BO53" s="454"/>
      <c r="BP53" s="15"/>
      <c r="BQ53" s="15"/>
      <c r="BR53" s="15"/>
      <c r="BS53" s="15"/>
      <c r="BT53" s="23"/>
      <c r="BU53" s="31"/>
      <c r="BV53" s="454"/>
      <c r="BW53" s="454"/>
      <c r="BX53" s="454"/>
      <c r="BY53" s="15"/>
      <c r="BZ53" s="15"/>
      <c r="CA53" s="15"/>
      <c r="CB53" s="15"/>
      <c r="CC53" s="23"/>
      <c r="CD53" s="31"/>
      <c r="CE53" s="454"/>
      <c r="CF53" s="454"/>
      <c r="CG53" s="454"/>
      <c r="CH53" s="15"/>
      <c r="CI53" s="15"/>
      <c r="CJ53" s="15"/>
      <c r="CK53" s="15"/>
      <c r="CL53" s="23"/>
      <c r="CM53" s="31"/>
      <c r="CN53" s="454"/>
      <c r="CO53" s="454"/>
      <c r="CP53" s="454"/>
      <c r="CQ53" s="15"/>
      <c r="CR53" s="15"/>
      <c r="CS53" s="15"/>
      <c r="CT53" s="15"/>
      <c r="CU53" s="23"/>
      <c r="CV53" s="31"/>
      <c r="CW53" s="454"/>
      <c r="CX53" s="454"/>
      <c r="CY53" s="454"/>
      <c r="CZ53" s="15"/>
      <c r="DA53" s="15"/>
      <c r="DB53" s="15"/>
      <c r="DC53" s="15"/>
      <c r="DD53" s="23"/>
      <c r="DE53" s="31"/>
      <c r="DF53" s="454"/>
      <c r="DG53" s="454"/>
      <c r="DH53" s="454"/>
      <c r="DI53" s="15"/>
      <c r="DJ53" s="15"/>
      <c r="DK53" s="15"/>
      <c r="DL53" s="15"/>
      <c r="DM53" s="23"/>
      <c r="DN53" s="31"/>
      <c r="DO53" s="454"/>
      <c r="DP53" s="454"/>
      <c r="DQ53" s="454"/>
      <c r="DR53" s="15"/>
      <c r="DS53" s="15"/>
      <c r="DT53" s="15"/>
      <c r="DU53" s="15"/>
      <c r="DV53" s="23"/>
      <c r="DW53" s="31"/>
      <c r="DX53" s="454"/>
      <c r="DY53" s="454"/>
      <c r="DZ53" s="454"/>
      <c r="EA53" s="15"/>
      <c r="EB53" s="15"/>
      <c r="EC53" s="15"/>
      <c r="ED53" s="15"/>
      <c r="EE53" s="23"/>
      <c r="EF53" s="31"/>
      <c r="EG53" s="454"/>
      <c r="EH53" s="454"/>
      <c r="EI53" s="454"/>
      <c r="EJ53" s="15"/>
      <c r="EK53" s="15"/>
      <c r="EL53" s="15"/>
      <c r="EM53" s="15"/>
      <c r="EN53" s="23"/>
      <c r="EO53" s="31"/>
      <c r="EP53" s="454"/>
      <c r="EQ53" s="454"/>
      <c r="ER53" s="454"/>
      <c r="ES53" s="15"/>
      <c r="ET53" s="15"/>
      <c r="EU53" s="15"/>
      <c r="EV53" s="15"/>
      <c r="EW53" s="23"/>
      <c r="EX53" s="31"/>
      <c r="EY53" s="454"/>
      <c r="EZ53" s="454"/>
      <c r="FA53" s="454"/>
      <c r="FB53" s="15"/>
      <c r="FC53" s="15"/>
      <c r="FD53" s="15"/>
      <c r="FE53" s="15"/>
      <c r="FF53" s="23"/>
      <c r="FG53" s="31"/>
      <c r="FH53" s="454"/>
      <c r="FI53" s="454"/>
      <c r="FJ53" s="454"/>
      <c r="FK53" s="15"/>
      <c r="FL53" s="15"/>
      <c r="FM53" s="15"/>
      <c r="FN53" s="15"/>
      <c r="FO53" s="23"/>
      <c r="FP53" s="31"/>
      <c r="FQ53" s="454"/>
      <c r="FR53" s="454"/>
      <c r="FS53" s="454"/>
      <c r="FT53" s="15"/>
      <c r="FU53" s="15"/>
      <c r="FV53" s="15"/>
      <c r="FW53" s="15"/>
      <c r="FX53" s="23"/>
      <c r="FY53" s="31"/>
      <c r="FZ53" s="454"/>
      <c r="GA53" s="454"/>
      <c r="GB53" s="454"/>
      <c r="GC53" s="15"/>
      <c r="GD53" s="15"/>
      <c r="GE53" s="15"/>
      <c r="GF53" s="15"/>
      <c r="GG53" s="23"/>
      <c r="GH53" s="31"/>
      <c r="GI53" s="454"/>
      <c r="GJ53" s="454"/>
      <c r="GK53" s="454"/>
      <c r="GL53" s="15"/>
      <c r="GM53" s="15"/>
      <c r="GN53" s="15"/>
      <c r="GO53" s="15"/>
      <c r="GP53" s="23"/>
      <c r="GQ53" s="31"/>
      <c r="GR53" s="454"/>
      <c r="GS53" s="454"/>
      <c r="GT53" s="454"/>
      <c r="GU53" s="15"/>
      <c r="GV53" s="15"/>
      <c r="GW53" s="15"/>
      <c r="GX53" s="15"/>
      <c r="GY53" s="23"/>
      <c r="GZ53" s="31"/>
      <c r="HA53" s="454"/>
      <c r="HB53" s="454"/>
      <c r="HC53" s="454"/>
      <c r="HD53" s="15"/>
      <c r="HE53" s="15"/>
      <c r="HF53" s="15"/>
      <c r="HG53" s="15"/>
      <c r="HH53" s="23"/>
      <c r="HI53" s="31"/>
      <c r="HJ53" s="454"/>
      <c r="HK53" s="454"/>
      <c r="HL53" s="454"/>
      <c r="HM53" s="15"/>
      <c r="HN53" s="15"/>
      <c r="HO53" s="15"/>
      <c r="HP53" s="15"/>
      <c r="HQ53" s="23"/>
      <c r="HR53" s="31"/>
      <c r="HS53" s="454"/>
      <c r="HT53" s="454"/>
      <c r="HU53" s="454"/>
      <c r="HV53" s="15"/>
      <c r="HW53" s="15"/>
      <c r="HX53" s="15"/>
      <c r="HY53" s="15"/>
      <c r="HZ53" s="23"/>
      <c r="IA53" s="31"/>
      <c r="IB53" s="454"/>
      <c r="IC53" s="454"/>
    </row>
    <row r="54" spans="1:237" s="24" customFormat="1" ht="9" customHeight="1" x14ac:dyDescent="0.2">
      <c r="A54" s="80"/>
      <c r="B54" s="36"/>
      <c r="C54" s="95" t="s">
        <v>607</v>
      </c>
      <c r="D54" s="71" t="s">
        <v>717</v>
      </c>
      <c r="E54" s="63">
        <v>-14154.495999999988</v>
      </c>
      <c r="F54" s="63">
        <v>-7476.0440000000672</v>
      </c>
      <c r="G54" s="63">
        <v>-16529.393</v>
      </c>
    </row>
    <row r="55" spans="1:237" s="24" customFormat="1" ht="20.100000000000001" customHeight="1" x14ac:dyDescent="0.2">
      <c r="A55" s="80"/>
      <c r="B55" s="36"/>
      <c r="C55" s="96" t="s">
        <v>608</v>
      </c>
      <c r="D55" s="86" t="s">
        <v>718</v>
      </c>
      <c r="E55" s="63">
        <v>-7373.8160000000025</v>
      </c>
      <c r="F55" s="63">
        <v>-1783.1930000000011</v>
      </c>
      <c r="G55" s="63">
        <v>-3179.5370000000003</v>
      </c>
    </row>
    <row r="56" spans="1:237" s="24" customFormat="1" ht="9" customHeight="1" x14ac:dyDescent="0.2">
      <c r="A56" s="80"/>
      <c r="B56" s="36"/>
      <c r="C56" s="96" t="s">
        <v>609</v>
      </c>
      <c r="D56" s="86" t="s">
        <v>719</v>
      </c>
      <c r="E56" s="63">
        <v>0</v>
      </c>
      <c r="F56" s="63">
        <v>0</v>
      </c>
      <c r="G56" s="63">
        <v>0</v>
      </c>
    </row>
    <row r="57" spans="1:237" s="24" customFormat="1" ht="9" customHeight="1" x14ac:dyDescent="0.2">
      <c r="A57" s="80"/>
      <c r="B57" s="36"/>
      <c r="C57" s="96" t="s">
        <v>515</v>
      </c>
      <c r="D57" s="86" t="s">
        <v>720</v>
      </c>
      <c r="E57" s="63">
        <v>0</v>
      </c>
      <c r="F57" s="63">
        <v>0</v>
      </c>
      <c r="G57" s="63">
        <v>0</v>
      </c>
    </row>
    <row r="58" spans="1:237" s="24" customFormat="1" ht="9" customHeight="1" x14ac:dyDescent="0.2">
      <c r="A58" s="80"/>
      <c r="B58" s="36"/>
      <c r="C58" s="96" t="s">
        <v>517</v>
      </c>
      <c r="D58" s="86" t="s">
        <v>721</v>
      </c>
      <c r="E58" s="63">
        <v>0</v>
      </c>
      <c r="F58" s="63">
        <v>0</v>
      </c>
      <c r="G58" s="63">
        <v>0</v>
      </c>
    </row>
    <row r="59" spans="1:237" s="24" customFormat="1" ht="9" customHeight="1" x14ac:dyDescent="0.2">
      <c r="A59" s="80"/>
      <c r="B59" s="36"/>
      <c r="C59" s="97" t="s">
        <v>519</v>
      </c>
      <c r="D59" s="93" t="s">
        <v>722</v>
      </c>
      <c r="E59" s="63">
        <v>0</v>
      </c>
      <c r="F59" s="63">
        <v>0</v>
      </c>
      <c r="G59" s="63">
        <v>0</v>
      </c>
    </row>
    <row r="60" spans="1:237" s="34" customFormat="1" ht="10.15" customHeight="1" x14ac:dyDescent="0.2">
      <c r="A60" s="69" t="s">
        <v>485</v>
      </c>
      <c r="B60" s="451" t="s">
        <v>723</v>
      </c>
      <c r="C60" s="451"/>
      <c r="D60" s="451"/>
      <c r="E60" s="74">
        <v>478.43799999999999</v>
      </c>
      <c r="F60" s="74">
        <v>670.51200000000006</v>
      </c>
      <c r="G60" s="74">
        <v>35.151000000000003</v>
      </c>
      <c r="H60" s="15"/>
      <c r="I60" s="23"/>
      <c r="J60" s="31"/>
      <c r="K60" s="31"/>
      <c r="L60" s="31"/>
      <c r="M60" s="31"/>
      <c r="N60" s="15"/>
      <c r="O60" s="15"/>
      <c r="P60" s="15"/>
      <c r="Q60" s="15"/>
      <c r="R60" s="23"/>
      <c r="S60" s="31"/>
      <c r="T60" s="454"/>
      <c r="U60" s="454"/>
      <c r="V60" s="454"/>
      <c r="W60" s="15"/>
      <c r="X60" s="15"/>
      <c r="Y60" s="15"/>
      <c r="Z60" s="15"/>
      <c r="AA60" s="23"/>
      <c r="AB60" s="31"/>
      <c r="AC60" s="454"/>
      <c r="AD60" s="454"/>
      <c r="AE60" s="454"/>
      <c r="AF60" s="15"/>
      <c r="AG60" s="15"/>
      <c r="AH60" s="15"/>
      <c r="AI60" s="15"/>
      <c r="AJ60" s="23"/>
      <c r="AK60" s="31"/>
      <c r="AL60" s="454"/>
      <c r="AM60" s="454"/>
      <c r="AN60" s="454"/>
      <c r="AO60" s="15"/>
      <c r="AP60" s="15"/>
      <c r="AQ60" s="15"/>
      <c r="AR60" s="15"/>
      <c r="AS60" s="23"/>
      <c r="AT60" s="31"/>
      <c r="AU60" s="454"/>
      <c r="AV60" s="454"/>
      <c r="AW60" s="454"/>
      <c r="AX60" s="15"/>
      <c r="AY60" s="15"/>
      <c r="AZ60" s="15"/>
      <c r="BA60" s="15"/>
      <c r="BB60" s="23"/>
      <c r="BC60" s="31"/>
      <c r="BD60" s="454"/>
      <c r="BE60" s="454"/>
      <c r="BF60" s="454"/>
      <c r="BG60" s="15"/>
      <c r="BH60" s="15"/>
      <c r="BI60" s="15"/>
      <c r="BJ60" s="15"/>
      <c r="BK60" s="23"/>
      <c r="BL60" s="31"/>
      <c r="BM60" s="454"/>
      <c r="BN60" s="454"/>
      <c r="BO60" s="454"/>
      <c r="BP60" s="15"/>
      <c r="BQ60" s="15"/>
      <c r="BR60" s="15"/>
      <c r="BS60" s="15"/>
      <c r="BT60" s="23"/>
      <c r="BU60" s="31"/>
      <c r="BV60" s="454"/>
      <c r="BW60" s="454"/>
      <c r="BX60" s="454"/>
      <c r="BY60" s="15"/>
      <c r="BZ60" s="15"/>
      <c r="CA60" s="15"/>
      <c r="CB60" s="15"/>
      <c r="CC60" s="23"/>
      <c r="CD60" s="31"/>
      <c r="CE60" s="454"/>
      <c r="CF60" s="454"/>
      <c r="CG60" s="454"/>
      <c r="CH60" s="15"/>
      <c r="CI60" s="15"/>
      <c r="CJ60" s="15"/>
      <c r="CK60" s="15"/>
      <c r="CL60" s="23"/>
      <c r="CM60" s="31"/>
      <c r="CN60" s="454"/>
      <c r="CO60" s="454"/>
      <c r="CP60" s="454"/>
      <c r="CQ60" s="15"/>
      <c r="CR60" s="15"/>
      <c r="CS60" s="15"/>
      <c r="CT60" s="15"/>
      <c r="CU60" s="23"/>
      <c r="CV60" s="31"/>
      <c r="CW60" s="454"/>
      <c r="CX60" s="454"/>
      <c r="CY60" s="454"/>
      <c r="CZ60" s="15"/>
      <c r="DA60" s="15"/>
      <c r="DB60" s="15"/>
      <c r="DC60" s="15"/>
      <c r="DD60" s="23"/>
      <c r="DE60" s="31"/>
      <c r="DF60" s="454"/>
      <c r="DG60" s="454"/>
      <c r="DH60" s="454"/>
      <c r="DI60" s="15"/>
      <c r="DJ60" s="15"/>
      <c r="DK60" s="15"/>
      <c r="DL60" s="15"/>
      <c r="DM60" s="23"/>
      <c r="DN60" s="31"/>
      <c r="DO60" s="454"/>
      <c r="DP60" s="454"/>
      <c r="DQ60" s="454"/>
      <c r="DR60" s="15"/>
      <c r="DS60" s="15"/>
      <c r="DT60" s="15"/>
      <c r="DU60" s="15"/>
      <c r="DV60" s="23"/>
      <c r="DW60" s="31"/>
      <c r="DX60" s="454"/>
      <c r="DY60" s="454"/>
      <c r="DZ60" s="454"/>
      <c r="EA60" s="15"/>
      <c r="EB60" s="15"/>
      <c r="EC60" s="15"/>
      <c r="ED60" s="15"/>
      <c r="EE60" s="23"/>
      <c r="EF60" s="31"/>
      <c r="EG60" s="454"/>
      <c r="EH60" s="454"/>
      <c r="EI60" s="454"/>
      <c r="EJ60" s="15"/>
      <c r="EK60" s="15"/>
      <c r="EL60" s="15"/>
      <c r="EM60" s="15"/>
      <c r="EN60" s="23"/>
      <c r="EO60" s="31"/>
      <c r="EP60" s="454"/>
      <c r="EQ60" s="454"/>
      <c r="ER60" s="454"/>
      <c r="ES60" s="15"/>
      <c r="ET60" s="15"/>
      <c r="EU60" s="15"/>
      <c r="EV60" s="15"/>
      <c r="EW60" s="23"/>
      <c r="EX60" s="31"/>
      <c r="EY60" s="454"/>
      <c r="EZ60" s="454"/>
      <c r="FA60" s="454"/>
      <c r="FB60" s="15"/>
      <c r="FC60" s="15"/>
      <c r="FD60" s="15"/>
      <c r="FE60" s="15"/>
      <c r="FF60" s="23"/>
      <c r="FG60" s="31"/>
      <c r="FH60" s="454"/>
      <c r="FI60" s="454"/>
      <c r="FJ60" s="454"/>
      <c r="FK60" s="15"/>
      <c r="FL60" s="15"/>
      <c r="FM60" s="15"/>
      <c r="FN60" s="15"/>
      <c r="FO60" s="23"/>
      <c r="FP60" s="31"/>
      <c r="FQ60" s="454"/>
      <c r="FR60" s="454"/>
      <c r="FS60" s="454"/>
      <c r="FT60" s="15"/>
      <c r="FU60" s="15"/>
      <c r="FV60" s="15"/>
      <c r="FW60" s="15"/>
      <c r="FX60" s="23"/>
      <c r="FY60" s="31"/>
      <c r="FZ60" s="454"/>
      <c r="GA60" s="454"/>
      <c r="GB60" s="454"/>
      <c r="GC60" s="15"/>
      <c r="GD60" s="15"/>
      <c r="GE60" s="15"/>
      <c r="GF60" s="15"/>
      <c r="GG60" s="23"/>
      <c r="GH60" s="31"/>
      <c r="GI60" s="454"/>
      <c r="GJ60" s="454"/>
      <c r="GK60" s="454"/>
      <c r="GL60" s="15"/>
      <c r="GM60" s="15"/>
      <c r="GN60" s="15"/>
      <c r="GO60" s="15"/>
      <c r="GP60" s="23"/>
      <c r="GQ60" s="31"/>
      <c r="GR60" s="454"/>
      <c r="GS60" s="454"/>
      <c r="GT60" s="454"/>
      <c r="GU60" s="15"/>
      <c r="GV60" s="15"/>
      <c r="GW60" s="15"/>
      <c r="GX60" s="15"/>
      <c r="GY60" s="23"/>
      <c r="GZ60" s="31"/>
      <c r="HA60" s="454"/>
      <c r="HB60" s="454"/>
      <c r="HC60" s="454"/>
      <c r="HD60" s="15"/>
      <c r="HE60" s="15"/>
      <c r="HF60" s="15"/>
      <c r="HG60" s="15"/>
      <c r="HH60" s="23"/>
      <c r="HI60" s="31"/>
      <c r="HJ60" s="454"/>
      <c r="HK60" s="454"/>
      <c r="HL60" s="454"/>
      <c r="HM60" s="15"/>
      <c r="HN60" s="15"/>
      <c r="HO60" s="15"/>
      <c r="HP60" s="15"/>
      <c r="HQ60" s="23"/>
      <c r="HR60" s="31"/>
      <c r="HS60" s="454"/>
      <c r="HT60" s="454"/>
      <c r="HU60" s="454"/>
      <c r="HV60" s="15"/>
      <c r="HW60" s="15"/>
      <c r="HX60" s="15"/>
      <c r="HY60" s="15"/>
      <c r="HZ60" s="23"/>
      <c r="IA60" s="31"/>
      <c r="IB60" s="454"/>
      <c r="IC60" s="454"/>
    </row>
    <row r="61" spans="1:237" s="24" customFormat="1" ht="9" customHeight="1" x14ac:dyDescent="0.2">
      <c r="A61" s="80"/>
      <c r="B61" s="36"/>
      <c r="C61" s="95" t="s">
        <v>624</v>
      </c>
      <c r="D61" s="71" t="s">
        <v>724</v>
      </c>
      <c r="E61" s="63">
        <v>0</v>
      </c>
      <c r="F61" s="63">
        <v>0</v>
      </c>
      <c r="G61" s="63">
        <v>0</v>
      </c>
    </row>
    <row r="62" spans="1:237" s="24" customFormat="1" ht="9" customHeight="1" x14ac:dyDescent="0.2">
      <c r="A62" s="80"/>
      <c r="B62" s="36"/>
      <c r="C62" s="96" t="s">
        <v>626</v>
      </c>
      <c r="D62" s="86" t="s">
        <v>725</v>
      </c>
      <c r="E62" s="63">
        <v>0</v>
      </c>
      <c r="F62" s="63">
        <v>0</v>
      </c>
      <c r="G62" s="63">
        <v>0</v>
      </c>
    </row>
    <row r="63" spans="1:237" s="24" customFormat="1" ht="9" customHeight="1" x14ac:dyDescent="0.2">
      <c r="A63" s="80"/>
      <c r="B63" s="36"/>
      <c r="C63" s="96" t="s">
        <v>630</v>
      </c>
      <c r="D63" s="86" t="s">
        <v>864</v>
      </c>
      <c r="E63" s="63">
        <v>15.079000000000004</v>
      </c>
      <c r="F63" s="63">
        <v>238.30800000000011</v>
      </c>
      <c r="G63" s="63">
        <v>-27.143000000000001</v>
      </c>
    </row>
    <row r="64" spans="1:237" s="24" customFormat="1" ht="9" customHeight="1" x14ac:dyDescent="0.2">
      <c r="A64" s="80"/>
      <c r="B64" s="36"/>
      <c r="C64" s="96" t="s">
        <v>633</v>
      </c>
      <c r="D64" s="86" t="s">
        <v>726</v>
      </c>
      <c r="E64" s="63">
        <v>0</v>
      </c>
      <c r="F64" s="63">
        <v>0</v>
      </c>
      <c r="G64" s="63">
        <v>0</v>
      </c>
    </row>
    <row r="65" spans="1:237" s="24" customFormat="1" ht="9" customHeight="1" x14ac:dyDescent="0.2">
      <c r="A65" s="80"/>
      <c r="B65" s="36"/>
      <c r="C65" s="96" t="s">
        <v>635</v>
      </c>
      <c r="D65" s="86" t="s">
        <v>727</v>
      </c>
      <c r="E65" s="63">
        <v>0</v>
      </c>
      <c r="F65" s="63">
        <v>0</v>
      </c>
      <c r="G65" s="63">
        <v>0</v>
      </c>
    </row>
    <row r="66" spans="1:237" s="24" customFormat="1" ht="9" customHeight="1" x14ac:dyDescent="0.2">
      <c r="A66" s="80"/>
      <c r="B66" s="36"/>
      <c r="C66" s="96" t="s">
        <v>637</v>
      </c>
      <c r="D66" s="86" t="s">
        <v>728</v>
      </c>
      <c r="E66" s="63">
        <v>463.35899999999998</v>
      </c>
      <c r="F66" s="63">
        <v>432.20399999999995</v>
      </c>
      <c r="G66" s="63">
        <v>62.294000000000004</v>
      </c>
    </row>
    <row r="67" spans="1:237" s="24" customFormat="1" ht="9" customHeight="1" x14ac:dyDescent="0.2">
      <c r="A67" s="80"/>
      <c r="B67" s="36"/>
      <c r="C67" s="97" t="s">
        <v>639</v>
      </c>
      <c r="D67" s="93" t="s">
        <v>729</v>
      </c>
      <c r="E67" s="63">
        <v>0</v>
      </c>
      <c r="F67" s="63">
        <v>0</v>
      </c>
      <c r="G67" s="63">
        <v>0</v>
      </c>
    </row>
    <row r="68" spans="1:237" s="24" customFormat="1" ht="11.45" customHeight="1" x14ac:dyDescent="0.2">
      <c r="A68" s="69" t="s">
        <v>486</v>
      </c>
      <c r="B68" s="451" t="s">
        <v>730</v>
      </c>
      <c r="C68" s="451"/>
      <c r="D68" s="451"/>
      <c r="E68" s="74">
        <v>-10628.714000000007</v>
      </c>
      <c r="F68" s="74">
        <v>-6864.505000000001</v>
      </c>
      <c r="G68" s="74">
        <v>-1923.8790000000006</v>
      </c>
      <c r="H68" s="41"/>
    </row>
    <row r="69" spans="1:237" s="3" customFormat="1" ht="9" customHeight="1" x14ac:dyDescent="0.2">
      <c r="A69" s="80"/>
      <c r="B69" s="36"/>
      <c r="C69" s="95" t="s">
        <v>665</v>
      </c>
      <c r="D69" s="71" t="s">
        <v>865</v>
      </c>
      <c r="E69" s="63">
        <v>-11651.730000000007</v>
      </c>
      <c r="F69" s="63">
        <v>-8143.496000000001</v>
      </c>
      <c r="G69" s="63">
        <v>-3627.8960000000006</v>
      </c>
      <c r="H69" s="25"/>
    </row>
    <row r="70" spans="1:237" s="3" customFormat="1" ht="9" customHeight="1" x14ac:dyDescent="0.2">
      <c r="A70" s="80"/>
      <c r="B70" s="36"/>
      <c r="C70" s="96" t="s">
        <v>666</v>
      </c>
      <c r="D70" s="86" t="s">
        <v>731</v>
      </c>
      <c r="E70" s="63">
        <v>1023.0160000000001</v>
      </c>
      <c r="F70" s="63">
        <v>1278.991</v>
      </c>
      <c r="G70" s="63">
        <v>1704.0170000000001</v>
      </c>
      <c r="H70" s="15"/>
    </row>
    <row r="71" spans="1:237" s="24" customFormat="1" ht="9" customHeight="1" x14ac:dyDescent="0.2">
      <c r="A71" s="80"/>
      <c r="B71" s="36"/>
      <c r="C71" s="96" t="s">
        <v>667</v>
      </c>
      <c r="D71" s="86" t="s">
        <v>732</v>
      </c>
      <c r="E71" s="63">
        <v>0</v>
      </c>
      <c r="F71" s="63">
        <v>0</v>
      </c>
      <c r="G71" s="63">
        <v>0</v>
      </c>
      <c r="H71" s="34"/>
    </row>
    <row r="72" spans="1:237" s="24" customFormat="1" ht="9" customHeight="1" x14ac:dyDescent="0.2">
      <c r="A72" s="80"/>
      <c r="B72" s="36"/>
      <c r="C72" s="97" t="s">
        <v>670</v>
      </c>
      <c r="D72" s="93" t="s">
        <v>733</v>
      </c>
      <c r="E72" s="63">
        <v>0</v>
      </c>
      <c r="F72" s="63">
        <v>0</v>
      </c>
      <c r="G72" s="63">
        <v>0</v>
      </c>
      <c r="H72" s="34"/>
    </row>
    <row r="73" spans="1:237" s="34" customFormat="1" ht="10.15" customHeight="1" x14ac:dyDescent="0.2">
      <c r="A73" s="69" t="s">
        <v>487</v>
      </c>
      <c r="B73" s="451" t="s">
        <v>734</v>
      </c>
      <c r="C73" s="451"/>
      <c r="D73" s="451"/>
      <c r="E73" s="74" t="s">
        <v>1057</v>
      </c>
      <c r="F73" s="74" t="s">
        <v>1057</v>
      </c>
      <c r="G73" s="74">
        <v>-2.8859999999999997</v>
      </c>
      <c r="I73" s="23"/>
      <c r="J73" s="31"/>
      <c r="K73" s="454"/>
      <c r="L73" s="454"/>
      <c r="M73" s="454"/>
      <c r="N73" s="15"/>
      <c r="O73" s="15"/>
      <c r="P73" s="15"/>
      <c r="Q73" s="15"/>
      <c r="R73" s="23"/>
      <c r="S73" s="31"/>
      <c r="T73" s="454"/>
      <c r="U73" s="454"/>
      <c r="V73" s="454"/>
      <c r="W73" s="15"/>
      <c r="X73" s="15"/>
      <c r="Y73" s="15"/>
      <c r="Z73" s="15"/>
      <c r="AA73" s="23"/>
      <c r="AB73" s="31"/>
      <c r="AC73" s="454"/>
      <c r="AD73" s="454"/>
      <c r="AE73" s="454"/>
      <c r="AF73" s="15"/>
      <c r="AG73" s="15"/>
      <c r="AH73" s="15"/>
      <c r="AI73" s="15"/>
      <c r="AJ73" s="23"/>
      <c r="AK73" s="31"/>
      <c r="AL73" s="454"/>
      <c r="AM73" s="454"/>
      <c r="AN73" s="454"/>
      <c r="AO73" s="15"/>
      <c r="AP73" s="15"/>
      <c r="AQ73" s="15"/>
      <c r="AR73" s="15"/>
      <c r="AS73" s="23"/>
      <c r="AT73" s="31"/>
      <c r="AU73" s="454"/>
      <c r="AV73" s="454"/>
      <c r="AW73" s="454"/>
      <c r="AX73" s="15"/>
      <c r="AY73" s="15"/>
      <c r="AZ73" s="15"/>
      <c r="BA73" s="15"/>
      <c r="BB73" s="23"/>
      <c r="BC73" s="31"/>
      <c r="BD73" s="454"/>
      <c r="BE73" s="454"/>
      <c r="BF73" s="454"/>
      <c r="BG73" s="15"/>
      <c r="BH73" s="15"/>
      <c r="BI73" s="15"/>
      <c r="BJ73" s="15"/>
      <c r="BK73" s="23"/>
      <c r="BL73" s="31"/>
      <c r="BM73" s="454"/>
      <c r="BN73" s="454"/>
      <c r="BO73" s="454"/>
      <c r="BP73" s="15"/>
      <c r="BQ73" s="15"/>
      <c r="BR73" s="15"/>
      <c r="BS73" s="15"/>
      <c r="BT73" s="23"/>
      <c r="BU73" s="31"/>
      <c r="BV73" s="454"/>
      <c r="BW73" s="454"/>
      <c r="BX73" s="454"/>
      <c r="BY73" s="15"/>
      <c r="BZ73" s="15"/>
      <c r="CA73" s="15"/>
      <c r="CB73" s="15"/>
      <c r="CC73" s="23"/>
      <c r="CD73" s="31"/>
      <c r="CE73" s="454"/>
      <c r="CF73" s="454"/>
      <c r="CG73" s="454"/>
      <c r="CH73" s="15"/>
      <c r="CI73" s="15"/>
      <c r="CJ73" s="15"/>
      <c r="CK73" s="15"/>
      <c r="CL73" s="23"/>
      <c r="CM73" s="31"/>
      <c r="CN73" s="454"/>
      <c r="CO73" s="454"/>
      <c r="CP73" s="454"/>
      <c r="CQ73" s="15"/>
      <c r="CR73" s="15"/>
      <c r="CS73" s="15"/>
      <c r="CT73" s="15"/>
      <c r="CU73" s="23"/>
      <c r="CV73" s="31"/>
      <c r="CW73" s="454"/>
      <c r="CX73" s="454"/>
      <c r="CY73" s="454"/>
      <c r="CZ73" s="15"/>
      <c r="DA73" s="15"/>
      <c r="DB73" s="15"/>
      <c r="DC73" s="15"/>
      <c r="DD73" s="23"/>
      <c r="DE73" s="31"/>
      <c r="DF73" s="454"/>
      <c r="DG73" s="454"/>
      <c r="DH73" s="454"/>
      <c r="DI73" s="15"/>
      <c r="DJ73" s="15"/>
      <c r="DK73" s="15"/>
      <c r="DL73" s="15"/>
      <c r="DM73" s="23"/>
      <c r="DN73" s="31"/>
      <c r="DO73" s="454"/>
      <c r="DP73" s="454"/>
      <c r="DQ73" s="454"/>
      <c r="DR73" s="15"/>
      <c r="DS73" s="15"/>
      <c r="DT73" s="15"/>
      <c r="DU73" s="15"/>
      <c r="DV73" s="23"/>
      <c r="DW73" s="31"/>
      <c r="DX73" s="454"/>
      <c r="DY73" s="454"/>
      <c r="DZ73" s="454"/>
      <c r="EA73" s="15"/>
      <c r="EB73" s="15"/>
      <c r="EC73" s="15"/>
      <c r="ED73" s="15"/>
      <c r="EE73" s="23"/>
      <c r="EF73" s="31"/>
      <c r="EG73" s="454"/>
      <c r="EH73" s="454"/>
      <c r="EI73" s="454"/>
      <c r="EJ73" s="15"/>
      <c r="EK73" s="15"/>
      <c r="EL73" s="15"/>
      <c r="EM73" s="15"/>
      <c r="EN73" s="23"/>
      <c r="EO73" s="31"/>
      <c r="EP73" s="454"/>
      <c r="EQ73" s="454"/>
      <c r="ER73" s="454"/>
      <c r="ES73" s="15"/>
      <c r="ET73" s="15"/>
      <c r="EU73" s="15"/>
      <c r="EV73" s="15"/>
      <c r="EW73" s="23"/>
      <c r="EX73" s="31"/>
      <c r="EY73" s="454"/>
      <c r="EZ73" s="454"/>
      <c r="FA73" s="454"/>
      <c r="FB73" s="15"/>
      <c r="FC73" s="15"/>
      <c r="FD73" s="15"/>
      <c r="FE73" s="15"/>
      <c r="FF73" s="23"/>
      <c r="FG73" s="31"/>
      <c r="FH73" s="454"/>
      <c r="FI73" s="454"/>
      <c r="FJ73" s="454"/>
      <c r="FK73" s="15"/>
      <c r="FL73" s="15"/>
      <c r="FM73" s="15"/>
      <c r="FN73" s="15"/>
      <c r="FO73" s="23"/>
      <c r="FP73" s="31"/>
      <c r="FQ73" s="454"/>
      <c r="FR73" s="454"/>
      <c r="FS73" s="454"/>
      <c r="FT73" s="15"/>
      <c r="FU73" s="15"/>
      <c r="FV73" s="15"/>
      <c r="FW73" s="15"/>
      <c r="FX73" s="23"/>
      <c r="FY73" s="31"/>
      <c r="FZ73" s="454"/>
      <c r="GA73" s="454"/>
      <c r="GB73" s="454"/>
      <c r="GC73" s="15"/>
      <c r="GD73" s="15"/>
      <c r="GE73" s="15"/>
      <c r="GF73" s="15"/>
      <c r="GG73" s="23"/>
      <c r="GH73" s="31"/>
      <c r="GI73" s="454"/>
      <c r="GJ73" s="454"/>
      <c r="GK73" s="454"/>
      <c r="GL73" s="15"/>
      <c r="GM73" s="15"/>
      <c r="GN73" s="15"/>
      <c r="GO73" s="15"/>
      <c r="GP73" s="23"/>
      <c r="GQ73" s="31"/>
      <c r="GR73" s="454"/>
      <c r="GS73" s="454"/>
      <c r="GT73" s="454"/>
      <c r="GU73" s="15"/>
      <c r="GV73" s="15"/>
      <c r="GW73" s="15"/>
      <c r="GX73" s="15"/>
      <c r="GY73" s="23"/>
      <c r="GZ73" s="31"/>
      <c r="HA73" s="454"/>
      <c r="HB73" s="454"/>
      <c r="HC73" s="454"/>
      <c r="HD73" s="15"/>
      <c r="HE73" s="15"/>
      <c r="HF73" s="15"/>
      <c r="HG73" s="15"/>
      <c r="HH73" s="23"/>
      <c r="HI73" s="31"/>
      <c r="HJ73" s="454"/>
      <c r="HK73" s="454"/>
      <c r="HL73" s="454"/>
      <c r="HM73" s="15"/>
      <c r="HN73" s="15"/>
      <c r="HO73" s="15"/>
      <c r="HP73" s="15"/>
      <c r="HQ73" s="23"/>
      <c r="HR73" s="31"/>
      <c r="HS73" s="454"/>
      <c r="HT73" s="454"/>
      <c r="HU73" s="454"/>
      <c r="HV73" s="15"/>
      <c r="HW73" s="15"/>
      <c r="HX73" s="15"/>
      <c r="HY73" s="15"/>
      <c r="HZ73" s="23"/>
      <c r="IA73" s="31"/>
      <c r="IB73" s="454"/>
      <c r="IC73" s="454"/>
    </row>
    <row r="74" spans="1:237" s="24" customFormat="1" ht="9" customHeight="1" x14ac:dyDescent="0.2">
      <c r="A74" s="80"/>
      <c r="B74" s="36"/>
      <c r="C74" s="95" t="s">
        <v>673</v>
      </c>
      <c r="D74" s="71" t="s">
        <v>735</v>
      </c>
      <c r="E74" s="63">
        <v>0</v>
      </c>
      <c r="F74" s="63">
        <v>0</v>
      </c>
      <c r="G74" s="63">
        <v>0</v>
      </c>
      <c r="H74" s="15"/>
    </row>
    <row r="75" spans="1:237" s="24" customFormat="1" ht="9" customHeight="1" x14ac:dyDescent="0.2">
      <c r="A75" s="80"/>
      <c r="B75" s="36"/>
      <c r="C75" s="96" t="s">
        <v>674</v>
      </c>
      <c r="D75" s="86" t="s">
        <v>736</v>
      </c>
      <c r="E75" s="63">
        <v>0</v>
      </c>
      <c r="F75" s="63">
        <v>0</v>
      </c>
      <c r="G75" s="63">
        <v>0</v>
      </c>
      <c r="H75" s="34"/>
    </row>
    <row r="76" spans="1:237" s="24" customFormat="1" ht="9" customHeight="1" x14ac:dyDescent="0.2">
      <c r="A76" s="80"/>
      <c r="B76" s="36"/>
      <c r="C76" s="97" t="s">
        <v>675</v>
      </c>
      <c r="D76" s="93" t="s">
        <v>737</v>
      </c>
      <c r="E76" s="63" t="s">
        <v>1057</v>
      </c>
      <c r="F76" s="63" t="s">
        <v>1057</v>
      </c>
      <c r="G76" s="63">
        <v>-2.8859999999999997</v>
      </c>
      <c r="H76" s="34"/>
    </row>
    <row r="77" spans="1:237" s="34" customFormat="1" ht="8.4499999999999993" customHeight="1" x14ac:dyDescent="0.2">
      <c r="A77" s="69" t="s">
        <v>488</v>
      </c>
      <c r="B77" s="451" t="s">
        <v>738</v>
      </c>
      <c r="C77" s="451"/>
      <c r="D77" s="451"/>
      <c r="E77" s="98">
        <v>0</v>
      </c>
      <c r="F77" s="98">
        <v>0</v>
      </c>
      <c r="G77" s="98">
        <v>0</v>
      </c>
      <c r="I77" s="23"/>
      <c r="J77" s="31"/>
      <c r="K77" s="454"/>
      <c r="L77" s="454"/>
      <c r="M77" s="454"/>
      <c r="N77" s="15"/>
      <c r="O77" s="15"/>
      <c r="P77" s="15"/>
      <c r="Q77" s="15"/>
      <c r="R77" s="23"/>
      <c r="S77" s="31"/>
      <c r="T77" s="454"/>
      <c r="U77" s="454"/>
      <c r="V77" s="454"/>
      <c r="W77" s="15"/>
      <c r="X77" s="15"/>
      <c r="Y77" s="15"/>
      <c r="Z77" s="15"/>
      <c r="AA77" s="23"/>
      <c r="AB77" s="31"/>
      <c r="AC77" s="454"/>
      <c r="AD77" s="454"/>
      <c r="AE77" s="454"/>
      <c r="AF77" s="15"/>
      <c r="AG77" s="15"/>
      <c r="AH77" s="15"/>
      <c r="AI77" s="15"/>
      <c r="AJ77" s="23"/>
      <c r="AK77" s="31"/>
      <c r="AL77" s="454"/>
      <c r="AM77" s="454"/>
      <c r="AN77" s="454"/>
      <c r="AO77" s="15"/>
      <c r="AP77" s="15"/>
      <c r="AQ77" s="15"/>
      <c r="AR77" s="15"/>
      <c r="AS77" s="23"/>
      <c r="AT77" s="31"/>
      <c r="AU77" s="454"/>
      <c r="AV77" s="454"/>
      <c r="AW77" s="454"/>
      <c r="AX77" s="15"/>
      <c r="AY77" s="15"/>
      <c r="AZ77" s="15"/>
      <c r="BA77" s="15"/>
      <c r="BB77" s="23"/>
      <c r="BC77" s="31"/>
      <c r="BD77" s="454"/>
      <c r="BE77" s="454"/>
      <c r="BF77" s="454"/>
      <c r="BG77" s="15"/>
      <c r="BH77" s="15"/>
      <c r="BI77" s="15"/>
      <c r="BJ77" s="15"/>
      <c r="BK77" s="23"/>
      <c r="BL77" s="31"/>
      <c r="BM77" s="454"/>
      <c r="BN77" s="454"/>
      <c r="BO77" s="454"/>
      <c r="BP77" s="15"/>
      <c r="BQ77" s="15"/>
      <c r="BR77" s="15"/>
      <c r="BS77" s="15"/>
      <c r="BT77" s="23"/>
      <c r="BU77" s="31"/>
      <c r="BV77" s="454"/>
      <c r="BW77" s="454"/>
      <c r="BX77" s="454"/>
      <c r="BY77" s="15"/>
      <c r="BZ77" s="15"/>
      <c r="CA77" s="15"/>
      <c r="CB77" s="15"/>
      <c r="CC77" s="23"/>
      <c r="CD77" s="31"/>
      <c r="CE77" s="454"/>
      <c r="CF77" s="454"/>
      <c r="CG77" s="454"/>
      <c r="CH77" s="15"/>
      <c r="CI77" s="15"/>
      <c r="CJ77" s="15"/>
      <c r="CK77" s="15"/>
      <c r="CL77" s="23"/>
      <c r="CM77" s="31"/>
      <c r="CN77" s="454"/>
      <c r="CO77" s="454"/>
      <c r="CP77" s="454"/>
      <c r="CQ77" s="15"/>
      <c r="CR77" s="15"/>
      <c r="CS77" s="15"/>
      <c r="CT77" s="15"/>
      <c r="CU77" s="23"/>
      <c r="CV77" s="31"/>
      <c r="CW77" s="454"/>
      <c r="CX77" s="454"/>
      <c r="CY77" s="454"/>
      <c r="CZ77" s="15"/>
      <c r="DA77" s="15"/>
      <c r="DB77" s="15"/>
      <c r="DC77" s="15"/>
      <c r="DD77" s="23"/>
      <c r="DE77" s="31"/>
      <c r="DF77" s="454"/>
      <c r="DG77" s="454"/>
      <c r="DH77" s="454"/>
      <c r="DI77" s="15"/>
      <c r="DJ77" s="15"/>
      <c r="DK77" s="15"/>
      <c r="DL77" s="15"/>
      <c r="DM77" s="23"/>
      <c r="DN77" s="31"/>
      <c r="DO77" s="454"/>
      <c r="DP77" s="454"/>
      <c r="DQ77" s="454"/>
      <c r="DR77" s="15"/>
      <c r="DS77" s="15"/>
      <c r="DT77" s="15"/>
      <c r="DU77" s="15"/>
      <c r="DV77" s="23"/>
      <c r="DW77" s="31"/>
      <c r="DX77" s="454"/>
      <c r="DY77" s="454"/>
      <c r="DZ77" s="454"/>
      <c r="EA77" s="15"/>
      <c r="EB77" s="15"/>
      <c r="EC77" s="15"/>
      <c r="ED77" s="15"/>
      <c r="EE77" s="23"/>
      <c r="EF77" s="31"/>
      <c r="EG77" s="454"/>
      <c r="EH77" s="454"/>
      <c r="EI77" s="454"/>
      <c r="EJ77" s="15"/>
      <c r="EK77" s="15"/>
      <c r="EL77" s="15"/>
      <c r="EM77" s="15"/>
      <c r="EN77" s="23"/>
      <c r="EO77" s="31"/>
      <c r="EP77" s="454"/>
      <c r="EQ77" s="454"/>
      <c r="ER77" s="454"/>
      <c r="ES77" s="15"/>
      <c r="ET77" s="15"/>
      <c r="EU77" s="15"/>
      <c r="EV77" s="15"/>
      <c r="EW77" s="23"/>
      <c r="EX77" s="31"/>
      <c r="EY77" s="454"/>
      <c r="EZ77" s="454"/>
      <c r="FA77" s="454"/>
      <c r="FB77" s="15"/>
      <c r="FC77" s="15"/>
      <c r="FD77" s="15"/>
      <c r="FE77" s="15"/>
      <c r="FF77" s="23"/>
      <c r="FG77" s="31"/>
      <c r="FH77" s="454"/>
      <c r="FI77" s="454"/>
      <c r="FJ77" s="454"/>
      <c r="FK77" s="15"/>
      <c r="FL77" s="15"/>
      <c r="FM77" s="15"/>
      <c r="FN77" s="15"/>
      <c r="FO77" s="23"/>
      <c r="FP77" s="31"/>
      <c r="FQ77" s="454"/>
      <c r="FR77" s="454"/>
      <c r="FS77" s="454"/>
      <c r="FT77" s="15"/>
      <c r="FU77" s="15"/>
      <c r="FV77" s="15"/>
      <c r="FW77" s="15"/>
      <c r="FX77" s="23"/>
      <c r="FY77" s="31"/>
      <c r="FZ77" s="454"/>
      <c r="GA77" s="454"/>
      <c r="GB77" s="454"/>
      <c r="GC77" s="15"/>
      <c r="GD77" s="15"/>
      <c r="GE77" s="15"/>
      <c r="GF77" s="15"/>
      <c r="GG77" s="23"/>
      <c r="GH77" s="31"/>
      <c r="GI77" s="454"/>
      <c r="GJ77" s="454"/>
      <c r="GK77" s="454"/>
      <c r="GL77" s="15"/>
      <c r="GM77" s="15"/>
      <c r="GN77" s="15"/>
      <c r="GO77" s="15"/>
      <c r="GP77" s="23"/>
      <c r="GQ77" s="31"/>
      <c r="GR77" s="454"/>
      <c r="GS77" s="454"/>
      <c r="GT77" s="454"/>
      <c r="GU77" s="15"/>
      <c r="GV77" s="15"/>
      <c r="GW77" s="15"/>
      <c r="GX77" s="15"/>
      <c r="GY77" s="23"/>
      <c r="GZ77" s="31"/>
      <c r="HA77" s="454"/>
      <c r="HB77" s="454"/>
      <c r="HC77" s="454"/>
      <c r="HD77" s="15"/>
      <c r="HE77" s="15"/>
      <c r="HF77" s="15"/>
      <c r="HG77" s="15"/>
      <c r="HH77" s="23"/>
      <c r="HI77" s="31"/>
      <c r="HJ77" s="454"/>
      <c r="HK77" s="454"/>
      <c r="HL77" s="454"/>
      <c r="HM77" s="15"/>
      <c r="HN77" s="15"/>
      <c r="HO77" s="15"/>
      <c r="HP77" s="15"/>
      <c r="HQ77" s="23"/>
      <c r="HR77" s="31"/>
      <c r="HS77" s="454"/>
      <c r="HT77" s="454"/>
      <c r="HU77" s="454"/>
      <c r="HV77" s="15"/>
      <c r="HW77" s="15"/>
      <c r="HX77" s="15"/>
      <c r="HY77" s="15"/>
      <c r="HZ77" s="23"/>
      <c r="IA77" s="31"/>
      <c r="IB77" s="454"/>
      <c r="IC77" s="454"/>
    </row>
    <row r="78" spans="1:237" s="24" customFormat="1" ht="9" customHeight="1" x14ac:dyDescent="0.2">
      <c r="A78" s="80"/>
      <c r="B78" s="36"/>
      <c r="C78" s="95" t="s">
        <v>678</v>
      </c>
      <c r="D78" s="71" t="s">
        <v>739</v>
      </c>
      <c r="E78" s="63">
        <v>0</v>
      </c>
      <c r="F78" s="63">
        <v>0</v>
      </c>
      <c r="G78" s="63">
        <v>0</v>
      </c>
      <c r="H78" s="34"/>
    </row>
    <row r="79" spans="1:237" s="24" customFormat="1" ht="9" customHeight="1" x14ac:dyDescent="0.2">
      <c r="A79" s="80"/>
      <c r="B79" s="36"/>
      <c r="C79" s="97" t="s">
        <v>679</v>
      </c>
      <c r="D79" s="93" t="s">
        <v>740</v>
      </c>
      <c r="E79" s="63">
        <v>0</v>
      </c>
      <c r="F79" s="63">
        <v>0</v>
      </c>
      <c r="G79" s="63">
        <v>0</v>
      </c>
      <c r="H79" s="34"/>
    </row>
    <row r="80" spans="1:237" ht="9.75" thickBot="1" x14ac:dyDescent="0.25">
      <c r="A80" s="99"/>
      <c r="B80" s="66"/>
      <c r="C80" s="100"/>
      <c r="D80" s="67"/>
      <c r="E80" s="101"/>
      <c r="F80" s="101"/>
      <c r="G80" s="101"/>
      <c r="H80" s="15"/>
    </row>
    <row r="81" spans="1:8" ht="9.75" thickTop="1" x14ac:dyDescent="0.2">
      <c r="A81" s="464" t="s">
        <v>944</v>
      </c>
      <c r="B81" s="464"/>
      <c r="C81" s="464"/>
      <c r="D81" s="464"/>
      <c r="E81" s="464"/>
      <c r="F81" s="464"/>
      <c r="G81" s="464"/>
      <c r="H81" s="34"/>
    </row>
    <row r="82" spans="1:8" x14ac:dyDescent="0.2">
      <c r="A82" s="149" t="s">
        <v>836</v>
      </c>
      <c r="B82" s="2"/>
      <c r="C82" s="11"/>
      <c r="D82" s="3"/>
      <c r="E82" s="6"/>
      <c r="F82" s="6"/>
      <c r="G82" s="6"/>
      <c r="H82" s="34"/>
    </row>
    <row r="83" spans="1:8" x14ac:dyDescent="0.2">
      <c r="A83" s="223"/>
      <c r="B83" s="223"/>
      <c r="C83" s="223"/>
      <c r="D83" s="224"/>
      <c r="E83" s="225"/>
      <c r="F83" s="225"/>
      <c r="G83" s="225"/>
      <c r="H83" s="224"/>
    </row>
    <row r="84" spans="1:8" x14ac:dyDescent="0.2">
      <c r="A84" s="223"/>
      <c r="B84" s="223"/>
      <c r="C84" s="223"/>
      <c r="D84" s="224"/>
      <c r="E84" s="225"/>
      <c r="F84" s="225"/>
      <c r="G84" s="225"/>
      <c r="H84" s="224"/>
    </row>
  </sheetData>
  <mergeCells count="269">
    <mergeCell ref="A81:G81"/>
    <mergeCell ref="B68:D68"/>
    <mergeCell ref="IB77:IC77"/>
    <mergeCell ref="FH77:FJ77"/>
    <mergeCell ref="FQ77:FS77"/>
    <mergeCell ref="FZ77:GB77"/>
    <mergeCell ref="GI77:GK77"/>
    <mergeCell ref="GR77:GT77"/>
    <mergeCell ref="HA77:HC77"/>
    <mergeCell ref="DX77:DZ77"/>
    <mergeCell ref="GI73:GK73"/>
    <mergeCell ref="GR73:GT73"/>
    <mergeCell ref="HA73:HC73"/>
    <mergeCell ref="HJ73:HL73"/>
    <mergeCell ref="DO77:DQ77"/>
    <mergeCell ref="HS73:HU73"/>
    <mergeCell ref="IB73:IC73"/>
    <mergeCell ref="K77:M77"/>
    <mergeCell ref="T77:V77"/>
    <mergeCell ref="AC77:AE77"/>
    <mergeCell ref="AL77:AN77"/>
    <mergeCell ref="AU77:AW77"/>
    <mergeCell ref="BD77:BF77"/>
    <mergeCell ref="BM77:BO77"/>
    <mergeCell ref="EG77:EI77"/>
    <mergeCell ref="EP77:ER77"/>
    <mergeCell ref="EY77:FA77"/>
    <mergeCell ref="HJ77:HL77"/>
    <mergeCell ref="HS77:HU77"/>
    <mergeCell ref="BV77:BX77"/>
    <mergeCell ref="CE77:CG77"/>
    <mergeCell ref="CN77:CP77"/>
    <mergeCell ref="CW77:CY77"/>
    <mergeCell ref="DF77:DH77"/>
    <mergeCell ref="DF73:DH73"/>
    <mergeCell ref="DO73:DQ73"/>
    <mergeCell ref="DX73:DZ73"/>
    <mergeCell ref="EG73:EI73"/>
    <mergeCell ref="EP73:ER73"/>
    <mergeCell ref="EY73:FA73"/>
    <mergeCell ref="FH73:FJ73"/>
    <mergeCell ref="FQ73:FS73"/>
    <mergeCell ref="FZ73:GB73"/>
    <mergeCell ref="HS49:HU49"/>
    <mergeCell ref="IB49:IC49"/>
    <mergeCell ref="T60:V60"/>
    <mergeCell ref="AC60:AE60"/>
    <mergeCell ref="AL60:AN60"/>
    <mergeCell ref="AU60:AW60"/>
    <mergeCell ref="BD60:BF60"/>
    <mergeCell ref="BM60:BO60"/>
    <mergeCell ref="FQ49:FS49"/>
    <mergeCell ref="FQ60:FS60"/>
    <mergeCell ref="FZ60:GB60"/>
    <mergeCell ref="GI60:GK60"/>
    <mergeCell ref="GR60:GT60"/>
    <mergeCell ref="HA60:HC60"/>
    <mergeCell ref="DF60:DH60"/>
    <mergeCell ref="DO60:DQ60"/>
    <mergeCell ref="DX60:DZ60"/>
    <mergeCell ref="EG60:EI60"/>
    <mergeCell ref="EP60:ER60"/>
    <mergeCell ref="HJ60:HL60"/>
    <mergeCell ref="HS60:HU60"/>
    <mergeCell ref="IB60:IC60"/>
    <mergeCell ref="FH60:FJ60"/>
    <mergeCell ref="HS53:HU53"/>
    <mergeCell ref="EP44:ER44"/>
    <mergeCell ref="EY44:FA44"/>
    <mergeCell ref="HJ44:HL44"/>
    <mergeCell ref="HS44:HU44"/>
    <mergeCell ref="IB44:IC44"/>
    <mergeCell ref="T49:V49"/>
    <mergeCell ref="AC49:AE49"/>
    <mergeCell ref="AL49:AN49"/>
    <mergeCell ref="AU49:AW49"/>
    <mergeCell ref="BD49:BF49"/>
    <mergeCell ref="FH44:FJ44"/>
    <mergeCell ref="FQ44:FS44"/>
    <mergeCell ref="FH49:FJ49"/>
    <mergeCell ref="BM49:BO49"/>
    <mergeCell ref="BV49:BX49"/>
    <mergeCell ref="CE49:CG49"/>
    <mergeCell ref="CN49:CP49"/>
    <mergeCell ref="CW49:CY49"/>
    <mergeCell ref="DF49:DH49"/>
    <mergeCell ref="FZ49:GB49"/>
    <mergeCell ref="GI49:GK49"/>
    <mergeCell ref="GR49:GT49"/>
    <mergeCell ref="HA49:HC49"/>
    <mergeCell ref="HJ49:HL49"/>
    <mergeCell ref="HJ11:HL11"/>
    <mergeCell ref="HS11:HU11"/>
    <mergeCell ref="IB11:IC11"/>
    <mergeCell ref="T42:V42"/>
    <mergeCell ref="AC42:AE42"/>
    <mergeCell ref="AL42:AN42"/>
    <mergeCell ref="AU42:AW42"/>
    <mergeCell ref="BD42:BF42"/>
    <mergeCell ref="FH11:FJ11"/>
    <mergeCell ref="FQ11:FS11"/>
    <mergeCell ref="FQ42:FS42"/>
    <mergeCell ref="FZ42:GB42"/>
    <mergeCell ref="GI42:GK42"/>
    <mergeCell ref="GR42:GT42"/>
    <mergeCell ref="FZ17:GB17"/>
    <mergeCell ref="GI17:GK17"/>
    <mergeCell ref="GR17:GT17"/>
    <mergeCell ref="DX42:DZ42"/>
    <mergeCell ref="EG42:EI42"/>
    <mergeCell ref="EP42:ER42"/>
    <mergeCell ref="HA42:HC42"/>
    <mergeCell ref="HJ42:HL42"/>
    <mergeCell ref="HS42:HU42"/>
    <mergeCell ref="IB42:IC42"/>
    <mergeCell ref="FZ11:GB11"/>
    <mergeCell ref="GI11:GK11"/>
    <mergeCell ref="GR11:GT11"/>
    <mergeCell ref="HA11:HC11"/>
    <mergeCell ref="DF11:DH11"/>
    <mergeCell ref="DO11:DQ11"/>
    <mergeCell ref="DX11:DZ11"/>
    <mergeCell ref="EG11:EI11"/>
    <mergeCell ref="EP11:ER11"/>
    <mergeCell ref="EY11:FA11"/>
    <mergeCell ref="T11:V11"/>
    <mergeCell ref="AC11:AE11"/>
    <mergeCell ref="AL11:AN11"/>
    <mergeCell ref="AU11:AW11"/>
    <mergeCell ref="BD11:BF11"/>
    <mergeCell ref="BM11:BO11"/>
    <mergeCell ref="BV11:BX11"/>
    <mergeCell ref="CE11:CG11"/>
    <mergeCell ref="FH53:FJ53"/>
    <mergeCell ref="DX53:DZ53"/>
    <mergeCell ref="EG53:EI53"/>
    <mergeCell ref="EP53:ER53"/>
    <mergeCell ref="EY53:FA53"/>
    <mergeCell ref="CN11:CP11"/>
    <mergeCell ref="CW11:CY11"/>
    <mergeCell ref="T44:V44"/>
    <mergeCell ref="AC44:AE44"/>
    <mergeCell ref="AL44:AN44"/>
    <mergeCell ref="AU44:AW44"/>
    <mergeCell ref="EY42:FA42"/>
    <mergeCell ref="FH42:FJ42"/>
    <mergeCell ref="BD44:BF44"/>
    <mergeCell ref="BM44:BO44"/>
    <mergeCell ref="BV44:BX44"/>
    <mergeCell ref="B73:D73"/>
    <mergeCell ref="B77:D77"/>
    <mergeCell ref="BV60:BX60"/>
    <mergeCell ref="CE60:CG60"/>
    <mergeCell ref="CN60:CP60"/>
    <mergeCell ref="CW60:CY60"/>
    <mergeCell ref="BM73:BO73"/>
    <mergeCell ref="BV73:BX73"/>
    <mergeCell ref="CE73:CG73"/>
    <mergeCell ref="CN73:CP73"/>
    <mergeCell ref="K73:M73"/>
    <mergeCell ref="T73:V73"/>
    <mergeCell ref="AC73:AE73"/>
    <mergeCell ref="AL73:AN73"/>
    <mergeCell ref="AU73:AW73"/>
    <mergeCell ref="BD73:BF73"/>
    <mergeCell ref="CW73:CY73"/>
    <mergeCell ref="IB53:IC53"/>
    <mergeCell ref="B60:D60"/>
    <mergeCell ref="B53:D53"/>
    <mergeCell ref="T53:V53"/>
    <mergeCell ref="AC53:AE53"/>
    <mergeCell ref="AL53:AN53"/>
    <mergeCell ref="CE53:CG53"/>
    <mergeCell ref="FZ53:GB53"/>
    <mergeCell ref="GI53:GK53"/>
    <mergeCell ref="DF53:DH53"/>
    <mergeCell ref="DO53:DQ53"/>
    <mergeCell ref="FQ53:FS53"/>
    <mergeCell ref="EY60:FA60"/>
    <mergeCell ref="B49:D49"/>
    <mergeCell ref="GR53:GT53"/>
    <mergeCell ref="HA53:HC53"/>
    <mergeCell ref="HJ53:HL53"/>
    <mergeCell ref="AU53:AW53"/>
    <mergeCell ref="BD53:BF53"/>
    <mergeCell ref="BM53:BO53"/>
    <mergeCell ref="BV53:BX53"/>
    <mergeCell ref="CN53:CP53"/>
    <mergeCell ref="CW53:CY53"/>
    <mergeCell ref="DO49:DQ49"/>
    <mergeCell ref="DX49:DZ49"/>
    <mergeCell ref="EG49:EI49"/>
    <mergeCell ref="EP49:ER49"/>
    <mergeCell ref="EY49:FA49"/>
    <mergeCell ref="EY17:FA17"/>
    <mergeCell ref="FH17:FJ17"/>
    <mergeCell ref="FQ17:FS17"/>
    <mergeCell ref="IB17:IC17"/>
    <mergeCell ref="B42:D42"/>
    <mergeCell ref="B44:D44"/>
    <mergeCell ref="BM42:BO42"/>
    <mergeCell ref="BV42:BX42"/>
    <mergeCell ref="CE42:CG42"/>
    <mergeCell ref="CN42:CP42"/>
    <mergeCell ref="CW42:CY42"/>
    <mergeCell ref="DF42:DH42"/>
    <mergeCell ref="DO42:DQ42"/>
    <mergeCell ref="CE44:CG44"/>
    <mergeCell ref="CN44:CP44"/>
    <mergeCell ref="CW44:CY44"/>
    <mergeCell ref="FZ44:GB44"/>
    <mergeCell ref="GI44:GK44"/>
    <mergeCell ref="GR44:GT44"/>
    <mergeCell ref="HA44:HC44"/>
    <mergeCell ref="DF44:DH44"/>
    <mergeCell ref="DO44:DQ44"/>
    <mergeCell ref="DX44:DZ44"/>
    <mergeCell ref="EG44:EI44"/>
    <mergeCell ref="IB7:IC7"/>
    <mergeCell ref="A5:D5"/>
    <mergeCell ref="B11:D11"/>
    <mergeCell ref="B17:D17"/>
    <mergeCell ref="T17:V17"/>
    <mergeCell ref="AC17:AE17"/>
    <mergeCell ref="AL17:AN17"/>
    <mergeCell ref="FQ7:FS7"/>
    <mergeCell ref="FZ7:GB7"/>
    <mergeCell ref="AU17:AW17"/>
    <mergeCell ref="BD17:BF17"/>
    <mergeCell ref="BM17:BO17"/>
    <mergeCell ref="BV17:BX17"/>
    <mergeCell ref="CE17:CG17"/>
    <mergeCell ref="CN17:CP17"/>
    <mergeCell ref="CW17:CY17"/>
    <mergeCell ref="DF17:DH17"/>
    <mergeCell ref="DO17:DQ17"/>
    <mergeCell ref="HA17:HC17"/>
    <mergeCell ref="HJ17:HL17"/>
    <mergeCell ref="HS17:HU17"/>
    <mergeCell ref="DX17:DZ17"/>
    <mergeCell ref="EG17:EI17"/>
    <mergeCell ref="EP17:ER17"/>
    <mergeCell ref="HA7:HC7"/>
    <mergeCell ref="HJ7:HL7"/>
    <mergeCell ref="DO7:DQ7"/>
    <mergeCell ref="DX7:DZ7"/>
    <mergeCell ref="EG7:EI7"/>
    <mergeCell ref="EP7:ER7"/>
    <mergeCell ref="EY7:FA7"/>
    <mergeCell ref="FH7:FJ7"/>
    <mergeCell ref="HS7:HU7"/>
    <mergeCell ref="BV7:BX7"/>
    <mergeCell ref="AU7:AW7"/>
    <mergeCell ref="BD7:BF7"/>
    <mergeCell ref="CE7:CG7"/>
    <mergeCell ref="CN7:CP7"/>
    <mergeCell ref="CW7:CY7"/>
    <mergeCell ref="DF7:DH7"/>
    <mergeCell ref="GI7:GK7"/>
    <mergeCell ref="GR7:GT7"/>
    <mergeCell ref="A1:G1"/>
    <mergeCell ref="A2:D2"/>
    <mergeCell ref="A3:B3"/>
    <mergeCell ref="C3:D3"/>
    <mergeCell ref="B7:D7"/>
    <mergeCell ref="BM7:BO7"/>
    <mergeCell ref="T7:V7"/>
    <mergeCell ref="AC7:AE7"/>
    <mergeCell ref="AL7:AN7"/>
  </mergeCells>
  <conditionalFormatting sqref="E1:G2 E82:G65536 E5:G80">
    <cfRule type="cellIs" dxfId="19" priority="77" operator="between">
      <formula>0.001</formula>
      <formula>0.499</formula>
    </cfRule>
  </conditionalFormatting>
  <pageMargins left="0.78740157480314965" right="0.39370078740157483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Folha55"/>
  <dimension ref="A1:J713"/>
  <sheetViews>
    <sheetView showGridLines="0" workbookViewId="0">
      <selection sqref="A1:E1"/>
    </sheetView>
  </sheetViews>
  <sheetFormatPr defaultColWidth="9.140625" defaultRowHeight="9" x14ac:dyDescent="0.2"/>
  <cols>
    <col min="1" max="1" width="5.7109375" style="8" customWidth="1"/>
    <col min="2" max="2" width="35.7109375" style="8" customWidth="1"/>
    <col min="3" max="5" width="12.7109375" style="8" customWidth="1"/>
    <col min="6" max="16384" width="9.140625" style="8"/>
  </cols>
  <sheetData>
    <row r="1" spans="1:10" s="57" customFormat="1" ht="36" customHeight="1" x14ac:dyDescent="0.2">
      <c r="A1" s="448" t="s">
        <v>1009</v>
      </c>
      <c r="B1" s="448"/>
      <c r="C1" s="448"/>
      <c r="D1" s="448"/>
      <c r="E1" s="448"/>
    </row>
    <row r="2" spans="1:10" ht="9" customHeight="1" x14ac:dyDescent="0.2">
      <c r="A2" s="467" t="s">
        <v>218</v>
      </c>
      <c r="B2" s="467"/>
    </row>
    <row r="3" spans="1:10" s="7" customFormat="1" ht="19.899999999999999" customHeight="1" x14ac:dyDescent="0.2">
      <c r="A3" s="72" t="s">
        <v>800</v>
      </c>
      <c r="B3" s="213" t="s">
        <v>942</v>
      </c>
      <c r="C3" s="236">
        <v>2018</v>
      </c>
      <c r="D3" s="248">
        <v>2019</v>
      </c>
      <c r="E3" s="360">
        <v>2020</v>
      </c>
    </row>
    <row r="4" spans="1:10" s="7" customFormat="1" ht="5.0999999999999996" customHeight="1" x14ac:dyDescent="0.2">
      <c r="A4" s="9"/>
      <c r="B4" s="9"/>
      <c r="C4" s="9"/>
      <c r="D4" s="9"/>
      <c r="E4" s="9"/>
    </row>
    <row r="5" spans="1:10" s="221" customFormat="1" ht="9.9499999999999993" customHeight="1" x14ac:dyDescent="0.2">
      <c r="A5" s="466" t="s">
        <v>216</v>
      </c>
      <c r="B5" s="466"/>
      <c r="C5" s="226">
        <v>3.9656668840141713</v>
      </c>
      <c r="D5" s="226">
        <v>5.3660387768202886</v>
      </c>
      <c r="E5" s="226">
        <v>5.4776245899469922</v>
      </c>
      <c r="F5" s="7"/>
      <c r="G5" s="7"/>
      <c r="H5" s="292"/>
      <c r="I5" s="292"/>
      <c r="J5" s="292"/>
    </row>
    <row r="6" spans="1:10" s="7" customFormat="1" ht="5.0999999999999996" customHeight="1" x14ac:dyDescent="0.2">
      <c r="A6" s="21"/>
      <c r="B6" s="21"/>
      <c r="C6" s="227"/>
      <c r="D6" s="227"/>
      <c r="E6" s="227"/>
    </row>
    <row r="7" spans="1:10" s="7" customFormat="1" ht="9.9499999999999993" customHeight="1" x14ac:dyDescent="0.2">
      <c r="A7" s="70">
        <v>1</v>
      </c>
      <c r="B7" s="104" t="s">
        <v>458</v>
      </c>
      <c r="C7" s="228">
        <v>0.14448457236075515</v>
      </c>
      <c r="D7" s="228">
        <v>0.81264674804918524</v>
      </c>
      <c r="E7" s="228">
        <v>0.40275031148923335</v>
      </c>
      <c r="F7" s="10"/>
      <c r="G7" s="10"/>
      <c r="H7" s="292"/>
      <c r="I7" s="292"/>
      <c r="J7" s="292"/>
    </row>
    <row r="8" spans="1:10" s="10" customFormat="1" ht="9.9499999999999993" customHeight="1" x14ac:dyDescent="0.2">
      <c r="A8" s="105">
        <v>2</v>
      </c>
      <c r="B8" s="106" t="s">
        <v>459</v>
      </c>
      <c r="C8" s="229">
        <v>8.1729029992268443E-2</v>
      </c>
      <c r="D8" s="229">
        <v>8.7183032062807239E-2</v>
      </c>
      <c r="E8" s="228">
        <v>9.2140789643080048E-2</v>
      </c>
      <c r="F8" s="7"/>
      <c r="G8" s="7"/>
      <c r="H8" s="292"/>
      <c r="I8" s="292"/>
      <c r="J8" s="292"/>
    </row>
    <row r="9" spans="1:10" s="7" customFormat="1" ht="9.9499999999999993" customHeight="1" x14ac:dyDescent="0.2">
      <c r="A9" s="105">
        <v>3</v>
      </c>
      <c r="B9" s="106" t="s">
        <v>699</v>
      </c>
      <c r="C9" s="229">
        <v>0.24537456104977651</v>
      </c>
      <c r="D9" s="229">
        <v>0.28919298470630689</v>
      </c>
      <c r="E9" s="228">
        <v>0.32338754487214377</v>
      </c>
      <c r="H9" s="292"/>
      <c r="I9" s="292"/>
      <c r="J9" s="292"/>
    </row>
    <row r="10" spans="1:10" s="7" customFormat="1" ht="9.9499999999999993" customHeight="1" x14ac:dyDescent="0.2">
      <c r="A10" s="105">
        <v>4</v>
      </c>
      <c r="B10" s="106" t="s">
        <v>799</v>
      </c>
      <c r="C10" s="229">
        <v>0.17517893981590102</v>
      </c>
      <c r="D10" s="229">
        <v>0.2403792361904431</v>
      </c>
      <c r="E10" s="228">
        <v>0.30495268126114983</v>
      </c>
      <c r="H10" s="292"/>
      <c r="I10" s="292"/>
      <c r="J10" s="292"/>
    </row>
    <row r="11" spans="1:10" s="7" customFormat="1" ht="9.9499999999999993" customHeight="1" x14ac:dyDescent="0.2">
      <c r="A11" s="105">
        <v>5</v>
      </c>
      <c r="B11" s="106" t="s">
        <v>868</v>
      </c>
      <c r="C11" s="229">
        <v>0.39342614516331803</v>
      </c>
      <c r="D11" s="229">
        <v>0.45369156180497588</v>
      </c>
      <c r="E11" s="228">
        <v>0.56786927981405289</v>
      </c>
      <c r="H11" s="292"/>
      <c r="I11" s="292"/>
      <c r="J11" s="292"/>
    </row>
    <row r="12" spans="1:10" s="7" customFormat="1" ht="9.9499999999999993" customHeight="1" x14ac:dyDescent="0.2">
      <c r="A12" s="105">
        <v>6</v>
      </c>
      <c r="B12" s="106" t="s">
        <v>867</v>
      </c>
      <c r="C12" s="229">
        <v>2.1183227304370118</v>
      </c>
      <c r="D12" s="229">
        <v>2.5647330725157143</v>
      </c>
      <c r="E12" s="228">
        <v>2.732063213913285</v>
      </c>
      <c r="H12" s="292"/>
      <c r="I12" s="292"/>
      <c r="J12" s="292"/>
    </row>
    <row r="13" spans="1:10" s="7" customFormat="1" ht="9.9499999999999993" customHeight="1" x14ac:dyDescent="0.2">
      <c r="A13" s="105">
        <v>7</v>
      </c>
      <c r="B13" s="106" t="s">
        <v>869</v>
      </c>
      <c r="C13" s="229">
        <v>9.4054267733152508E-2</v>
      </c>
      <c r="D13" s="229">
        <v>0.10101083414378402</v>
      </c>
      <c r="E13" s="228">
        <v>9.270091911669899E-2</v>
      </c>
      <c r="H13" s="292"/>
      <c r="I13" s="292"/>
      <c r="J13" s="292"/>
    </row>
    <row r="14" spans="1:10" s="7" customFormat="1" ht="9.9499999999999993" customHeight="1" x14ac:dyDescent="0.2">
      <c r="A14" s="105">
        <v>8</v>
      </c>
      <c r="B14" s="106" t="s">
        <v>567</v>
      </c>
      <c r="C14" s="229">
        <v>0.47250188522922731</v>
      </c>
      <c r="D14" s="229">
        <v>0.57197328859915764</v>
      </c>
      <c r="E14" s="228">
        <v>0.73035256784929503</v>
      </c>
      <c r="H14" s="292"/>
      <c r="I14" s="292"/>
      <c r="J14" s="292"/>
    </row>
    <row r="15" spans="1:10" s="7" customFormat="1" ht="9.9499999999999993" customHeight="1" x14ac:dyDescent="0.2">
      <c r="A15" s="105">
        <v>9</v>
      </c>
      <c r="B15" s="106" t="s">
        <v>460</v>
      </c>
      <c r="C15" s="229">
        <v>0.24059475223276081</v>
      </c>
      <c r="D15" s="229">
        <v>0.24522801874791467</v>
      </c>
      <c r="E15" s="228">
        <v>0.23140728198805274</v>
      </c>
      <c r="H15" s="292"/>
      <c r="I15" s="292"/>
      <c r="J15" s="292"/>
    </row>
    <row r="16" spans="1:10" s="7" customFormat="1" ht="4.9000000000000004" customHeight="1" thickBot="1" x14ac:dyDescent="0.25">
      <c r="A16" s="103"/>
      <c r="B16" s="22"/>
      <c r="C16" s="22"/>
      <c r="D16" s="22"/>
      <c r="E16" s="22"/>
    </row>
    <row r="17" spans="1:5" s="7" customFormat="1" ht="9" customHeight="1" thickTop="1" x14ac:dyDescent="0.2">
      <c r="A17" s="149" t="s">
        <v>836</v>
      </c>
    </row>
    <row r="18" spans="1:5" s="7" customFormat="1" ht="9" customHeight="1" x14ac:dyDescent="0.2"/>
    <row r="19" spans="1:5" s="7" customFormat="1" ht="9" customHeight="1" x14ac:dyDescent="0.2"/>
    <row r="20" spans="1:5" s="7" customFormat="1" ht="9" customHeight="1" x14ac:dyDescent="0.2"/>
    <row r="21" spans="1:5" s="7" customFormat="1" ht="9" customHeight="1" x14ac:dyDescent="0.2"/>
    <row r="22" spans="1:5" s="7" customFormat="1" ht="9" customHeight="1" x14ac:dyDescent="0.2"/>
    <row r="23" spans="1:5" s="7" customFormat="1" ht="9" customHeight="1" x14ac:dyDescent="0.2">
      <c r="C23" s="365"/>
      <c r="D23" s="365"/>
      <c r="E23" s="365"/>
    </row>
    <row r="24" spans="1:5" ht="9" customHeight="1" x14ac:dyDescent="0.2"/>
    <row r="25" spans="1:5" ht="9" customHeight="1" x14ac:dyDescent="0.2"/>
    <row r="26" spans="1:5" ht="9" customHeight="1" x14ac:dyDescent="0.2"/>
    <row r="27" spans="1:5" ht="9" customHeight="1" x14ac:dyDescent="0.2"/>
    <row r="28" spans="1:5" ht="9" customHeight="1" x14ac:dyDescent="0.2"/>
    <row r="29" spans="1:5" ht="9" customHeight="1" x14ac:dyDescent="0.2"/>
    <row r="30" spans="1:5" ht="9" customHeight="1" x14ac:dyDescent="0.2"/>
    <row r="31" spans="1:5" ht="9" customHeight="1" x14ac:dyDescent="0.2"/>
    <row r="32" spans="1:5" ht="9" customHeight="1" x14ac:dyDescent="0.2"/>
    <row r="33" ht="9" customHeight="1" x14ac:dyDescent="0.2"/>
    <row r="34" ht="9" customHeight="1" x14ac:dyDescent="0.2"/>
    <row r="35" ht="9" customHeight="1" x14ac:dyDescent="0.2"/>
    <row r="36" ht="9" customHeight="1" x14ac:dyDescent="0.2"/>
    <row r="37" ht="9" customHeight="1" x14ac:dyDescent="0.2"/>
    <row r="38" ht="9" customHeight="1" x14ac:dyDescent="0.2"/>
    <row r="39" ht="9" customHeight="1" x14ac:dyDescent="0.2"/>
    <row r="40" ht="9" customHeight="1" x14ac:dyDescent="0.2"/>
    <row r="41" ht="9" customHeight="1" x14ac:dyDescent="0.2"/>
    <row r="42" ht="9" customHeight="1" x14ac:dyDescent="0.2"/>
    <row r="43" ht="9" customHeight="1" x14ac:dyDescent="0.2"/>
    <row r="44" ht="9" customHeight="1" x14ac:dyDescent="0.2"/>
    <row r="45" ht="9" customHeight="1" x14ac:dyDescent="0.2"/>
    <row r="46" ht="9" customHeight="1" x14ac:dyDescent="0.2"/>
    <row r="47" ht="9" customHeight="1" x14ac:dyDescent="0.2"/>
    <row r="48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  <row r="78" ht="9" customHeight="1" x14ac:dyDescent="0.2"/>
    <row r="79" ht="9" customHeight="1" x14ac:dyDescent="0.2"/>
    <row r="8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</sheetData>
  <customSheetViews>
    <customSheetView guid="{10D4A194-E69E-47B8-BC89-10EE67B00DD3}" showPageBreaks="1" showGridLines="0" zeroValues="0" printArea="1" showRuler="0">
      <selection sqref="A1:R1"/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</customSheetViews>
  <mergeCells count="3">
    <mergeCell ref="A5:B5"/>
    <mergeCell ref="A1:E1"/>
    <mergeCell ref="A2:B2"/>
  </mergeCells>
  <phoneticPr fontId="6" type="noConversion"/>
  <conditionalFormatting sqref="E1">
    <cfRule type="cellIs" dxfId="18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2"/>
  <headerFooter scaleWithDoc="0"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Folha56"/>
  <dimension ref="A1:J713"/>
  <sheetViews>
    <sheetView showGridLines="0" zoomScaleNormal="100" workbookViewId="0">
      <selection sqref="A1:E1"/>
    </sheetView>
  </sheetViews>
  <sheetFormatPr defaultColWidth="9.140625" defaultRowHeight="9" x14ac:dyDescent="0.2"/>
  <cols>
    <col min="1" max="1" width="5.7109375" style="8" customWidth="1"/>
    <col min="2" max="2" width="35.7109375" style="8" customWidth="1"/>
    <col min="3" max="5" width="12.7109375" style="8" customWidth="1"/>
    <col min="6" max="6" width="13.42578125" style="8" customWidth="1"/>
    <col min="7" max="16384" width="9.140625" style="8"/>
  </cols>
  <sheetData>
    <row r="1" spans="1:10" s="57" customFormat="1" ht="36" customHeight="1" x14ac:dyDescent="0.2">
      <c r="A1" s="448" t="s">
        <v>996</v>
      </c>
      <c r="B1" s="448"/>
      <c r="C1" s="448"/>
      <c r="D1" s="448"/>
      <c r="E1" s="448"/>
      <c r="F1" s="217"/>
    </row>
    <row r="2" spans="1:10" ht="9" customHeight="1" x14ac:dyDescent="0.2">
      <c r="A2" s="467" t="s">
        <v>218</v>
      </c>
      <c r="B2" s="467"/>
    </row>
    <row r="3" spans="1:10" s="7" customFormat="1" ht="19.899999999999999" customHeight="1" x14ac:dyDescent="0.2">
      <c r="A3" s="72" t="s">
        <v>800</v>
      </c>
      <c r="B3" s="213" t="s">
        <v>942</v>
      </c>
      <c r="C3" s="236">
        <v>2018</v>
      </c>
      <c r="D3" s="248">
        <v>2019</v>
      </c>
      <c r="E3" s="360">
        <v>2020</v>
      </c>
    </row>
    <row r="4" spans="1:10" s="7" customFormat="1" ht="5.0999999999999996" customHeight="1" x14ac:dyDescent="0.2">
      <c r="A4" s="9"/>
      <c r="B4" s="9"/>
      <c r="C4" s="9"/>
      <c r="D4" s="9"/>
      <c r="E4" s="9"/>
    </row>
    <row r="5" spans="1:10" s="221" customFormat="1" ht="9.9499999999999993" customHeight="1" x14ac:dyDescent="0.2">
      <c r="A5" s="466" t="s">
        <v>216</v>
      </c>
      <c r="B5" s="466"/>
      <c r="C5" s="226">
        <v>8.8598265316974683</v>
      </c>
      <c r="D5" s="226">
        <v>11.880592151311006</v>
      </c>
      <c r="E5" s="226">
        <v>10.991928954319876</v>
      </c>
      <c r="H5" s="292"/>
      <c r="I5" s="292"/>
      <c r="J5" s="292"/>
    </row>
    <row r="6" spans="1:10" s="7" customFormat="1" ht="5.0999999999999996" customHeight="1" x14ac:dyDescent="0.2">
      <c r="A6" s="21"/>
      <c r="B6" s="21"/>
      <c r="C6" s="227"/>
      <c r="D6" s="227"/>
      <c r="E6" s="227"/>
    </row>
    <row r="7" spans="1:10" s="7" customFormat="1" ht="9.9499999999999993" customHeight="1" x14ac:dyDescent="0.2">
      <c r="A7" s="70">
        <v>1</v>
      </c>
      <c r="B7" s="104" t="s">
        <v>458</v>
      </c>
      <c r="C7" s="228">
        <v>1.2878404976853541</v>
      </c>
      <c r="D7" s="228">
        <v>3.7568533131608026</v>
      </c>
      <c r="E7" s="228">
        <v>1.2343908401286336</v>
      </c>
      <c r="H7" s="292"/>
      <c r="I7" s="292"/>
      <c r="J7" s="292"/>
    </row>
    <row r="8" spans="1:10" s="10" customFormat="1" ht="9.9499999999999993" customHeight="1" x14ac:dyDescent="0.2">
      <c r="A8" s="105">
        <v>2</v>
      </c>
      <c r="B8" s="106" t="s">
        <v>459</v>
      </c>
      <c r="C8" s="229">
        <v>5.4320872768316611E-2</v>
      </c>
      <c r="D8" s="229">
        <v>6.7445476120764319E-2</v>
      </c>
      <c r="E8" s="228">
        <v>0.13109270148970795</v>
      </c>
      <c r="H8" s="292"/>
      <c r="I8" s="292"/>
      <c r="J8" s="292"/>
    </row>
    <row r="9" spans="1:10" s="7" customFormat="1" ht="9.9499999999999993" customHeight="1" x14ac:dyDescent="0.2">
      <c r="A9" s="105">
        <v>3</v>
      </c>
      <c r="B9" s="106" t="s">
        <v>699</v>
      </c>
      <c r="C9" s="229">
        <v>0.51489985524948179</v>
      </c>
      <c r="D9" s="229">
        <v>0.49883934476742431</v>
      </c>
      <c r="E9" s="228">
        <v>0.6190114934155706</v>
      </c>
      <c r="H9" s="292"/>
      <c r="I9" s="292"/>
      <c r="J9" s="292"/>
    </row>
    <row r="10" spans="1:10" s="7" customFormat="1" ht="9.9499999999999993" customHeight="1" x14ac:dyDescent="0.2">
      <c r="A10" s="105">
        <v>4</v>
      </c>
      <c r="B10" s="106" t="s">
        <v>799</v>
      </c>
      <c r="C10" s="229">
        <v>1.1405861394455632</v>
      </c>
      <c r="D10" s="229">
        <v>1.1710991146865239</v>
      </c>
      <c r="E10" s="228">
        <v>1.3994389677577312</v>
      </c>
      <c r="H10" s="292"/>
      <c r="I10" s="292"/>
      <c r="J10" s="292"/>
    </row>
    <row r="11" spans="1:10" s="7" customFormat="1" ht="9.9499999999999993" customHeight="1" x14ac:dyDescent="0.2">
      <c r="A11" s="105">
        <v>5</v>
      </c>
      <c r="B11" s="106" t="s">
        <v>868</v>
      </c>
      <c r="C11" s="229">
        <v>0.36745662449705568</v>
      </c>
      <c r="D11" s="229">
        <v>0.3594666237075182</v>
      </c>
      <c r="E11" s="228">
        <v>0.44961853443776884</v>
      </c>
      <c r="H11" s="292"/>
      <c r="I11" s="292"/>
      <c r="J11" s="292"/>
    </row>
    <row r="12" spans="1:10" s="7" customFormat="1" ht="9.9499999999999993" customHeight="1" x14ac:dyDescent="0.2">
      <c r="A12" s="105">
        <v>6</v>
      </c>
      <c r="B12" s="106" t="s">
        <v>867</v>
      </c>
      <c r="C12" s="229">
        <v>3.4479801689110987</v>
      </c>
      <c r="D12" s="229">
        <v>3.9127444255075425</v>
      </c>
      <c r="E12" s="228">
        <v>4.5971961511674753</v>
      </c>
      <c r="H12" s="292"/>
      <c r="I12" s="292"/>
      <c r="J12" s="292"/>
    </row>
    <row r="13" spans="1:10" s="7" customFormat="1" ht="9.9499999999999993" customHeight="1" x14ac:dyDescent="0.2">
      <c r="A13" s="105">
        <v>7</v>
      </c>
      <c r="B13" s="106" t="s">
        <v>869</v>
      </c>
      <c r="C13" s="229">
        <v>0.25854725566100994</v>
      </c>
      <c r="D13" s="229">
        <v>0.25461961464978128</v>
      </c>
      <c r="E13" s="228">
        <v>0.22190561983742446</v>
      </c>
      <c r="H13" s="292"/>
      <c r="I13" s="292"/>
      <c r="J13" s="292"/>
    </row>
    <row r="14" spans="1:10" s="7" customFormat="1" ht="9.9499999999999993" customHeight="1" x14ac:dyDescent="0.2">
      <c r="A14" s="105">
        <v>8</v>
      </c>
      <c r="B14" s="106" t="s">
        <v>567</v>
      </c>
      <c r="C14" s="229">
        <v>0.9592547281321393</v>
      </c>
      <c r="D14" s="229">
        <v>1.0280412100485252</v>
      </c>
      <c r="E14" s="228">
        <v>1.3721867435079744</v>
      </c>
      <c r="H14" s="292"/>
      <c r="I14" s="292"/>
      <c r="J14" s="292"/>
    </row>
    <row r="15" spans="1:10" s="7" customFormat="1" ht="9.9499999999999993" customHeight="1" x14ac:dyDescent="0.2">
      <c r="A15" s="105">
        <v>9</v>
      </c>
      <c r="B15" s="106" t="s">
        <v>460</v>
      </c>
      <c r="C15" s="229">
        <v>0.82894038934744763</v>
      </c>
      <c r="D15" s="229">
        <v>0.83148302866212398</v>
      </c>
      <c r="E15" s="228">
        <v>0.96708790257758892</v>
      </c>
      <c r="H15" s="292"/>
      <c r="I15" s="292"/>
      <c r="J15" s="292"/>
    </row>
    <row r="16" spans="1:10" s="7" customFormat="1" ht="4.9000000000000004" customHeight="1" thickBot="1" x14ac:dyDescent="0.25">
      <c r="A16" s="103"/>
      <c r="B16" s="22"/>
      <c r="C16" s="22"/>
      <c r="D16" s="22"/>
      <c r="E16" s="22"/>
    </row>
    <row r="17" spans="1:1" s="7" customFormat="1" ht="9" customHeight="1" thickTop="1" x14ac:dyDescent="0.2">
      <c r="A17" s="149" t="s">
        <v>836</v>
      </c>
    </row>
    <row r="18" spans="1:1" s="7" customFormat="1" ht="9" customHeight="1" x14ac:dyDescent="0.2"/>
    <row r="19" spans="1:1" s="7" customFormat="1" ht="9" customHeight="1" x14ac:dyDescent="0.2"/>
    <row r="20" spans="1:1" s="7" customFormat="1" ht="9" customHeight="1" x14ac:dyDescent="0.2"/>
    <row r="21" spans="1:1" s="7" customFormat="1" ht="9" customHeight="1" x14ac:dyDescent="0.2"/>
    <row r="22" spans="1:1" s="7" customFormat="1" ht="9" customHeight="1" x14ac:dyDescent="0.2"/>
    <row r="23" spans="1:1" s="7" customFormat="1" ht="9" customHeight="1" x14ac:dyDescent="0.2"/>
    <row r="24" spans="1:1" ht="9" customHeight="1" x14ac:dyDescent="0.2"/>
    <row r="25" spans="1:1" ht="9" customHeight="1" x14ac:dyDescent="0.2"/>
    <row r="26" spans="1:1" ht="9" customHeight="1" x14ac:dyDescent="0.2"/>
    <row r="27" spans="1:1" ht="9" customHeight="1" x14ac:dyDescent="0.2"/>
    <row r="28" spans="1:1" ht="9" customHeight="1" x14ac:dyDescent="0.2"/>
    <row r="29" spans="1:1" ht="9" customHeight="1" x14ac:dyDescent="0.2"/>
    <row r="30" spans="1:1" ht="9" customHeight="1" x14ac:dyDescent="0.2"/>
    <row r="31" spans="1:1" ht="9" customHeight="1" x14ac:dyDescent="0.2"/>
    <row r="32" spans="1:1" ht="9" customHeight="1" x14ac:dyDescent="0.2"/>
    <row r="33" ht="9" customHeight="1" x14ac:dyDescent="0.2"/>
    <row r="34" ht="9" customHeight="1" x14ac:dyDescent="0.2"/>
    <row r="35" ht="9" customHeight="1" x14ac:dyDescent="0.2"/>
    <row r="36" ht="9" customHeight="1" x14ac:dyDescent="0.2"/>
    <row r="37" ht="9" customHeight="1" x14ac:dyDescent="0.2"/>
    <row r="38" ht="9" customHeight="1" x14ac:dyDescent="0.2"/>
    <row r="39" ht="9" customHeight="1" x14ac:dyDescent="0.2"/>
    <row r="40" ht="9" customHeight="1" x14ac:dyDescent="0.2"/>
    <row r="41" ht="9" customHeight="1" x14ac:dyDescent="0.2"/>
    <row r="42" ht="9" customHeight="1" x14ac:dyDescent="0.2"/>
    <row r="43" ht="9" customHeight="1" x14ac:dyDescent="0.2"/>
    <row r="44" ht="9" customHeight="1" x14ac:dyDescent="0.2"/>
    <row r="45" ht="9" customHeight="1" x14ac:dyDescent="0.2"/>
    <row r="46" ht="9" customHeight="1" x14ac:dyDescent="0.2"/>
    <row r="47" ht="9" customHeight="1" x14ac:dyDescent="0.2"/>
    <row r="48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  <row r="78" ht="9" customHeight="1" x14ac:dyDescent="0.2"/>
    <row r="79" ht="9" customHeight="1" x14ac:dyDescent="0.2"/>
    <row r="8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</sheetData>
  <mergeCells count="3">
    <mergeCell ref="A1:E1"/>
    <mergeCell ref="A2:B2"/>
    <mergeCell ref="A5:B5"/>
  </mergeCells>
  <conditionalFormatting sqref="E1">
    <cfRule type="cellIs" dxfId="17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Folha57"/>
  <dimension ref="A1:K21"/>
  <sheetViews>
    <sheetView showGridLines="0" workbookViewId="0">
      <selection sqref="A1:F1"/>
    </sheetView>
  </sheetViews>
  <sheetFormatPr defaultColWidth="9.140625" defaultRowHeight="15" x14ac:dyDescent="0.2"/>
  <cols>
    <col min="1" max="2" width="3.7109375" style="118" customWidth="1"/>
    <col min="3" max="3" width="35.7109375" style="59" customWidth="1"/>
    <col min="4" max="6" width="12.7109375" style="59" customWidth="1"/>
    <col min="7" max="7" width="9.140625" style="60"/>
    <col min="8" max="11" width="9.140625" style="339"/>
    <col min="12" max="16384" width="9.140625" style="60"/>
  </cols>
  <sheetData>
    <row r="1" spans="1:11" s="56" customFormat="1" ht="36" customHeight="1" x14ac:dyDescent="0.2">
      <c r="A1" s="448" t="s">
        <v>995</v>
      </c>
      <c r="B1" s="448"/>
      <c r="C1" s="448"/>
      <c r="D1" s="448"/>
      <c r="E1" s="448"/>
      <c r="F1" s="448"/>
      <c r="H1" s="337"/>
      <c r="I1" s="337"/>
      <c r="J1" s="337"/>
      <c r="K1" s="337"/>
    </row>
    <row r="2" spans="1:11" s="121" customFormat="1" ht="9" customHeight="1" x14ac:dyDescent="0.2">
      <c r="A2" s="472" t="s">
        <v>475</v>
      </c>
      <c r="B2" s="472"/>
      <c r="C2" s="472"/>
      <c r="D2" s="119"/>
      <c r="E2" s="119"/>
      <c r="F2" s="119"/>
      <c r="H2" s="338"/>
      <c r="I2" s="338"/>
      <c r="J2" s="338"/>
      <c r="K2" s="338"/>
    </row>
    <row r="3" spans="1:11" ht="19.899999999999999" customHeight="1" x14ac:dyDescent="0.2">
      <c r="A3" s="452" t="s">
        <v>756</v>
      </c>
      <c r="B3" s="453"/>
      <c r="C3" s="214" t="s">
        <v>943</v>
      </c>
      <c r="D3" s="236">
        <v>2018</v>
      </c>
      <c r="E3" s="248">
        <v>2019</v>
      </c>
      <c r="F3" s="49">
        <v>2020</v>
      </c>
    </row>
    <row r="4" spans="1:11" s="111" customFormat="1" ht="5.0999999999999996" customHeight="1" x14ac:dyDescent="0.2">
      <c r="A4" s="117"/>
      <c r="B4" s="117"/>
      <c r="C4" s="109"/>
      <c r="D4" s="110"/>
      <c r="E4" s="110"/>
      <c r="F4" s="110"/>
      <c r="H4" s="340"/>
      <c r="I4" s="340"/>
      <c r="J4" s="340"/>
      <c r="K4" s="340"/>
    </row>
    <row r="5" spans="1:11" s="219" customFormat="1" ht="9.9499999999999993" customHeight="1" x14ac:dyDescent="0.2">
      <c r="A5" s="116" t="s">
        <v>467</v>
      </c>
      <c r="B5" s="473" t="s">
        <v>461</v>
      </c>
      <c r="C5" s="473"/>
      <c r="D5" s="284">
        <v>57849991.617999874</v>
      </c>
      <c r="E5" s="284">
        <v>59902809.944000028</v>
      </c>
      <c r="F5" s="284">
        <v>53757392.56400001</v>
      </c>
      <c r="H5" s="341"/>
      <c r="I5" s="341"/>
      <c r="J5" s="341"/>
      <c r="K5" s="341"/>
    </row>
    <row r="6" spans="1:11" s="61" customFormat="1" ht="5.0999999999999996" customHeight="1" x14ac:dyDescent="0.2">
      <c r="A6" s="26"/>
      <c r="B6" s="26"/>
      <c r="C6" s="27"/>
      <c r="D6" s="136"/>
      <c r="E6" s="136"/>
      <c r="F6" s="136"/>
      <c r="H6" s="342"/>
      <c r="I6" s="342"/>
      <c r="J6" s="342"/>
      <c r="K6" s="342"/>
    </row>
    <row r="7" spans="1:11" s="127" customFormat="1" ht="9.9499999999999993" customHeight="1" x14ac:dyDescent="0.2">
      <c r="A7" s="114">
        <v>1</v>
      </c>
      <c r="B7" s="114"/>
      <c r="C7" s="115" t="s">
        <v>462</v>
      </c>
      <c r="D7" s="137">
        <v>55127980.952999875</v>
      </c>
      <c r="E7" s="137">
        <v>57107081.499000035</v>
      </c>
      <c r="F7" s="137">
        <v>50780354.230000012</v>
      </c>
      <c r="H7" s="343"/>
      <c r="I7" s="343"/>
      <c r="J7" s="343"/>
      <c r="K7" s="343"/>
    </row>
    <row r="8" spans="1:11" ht="9.9499999999999993" customHeight="1" x14ac:dyDescent="0.2">
      <c r="A8" s="28"/>
      <c r="B8" s="130">
        <v>11</v>
      </c>
      <c r="C8" s="122" t="s">
        <v>463</v>
      </c>
      <c r="D8" s="138">
        <v>22614352.743999928</v>
      </c>
      <c r="E8" s="138">
        <v>22929154.433000017</v>
      </c>
      <c r="F8" s="138">
        <v>20599285.483000018</v>
      </c>
    </row>
    <row r="9" spans="1:11" ht="9.9499999999999993" customHeight="1" x14ac:dyDescent="0.2">
      <c r="A9" s="28"/>
      <c r="B9" s="131">
        <v>16</v>
      </c>
      <c r="C9" s="123" t="s">
        <v>464</v>
      </c>
      <c r="D9" s="138">
        <v>11282058.017999994</v>
      </c>
      <c r="E9" s="138">
        <v>11332820.292000048</v>
      </c>
      <c r="F9" s="138">
        <v>10337450.706999978</v>
      </c>
    </row>
    <row r="10" spans="1:11" ht="9.9499999999999993" customHeight="1" x14ac:dyDescent="0.2">
      <c r="A10" s="28"/>
      <c r="B10" s="131">
        <v>17</v>
      </c>
      <c r="C10" s="123" t="s">
        <v>963</v>
      </c>
      <c r="D10" s="138">
        <v>17467202.57599996</v>
      </c>
      <c r="E10" s="138">
        <v>18723460.066999972</v>
      </c>
      <c r="F10" s="138">
        <v>16130419.079000013</v>
      </c>
    </row>
    <row r="11" spans="1:11" ht="9.9499999999999993" customHeight="1" x14ac:dyDescent="0.2">
      <c r="A11" s="28"/>
      <c r="B11" s="131">
        <v>18</v>
      </c>
      <c r="C11" s="123" t="s">
        <v>465</v>
      </c>
      <c r="D11" s="138">
        <v>3567737.1749999952</v>
      </c>
      <c r="E11" s="138">
        <v>3924212.9539999999</v>
      </c>
      <c r="F11" s="138">
        <v>3506438.4710000008</v>
      </c>
    </row>
    <row r="12" spans="1:11" ht="9.9499999999999993" customHeight="1" x14ac:dyDescent="0.2">
      <c r="A12" s="28"/>
      <c r="B12" s="132">
        <v>15</v>
      </c>
      <c r="C12" s="124" t="s">
        <v>466</v>
      </c>
      <c r="D12" s="138">
        <v>196630.43999999997</v>
      </c>
      <c r="E12" s="138">
        <v>197433.7530000002</v>
      </c>
      <c r="F12" s="138">
        <v>206760.49000000008</v>
      </c>
    </row>
    <row r="13" spans="1:11" s="111" customFormat="1" ht="5.0999999999999996" customHeight="1" x14ac:dyDescent="0.2">
      <c r="A13" s="125"/>
      <c r="B13" s="125"/>
      <c r="C13" s="126"/>
      <c r="D13" s="139"/>
      <c r="E13" s="139"/>
      <c r="F13" s="139"/>
    </row>
    <row r="14" spans="1:11" s="127" customFormat="1" ht="9.9499999999999993" customHeight="1" x14ac:dyDescent="0.2">
      <c r="A14" s="114">
        <v>2</v>
      </c>
      <c r="B14" s="468" t="s">
        <v>801</v>
      </c>
      <c r="C14" s="468"/>
      <c r="D14" s="137">
        <v>90619.86599999998</v>
      </c>
      <c r="E14" s="137">
        <v>115444.804</v>
      </c>
      <c r="F14" s="137">
        <v>104518.10299999997</v>
      </c>
    </row>
    <row r="15" spans="1:11" s="111" customFormat="1" ht="5.0999999999999996" customHeight="1" x14ac:dyDescent="0.2">
      <c r="A15" s="125"/>
      <c r="B15" s="125"/>
      <c r="C15" s="126"/>
      <c r="D15" s="139"/>
      <c r="E15" s="139"/>
      <c r="F15" s="139"/>
    </row>
    <row r="16" spans="1:11" s="127" customFormat="1" ht="9.9499999999999993" customHeight="1" x14ac:dyDescent="0.2">
      <c r="A16" s="114">
        <v>3</v>
      </c>
      <c r="B16" s="468" t="s">
        <v>802</v>
      </c>
      <c r="C16" s="468"/>
      <c r="D16" s="137">
        <v>229663.8060000001</v>
      </c>
      <c r="E16" s="137">
        <v>272057.43699999986</v>
      </c>
      <c r="F16" s="137">
        <v>268290.05800000002</v>
      </c>
      <c r="H16" s="343"/>
      <c r="I16" s="343"/>
      <c r="J16" s="343"/>
      <c r="K16" s="343"/>
    </row>
    <row r="17" spans="1:11" s="111" customFormat="1" ht="5.0999999999999996" customHeight="1" x14ac:dyDescent="0.2">
      <c r="A17" s="125"/>
      <c r="B17" s="125"/>
      <c r="C17" s="126"/>
      <c r="D17" s="139"/>
      <c r="E17" s="139"/>
      <c r="F17" s="139"/>
      <c r="H17" s="340"/>
      <c r="I17" s="340"/>
      <c r="J17" s="340"/>
      <c r="K17" s="340"/>
    </row>
    <row r="18" spans="1:11" s="129" customFormat="1" ht="9.9499999999999993" customHeight="1" x14ac:dyDescent="0.2">
      <c r="A18" s="128" t="s">
        <v>473</v>
      </c>
      <c r="B18" s="471" t="s">
        <v>474</v>
      </c>
      <c r="C18" s="471"/>
      <c r="D18" s="137">
        <v>2401726.9930000002</v>
      </c>
      <c r="E18" s="137">
        <v>2408226.203999999</v>
      </c>
      <c r="F18" s="137">
        <v>2604230.172999999</v>
      </c>
      <c r="H18" s="344"/>
      <c r="I18" s="344"/>
      <c r="J18" s="344"/>
      <c r="K18" s="344"/>
    </row>
    <row r="19" spans="1:11" ht="5.0999999999999996" customHeight="1" thickBot="1" x14ac:dyDescent="0.25">
      <c r="A19" s="112"/>
      <c r="B19" s="112"/>
      <c r="C19" s="113"/>
      <c r="D19" s="107"/>
      <c r="E19" s="108"/>
      <c r="F19" s="108"/>
    </row>
    <row r="20" spans="1:11" s="133" customFormat="1" ht="27" customHeight="1" thickTop="1" x14ac:dyDescent="0.2">
      <c r="A20" s="469" t="s">
        <v>1011</v>
      </c>
      <c r="B20" s="469"/>
      <c r="C20" s="470"/>
      <c r="D20" s="470"/>
      <c r="E20" s="470"/>
      <c r="F20" s="470"/>
      <c r="H20" s="345"/>
      <c r="I20" s="345"/>
      <c r="J20" s="345"/>
      <c r="K20" s="345"/>
    </row>
    <row r="21" spans="1:11" ht="9" customHeight="1" x14ac:dyDescent="0.2">
      <c r="A21" s="149" t="s">
        <v>836</v>
      </c>
    </row>
  </sheetData>
  <mergeCells count="8">
    <mergeCell ref="B16:C16"/>
    <mergeCell ref="A20:F20"/>
    <mergeCell ref="A1:F1"/>
    <mergeCell ref="B18:C18"/>
    <mergeCell ref="A2:C2"/>
    <mergeCell ref="B5:C5"/>
    <mergeCell ref="B14:C14"/>
    <mergeCell ref="A3:B3"/>
  </mergeCells>
  <conditionalFormatting sqref="E1:F1">
    <cfRule type="cellIs" dxfId="16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/>
  <dimension ref="A1:F435"/>
  <sheetViews>
    <sheetView showGridLines="0" workbookViewId="0">
      <selection sqref="A1:E1"/>
    </sheetView>
  </sheetViews>
  <sheetFormatPr defaultColWidth="9.140625" defaultRowHeight="9" x14ac:dyDescent="0.2"/>
  <cols>
    <col min="1" max="1" width="6.7109375" style="3" customWidth="1"/>
    <col min="2" max="2" width="41" style="11" customWidth="1"/>
    <col min="3" max="5" width="12.7109375" style="3" customWidth="1"/>
    <col min="6" max="16384" width="9.140625" style="3"/>
  </cols>
  <sheetData>
    <row r="1" spans="1:6" s="55" customFormat="1" ht="26.1" customHeight="1" x14ac:dyDescent="0.2">
      <c r="A1" s="445" t="s">
        <v>974</v>
      </c>
      <c r="B1" s="445"/>
      <c r="C1" s="445"/>
      <c r="D1" s="445"/>
      <c r="E1" s="445"/>
    </row>
    <row r="2" spans="1:6" ht="9" customHeight="1" x14ac:dyDescent="0.2">
      <c r="A2" s="446" t="s">
        <v>475</v>
      </c>
      <c r="B2" s="446"/>
      <c r="C2" s="446"/>
      <c r="D2" s="2"/>
      <c r="E2" s="2"/>
    </row>
    <row r="3" spans="1:6" ht="19.899999999999999" customHeight="1" x14ac:dyDescent="0.2">
      <c r="A3" s="47" t="s">
        <v>761</v>
      </c>
      <c r="B3" s="48" t="s">
        <v>219</v>
      </c>
      <c r="C3" s="236">
        <v>2018</v>
      </c>
      <c r="D3" s="248">
        <v>2019</v>
      </c>
      <c r="E3" s="360">
        <v>2020</v>
      </c>
    </row>
    <row r="4" spans="1:6" ht="4.1500000000000004" customHeight="1" x14ac:dyDescent="0.2">
      <c r="A4" s="9"/>
      <c r="B4" s="9"/>
      <c r="C4" s="9"/>
      <c r="D4" s="9"/>
      <c r="E4" s="9"/>
    </row>
    <row r="5" spans="1:6" s="41" customFormat="1" x14ac:dyDescent="0.2">
      <c r="A5" s="444" t="s">
        <v>216</v>
      </c>
      <c r="B5" s="444"/>
      <c r="C5" s="355">
        <v>75439246.300000012</v>
      </c>
      <c r="D5" s="355">
        <v>79977128.344999999</v>
      </c>
      <c r="E5" s="355">
        <v>68145567.972000003</v>
      </c>
      <c r="F5" s="291"/>
    </row>
    <row r="6" spans="1:6" s="25" customFormat="1" ht="4.1500000000000004" customHeight="1" x14ac:dyDescent="0.2">
      <c r="A6" s="41"/>
      <c r="B6" s="41"/>
      <c r="C6" s="62"/>
      <c r="D6" s="62"/>
      <c r="E6" s="62"/>
    </row>
    <row r="7" spans="1:6" s="2" customFormat="1" ht="8.25" customHeight="1" x14ac:dyDescent="0.2">
      <c r="A7" s="51" t="s">
        <v>220</v>
      </c>
      <c r="B7" s="52" t="s">
        <v>159</v>
      </c>
      <c r="C7" s="63">
        <v>0</v>
      </c>
      <c r="D7" s="63">
        <v>0</v>
      </c>
      <c r="E7" s="63">
        <v>0</v>
      </c>
    </row>
    <row r="8" spans="1:6" s="2" customFormat="1" ht="8.25" customHeight="1" x14ac:dyDescent="0.2">
      <c r="A8" s="51" t="s">
        <v>221</v>
      </c>
      <c r="B8" s="52" t="s">
        <v>924</v>
      </c>
      <c r="C8" s="63">
        <v>0</v>
      </c>
      <c r="D8" s="63">
        <v>0</v>
      </c>
      <c r="E8" s="63">
        <v>0</v>
      </c>
    </row>
    <row r="9" spans="1:6" s="2" customFormat="1" ht="8.25" customHeight="1" x14ac:dyDescent="0.2">
      <c r="A9" s="51" t="s">
        <v>222</v>
      </c>
      <c r="B9" s="52" t="s">
        <v>923</v>
      </c>
      <c r="C9" s="63">
        <v>0</v>
      </c>
      <c r="D9" s="63">
        <v>0</v>
      </c>
      <c r="E9" s="63">
        <v>0</v>
      </c>
    </row>
    <row r="10" spans="1:6" s="2" customFormat="1" ht="8.25" customHeight="1" x14ac:dyDescent="0.2">
      <c r="A10" s="51" t="s">
        <v>223</v>
      </c>
      <c r="B10" s="52" t="s">
        <v>2</v>
      </c>
      <c r="C10" s="63">
        <v>29.251000000000001</v>
      </c>
      <c r="D10" s="63">
        <v>7.8330000000000002</v>
      </c>
      <c r="E10" s="63">
        <v>16.245000000000001</v>
      </c>
    </row>
    <row r="11" spans="1:6" s="2" customFormat="1" ht="8.25" customHeight="1" x14ac:dyDescent="0.2">
      <c r="A11" s="51" t="s">
        <v>224</v>
      </c>
      <c r="B11" s="52" t="s">
        <v>213</v>
      </c>
      <c r="C11" s="63">
        <v>232167.36199999999</v>
      </c>
      <c r="D11" s="63">
        <v>197328.416</v>
      </c>
      <c r="E11" s="63">
        <v>214541.57399999999</v>
      </c>
    </row>
    <row r="12" spans="1:6" s="2" customFormat="1" ht="8.25" customHeight="1" x14ac:dyDescent="0.2">
      <c r="A12" s="51" t="s">
        <v>225</v>
      </c>
      <c r="B12" s="52" t="s">
        <v>5</v>
      </c>
      <c r="C12" s="63">
        <v>355.15499999999997</v>
      </c>
      <c r="D12" s="63">
        <v>830.54100000000005</v>
      </c>
      <c r="E12" s="63">
        <v>683.91700000000003</v>
      </c>
    </row>
    <row r="13" spans="1:6" s="2" customFormat="1" ht="8.25" customHeight="1" x14ac:dyDescent="0.2">
      <c r="A13" s="51" t="s">
        <v>226</v>
      </c>
      <c r="B13" s="52" t="s">
        <v>50</v>
      </c>
      <c r="C13" s="63">
        <v>10419458.999</v>
      </c>
      <c r="D13" s="63">
        <v>10604411.220000001</v>
      </c>
      <c r="E13" s="63">
        <v>9087999.273</v>
      </c>
    </row>
    <row r="14" spans="1:6" s="2" customFormat="1" ht="8.25" customHeight="1" x14ac:dyDescent="0.2">
      <c r="A14" s="51" t="s">
        <v>227</v>
      </c>
      <c r="B14" s="52" t="s">
        <v>0</v>
      </c>
      <c r="C14" s="63">
        <v>116.122</v>
      </c>
      <c r="D14" s="63">
        <v>96.537999999999997</v>
      </c>
      <c r="E14" s="63">
        <v>292.42500000000001</v>
      </c>
    </row>
    <row r="15" spans="1:6" s="2" customFormat="1" ht="8.25" customHeight="1" x14ac:dyDescent="0.2">
      <c r="A15" s="51" t="s">
        <v>228</v>
      </c>
      <c r="B15" s="52" t="s">
        <v>8</v>
      </c>
      <c r="C15" s="63">
        <v>928578.7</v>
      </c>
      <c r="D15" s="63">
        <v>1075479.605</v>
      </c>
      <c r="E15" s="63">
        <v>389387.72200000001</v>
      </c>
    </row>
    <row r="16" spans="1:6" s="2" customFormat="1" ht="8.25" customHeight="1" x14ac:dyDescent="0.2">
      <c r="A16" s="51" t="s">
        <v>229</v>
      </c>
      <c r="B16" s="52" t="s">
        <v>4</v>
      </c>
      <c r="C16" s="63">
        <v>0</v>
      </c>
      <c r="D16" s="63" t="s">
        <v>1057</v>
      </c>
      <c r="E16" s="63">
        <v>0</v>
      </c>
    </row>
    <row r="17" spans="1:5" s="2" customFormat="1" ht="8.25" customHeight="1" x14ac:dyDescent="0.2">
      <c r="A17" s="51" t="s">
        <v>230</v>
      </c>
      <c r="B17" s="52" t="s">
        <v>870</v>
      </c>
      <c r="C17" s="63">
        <v>0</v>
      </c>
      <c r="D17" s="63">
        <v>0</v>
      </c>
      <c r="E17" s="63">
        <v>0</v>
      </c>
    </row>
    <row r="18" spans="1:5" s="2" customFormat="1" ht="8.25" customHeight="1" x14ac:dyDescent="0.2">
      <c r="A18" s="51" t="s">
        <v>231</v>
      </c>
      <c r="B18" s="52" t="s">
        <v>871</v>
      </c>
      <c r="C18" s="63">
        <v>6294.5940000000001</v>
      </c>
      <c r="D18" s="63">
        <v>4971.7719999999999</v>
      </c>
      <c r="E18" s="63">
        <v>5969.7110000000002</v>
      </c>
    </row>
    <row r="19" spans="1:5" s="2" customFormat="1" ht="8.25" customHeight="1" x14ac:dyDescent="0.2">
      <c r="A19" s="51" t="s">
        <v>232</v>
      </c>
      <c r="B19" s="52" t="s">
        <v>3</v>
      </c>
      <c r="C19" s="63">
        <v>31.664000000000001</v>
      </c>
      <c r="D19" s="63">
        <v>75.451999999999998</v>
      </c>
      <c r="E19" s="63">
        <v>48.137999999999998</v>
      </c>
    </row>
    <row r="20" spans="1:5" s="2" customFormat="1" ht="8.25" customHeight="1" x14ac:dyDescent="0.2">
      <c r="A20" s="51" t="s">
        <v>233</v>
      </c>
      <c r="B20" s="52" t="s">
        <v>7</v>
      </c>
      <c r="C20" s="63">
        <v>0</v>
      </c>
      <c r="D20" s="63">
        <v>0</v>
      </c>
      <c r="E20" s="63">
        <v>0</v>
      </c>
    </row>
    <row r="21" spans="1:5" s="2" customFormat="1" ht="8.25" customHeight="1" x14ac:dyDescent="0.2">
      <c r="A21" s="51" t="s">
        <v>234</v>
      </c>
      <c r="B21" s="52" t="s">
        <v>165</v>
      </c>
      <c r="C21" s="63">
        <v>713349.098</v>
      </c>
      <c r="D21" s="63">
        <v>800066.51899999997</v>
      </c>
      <c r="E21" s="63">
        <v>428763.35800000001</v>
      </c>
    </row>
    <row r="22" spans="1:5" s="2" customFormat="1" ht="8.25" customHeight="1" x14ac:dyDescent="0.2">
      <c r="A22" s="51" t="s">
        <v>235</v>
      </c>
      <c r="B22" s="52" t="s">
        <v>55</v>
      </c>
      <c r="C22" s="63">
        <v>424622.39500000002</v>
      </c>
      <c r="D22" s="63">
        <v>644841.147</v>
      </c>
      <c r="E22" s="63">
        <v>279736.69099999999</v>
      </c>
    </row>
    <row r="23" spans="1:5" s="2" customFormat="1" ht="8.25" customHeight="1" x14ac:dyDescent="0.2">
      <c r="A23" s="51" t="s">
        <v>236</v>
      </c>
      <c r="B23" s="52" t="s">
        <v>9</v>
      </c>
      <c r="C23" s="63">
        <v>72079.216</v>
      </c>
      <c r="D23" s="63">
        <v>88839.756999999998</v>
      </c>
      <c r="E23" s="63">
        <v>81450.606</v>
      </c>
    </row>
    <row r="24" spans="1:5" s="2" customFormat="1" ht="8.25" customHeight="1" x14ac:dyDescent="0.2">
      <c r="A24" s="51" t="s">
        <v>237</v>
      </c>
      <c r="B24" s="52" t="s">
        <v>6</v>
      </c>
      <c r="C24" s="63">
        <v>39.475999999999999</v>
      </c>
      <c r="D24" s="63">
        <v>123.483</v>
      </c>
      <c r="E24" s="63">
        <v>6.8810000000000002</v>
      </c>
    </row>
    <row r="25" spans="1:5" s="2" customFormat="1" ht="8.25" customHeight="1" x14ac:dyDescent="0.2">
      <c r="A25" s="51" t="s">
        <v>238</v>
      </c>
      <c r="B25" s="52" t="s">
        <v>13</v>
      </c>
      <c r="C25" s="63">
        <v>93.754999999999995</v>
      </c>
      <c r="D25" s="63">
        <v>1.2490000000000001</v>
      </c>
      <c r="E25" s="63">
        <v>7.742</v>
      </c>
    </row>
    <row r="26" spans="1:5" s="2" customFormat="1" ht="8.25" customHeight="1" x14ac:dyDescent="0.2">
      <c r="A26" s="51" t="s">
        <v>239</v>
      </c>
      <c r="B26" s="52" t="s">
        <v>12</v>
      </c>
      <c r="C26" s="63">
        <v>27202.063999999998</v>
      </c>
      <c r="D26" s="63">
        <v>11291.376</v>
      </c>
      <c r="E26" s="63">
        <v>11923.289000000001</v>
      </c>
    </row>
    <row r="27" spans="1:5" s="2" customFormat="1" ht="8.25" customHeight="1" x14ac:dyDescent="0.2">
      <c r="A27" s="51" t="s">
        <v>240</v>
      </c>
      <c r="B27" s="52" t="s">
        <v>11</v>
      </c>
      <c r="C27" s="63">
        <v>394444.26299999998</v>
      </c>
      <c r="D27" s="63">
        <v>421185.31900000002</v>
      </c>
      <c r="E27" s="63">
        <v>400487.386</v>
      </c>
    </row>
    <row r="28" spans="1:5" s="2" customFormat="1" ht="8.25" customHeight="1" x14ac:dyDescent="0.2">
      <c r="A28" s="51" t="s">
        <v>241</v>
      </c>
      <c r="B28" s="52" t="s">
        <v>14</v>
      </c>
      <c r="C28" s="63">
        <v>737145.35199999996</v>
      </c>
      <c r="D28" s="63">
        <v>614503.92099999997</v>
      </c>
      <c r="E28" s="63">
        <v>218319.878</v>
      </c>
    </row>
    <row r="29" spans="1:5" s="2" customFormat="1" ht="8.25" customHeight="1" x14ac:dyDescent="0.2">
      <c r="A29" s="51" t="s">
        <v>242</v>
      </c>
      <c r="B29" s="52" t="s">
        <v>28</v>
      </c>
      <c r="C29" s="63">
        <v>106.28100000000001</v>
      </c>
      <c r="D29" s="63">
        <v>29.122</v>
      </c>
      <c r="E29" s="63">
        <v>14.301</v>
      </c>
    </row>
    <row r="30" spans="1:5" s="2" customFormat="1" ht="8.25" customHeight="1" x14ac:dyDescent="0.2">
      <c r="A30" s="51" t="s">
        <v>243</v>
      </c>
      <c r="B30" s="52" t="s">
        <v>17</v>
      </c>
      <c r="C30" s="63">
        <v>74800.403000000006</v>
      </c>
      <c r="D30" s="94">
        <v>88089.785000000003</v>
      </c>
      <c r="E30" s="94">
        <v>71011.293000000005</v>
      </c>
    </row>
    <row r="31" spans="1:5" s="2" customFormat="1" ht="8.25" customHeight="1" x14ac:dyDescent="0.2">
      <c r="A31" s="51" t="s">
        <v>244</v>
      </c>
      <c r="B31" s="52" t="s">
        <v>16</v>
      </c>
      <c r="C31" s="63">
        <v>0.55000000000000004</v>
      </c>
      <c r="D31" s="63">
        <v>0.02</v>
      </c>
      <c r="E31" s="94">
        <v>35</v>
      </c>
    </row>
    <row r="32" spans="1:5" s="2" customFormat="1" ht="8.25" customHeight="1" x14ac:dyDescent="0.2">
      <c r="A32" s="51" t="s">
        <v>245</v>
      </c>
      <c r="B32" s="52" t="s">
        <v>21</v>
      </c>
      <c r="C32" s="63">
        <v>92.617000000000004</v>
      </c>
      <c r="D32" s="63">
        <v>230.036</v>
      </c>
      <c r="E32" s="63">
        <v>118.711</v>
      </c>
    </row>
    <row r="33" spans="1:5" s="2" customFormat="1" ht="8.25" customHeight="1" x14ac:dyDescent="0.2">
      <c r="A33" s="51" t="s">
        <v>246</v>
      </c>
      <c r="B33" s="52" t="s">
        <v>18</v>
      </c>
      <c r="C33" s="63">
        <v>2199847.1430000002</v>
      </c>
      <c r="D33" s="63">
        <v>2432262.872</v>
      </c>
      <c r="E33" s="63">
        <v>1956284.0260000001</v>
      </c>
    </row>
    <row r="34" spans="1:5" s="2" customFormat="1" ht="8.25" customHeight="1" x14ac:dyDescent="0.2">
      <c r="A34" s="51" t="s">
        <v>247</v>
      </c>
      <c r="B34" s="52" t="s">
        <v>32</v>
      </c>
      <c r="C34" s="63">
        <v>3126.3490000000002</v>
      </c>
      <c r="D34" s="63">
        <v>4408.3549999999996</v>
      </c>
      <c r="E34" s="63">
        <v>20279.650000000001</v>
      </c>
    </row>
    <row r="35" spans="1:5" s="2" customFormat="1" ht="8.25" customHeight="1" x14ac:dyDescent="0.2">
      <c r="A35" s="51" t="s">
        <v>248</v>
      </c>
      <c r="B35" s="52" t="s">
        <v>23</v>
      </c>
      <c r="C35" s="63">
        <v>884.81</v>
      </c>
      <c r="D35" s="63">
        <v>1346.615</v>
      </c>
      <c r="E35" s="63">
        <v>697.58299999999997</v>
      </c>
    </row>
    <row r="36" spans="1:5" s="2" customFormat="1" ht="8.25" customHeight="1" x14ac:dyDescent="0.2">
      <c r="A36" s="51" t="s">
        <v>249</v>
      </c>
      <c r="B36" s="52" t="s">
        <v>24</v>
      </c>
      <c r="C36" s="63">
        <v>238.28800000000001</v>
      </c>
      <c r="D36" s="63">
        <v>5.2140000000000004</v>
      </c>
      <c r="E36" s="63">
        <v>5.5869999999999997</v>
      </c>
    </row>
    <row r="37" spans="1:5" s="2" customFormat="1" ht="8.25" customHeight="1" x14ac:dyDescent="0.2">
      <c r="A37" s="51" t="s">
        <v>250</v>
      </c>
      <c r="B37" s="52" t="s">
        <v>31</v>
      </c>
      <c r="C37" s="63">
        <v>2370.1460000000002</v>
      </c>
      <c r="D37" s="63">
        <v>3151.616</v>
      </c>
      <c r="E37" s="63">
        <v>3848.127</v>
      </c>
    </row>
    <row r="38" spans="1:5" s="2" customFormat="1" ht="8.25" customHeight="1" x14ac:dyDescent="0.2">
      <c r="A38" s="51" t="s">
        <v>251</v>
      </c>
      <c r="B38" s="52" t="s">
        <v>26</v>
      </c>
      <c r="C38" s="63">
        <v>893.55</v>
      </c>
      <c r="D38" s="63">
        <v>612.01499999999999</v>
      </c>
      <c r="E38" s="63">
        <v>1124.8219999999999</v>
      </c>
    </row>
    <row r="39" spans="1:5" s="2" customFormat="1" ht="8.25" customHeight="1" x14ac:dyDescent="0.2">
      <c r="A39" s="51" t="s">
        <v>950</v>
      </c>
      <c r="B39" s="52" t="s">
        <v>955</v>
      </c>
      <c r="C39" s="63">
        <v>3.7189999999999999</v>
      </c>
      <c r="D39" s="63">
        <v>0</v>
      </c>
      <c r="E39" s="63">
        <v>30.497</v>
      </c>
    </row>
    <row r="40" spans="1:5" s="2" customFormat="1" ht="8.25" customHeight="1" x14ac:dyDescent="0.2">
      <c r="A40" s="51" t="s">
        <v>252</v>
      </c>
      <c r="B40" s="52" t="s">
        <v>15</v>
      </c>
      <c r="C40" s="63">
        <v>1953.7159999999999</v>
      </c>
      <c r="D40" s="63">
        <v>5150.7219999999998</v>
      </c>
      <c r="E40" s="63">
        <v>5104.3590000000004</v>
      </c>
    </row>
    <row r="41" spans="1:5" s="2" customFormat="1" ht="8.25" customHeight="1" x14ac:dyDescent="0.2">
      <c r="A41" s="51" t="s">
        <v>253</v>
      </c>
      <c r="B41" s="52" t="s">
        <v>30</v>
      </c>
      <c r="C41" s="63">
        <v>0</v>
      </c>
      <c r="D41" s="63">
        <v>4.62</v>
      </c>
      <c r="E41" s="63">
        <v>37.905000000000001</v>
      </c>
    </row>
    <row r="42" spans="1:5" s="2" customFormat="1" ht="8.25" customHeight="1" x14ac:dyDescent="0.2">
      <c r="A42" s="51" t="s">
        <v>872</v>
      </c>
      <c r="B42" s="52" t="s">
        <v>873</v>
      </c>
      <c r="C42" s="63">
        <v>0</v>
      </c>
      <c r="D42" s="63">
        <v>0</v>
      </c>
      <c r="E42" s="63">
        <v>0</v>
      </c>
    </row>
    <row r="43" spans="1:5" s="2" customFormat="1" ht="8.25" customHeight="1" x14ac:dyDescent="0.2">
      <c r="A43" s="51" t="s">
        <v>254</v>
      </c>
      <c r="B43" s="52" t="s">
        <v>27</v>
      </c>
      <c r="C43" s="63">
        <v>1004476.676</v>
      </c>
      <c r="D43" s="63">
        <v>1027514.6</v>
      </c>
      <c r="E43" s="63">
        <v>1601531.1629999999</v>
      </c>
    </row>
    <row r="44" spans="1:5" s="2" customFormat="1" ht="8.25" customHeight="1" x14ac:dyDescent="0.2">
      <c r="A44" s="51" t="s">
        <v>255</v>
      </c>
      <c r="B44" s="52" t="s">
        <v>25</v>
      </c>
      <c r="C44" s="63" t="s">
        <v>1057</v>
      </c>
      <c r="D44" s="63">
        <v>2.2799999999999998</v>
      </c>
      <c r="E44" s="63">
        <v>0.68200000000000005</v>
      </c>
    </row>
    <row r="45" spans="1:5" s="2" customFormat="1" ht="8.25" customHeight="1" x14ac:dyDescent="0.2">
      <c r="A45" s="51" t="s">
        <v>256</v>
      </c>
      <c r="B45" s="52" t="s">
        <v>20</v>
      </c>
      <c r="C45" s="63">
        <v>97448.95</v>
      </c>
      <c r="D45" s="63">
        <v>153521.247</v>
      </c>
      <c r="E45" s="63">
        <v>116220.768</v>
      </c>
    </row>
    <row r="46" spans="1:5" s="2" customFormat="1" ht="8.25" customHeight="1" x14ac:dyDescent="0.2">
      <c r="A46" s="51" t="s">
        <v>257</v>
      </c>
      <c r="B46" s="52" t="s">
        <v>19</v>
      </c>
      <c r="C46" s="63">
        <v>1562.598</v>
      </c>
      <c r="D46" s="63">
        <v>830.38400000000001</v>
      </c>
      <c r="E46" s="63">
        <v>123.697</v>
      </c>
    </row>
    <row r="47" spans="1:5" s="2" customFormat="1" ht="8.25" customHeight="1" x14ac:dyDescent="0.2">
      <c r="A47" s="51" t="s">
        <v>258</v>
      </c>
      <c r="B47" s="52" t="s">
        <v>22</v>
      </c>
      <c r="C47" s="63">
        <v>0</v>
      </c>
      <c r="D47" s="63" t="s">
        <v>1057</v>
      </c>
      <c r="E47" s="63">
        <v>0.72699999999999998</v>
      </c>
    </row>
    <row r="48" spans="1:5" s="2" customFormat="1" ht="8.25" customHeight="1" x14ac:dyDescent="0.2">
      <c r="A48" s="51" t="s">
        <v>259</v>
      </c>
      <c r="B48" s="52" t="s">
        <v>29</v>
      </c>
      <c r="C48" s="63">
        <v>6.8680000000000003</v>
      </c>
      <c r="D48" s="63">
        <v>0.54500000000000004</v>
      </c>
      <c r="E48" s="63">
        <v>0</v>
      </c>
    </row>
    <row r="49" spans="1:5" s="2" customFormat="1" ht="8.25" customHeight="1" x14ac:dyDescent="0.2">
      <c r="A49" s="51" t="s">
        <v>260</v>
      </c>
      <c r="B49" s="52" t="s">
        <v>46</v>
      </c>
      <c r="C49" s="63">
        <v>14333.35</v>
      </c>
      <c r="D49" s="63">
        <v>12157.355</v>
      </c>
      <c r="E49" s="63">
        <v>8145.4930000000004</v>
      </c>
    </row>
    <row r="50" spans="1:5" s="2" customFormat="1" ht="8.25" customHeight="1" x14ac:dyDescent="0.2">
      <c r="A50" s="51" t="s">
        <v>261</v>
      </c>
      <c r="B50" s="52" t="s">
        <v>41</v>
      </c>
      <c r="C50" s="63">
        <v>12006.339</v>
      </c>
      <c r="D50" s="63">
        <v>128294.557</v>
      </c>
      <c r="E50" s="63">
        <v>11555.558999999999</v>
      </c>
    </row>
    <row r="51" spans="1:5" s="2" customFormat="1" ht="8.25" customHeight="1" x14ac:dyDescent="0.2">
      <c r="A51" s="51" t="s">
        <v>262</v>
      </c>
      <c r="B51" s="52" t="s">
        <v>101</v>
      </c>
      <c r="C51" s="63">
        <v>19802.772000000001</v>
      </c>
      <c r="D51" s="63">
        <v>12715.928</v>
      </c>
      <c r="E51" s="63">
        <v>12494.763999999999</v>
      </c>
    </row>
    <row r="52" spans="1:5" s="2" customFormat="1" ht="8.25" customHeight="1" x14ac:dyDescent="0.2">
      <c r="A52" s="51" t="s">
        <v>263</v>
      </c>
      <c r="B52" s="52" t="s">
        <v>33</v>
      </c>
      <c r="C52" s="63">
        <v>201668.36300000001</v>
      </c>
      <c r="D52" s="63">
        <v>131303.85</v>
      </c>
      <c r="E52" s="63">
        <v>133264.318</v>
      </c>
    </row>
    <row r="53" spans="1:5" s="2" customFormat="1" ht="8.25" customHeight="1" x14ac:dyDescent="0.2">
      <c r="A53" s="51" t="s">
        <v>264</v>
      </c>
      <c r="B53" s="52" t="s">
        <v>158</v>
      </c>
      <c r="C53" s="63">
        <v>223497.25200000001</v>
      </c>
      <c r="D53" s="63">
        <v>154486.57399999999</v>
      </c>
      <c r="E53" s="63">
        <v>79505.584000000003</v>
      </c>
    </row>
    <row r="54" spans="1:5" s="2" customFormat="1" ht="8.25" customHeight="1" x14ac:dyDescent="0.2">
      <c r="A54" s="51" t="s">
        <v>265</v>
      </c>
      <c r="B54" s="52" t="s">
        <v>107</v>
      </c>
      <c r="C54" s="63">
        <v>769710.44200000004</v>
      </c>
      <c r="D54" s="63">
        <v>211418.91699999999</v>
      </c>
      <c r="E54" s="63">
        <v>4430.7139999999999</v>
      </c>
    </row>
    <row r="55" spans="1:5" s="2" customFormat="1" ht="8.25" customHeight="1" x14ac:dyDescent="0.2">
      <c r="A55" s="51" t="s">
        <v>266</v>
      </c>
      <c r="B55" s="52" t="s">
        <v>207</v>
      </c>
      <c r="C55" s="63">
        <v>0</v>
      </c>
      <c r="D55" s="63">
        <v>0</v>
      </c>
      <c r="E55" s="63">
        <v>20.25</v>
      </c>
    </row>
    <row r="56" spans="1:5" s="2" customFormat="1" ht="8.25" customHeight="1" x14ac:dyDescent="0.2">
      <c r="A56" s="51" t="s">
        <v>267</v>
      </c>
      <c r="B56" s="52" t="s">
        <v>182</v>
      </c>
      <c r="C56" s="63">
        <v>2305.8919999999998</v>
      </c>
      <c r="D56" s="63">
        <v>377.488</v>
      </c>
      <c r="E56" s="63">
        <v>1.3109999999999999</v>
      </c>
    </row>
    <row r="57" spans="1:5" s="2" customFormat="1" ht="8.25" customHeight="1" x14ac:dyDescent="0.2">
      <c r="A57" s="51" t="s">
        <v>268</v>
      </c>
      <c r="B57" s="52" t="s">
        <v>40</v>
      </c>
      <c r="C57" s="63">
        <v>52677.648000000001</v>
      </c>
      <c r="D57" s="63">
        <v>42882.317999999999</v>
      </c>
      <c r="E57" s="63">
        <v>38108.167999999998</v>
      </c>
    </row>
    <row r="58" spans="1:5" s="2" customFormat="1" ht="8.25" customHeight="1" x14ac:dyDescent="0.2">
      <c r="A58" s="51" t="s">
        <v>269</v>
      </c>
      <c r="B58" s="52" t="s">
        <v>42</v>
      </c>
      <c r="C58" s="63">
        <v>2349904.1880000001</v>
      </c>
      <c r="D58" s="63">
        <v>2953062.2650000001</v>
      </c>
      <c r="E58" s="63">
        <v>3067218.3110000002</v>
      </c>
    </row>
    <row r="59" spans="1:5" s="2" customFormat="1" ht="8.25" customHeight="1" x14ac:dyDescent="0.2">
      <c r="A59" s="51" t="s">
        <v>270</v>
      </c>
      <c r="B59" s="52" t="s">
        <v>48</v>
      </c>
      <c r="C59" s="63">
        <v>4737.6540000000005</v>
      </c>
      <c r="D59" s="63">
        <v>6853.8890000000001</v>
      </c>
      <c r="E59" s="63">
        <v>7661.6189999999997</v>
      </c>
    </row>
    <row r="60" spans="1:5" s="2" customFormat="1" ht="8.25" customHeight="1" x14ac:dyDescent="0.2">
      <c r="A60" s="51" t="s">
        <v>271</v>
      </c>
      <c r="B60" s="52" t="s">
        <v>43</v>
      </c>
      <c r="C60" s="63">
        <v>304365.527</v>
      </c>
      <c r="D60" s="63">
        <v>161938.53400000001</v>
      </c>
      <c r="E60" s="63">
        <v>43837.743999999999</v>
      </c>
    </row>
    <row r="61" spans="1:5" s="2" customFormat="1" ht="8.25" customHeight="1" x14ac:dyDescent="0.2">
      <c r="A61" s="51" t="s">
        <v>272</v>
      </c>
      <c r="B61" s="52" t="s">
        <v>102</v>
      </c>
      <c r="C61" s="63">
        <v>0</v>
      </c>
      <c r="D61" s="63" t="s">
        <v>1057</v>
      </c>
      <c r="E61" s="63">
        <v>0</v>
      </c>
    </row>
    <row r="62" spans="1:5" s="2" customFormat="1" ht="8.25" customHeight="1" x14ac:dyDescent="0.2">
      <c r="A62" s="51" t="s">
        <v>273</v>
      </c>
      <c r="B62" s="52" t="s">
        <v>36</v>
      </c>
      <c r="C62" s="63">
        <v>6070.0420000000004</v>
      </c>
      <c r="D62" s="63">
        <v>18271.863000000001</v>
      </c>
      <c r="E62" s="63">
        <v>40720.004000000001</v>
      </c>
    </row>
    <row r="63" spans="1:5" s="2" customFormat="1" ht="8.25" customHeight="1" x14ac:dyDescent="0.2">
      <c r="A63" s="51" t="s">
        <v>274</v>
      </c>
      <c r="B63" s="52" t="s">
        <v>874</v>
      </c>
      <c r="C63" s="63">
        <v>5292.6109999999999</v>
      </c>
      <c r="D63" s="63">
        <v>107485.155</v>
      </c>
      <c r="E63" s="63">
        <v>99105.058999999994</v>
      </c>
    </row>
    <row r="64" spans="1:5" s="2" customFormat="1" ht="8.25" customHeight="1" x14ac:dyDescent="0.2">
      <c r="A64" s="51" t="s">
        <v>275</v>
      </c>
      <c r="B64" s="52" t="s">
        <v>104</v>
      </c>
      <c r="C64" s="63">
        <v>496690.864</v>
      </c>
      <c r="D64" s="63">
        <v>515398.21</v>
      </c>
      <c r="E64" s="63">
        <v>393579.234</v>
      </c>
    </row>
    <row r="65" spans="1:5" s="2" customFormat="1" ht="8.25" customHeight="1" x14ac:dyDescent="0.2">
      <c r="A65" s="51" t="s">
        <v>276</v>
      </c>
      <c r="B65" s="52" t="s">
        <v>103</v>
      </c>
      <c r="C65" s="63">
        <v>0</v>
      </c>
      <c r="D65" s="63">
        <v>0</v>
      </c>
      <c r="E65" s="63">
        <v>0</v>
      </c>
    </row>
    <row r="66" spans="1:5" s="2" customFormat="1" ht="8.25" customHeight="1" x14ac:dyDescent="0.2">
      <c r="A66" s="51" t="s">
        <v>277</v>
      </c>
      <c r="B66" s="52" t="s">
        <v>38</v>
      </c>
      <c r="C66" s="63">
        <v>30631.274000000001</v>
      </c>
      <c r="D66" s="63">
        <v>33053.182000000001</v>
      </c>
      <c r="E66" s="63">
        <v>29697.777999999998</v>
      </c>
    </row>
    <row r="67" spans="1:5" s="2" customFormat="1" ht="8.25" customHeight="1" x14ac:dyDescent="0.2">
      <c r="A67" s="51" t="s">
        <v>278</v>
      </c>
      <c r="B67" s="52" t="s">
        <v>44</v>
      </c>
      <c r="C67" s="63">
        <v>64149.036999999997</v>
      </c>
      <c r="D67" s="63">
        <v>69128.112999999998</v>
      </c>
      <c r="E67" s="63">
        <v>74573.982000000004</v>
      </c>
    </row>
    <row r="68" spans="1:5" s="2" customFormat="1" ht="8.25" customHeight="1" x14ac:dyDescent="0.2">
      <c r="A68" s="51" t="s">
        <v>279</v>
      </c>
      <c r="B68" s="52" t="s">
        <v>84</v>
      </c>
      <c r="C68" s="63">
        <v>54091.991000000002</v>
      </c>
      <c r="D68" s="63">
        <v>43015.544000000002</v>
      </c>
      <c r="E68" s="63">
        <v>41468.767999999996</v>
      </c>
    </row>
    <row r="69" spans="1:5" s="2" customFormat="1" ht="8.25" customHeight="1" x14ac:dyDescent="0.2">
      <c r="A69" s="51" t="s">
        <v>280</v>
      </c>
      <c r="B69" s="52" t="s">
        <v>45</v>
      </c>
      <c r="C69" s="63">
        <v>44755.642</v>
      </c>
      <c r="D69" s="63">
        <v>35281.114000000001</v>
      </c>
      <c r="E69" s="63">
        <v>48023.425999999999</v>
      </c>
    </row>
    <row r="70" spans="1:5" s="2" customFormat="1" ht="8.25" customHeight="1" x14ac:dyDescent="0.2">
      <c r="A70" s="51" t="s">
        <v>951</v>
      </c>
      <c r="B70" s="52" t="s">
        <v>954</v>
      </c>
      <c r="C70" s="63">
        <v>1.238</v>
      </c>
      <c r="D70" s="63" t="s">
        <v>1057</v>
      </c>
      <c r="E70" s="63">
        <v>10.164999999999999</v>
      </c>
    </row>
    <row r="71" spans="1:5" s="2" customFormat="1" ht="8.25" customHeight="1" x14ac:dyDescent="0.2">
      <c r="A71" s="51" t="s">
        <v>281</v>
      </c>
      <c r="B71" s="52" t="s">
        <v>52</v>
      </c>
      <c r="C71" s="63">
        <v>368173.092</v>
      </c>
      <c r="D71" s="63">
        <v>399093.00199999998</v>
      </c>
      <c r="E71" s="63">
        <v>464443.22700000001</v>
      </c>
    </row>
    <row r="72" spans="1:5" s="2" customFormat="1" ht="8.25" customHeight="1" x14ac:dyDescent="0.2">
      <c r="A72" s="51" t="s">
        <v>282</v>
      </c>
      <c r="B72" s="52" t="s">
        <v>53</v>
      </c>
      <c r="C72" s="63">
        <v>0</v>
      </c>
      <c r="D72" s="63">
        <v>0</v>
      </c>
      <c r="E72" s="63">
        <v>0</v>
      </c>
    </row>
    <row r="73" spans="1:5" s="2" customFormat="1" ht="8.25" customHeight="1" x14ac:dyDescent="0.2">
      <c r="A73" s="51" t="s">
        <v>283</v>
      </c>
      <c r="B73" s="52" t="s">
        <v>58</v>
      </c>
      <c r="C73" s="63">
        <v>93868.592999999993</v>
      </c>
      <c r="D73" s="63">
        <v>63729.24</v>
      </c>
      <c r="E73" s="63">
        <v>57756.707000000002</v>
      </c>
    </row>
    <row r="74" spans="1:5" s="2" customFormat="1" ht="8.25" customHeight="1" x14ac:dyDescent="0.2">
      <c r="A74" s="51" t="s">
        <v>284</v>
      </c>
      <c r="B74" s="52" t="s">
        <v>179</v>
      </c>
      <c r="C74" s="63">
        <v>4662.5420000000004</v>
      </c>
      <c r="D74" s="63">
        <v>1836.059</v>
      </c>
      <c r="E74" s="63">
        <v>809.90300000000002</v>
      </c>
    </row>
    <row r="75" spans="1:5" s="2" customFormat="1" ht="8.25" customHeight="1" x14ac:dyDescent="0.2">
      <c r="A75" s="51" t="s">
        <v>285</v>
      </c>
      <c r="B75" s="52" t="s">
        <v>1</v>
      </c>
      <c r="C75" s="63">
        <v>45743.714</v>
      </c>
      <c r="D75" s="63">
        <v>40018.023999999998</v>
      </c>
      <c r="E75" s="63">
        <v>19957.963</v>
      </c>
    </row>
    <row r="76" spans="1:5" s="2" customFormat="1" ht="8.25" customHeight="1" x14ac:dyDescent="0.2">
      <c r="A76" s="51" t="s">
        <v>286</v>
      </c>
      <c r="B76" s="52" t="s">
        <v>56</v>
      </c>
      <c r="C76" s="63">
        <v>30106.646000000001</v>
      </c>
      <c r="D76" s="63">
        <v>33547.114999999998</v>
      </c>
      <c r="E76" s="63">
        <v>45654.290999999997</v>
      </c>
    </row>
    <row r="77" spans="1:5" s="2" customFormat="1" ht="8.25" customHeight="1" x14ac:dyDescent="0.2">
      <c r="A77" s="51" t="s">
        <v>287</v>
      </c>
      <c r="B77" s="52" t="s">
        <v>59</v>
      </c>
      <c r="C77" s="63">
        <v>0</v>
      </c>
      <c r="D77" s="63">
        <v>0</v>
      </c>
      <c r="E77" s="63">
        <v>0</v>
      </c>
    </row>
    <row r="78" spans="1:5" s="2" customFormat="1" ht="8.25" customHeight="1" x14ac:dyDescent="0.2">
      <c r="A78" s="51" t="s">
        <v>288</v>
      </c>
      <c r="B78" s="52" t="s">
        <v>173</v>
      </c>
      <c r="C78" s="63">
        <v>244977.46799999999</v>
      </c>
      <c r="D78" s="63">
        <v>235712.68400000001</v>
      </c>
      <c r="E78" s="63">
        <v>226384.43100000001</v>
      </c>
    </row>
    <row r="79" spans="1:5" s="2" customFormat="1" ht="8.25" customHeight="1" x14ac:dyDescent="0.2">
      <c r="A79" s="51" t="s">
        <v>289</v>
      </c>
      <c r="B79" s="52" t="s">
        <v>172</v>
      </c>
      <c r="C79" s="63">
        <v>79944.532999999996</v>
      </c>
      <c r="D79" s="63">
        <v>97812.748000000007</v>
      </c>
      <c r="E79" s="63">
        <v>87948.388999999996</v>
      </c>
    </row>
    <row r="80" spans="1:5" s="2" customFormat="1" ht="8.25" customHeight="1" x14ac:dyDescent="0.2">
      <c r="A80" s="51" t="s">
        <v>290</v>
      </c>
      <c r="B80" s="52" t="s">
        <v>60</v>
      </c>
      <c r="C80" s="63">
        <v>23770092.635000002</v>
      </c>
      <c r="D80" s="63">
        <v>24405981.416999999</v>
      </c>
      <c r="E80" s="63">
        <v>22089346.271000002</v>
      </c>
    </row>
    <row r="81" spans="1:5" s="2" customFormat="1" ht="8.25" customHeight="1" x14ac:dyDescent="0.2">
      <c r="A81" s="51" t="s">
        <v>291</v>
      </c>
      <c r="B81" s="52" t="s">
        <v>198</v>
      </c>
      <c r="C81" s="63">
        <v>1314847.466</v>
      </c>
      <c r="D81" s="63">
        <v>1476549.9920000001</v>
      </c>
      <c r="E81" s="63">
        <v>1236640.58</v>
      </c>
    </row>
    <row r="82" spans="1:5" s="2" customFormat="1" ht="8.25" customHeight="1" x14ac:dyDescent="0.2">
      <c r="A82" s="51" t="s">
        <v>292</v>
      </c>
      <c r="B82" s="52" t="s">
        <v>57</v>
      </c>
      <c r="C82" s="63">
        <v>30853.222000000002</v>
      </c>
      <c r="D82" s="63">
        <v>27393.258999999998</v>
      </c>
      <c r="E82" s="63">
        <v>23412.594000000001</v>
      </c>
    </row>
    <row r="83" spans="1:5" s="2" customFormat="1" ht="8.25" customHeight="1" x14ac:dyDescent="0.2">
      <c r="A83" s="51" t="s">
        <v>293</v>
      </c>
      <c r="B83" s="52" t="s">
        <v>61</v>
      </c>
      <c r="C83" s="63">
        <v>6648.7659999999996</v>
      </c>
      <c r="D83" s="63">
        <v>6814.3019999999997</v>
      </c>
      <c r="E83" s="63">
        <v>6078.174</v>
      </c>
    </row>
    <row r="84" spans="1:5" s="2" customFormat="1" ht="8.25" customHeight="1" x14ac:dyDescent="0.2">
      <c r="A84" s="51" t="s">
        <v>294</v>
      </c>
      <c r="B84" s="52" t="s">
        <v>151</v>
      </c>
      <c r="C84" s="63">
        <v>32591.681</v>
      </c>
      <c r="D84" s="63">
        <v>30318.636999999999</v>
      </c>
      <c r="E84" s="63">
        <v>25956.677</v>
      </c>
    </row>
    <row r="85" spans="1:5" s="2" customFormat="1" ht="8.25" customHeight="1" x14ac:dyDescent="0.2">
      <c r="A85" s="51" t="s">
        <v>295</v>
      </c>
      <c r="B85" s="52" t="s">
        <v>62</v>
      </c>
      <c r="C85" s="63">
        <v>197160.03599999999</v>
      </c>
      <c r="D85" s="63">
        <v>219791.378</v>
      </c>
      <c r="E85" s="63">
        <v>175161.18100000001</v>
      </c>
    </row>
    <row r="86" spans="1:5" s="2" customFormat="1" ht="8.25" customHeight="1" x14ac:dyDescent="0.2">
      <c r="A86" s="51" t="s">
        <v>296</v>
      </c>
      <c r="B86" s="52" t="s">
        <v>67</v>
      </c>
      <c r="C86" s="63">
        <v>5794449.977</v>
      </c>
      <c r="D86" s="63">
        <v>7851079.2580000004</v>
      </c>
      <c r="E86" s="63">
        <v>5086142.5539999995</v>
      </c>
    </row>
    <row r="87" spans="1:5" s="2" customFormat="1" ht="8.25" customHeight="1" x14ac:dyDescent="0.2">
      <c r="A87" s="51" t="s">
        <v>297</v>
      </c>
      <c r="B87" s="52" t="s">
        <v>68</v>
      </c>
      <c r="C87" s="63">
        <v>48892.152000000002</v>
      </c>
      <c r="D87" s="63">
        <v>2461.4459999999999</v>
      </c>
      <c r="E87" s="63">
        <v>2305.2159999999999</v>
      </c>
    </row>
    <row r="88" spans="1:5" s="2" customFormat="1" ht="8.25" customHeight="1" x14ac:dyDescent="0.2">
      <c r="A88" s="51" t="s">
        <v>298</v>
      </c>
      <c r="B88" s="52" t="s">
        <v>75</v>
      </c>
      <c r="C88" s="63">
        <v>661.95399999999995</v>
      </c>
      <c r="D88" s="63">
        <v>701.61400000000003</v>
      </c>
      <c r="E88" s="63">
        <v>881.28200000000004</v>
      </c>
    </row>
    <row r="89" spans="1:5" ht="8.25" customHeight="1" x14ac:dyDescent="0.2">
      <c r="A89" s="51" t="s">
        <v>299</v>
      </c>
      <c r="B89" s="52" t="s">
        <v>72</v>
      </c>
      <c r="C89" s="63">
        <v>74122.705000000002</v>
      </c>
      <c r="D89" s="63">
        <v>63743.686999999998</v>
      </c>
      <c r="E89" s="63">
        <v>6648.7169999999996</v>
      </c>
    </row>
    <row r="90" spans="1:5" s="2" customFormat="1" ht="8.25" customHeight="1" x14ac:dyDescent="0.2">
      <c r="A90" s="51" t="s">
        <v>300</v>
      </c>
      <c r="B90" s="52" t="s">
        <v>71</v>
      </c>
      <c r="C90" s="63">
        <v>13.747999999999999</v>
      </c>
      <c r="D90" s="63">
        <v>161.999</v>
      </c>
      <c r="E90" s="63">
        <v>290.43799999999999</v>
      </c>
    </row>
    <row r="91" spans="1:5" ht="3" customHeight="1" x14ac:dyDescent="0.2">
      <c r="A91" s="157"/>
      <c r="B91" s="158"/>
      <c r="C91" s="289"/>
      <c r="D91" s="289"/>
      <c r="E91" s="289"/>
    </row>
    <row r="92" spans="1:5" ht="9" customHeight="1" x14ac:dyDescent="0.2">
      <c r="E92" s="16" t="s">
        <v>490</v>
      </c>
    </row>
    <row r="93" spans="1:5" ht="9" customHeight="1" x14ac:dyDescent="0.2"/>
    <row r="94" spans="1:5" ht="9" customHeight="1" x14ac:dyDescent="0.2"/>
    <row r="95" spans="1:5" ht="9" customHeight="1" x14ac:dyDescent="0.2"/>
    <row r="96" spans="1:5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</sheetData>
  <mergeCells count="3">
    <mergeCell ref="A1:E1"/>
    <mergeCell ref="A2:C2"/>
    <mergeCell ref="A5:B5"/>
  </mergeCells>
  <conditionalFormatting sqref="C42:E42 A5:B90 C5:E30 C32:C90 D32:E47 D49:E90">
    <cfRule type="cellIs" dxfId="777" priority="115" operator="between">
      <formula>0.001</formula>
      <formula>0.499</formula>
    </cfRule>
  </conditionalFormatting>
  <conditionalFormatting sqref="C7:E30 C32:C90 D32:E47 D49:E90">
    <cfRule type="cellIs" dxfId="776" priority="113" stopIfTrue="1" operator="between">
      <formula>0.499</formula>
      <formula>0.599</formula>
    </cfRule>
  </conditionalFormatting>
  <conditionalFormatting sqref="E7:E30 E32:E47 E49:E90">
    <cfRule type="cellIs" dxfId="775" priority="63" stopIfTrue="1" operator="between">
      <formula>0.499</formula>
      <formula>0.599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Folha58"/>
  <dimension ref="A1:G21"/>
  <sheetViews>
    <sheetView showGridLines="0" workbookViewId="0">
      <selection sqref="A1:F1"/>
    </sheetView>
  </sheetViews>
  <sheetFormatPr defaultColWidth="9.140625" defaultRowHeight="15" x14ac:dyDescent="0.2"/>
  <cols>
    <col min="1" max="2" width="3.7109375" style="118" customWidth="1"/>
    <col min="3" max="3" width="35.7109375" style="59" customWidth="1"/>
    <col min="4" max="6" width="12.7109375" style="58" customWidth="1"/>
    <col min="7" max="7" width="9.85546875" style="60" bestFit="1" customWidth="1"/>
    <col min="8" max="16384" width="9.140625" style="60"/>
  </cols>
  <sheetData>
    <row r="1" spans="1:7" s="56" customFormat="1" ht="36" customHeight="1" x14ac:dyDescent="0.2">
      <c r="A1" s="448" t="s">
        <v>994</v>
      </c>
      <c r="B1" s="448"/>
      <c r="C1" s="448"/>
      <c r="D1" s="448"/>
      <c r="E1" s="448"/>
      <c r="F1" s="448"/>
      <c r="G1" s="247"/>
    </row>
    <row r="2" spans="1:7" s="121" customFormat="1" ht="9" customHeight="1" x14ac:dyDescent="0.2">
      <c r="A2" s="472" t="s">
        <v>475</v>
      </c>
      <c r="B2" s="472"/>
      <c r="C2" s="472"/>
      <c r="D2" s="119"/>
      <c r="E2" s="119"/>
      <c r="F2" s="120"/>
    </row>
    <row r="3" spans="1:7" ht="19.899999999999999" customHeight="1" x14ac:dyDescent="0.2">
      <c r="A3" s="452" t="s">
        <v>756</v>
      </c>
      <c r="B3" s="453"/>
      <c r="C3" s="214" t="s">
        <v>943</v>
      </c>
      <c r="D3" s="236">
        <v>2018</v>
      </c>
      <c r="E3" s="248">
        <v>2019</v>
      </c>
      <c r="F3" s="360">
        <v>2020</v>
      </c>
    </row>
    <row r="4" spans="1:7" s="111" customFormat="1" ht="5.0999999999999996" customHeight="1" x14ac:dyDescent="0.2">
      <c r="A4" s="117"/>
      <c r="B4" s="117"/>
      <c r="C4" s="109"/>
      <c r="D4" s="110"/>
      <c r="E4" s="110"/>
      <c r="F4" s="110"/>
    </row>
    <row r="5" spans="1:7" s="219" customFormat="1" ht="9.9499999999999993" customHeight="1" x14ac:dyDescent="0.2">
      <c r="A5" s="116" t="s">
        <v>467</v>
      </c>
      <c r="B5" s="473" t="s">
        <v>461</v>
      </c>
      <c r="C5" s="473"/>
      <c r="D5" s="284">
        <v>75439246.299999937</v>
      </c>
      <c r="E5" s="284">
        <v>79977128.345000044</v>
      </c>
      <c r="F5" s="284">
        <v>68145567.971999958</v>
      </c>
    </row>
    <row r="6" spans="1:7" s="61" customFormat="1" ht="5.0999999999999996" customHeight="1" x14ac:dyDescent="0.2">
      <c r="A6" s="26"/>
      <c r="B6" s="26"/>
      <c r="C6" s="27"/>
      <c r="D6" s="136"/>
      <c r="E6" s="136"/>
      <c r="F6" s="136"/>
    </row>
    <row r="7" spans="1:7" s="127" customFormat="1" ht="9.9499999999999993" customHeight="1" x14ac:dyDescent="0.2">
      <c r="A7" s="114">
        <v>1</v>
      </c>
      <c r="B7" s="114"/>
      <c r="C7" s="115" t="s">
        <v>462</v>
      </c>
      <c r="D7" s="137">
        <v>68498724.058999941</v>
      </c>
      <c r="E7" s="137">
        <v>72412268.183000043</v>
      </c>
      <c r="F7" s="137">
        <v>61151855.926999971</v>
      </c>
    </row>
    <row r="8" spans="1:7" ht="9.9499999999999993" customHeight="1" x14ac:dyDescent="0.2">
      <c r="A8" s="28"/>
      <c r="B8" s="346">
        <v>11</v>
      </c>
      <c r="C8" s="122" t="s">
        <v>463</v>
      </c>
      <c r="D8" s="138">
        <v>17335798.187999982</v>
      </c>
      <c r="E8" s="138">
        <v>17869014.222999979</v>
      </c>
      <c r="F8" s="138">
        <v>16252916.801999997</v>
      </c>
      <c r="G8" s="242"/>
    </row>
    <row r="9" spans="1:7" ht="9.9499999999999993" customHeight="1" x14ac:dyDescent="0.2">
      <c r="A9" s="28"/>
      <c r="B9" s="347">
        <v>16</v>
      </c>
      <c r="C9" s="123" t="s">
        <v>464</v>
      </c>
      <c r="D9" s="138">
        <v>9993806.4889999982</v>
      </c>
      <c r="E9" s="138">
        <v>9876743.6910000164</v>
      </c>
      <c r="F9" s="138">
        <v>8810750.9339999948</v>
      </c>
    </row>
    <row r="10" spans="1:7" ht="9.9499999999999993" customHeight="1" x14ac:dyDescent="0.2">
      <c r="A10" s="28"/>
      <c r="B10" s="347">
        <v>17</v>
      </c>
      <c r="C10" s="123" t="s">
        <v>963</v>
      </c>
      <c r="D10" s="138">
        <v>38070047.584999964</v>
      </c>
      <c r="E10" s="138">
        <v>41456310.712000035</v>
      </c>
      <c r="F10" s="138">
        <v>33140667.911999971</v>
      </c>
    </row>
    <row r="11" spans="1:7" ht="9.9499999999999993" customHeight="1" x14ac:dyDescent="0.2">
      <c r="A11" s="28"/>
      <c r="B11" s="347">
        <v>18</v>
      </c>
      <c r="C11" s="123" t="s">
        <v>465</v>
      </c>
      <c r="D11" s="138">
        <v>2751670.7909999983</v>
      </c>
      <c r="E11" s="138">
        <v>2835913.1720000068</v>
      </c>
      <c r="F11" s="138">
        <v>2640804.907000002</v>
      </c>
    </row>
    <row r="12" spans="1:7" ht="9.9499999999999993" customHeight="1" x14ac:dyDescent="0.2">
      <c r="A12" s="28"/>
      <c r="B12" s="348">
        <v>15</v>
      </c>
      <c r="C12" s="124" t="s">
        <v>466</v>
      </c>
      <c r="D12" s="138">
        <v>347401.00599999976</v>
      </c>
      <c r="E12" s="138">
        <v>374286.38500000001</v>
      </c>
      <c r="F12" s="138">
        <v>306715.3719999998</v>
      </c>
    </row>
    <row r="13" spans="1:7" s="111" customFormat="1" ht="5.0999999999999996" customHeight="1" x14ac:dyDescent="0.2">
      <c r="A13" s="125"/>
      <c r="B13" s="125"/>
      <c r="C13" s="126"/>
      <c r="D13" s="139"/>
      <c r="E13" s="139"/>
      <c r="F13" s="139"/>
    </row>
    <row r="14" spans="1:7" s="127" customFormat="1" ht="9.9499999999999993" customHeight="1" x14ac:dyDescent="0.2">
      <c r="A14" s="114">
        <v>2</v>
      </c>
      <c r="B14" s="468" t="s">
        <v>801</v>
      </c>
      <c r="C14" s="468"/>
      <c r="D14" s="137">
        <v>177178.65000000014</v>
      </c>
      <c r="E14" s="137">
        <v>142705.43500000006</v>
      </c>
      <c r="F14" s="137">
        <v>146636.26300000015</v>
      </c>
    </row>
    <row r="15" spans="1:7" s="111" customFormat="1" ht="5.0999999999999996" customHeight="1" x14ac:dyDescent="0.2">
      <c r="A15" s="125"/>
      <c r="B15" s="125"/>
      <c r="C15" s="126"/>
      <c r="D15" s="139"/>
      <c r="E15" s="139"/>
      <c r="F15" s="139"/>
    </row>
    <row r="16" spans="1:7" s="127" customFormat="1" ht="9.9499999999999993" customHeight="1" x14ac:dyDescent="0.2">
      <c r="A16" s="114">
        <v>3</v>
      </c>
      <c r="B16" s="468" t="s">
        <v>802</v>
      </c>
      <c r="C16" s="468"/>
      <c r="D16" s="137">
        <v>179250.01600000009</v>
      </c>
      <c r="E16" s="137">
        <v>172053.74400000009</v>
      </c>
      <c r="F16" s="137">
        <v>250184.64200000002</v>
      </c>
    </row>
    <row r="17" spans="1:6" s="111" customFormat="1" ht="5.0999999999999996" customHeight="1" x14ac:dyDescent="0.2">
      <c r="A17" s="125"/>
      <c r="B17" s="125"/>
      <c r="C17" s="126"/>
      <c r="D17" s="139"/>
      <c r="E17" s="139"/>
      <c r="F17" s="139"/>
    </row>
    <row r="18" spans="1:6" s="129" customFormat="1" ht="9.9499999999999993" customHeight="1" x14ac:dyDescent="0.2">
      <c r="A18" s="128" t="s">
        <v>473</v>
      </c>
      <c r="B18" s="471" t="s">
        <v>474</v>
      </c>
      <c r="C18" s="471"/>
      <c r="D18" s="137">
        <v>6584093.5749999918</v>
      </c>
      <c r="E18" s="137">
        <v>7250100.9830000019</v>
      </c>
      <c r="F18" s="137">
        <v>6596891.1399999997</v>
      </c>
    </row>
    <row r="19" spans="1:6" ht="5.0999999999999996" customHeight="1" thickBot="1" x14ac:dyDescent="0.25">
      <c r="A19" s="112"/>
      <c r="B19" s="112"/>
      <c r="C19" s="113"/>
      <c r="D19" s="107"/>
      <c r="E19" s="108"/>
      <c r="F19" s="108"/>
    </row>
    <row r="20" spans="1:6" s="133" customFormat="1" ht="27" customHeight="1" thickTop="1" x14ac:dyDescent="0.2">
      <c r="A20" s="469" t="s">
        <v>1011</v>
      </c>
      <c r="B20" s="469"/>
      <c r="C20" s="470"/>
      <c r="D20" s="470"/>
      <c r="E20" s="470"/>
      <c r="F20" s="470"/>
    </row>
    <row r="21" spans="1:6" ht="9" customHeight="1" x14ac:dyDescent="0.2">
      <c r="A21" s="149" t="s">
        <v>836</v>
      </c>
      <c r="D21" s="59"/>
      <c r="E21" s="59"/>
      <c r="F21" s="59"/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15" priority="1" operator="between">
      <formula>0.001</formula>
      <formula>0.499</formula>
    </cfRule>
  </conditionalFormatting>
  <hyperlinks>
    <hyperlink ref="G1" location="'INDICE (2)'!A60" display="Voltar indice" xr:uid="{00000000-0004-0000-3B00-000000000000}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Folha59"/>
  <dimension ref="A1:G21"/>
  <sheetViews>
    <sheetView showGridLines="0" workbookViewId="0">
      <selection sqref="A1:F1"/>
    </sheetView>
  </sheetViews>
  <sheetFormatPr defaultColWidth="9.140625" defaultRowHeight="15" x14ac:dyDescent="0.2"/>
  <cols>
    <col min="1" max="2" width="3.7109375" style="118" customWidth="1"/>
    <col min="3" max="3" width="35.7109375" style="59" customWidth="1"/>
    <col min="4" max="6" width="12.7109375" style="59" customWidth="1"/>
    <col min="7" max="7" width="9.5703125" style="60" bestFit="1" customWidth="1"/>
    <col min="8" max="16384" width="9.140625" style="60"/>
  </cols>
  <sheetData>
    <row r="1" spans="1:7" s="56" customFormat="1" ht="36" customHeight="1" x14ac:dyDescent="0.2">
      <c r="A1" s="448" t="s">
        <v>993</v>
      </c>
      <c r="B1" s="448"/>
      <c r="C1" s="448"/>
      <c r="D1" s="448"/>
      <c r="E1" s="448"/>
      <c r="F1" s="448"/>
      <c r="G1" s="247"/>
    </row>
    <row r="2" spans="1:7" s="121" customFormat="1" ht="9" customHeight="1" x14ac:dyDescent="0.2">
      <c r="A2" s="472" t="s">
        <v>475</v>
      </c>
      <c r="B2" s="472"/>
      <c r="C2" s="472"/>
      <c r="D2" s="119"/>
      <c r="E2" s="119"/>
      <c r="F2" s="119"/>
    </row>
    <row r="3" spans="1:7" ht="19.899999999999999" customHeight="1" x14ac:dyDescent="0.2">
      <c r="A3" s="452" t="s">
        <v>756</v>
      </c>
      <c r="B3" s="453"/>
      <c r="C3" s="214" t="s">
        <v>943</v>
      </c>
      <c r="D3" s="236">
        <v>2018</v>
      </c>
      <c r="E3" s="248">
        <v>2019</v>
      </c>
      <c r="F3" s="360">
        <v>2020</v>
      </c>
    </row>
    <row r="4" spans="1:7" s="111" customFormat="1" ht="5.0999999999999996" customHeight="1" x14ac:dyDescent="0.2">
      <c r="A4" s="117"/>
      <c r="B4" s="117"/>
      <c r="C4" s="109"/>
      <c r="D4" s="110"/>
      <c r="E4" s="110"/>
      <c r="F4" s="110"/>
    </row>
    <row r="5" spans="1:7" s="219" customFormat="1" ht="9.9499999999999993" customHeight="1" x14ac:dyDescent="0.2">
      <c r="A5" s="116" t="s">
        <v>467</v>
      </c>
      <c r="B5" s="473" t="s">
        <v>461</v>
      </c>
      <c r="C5" s="473"/>
      <c r="D5" s="284">
        <v>-17589254.68200006</v>
      </c>
      <c r="E5" s="284">
        <v>-20074318.401000004</v>
      </c>
      <c r="F5" s="284">
        <v>-14388175.407999957</v>
      </c>
    </row>
    <row r="6" spans="1:7" s="61" customFormat="1" ht="5.0999999999999996" customHeight="1" x14ac:dyDescent="0.2">
      <c r="A6" s="26"/>
      <c r="B6" s="26"/>
      <c r="C6" s="27"/>
      <c r="D6" s="136"/>
      <c r="E6" s="136"/>
      <c r="F6" s="136"/>
    </row>
    <row r="7" spans="1:7" s="127" customFormat="1" ht="9.9499999999999993" customHeight="1" x14ac:dyDescent="0.2">
      <c r="A7" s="114">
        <v>1</v>
      </c>
      <c r="B7" s="114"/>
      <c r="C7" s="115" t="s">
        <v>462</v>
      </c>
      <c r="D7" s="137">
        <v>-13370743.106000066</v>
      </c>
      <c r="E7" s="137">
        <v>-15305186.684</v>
      </c>
      <c r="F7" s="137">
        <v>-10371501.696999956</v>
      </c>
    </row>
    <row r="8" spans="1:7" ht="9.9499999999999993" customHeight="1" x14ac:dyDescent="0.2">
      <c r="A8" s="28"/>
      <c r="B8" s="346">
        <v>11</v>
      </c>
      <c r="C8" s="122" t="s">
        <v>463</v>
      </c>
      <c r="D8" s="138">
        <v>5278554.5559999458</v>
      </c>
      <c r="E8" s="138">
        <v>5060140.2100000381</v>
      </c>
      <c r="F8" s="138">
        <v>4346368.6810000204</v>
      </c>
      <c r="G8" s="242"/>
    </row>
    <row r="9" spans="1:7" ht="9.9499999999999993" customHeight="1" x14ac:dyDescent="0.2">
      <c r="A9" s="28"/>
      <c r="B9" s="347">
        <v>16</v>
      </c>
      <c r="C9" s="123" t="s">
        <v>464</v>
      </c>
      <c r="D9" s="138">
        <v>1288251.5289999954</v>
      </c>
      <c r="E9" s="138">
        <v>1456076.6010000315</v>
      </c>
      <c r="F9" s="138">
        <v>1526699.7729999833</v>
      </c>
    </row>
    <row r="10" spans="1:7" ht="9.9499999999999993" customHeight="1" x14ac:dyDescent="0.2">
      <c r="A10" s="28"/>
      <c r="B10" s="347">
        <v>17</v>
      </c>
      <c r="C10" s="123" t="s">
        <v>963</v>
      </c>
      <c r="D10" s="138">
        <v>-20602845.009000003</v>
      </c>
      <c r="E10" s="138">
        <v>-22732850.645000063</v>
      </c>
      <c r="F10" s="138">
        <v>-17010248.83299996</v>
      </c>
    </row>
    <row r="11" spans="1:7" ht="9.9499999999999993" customHeight="1" x14ac:dyDescent="0.2">
      <c r="A11" s="28"/>
      <c r="B11" s="347">
        <v>18</v>
      </c>
      <c r="C11" s="123" t="s">
        <v>465</v>
      </c>
      <c r="D11" s="138">
        <v>816066.38399999682</v>
      </c>
      <c r="E11" s="138">
        <v>1088299.7819999931</v>
      </c>
      <c r="F11" s="138">
        <v>865633.56399999885</v>
      </c>
    </row>
    <row r="12" spans="1:7" ht="9.9499999999999993" customHeight="1" x14ac:dyDescent="0.2">
      <c r="A12" s="28"/>
      <c r="B12" s="348">
        <v>15</v>
      </c>
      <c r="C12" s="124" t="s">
        <v>466</v>
      </c>
      <c r="D12" s="138">
        <v>-150770.56599999979</v>
      </c>
      <c r="E12" s="138">
        <v>-176852.63199999981</v>
      </c>
      <c r="F12" s="138">
        <v>-99954.881999999721</v>
      </c>
    </row>
    <row r="13" spans="1:7" s="111" customFormat="1" ht="5.0999999999999996" customHeight="1" x14ac:dyDescent="0.2">
      <c r="A13" s="125"/>
      <c r="B13" s="125"/>
      <c r="C13" s="126"/>
      <c r="D13" s="139"/>
      <c r="E13" s="139"/>
      <c r="F13" s="139"/>
    </row>
    <row r="14" spans="1:7" s="127" customFormat="1" ht="9.9499999999999993" customHeight="1" x14ac:dyDescent="0.2">
      <c r="A14" s="114">
        <v>2</v>
      </c>
      <c r="B14" s="468" t="s">
        <v>801</v>
      </c>
      <c r="C14" s="468"/>
      <c r="D14" s="137">
        <v>-86558.78400000016</v>
      </c>
      <c r="E14" s="137">
        <v>-27260.631000000052</v>
      </c>
      <c r="F14" s="137">
        <v>-42118.160000000178</v>
      </c>
    </row>
    <row r="15" spans="1:7" s="111" customFormat="1" ht="5.0999999999999996" customHeight="1" x14ac:dyDescent="0.2">
      <c r="A15" s="125"/>
      <c r="B15" s="125"/>
      <c r="C15" s="126"/>
      <c r="D15" s="139"/>
      <c r="E15" s="139"/>
      <c r="F15" s="139"/>
    </row>
    <row r="16" spans="1:7" s="127" customFormat="1" ht="9.9499999999999993" customHeight="1" x14ac:dyDescent="0.2">
      <c r="A16" s="114">
        <v>3</v>
      </c>
      <c r="B16" s="468" t="s">
        <v>802</v>
      </c>
      <c r="C16" s="468"/>
      <c r="D16" s="137">
        <v>50413.790000000008</v>
      </c>
      <c r="E16" s="137">
        <v>100003.69299999977</v>
      </c>
      <c r="F16" s="137">
        <v>18105.415999999997</v>
      </c>
    </row>
    <row r="17" spans="1:7" s="111" customFormat="1" ht="5.0999999999999996" customHeight="1" x14ac:dyDescent="0.2">
      <c r="A17" s="125"/>
      <c r="B17" s="125"/>
      <c r="C17" s="126"/>
      <c r="D17" s="139"/>
      <c r="E17" s="139"/>
      <c r="F17" s="139"/>
    </row>
    <row r="18" spans="1:7" s="129" customFormat="1" ht="9.9499999999999993" customHeight="1" x14ac:dyDescent="0.2">
      <c r="A18" s="128" t="s">
        <v>473</v>
      </c>
      <c r="B18" s="471" t="s">
        <v>474</v>
      </c>
      <c r="C18" s="471"/>
      <c r="D18" s="137">
        <v>-4182366.5819999916</v>
      </c>
      <c r="E18" s="137">
        <v>-4841874.7790000029</v>
      </c>
      <c r="F18" s="137">
        <v>-3992660.9670000006</v>
      </c>
      <c r="G18" s="243"/>
    </row>
    <row r="19" spans="1:7" ht="5.0999999999999996" customHeight="1" thickBot="1" x14ac:dyDescent="0.25">
      <c r="A19" s="112"/>
      <c r="B19" s="112"/>
      <c r="C19" s="113"/>
      <c r="D19" s="107"/>
      <c r="E19" s="108"/>
      <c r="F19" s="108"/>
    </row>
    <row r="20" spans="1:7" s="133" customFormat="1" ht="27" customHeight="1" thickTop="1" x14ac:dyDescent="0.2">
      <c r="A20" s="469" t="s">
        <v>1011</v>
      </c>
      <c r="B20" s="469"/>
      <c r="C20" s="470"/>
      <c r="D20" s="470"/>
      <c r="E20" s="470"/>
      <c r="F20" s="470"/>
    </row>
    <row r="21" spans="1:7" ht="9" customHeight="1" x14ac:dyDescent="0.2">
      <c r="A21" s="149" t="s">
        <v>836</v>
      </c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14" priority="1" operator="between">
      <formula>0.001</formula>
      <formula>0.499</formula>
    </cfRule>
  </conditionalFormatting>
  <hyperlinks>
    <hyperlink ref="G1" location="'INDICE (2)'!A61" display="Voltar indice" xr:uid="{00000000-0004-0000-3C00-000000000000}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F21"/>
  <sheetViews>
    <sheetView showGridLines="0" workbookViewId="0">
      <selection sqref="A1:F1"/>
    </sheetView>
  </sheetViews>
  <sheetFormatPr defaultColWidth="9.140625" defaultRowHeight="15" x14ac:dyDescent="0.2"/>
  <cols>
    <col min="1" max="2" width="3.7109375" style="118" customWidth="1"/>
    <col min="3" max="3" width="35.7109375" style="59" customWidth="1"/>
    <col min="4" max="6" width="12.7109375" style="59" customWidth="1"/>
    <col min="7" max="16384" width="9.140625" style="60"/>
  </cols>
  <sheetData>
    <row r="1" spans="1:6" s="56" customFormat="1" ht="36" customHeight="1" x14ac:dyDescent="0.2">
      <c r="A1" s="448" t="s">
        <v>992</v>
      </c>
      <c r="B1" s="448"/>
      <c r="C1" s="448"/>
      <c r="D1" s="448"/>
      <c r="E1" s="448"/>
      <c r="F1" s="448"/>
    </row>
    <row r="2" spans="1:6" s="121" customFormat="1" ht="9" customHeight="1" x14ac:dyDescent="0.2">
      <c r="A2" s="472" t="s">
        <v>475</v>
      </c>
      <c r="B2" s="472"/>
      <c r="C2" s="472"/>
      <c r="D2" s="119"/>
      <c r="E2" s="119"/>
      <c r="F2" s="119"/>
    </row>
    <row r="3" spans="1:6" ht="19.899999999999999" customHeight="1" x14ac:dyDescent="0.2">
      <c r="A3" s="452" t="s">
        <v>756</v>
      </c>
      <c r="B3" s="453"/>
      <c r="C3" s="214" t="s">
        <v>943</v>
      </c>
      <c r="D3" s="236">
        <v>2018</v>
      </c>
      <c r="E3" s="248">
        <v>2019</v>
      </c>
      <c r="F3" s="360">
        <v>2020</v>
      </c>
    </row>
    <row r="4" spans="1:6" s="111" customFormat="1" ht="5.0999999999999996" customHeight="1" x14ac:dyDescent="0.2">
      <c r="A4" s="117"/>
      <c r="B4" s="117"/>
      <c r="C4" s="109"/>
      <c r="D4" s="110"/>
      <c r="E4" s="110"/>
      <c r="F4" s="110"/>
    </row>
    <row r="5" spans="1:6" s="219" customFormat="1" ht="9.9499999999999993" customHeight="1" x14ac:dyDescent="0.2">
      <c r="A5" s="116" t="s">
        <v>467</v>
      </c>
      <c r="B5" s="473" t="s">
        <v>461</v>
      </c>
      <c r="C5" s="473"/>
      <c r="D5" s="284">
        <v>40380055.584999971</v>
      </c>
      <c r="E5" s="284">
        <v>42367434.486000009</v>
      </c>
      <c r="F5" s="284">
        <v>38369912.649000019</v>
      </c>
    </row>
    <row r="6" spans="1:6" s="61" customFormat="1" ht="5.0999999999999996" customHeight="1" x14ac:dyDescent="0.2">
      <c r="A6" s="26"/>
      <c r="B6" s="26"/>
      <c r="C6" s="27"/>
      <c r="D6" s="136"/>
      <c r="E6" s="136"/>
      <c r="F6" s="136"/>
    </row>
    <row r="7" spans="1:6" s="127" customFormat="1" ht="9.9499999999999993" customHeight="1" x14ac:dyDescent="0.2">
      <c r="A7" s="114">
        <v>1</v>
      </c>
      <c r="B7" s="114"/>
      <c r="C7" s="115" t="s">
        <v>462</v>
      </c>
      <c r="D7" s="137">
        <v>38753730.162999973</v>
      </c>
      <c r="E7" s="137">
        <v>40539507.495000005</v>
      </c>
      <c r="F7" s="137">
        <v>36315393.782000013</v>
      </c>
    </row>
    <row r="8" spans="1:6" ht="9.9499999999999993" customHeight="1" x14ac:dyDescent="0.2">
      <c r="A8" s="28"/>
      <c r="B8" s="130">
        <v>11</v>
      </c>
      <c r="C8" s="122" t="s">
        <v>463</v>
      </c>
      <c r="D8" s="145">
        <v>16545522.786999978</v>
      </c>
      <c r="E8" s="145">
        <v>16854370.341999996</v>
      </c>
      <c r="F8" s="145">
        <v>15180463.625999993</v>
      </c>
    </row>
    <row r="9" spans="1:6" ht="9.9499999999999993" customHeight="1" x14ac:dyDescent="0.2">
      <c r="A9" s="28"/>
      <c r="B9" s="131">
        <v>16</v>
      </c>
      <c r="C9" s="123" t="s">
        <v>464</v>
      </c>
      <c r="D9" s="145">
        <v>8426795.9629999865</v>
      </c>
      <c r="E9" s="145">
        <v>8577170.0799999833</v>
      </c>
      <c r="F9" s="145">
        <v>7888707.2939999998</v>
      </c>
    </row>
    <row r="10" spans="1:6" ht="9.9499999999999993" customHeight="1" x14ac:dyDescent="0.2">
      <c r="A10" s="28"/>
      <c r="B10" s="131">
        <v>17</v>
      </c>
      <c r="C10" s="123" t="s">
        <v>963</v>
      </c>
      <c r="D10" s="145">
        <v>11038704.309000015</v>
      </c>
      <c r="E10" s="145">
        <v>12203205.706000024</v>
      </c>
      <c r="F10" s="145">
        <v>10596785.687000016</v>
      </c>
    </row>
    <row r="11" spans="1:6" ht="9.9499999999999993" customHeight="1" x14ac:dyDescent="0.2">
      <c r="A11" s="28"/>
      <c r="B11" s="131">
        <v>18</v>
      </c>
      <c r="C11" s="123" t="s">
        <v>465</v>
      </c>
      <c r="D11" s="145">
        <v>2580567.5459999992</v>
      </c>
      <c r="E11" s="145">
        <v>2739458.7999999993</v>
      </c>
      <c r="F11" s="145">
        <v>2471575.036000005</v>
      </c>
    </row>
    <row r="12" spans="1:6" ht="9.9499999999999993" customHeight="1" x14ac:dyDescent="0.2">
      <c r="A12" s="28"/>
      <c r="B12" s="132">
        <v>15</v>
      </c>
      <c r="C12" s="124" t="s">
        <v>466</v>
      </c>
      <c r="D12" s="145">
        <v>162139.55800000005</v>
      </c>
      <c r="E12" s="145">
        <v>165302.56700000007</v>
      </c>
      <c r="F12" s="145">
        <v>177862.13899999994</v>
      </c>
    </row>
    <row r="13" spans="1:6" s="111" customFormat="1" ht="5.0999999999999996" customHeight="1" x14ac:dyDescent="0.2">
      <c r="A13" s="125"/>
      <c r="B13" s="125"/>
      <c r="C13" s="126"/>
      <c r="D13" s="146"/>
      <c r="E13" s="146"/>
      <c r="F13" s="146"/>
    </row>
    <row r="14" spans="1:6" s="127" customFormat="1" ht="9.9499999999999993" customHeight="1" x14ac:dyDescent="0.2">
      <c r="A14" s="114">
        <v>2</v>
      </c>
      <c r="B14" s="468" t="s">
        <v>801</v>
      </c>
      <c r="C14" s="468"/>
      <c r="D14" s="144">
        <v>56307.398000000008</v>
      </c>
      <c r="E14" s="144">
        <v>77269.137000000017</v>
      </c>
      <c r="F14" s="144">
        <v>78851.383999999947</v>
      </c>
    </row>
    <row r="15" spans="1:6" s="111" customFormat="1" ht="5.0999999999999996" customHeight="1" x14ac:dyDescent="0.2">
      <c r="A15" s="125"/>
      <c r="B15" s="125"/>
      <c r="C15" s="126"/>
      <c r="D15" s="146"/>
      <c r="E15" s="146"/>
      <c r="F15" s="146"/>
    </row>
    <row r="16" spans="1:6" s="127" customFormat="1" ht="9.9499999999999993" customHeight="1" x14ac:dyDescent="0.2">
      <c r="A16" s="114">
        <v>3</v>
      </c>
      <c r="B16" s="468" t="s">
        <v>802</v>
      </c>
      <c r="C16" s="468"/>
      <c r="D16" s="144">
        <v>83831.627000000051</v>
      </c>
      <c r="E16" s="144">
        <v>146767.28799999997</v>
      </c>
      <c r="F16" s="144">
        <v>133729.60299999997</v>
      </c>
    </row>
    <row r="17" spans="1:6" s="111" customFormat="1" ht="5.0999999999999996" customHeight="1" x14ac:dyDescent="0.2">
      <c r="A17" s="125"/>
      <c r="B17" s="125"/>
      <c r="C17" s="126"/>
      <c r="D17" s="146"/>
      <c r="E17" s="146"/>
      <c r="F17" s="146"/>
    </row>
    <row r="18" spans="1:6" s="129" customFormat="1" ht="9.9499999999999993" customHeight="1" x14ac:dyDescent="0.2">
      <c r="A18" s="128" t="s">
        <v>473</v>
      </c>
      <c r="B18" s="471" t="s">
        <v>474</v>
      </c>
      <c r="C18" s="471"/>
      <c r="D18" s="144">
        <v>1486186.3970000015</v>
      </c>
      <c r="E18" s="144">
        <v>1603890.5660000031</v>
      </c>
      <c r="F18" s="144">
        <v>1841937.8800000008</v>
      </c>
    </row>
    <row r="19" spans="1:6" ht="5.0999999999999996" customHeight="1" thickBot="1" x14ac:dyDescent="0.25">
      <c r="A19" s="112"/>
      <c r="B19" s="112"/>
      <c r="C19" s="113"/>
      <c r="D19" s="107"/>
      <c r="E19" s="108"/>
      <c r="F19" s="108"/>
    </row>
    <row r="20" spans="1:6" s="133" customFormat="1" ht="27" customHeight="1" thickTop="1" x14ac:dyDescent="0.2">
      <c r="A20" s="469" t="s">
        <v>1011</v>
      </c>
      <c r="B20" s="469"/>
      <c r="C20" s="470"/>
      <c r="D20" s="470"/>
      <c r="E20" s="470"/>
      <c r="F20" s="470"/>
    </row>
    <row r="21" spans="1:6" ht="9" customHeight="1" x14ac:dyDescent="0.2">
      <c r="A21" s="149" t="s">
        <v>836</v>
      </c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13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F21"/>
  <sheetViews>
    <sheetView showGridLines="0" workbookViewId="0">
      <selection sqref="A1:F1"/>
    </sheetView>
  </sheetViews>
  <sheetFormatPr defaultColWidth="9.140625" defaultRowHeight="15" x14ac:dyDescent="0.2"/>
  <cols>
    <col min="1" max="2" width="3.7109375" style="118" customWidth="1"/>
    <col min="3" max="3" width="35.7109375" style="59" customWidth="1"/>
    <col min="4" max="6" width="12.7109375" style="58" customWidth="1"/>
    <col min="7" max="16384" width="9.140625" style="60"/>
  </cols>
  <sheetData>
    <row r="1" spans="1:6" s="56" customFormat="1" ht="36" customHeight="1" x14ac:dyDescent="0.2">
      <c r="A1" s="448" t="s">
        <v>991</v>
      </c>
      <c r="B1" s="448"/>
      <c r="C1" s="448"/>
      <c r="D1" s="448"/>
      <c r="E1" s="448"/>
      <c r="F1" s="448"/>
    </row>
    <row r="2" spans="1:6" s="121" customFormat="1" ht="9" customHeight="1" x14ac:dyDescent="0.2">
      <c r="A2" s="472" t="s">
        <v>475</v>
      </c>
      <c r="B2" s="472"/>
      <c r="C2" s="472"/>
      <c r="D2" s="119"/>
      <c r="E2" s="119"/>
      <c r="F2" s="120"/>
    </row>
    <row r="3" spans="1:6" s="155" customFormat="1" ht="19.899999999999999" customHeight="1" x14ac:dyDescent="0.2">
      <c r="A3" s="452" t="s">
        <v>756</v>
      </c>
      <c r="B3" s="453"/>
      <c r="C3" s="214" t="s">
        <v>943</v>
      </c>
      <c r="D3" s="236">
        <v>2018</v>
      </c>
      <c r="E3" s="248">
        <v>2019</v>
      </c>
      <c r="F3" s="360">
        <v>2020</v>
      </c>
    </row>
    <row r="4" spans="1:6" s="111" customFormat="1" ht="5.0999999999999996" customHeight="1" x14ac:dyDescent="0.2">
      <c r="A4" s="117"/>
      <c r="B4" s="117"/>
      <c r="C4" s="109"/>
      <c r="D4" s="110"/>
      <c r="E4" s="110"/>
      <c r="F4" s="110"/>
    </row>
    <row r="5" spans="1:6" s="219" customFormat="1" ht="9.9499999999999993" customHeight="1" x14ac:dyDescent="0.2">
      <c r="A5" s="116" t="s">
        <v>467</v>
      </c>
      <c r="B5" s="473" t="s">
        <v>461</v>
      </c>
      <c r="C5" s="473"/>
      <c r="D5" s="284">
        <v>55388405.054999985</v>
      </c>
      <c r="E5" s="284">
        <v>58990485.997000024</v>
      </c>
      <c r="F5" s="284">
        <v>50887907.803000003</v>
      </c>
    </row>
    <row r="6" spans="1:6" s="61" customFormat="1" ht="5.0999999999999996" customHeight="1" x14ac:dyDescent="0.2">
      <c r="A6" s="26"/>
      <c r="B6" s="26"/>
      <c r="C6" s="27"/>
      <c r="D6" s="136"/>
      <c r="E6" s="136"/>
      <c r="F6" s="136"/>
    </row>
    <row r="7" spans="1:6" s="127" customFormat="1" ht="9.9499999999999993" customHeight="1" x14ac:dyDescent="0.2">
      <c r="A7" s="114">
        <v>1</v>
      </c>
      <c r="B7" s="114"/>
      <c r="C7" s="115" t="s">
        <v>462</v>
      </c>
      <c r="D7" s="137">
        <v>49705426.044999979</v>
      </c>
      <c r="E7" s="137">
        <v>52871699.116000019</v>
      </c>
      <c r="F7" s="137">
        <v>45490424.601999991</v>
      </c>
    </row>
    <row r="8" spans="1:6" ht="9.9499999999999993" customHeight="1" x14ac:dyDescent="0.2">
      <c r="A8" s="28"/>
      <c r="B8" s="130">
        <v>11</v>
      </c>
      <c r="C8" s="122" t="s">
        <v>463</v>
      </c>
      <c r="D8" s="145">
        <v>13262570.896999991</v>
      </c>
      <c r="E8" s="145">
        <v>13433717.135000009</v>
      </c>
      <c r="F8" s="145">
        <v>12251554.746000001</v>
      </c>
    </row>
    <row r="9" spans="1:6" ht="9.9499999999999993" customHeight="1" x14ac:dyDescent="0.2">
      <c r="A9" s="28"/>
      <c r="B9" s="131">
        <v>16</v>
      </c>
      <c r="C9" s="123" t="s">
        <v>464</v>
      </c>
      <c r="D9" s="145">
        <v>7921293.3250000048</v>
      </c>
      <c r="E9" s="145">
        <v>7686261.4880000046</v>
      </c>
      <c r="F9" s="145">
        <v>6884265.7199999979</v>
      </c>
    </row>
    <row r="10" spans="1:6" ht="9.9499999999999993" customHeight="1" x14ac:dyDescent="0.2">
      <c r="A10" s="28"/>
      <c r="B10" s="131">
        <v>17</v>
      </c>
      <c r="C10" s="123" t="s">
        <v>963</v>
      </c>
      <c r="D10" s="145">
        <v>26028449.39099998</v>
      </c>
      <c r="E10" s="145">
        <v>29338741.905000005</v>
      </c>
      <c r="F10" s="145">
        <v>24057482.38099999</v>
      </c>
    </row>
    <row r="11" spans="1:6" ht="9.9499999999999993" customHeight="1" x14ac:dyDescent="0.2">
      <c r="A11" s="28"/>
      <c r="B11" s="131">
        <v>18</v>
      </c>
      <c r="C11" s="123" t="s">
        <v>465</v>
      </c>
      <c r="D11" s="145">
        <v>2190776.3869999996</v>
      </c>
      <c r="E11" s="145">
        <v>2095858.3270000007</v>
      </c>
      <c r="F11" s="145">
        <v>2038695.0490000001</v>
      </c>
    </row>
    <row r="12" spans="1:6" ht="9.9499999999999993" customHeight="1" x14ac:dyDescent="0.2">
      <c r="A12" s="28"/>
      <c r="B12" s="132">
        <v>15</v>
      </c>
      <c r="C12" s="124" t="s">
        <v>466</v>
      </c>
      <c r="D12" s="145">
        <v>302336.04499999952</v>
      </c>
      <c r="E12" s="145">
        <v>317120.26100000012</v>
      </c>
      <c r="F12" s="145">
        <v>258426.70599999992</v>
      </c>
    </row>
    <row r="13" spans="1:6" s="111" customFormat="1" ht="5.0999999999999996" customHeight="1" x14ac:dyDescent="0.2">
      <c r="A13" s="125"/>
      <c r="B13" s="125"/>
      <c r="C13" s="126"/>
      <c r="D13" s="146"/>
      <c r="E13" s="146"/>
      <c r="F13" s="146"/>
    </row>
    <row r="14" spans="1:6" s="127" customFormat="1" ht="9.9499999999999993" customHeight="1" x14ac:dyDescent="0.2">
      <c r="A14" s="114">
        <v>2</v>
      </c>
      <c r="B14" s="468" t="s">
        <v>801</v>
      </c>
      <c r="C14" s="468"/>
      <c r="D14" s="144">
        <v>132383.46400000007</v>
      </c>
      <c r="E14" s="144">
        <v>96724.837999999916</v>
      </c>
      <c r="F14" s="144">
        <v>100538.22499999995</v>
      </c>
    </row>
    <row r="15" spans="1:6" s="111" customFormat="1" ht="5.0999999999999996" customHeight="1" x14ac:dyDescent="0.2">
      <c r="A15" s="125"/>
      <c r="B15" s="125"/>
      <c r="C15" s="126"/>
      <c r="D15" s="146"/>
      <c r="E15" s="146"/>
      <c r="F15" s="146"/>
    </row>
    <row r="16" spans="1:6" s="127" customFormat="1" ht="9.9499999999999993" customHeight="1" x14ac:dyDescent="0.2">
      <c r="A16" s="114">
        <v>3</v>
      </c>
      <c r="B16" s="468" t="s">
        <v>802</v>
      </c>
      <c r="C16" s="468"/>
      <c r="D16" s="144">
        <v>150201.10799999992</v>
      </c>
      <c r="E16" s="144">
        <v>145687.82200000004</v>
      </c>
      <c r="F16" s="144">
        <v>130826.89500000002</v>
      </c>
    </row>
    <row r="17" spans="1:6" s="111" customFormat="1" ht="5.0999999999999996" customHeight="1" x14ac:dyDescent="0.2">
      <c r="A17" s="125"/>
      <c r="B17" s="125"/>
      <c r="C17" s="126"/>
      <c r="D17" s="146"/>
      <c r="E17" s="146"/>
      <c r="F17" s="146"/>
    </row>
    <row r="18" spans="1:6" s="129" customFormat="1" ht="9.9499999999999993" customHeight="1" x14ac:dyDescent="0.2">
      <c r="A18" s="128" t="s">
        <v>473</v>
      </c>
      <c r="B18" s="471" t="s">
        <v>474</v>
      </c>
      <c r="C18" s="471"/>
      <c r="D18" s="144">
        <v>5400394.438000001</v>
      </c>
      <c r="E18" s="144">
        <v>5876374.2210000092</v>
      </c>
      <c r="F18" s="144">
        <v>5166118.0810000058</v>
      </c>
    </row>
    <row r="19" spans="1:6" ht="5.0999999999999996" customHeight="1" thickBot="1" x14ac:dyDescent="0.25">
      <c r="A19" s="112"/>
      <c r="B19" s="112"/>
      <c r="C19" s="113"/>
      <c r="D19" s="107"/>
      <c r="E19" s="108"/>
      <c r="F19" s="108"/>
    </row>
    <row r="20" spans="1:6" s="133" customFormat="1" ht="27" customHeight="1" thickTop="1" x14ac:dyDescent="0.2">
      <c r="A20" s="469" t="s">
        <v>1011</v>
      </c>
      <c r="B20" s="469"/>
      <c r="C20" s="470"/>
      <c r="D20" s="470"/>
      <c r="E20" s="470"/>
      <c r="F20" s="470"/>
    </row>
    <row r="21" spans="1:6" ht="9" customHeight="1" x14ac:dyDescent="0.2">
      <c r="A21" s="149" t="s">
        <v>836</v>
      </c>
      <c r="D21" s="59"/>
      <c r="E21" s="59"/>
      <c r="F21" s="59"/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12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G21"/>
  <sheetViews>
    <sheetView showGridLines="0" workbookViewId="0">
      <selection sqref="A1:F1"/>
    </sheetView>
  </sheetViews>
  <sheetFormatPr defaultColWidth="9.140625" defaultRowHeight="15" x14ac:dyDescent="0.2"/>
  <cols>
    <col min="1" max="2" width="3.7109375" style="118" customWidth="1"/>
    <col min="3" max="3" width="35.7109375" style="59" customWidth="1"/>
    <col min="4" max="6" width="12.7109375" style="59" customWidth="1"/>
    <col min="7" max="7" width="9.5703125" style="60" bestFit="1" customWidth="1"/>
    <col min="8" max="16384" width="9.140625" style="60"/>
  </cols>
  <sheetData>
    <row r="1" spans="1:7" s="56" customFormat="1" ht="36" customHeight="1" x14ac:dyDescent="0.2">
      <c r="A1" s="448" t="s">
        <v>990</v>
      </c>
      <c r="B1" s="448"/>
      <c r="C1" s="448"/>
      <c r="D1" s="448"/>
      <c r="E1" s="448"/>
      <c r="F1" s="448"/>
    </row>
    <row r="2" spans="1:7" s="121" customFormat="1" ht="9" customHeight="1" x14ac:dyDescent="0.2">
      <c r="A2" s="472" t="s">
        <v>475</v>
      </c>
      <c r="B2" s="472"/>
      <c r="C2" s="472"/>
      <c r="D2" s="119"/>
      <c r="E2" s="119"/>
      <c r="F2" s="119"/>
    </row>
    <row r="3" spans="1:7" s="155" customFormat="1" ht="19.899999999999999" customHeight="1" x14ac:dyDescent="0.2">
      <c r="A3" s="452" t="s">
        <v>756</v>
      </c>
      <c r="B3" s="453"/>
      <c r="C3" s="214" t="s">
        <v>943</v>
      </c>
      <c r="D3" s="236">
        <v>2018</v>
      </c>
      <c r="E3" s="248">
        <v>2019</v>
      </c>
      <c r="F3" s="360">
        <v>2020</v>
      </c>
    </row>
    <row r="4" spans="1:7" s="111" customFormat="1" ht="5.0999999999999996" customHeight="1" x14ac:dyDescent="0.2">
      <c r="A4" s="117"/>
      <c r="B4" s="117"/>
      <c r="C4" s="109"/>
      <c r="D4" s="110"/>
      <c r="E4" s="110"/>
      <c r="F4" s="110"/>
    </row>
    <row r="5" spans="1:7" s="219" customFormat="1" ht="9.9499999999999993" customHeight="1" x14ac:dyDescent="0.2">
      <c r="A5" s="116" t="s">
        <v>467</v>
      </c>
      <c r="B5" s="473" t="s">
        <v>461</v>
      </c>
      <c r="C5" s="473"/>
      <c r="D5" s="284">
        <v>-15008349.469999995</v>
      </c>
      <c r="E5" s="284">
        <v>-16623051.511000019</v>
      </c>
      <c r="F5" s="284">
        <v>-12517995.153999979</v>
      </c>
    </row>
    <row r="6" spans="1:7" s="61" customFormat="1" ht="5.0999999999999996" customHeight="1" x14ac:dyDescent="0.2">
      <c r="A6" s="26"/>
      <c r="B6" s="26"/>
      <c r="C6" s="27"/>
      <c r="D6" s="136"/>
      <c r="E6" s="136"/>
      <c r="F6" s="136"/>
    </row>
    <row r="7" spans="1:7" s="127" customFormat="1" ht="9.9499999999999993" customHeight="1" x14ac:dyDescent="0.2">
      <c r="A7" s="114">
        <v>1</v>
      </c>
      <c r="B7" s="114"/>
      <c r="C7" s="115" t="s">
        <v>462</v>
      </c>
      <c r="D7" s="137">
        <v>-10951695.881999996</v>
      </c>
      <c r="E7" s="137">
        <v>-12332191.621000014</v>
      </c>
      <c r="F7" s="137">
        <v>-9175030.8199999742</v>
      </c>
      <c r="G7" s="241"/>
    </row>
    <row r="8" spans="1:7" ht="9.9499999999999993" customHeight="1" x14ac:dyDescent="0.2">
      <c r="A8" s="28"/>
      <c r="B8" s="130">
        <v>11</v>
      </c>
      <c r="C8" s="122" t="s">
        <v>463</v>
      </c>
      <c r="D8" s="145">
        <v>3282951.8899999876</v>
      </c>
      <c r="E8" s="145">
        <v>3420653.2069999874</v>
      </c>
      <c r="F8" s="145">
        <v>2928908.8799999915</v>
      </c>
      <c r="G8" s="242"/>
    </row>
    <row r="9" spans="1:7" ht="9.9499999999999993" customHeight="1" x14ac:dyDescent="0.2">
      <c r="A9" s="28"/>
      <c r="B9" s="131">
        <v>16</v>
      </c>
      <c r="C9" s="123" t="s">
        <v>464</v>
      </c>
      <c r="D9" s="145">
        <v>505502.63799998164</v>
      </c>
      <c r="E9" s="145">
        <v>890908.59199997876</v>
      </c>
      <c r="F9" s="145">
        <v>1004441.5740000019</v>
      </c>
    </row>
    <row r="10" spans="1:7" ht="9.9499999999999993" customHeight="1" x14ac:dyDescent="0.2">
      <c r="A10" s="28"/>
      <c r="B10" s="131">
        <v>17</v>
      </c>
      <c r="C10" s="123" t="s">
        <v>963</v>
      </c>
      <c r="D10" s="145">
        <v>-14989745.081999965</v>
      </c>
      <c r="E10" s="145">
        <v>-17135536.198999979</v>
      </c>
      <c r="F10" s="145">
        <v>-13460696.693999974</v>
      </c>
    </row>
    <row r="11" spans="1:7" ht="9.9499999999999993" customHeight="1" x14ac:dyDescent="0.2">
      <c r="A11" s="28"/>
      <c r="B11" s="131">
        <v>18</v>
      </c>
      <c r="C11" s="123" t="s">
        <v>465</v>
      </c>
      <c r="D11" s="145">
        <v>389791.15899999952</v>
      </c>
      <c r="E11" s="145">
        <v>643600.4729999986</v>
      </c>
      <c r="F11" s="145">
        <v>432879.98700000485</v>
      </c>
    </row>
    <row r="12" spans="1:7" ht="9.9499999999999993" customHeight="1" x14ac:dyDescent="0.2">
      <c r="A12" s="28"/>
      <c r="B12" s="132">
        <v>15</v>
      </c>
      <c r="C12" s="124" t="s">
        <v>466</v>
      </c>
      <c r="D12" s="145">
        <v>-140196.48699999947</v>
      </c>
      <c r="E12" s="145">
        <v>-151817.69400000005</v>
      </c>
      <c r="F12" s="145">
        <v>-80564.566999999981</v>
      </c>
    </row>
    <row r="13" spans="1:7" s="111" customFormat="1" ht="5.0999999999999996" customHeight="1" x14ac:dyDescent="0.2">
      <c r="A13" s="125"/>
      <c r="B13" s="125"/>
      <c r="C13" s="126"/>
      <c r="D13" s="146"/>
      <c r="E13" s="146"/>
      <c r="F13" s="146"/>
    </row>
    <row r="14" spans="1:7" s="127" customFormat="1" ht="9.9499999999999993" customHeight="1" x14ac:dyDescent="0.2">
      <c r="A14" s="114">
        <v>2</v>
      </c>
      <c r="B14" s="468" t="s">
        <v>801</v>
      </c>
      <c r="C14" s="468"/>
      <c r="D14" s="144">
        <v>-76076.06600000005</v>
      </c>
      <c r="E14" s="144">
        <v>-19455.700999999899</v>
      </c>
      <c r="F14" s="144">
        <v>-21686.841</v>
      </c>
    </row>
    <row r="15" spans="1:7" s="111" customFormat="1" ht="5.0999999999999996" customHeight="1" x14ac:dyDescent="0.2">
      <c r="A15" s="125"/>
      <c r="B15" s="125"/>
      <c r="C15" s="126"/>
      <c r="D15" s="146"/>
      <c r="E15" s="146"/>
      <c r="F15" s="146"/>
    </row>
    <row r="16" spans="1:7" s="127" customFormat="1" ht="9.9499999999999993" customHeight="1" x14ac:dyDescent="0.2">
      <c r="A16" s="114">
        <v>3</v>
      </c>
      <c r="B16" s="468" t="s">
        <v>802</v>
      </c>
      <c r="C16" s="468"/>
      <c r="D16" s="144">
        <v>-66369.480999999869</v>
      </c>
      <c r="E16" s="144">
        <v>1079.4659999999276</v>
      </c>
      <c r="F16" s="144">
        <v>2902.7079999999551</v>
      </c>
    </row>
    <row r="17" spans="1:6" s="111" customFormat="1" ht="5.0999999999999996" customHeight="1" x14ac:dyDescent="0.2">
      <c r="A17" s="125"/>
      <c r="B17" s="125"/>
      <c r="C17" s="126"/>
      <c r="D17" s="146"/>
      <c r="E17" s="146"/>
      <c r="F17" s="146"/>
    </row>
    <row r="18" spans="1:6" s="129" customFormat="1" ht="9.9499999999999993" customHeight="1" x14ac:dyDescent="0.2">
      <c r="A18" s="128" t="s">
        <v>473</v>
      </c>
      <c r="B18" s="471" t="s">
        <v>474</v>
      </c>
      <c r="C18" s="471"/>
      <c r="D18" s="144">
        <v>-3914208.0409999993</v>
      </c>
      <c r="E18" s="144">
        <v>-4272483.6550000058</v>
      </c>
      <c r="F18" s="144">
        <v>-3324180.201000005</v>
      </c>
    </row>
    <row r="19" spans="1:6" ht="5.0999999999999996" customHeight="1" thickBot="1" x14ac:dyDescent="0.25">
      <c r="A19" s="112"/>
      <c r="B19" s="112"/>
      <c r="C19" s="113"/>
      <c r="D19" s="107"/>
      <c r="E19" s="108"/>
      <c r="F19" s="108"/>
    </row>
    <row r="20" spans="1:6" s="133" customFormat="1" ht="27" customHeight="1" thickTop="1" x14ac:dyDescent="0.2">
      <c r="A20" s="469" t="s">
        <v>1011</v>
      </c>
      <c r="B20" s="469"/>
      <c r="C20" s="470"/>
      <c r="D20" s="470"/>
      <c r="E20" s="470"/>
      <c r="F20" s="470"/>
    </row>
    <row r="21" spans="1:6" ht="9" customHeight="1" x14ac:dyDescent="0.2">
      <c r="A21" s="149" t="s">
        <v>836</v>
      </c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11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F21"/>
  <sheetViews>
    <sheetView showGridLines="0" workbookViewId="0">
      <selection sqref="A1:F1"/>
    </sheetView>
  </sheetViews>
  <sheetFormatPr defaultColWidth="9.140625" defaultRowHeight="15" x14ac:dyDescent="0.2"/>
  <cols>
    <col min="1" max="2" width="3.7109375" style="118" customWidth="1"/>
    <col min="3" max="3" width="35.7109375" style="59" customWidth="1"/>
    <col min="4" max="6" width="12.7109375" style="59" customWidth="1"/>
    <col min="7" max="16384" width="9.140625" style="60"/>
  </cols>
  <sheetData>
    <row r="1" spans="1:6" s="56" customFormat="1" ht="36" customHeight="1" x14ac:dyDescent="0.2">
      <c r="A1" s="448" t="s">
        <v>989</v>
      </c>
      <c r="B1" s="448"/>
      <c r="C1" s="448"/>
      <c r="D1" s="448"/>
      <c r="E1" s="448"/>
      <c r="F1" s="448"/>
    </row>
    <row r="2" spans="1:6" s="121" customFormat="1" ht="9" customHeight="1" x14ac:dyDescent="0.2">
      <c r="A2" s="472" t="s">
        <v>475</v>
      </c>
      <c r="B2" s="472"/>
      <c r="C2" s="472"/>
      <c r="D2" s="119"/>
      <c r="E2" s="119"/>
      <c r="F2" s="119"/>
    </row>
    <row r="3" spans="1:6" s="155" customFormat="1" ht="19.899999999999999" customHeight="1" x14ac:dyDescent="0.2">
      <c r="A3" s="452" t="s">
        <v>756</v>
      </c>
      <c r="B3" s="453"/>
      <c r="C3" s="214" t="s">
        <v>943</v>
      </c>
      <c r="D3" s="236">
        <v>2018</v>
      </c>
      <c r="E3" s="248">
        <v>2019</v>
      </c>
      <c r="F3" s="360">
        <v>2020</v>
      </c>
    </row>
    <row r="4" spans="1:6" s="150" customFormat="1" ht="5.0999999999999996" customHeight="1" x14ac:dyDescent="0.2">
      <c r="A4" s="117"/>
      <c r="B4" s="117"/>
      <c r="C4" s="109"/>
      <c r="D4" s="110"/>
      <c r="E4" s="110"/>
      <c r="F4" s="110"/>
    </row>
    <row r="5" spans="1:6" s="219" customFormat="1" ht="9.9499999999999993" customHeight="1" x14ac:dyDescent="0.2">
      <c r="A5" s="116" t="s">
        <v>467</v>
      </c>
      <c r="B5" s="473" t="s">
        <v>461</v>
      </c>
      <c r="C5" s="473"/>
      <c r="D5" s="284">
        <v>17469936.033000015</v>
      </c>
      <c r="E5" s="284">
        <v>17535375.457999967</v>
      </c>
      <c r="F5" s="284">
        <v>15387479.915000023</v>
      </c>
    </row>
    <row r="6" spans="1:6" s="61" customFormat="1" ht="5.0999999999999996" customHeight="1" x14ac:dyDescent="0.2">
      <c r="A6" s="26"/>
      <c r="B6" s="26"/>
      <c r="C6" s="27"/>
      <c r="D6" s="136"/>
      <c r="E6" s="136"/>
      <c r="F6" s="136"/>
    </row>
    <row r="7" spans="1:6" s="127" customFormat="1" ht="9.9499999999999993" customHeight="1" x14ac:dyDescent="0.2">
      <c r="A7" s="114">
        <v>1</v>
      </c>
      <c r="B7" s="114"/>
      <c r="C7" s="115" t="s">
        <v>462</v>
      </c>
      <c r="D7" s="137">
        <v>16374250.790000012</v>
      </c>
      <c r="E7" s="137">
        <v>16567574.003999967</v>
      </c>
      <c r="F7" s="137">
        <v>14464960.448000023</v>
      </c>
    </row>
    <row r="8" spans="1:6" ht="9.9499999999999993" customHeight="1" x14ac:dyDescent="0.2">
      <c r="A8" s="28"/>
      <c r="B8" s="130">
        <v>11</v>
      </c>
      <c r="C8" s="122" t="s">
        <v>463</v>
      </c>
      <c r="D8" s="145">
        <v>6068829.9570000106</v>
      </c>
      <c r="E8" s="145">
        <v>6074784.0909999916</v>
      </c>
      <c r="F8" s="145">
        <v>5418821.8570000026</v>
      </c>
    </row>
    <row r="9" spans="1:6" ht="9.9499999999999993" customHeight="1" x14ac:dyDescent="0.2">
      <c r="A9" s="28"/>
      <c r="B9" s="131">
        <v>16</v>
      </c>
      <c r="C9" s="123" t="s">
        <v>464</v>
      </c>
      <c r="D9" s="145">
        <v>2855262.0550000011</v>
      </c>
      <c r="E9" s="145">
        <v>2755650.2119999961</v>
      </c>
      <c r="F9" s="145">
        <v>2448743.4130000025</v>
      </c>
    </row>
    <row r="10" spans="1:6" ht="9.9499999999999993" customHeight="1" x14ac:dyDescent="0.2">
      <c r="A10" s="28"/>
      <c r="B10" s="131">
        <v>17</v>
      </c>
      <c r="C10" s="123" t="s">
        <v>963</v>
      </c>
      <c r="D10" s="145">
        <v>6428498.2669999981</v>
      </c>
      <c r="E10" s="145">
        <v>6520254.36099998</v>
      </c>
      <c r="F10" s="145">
        <v>5533633.3920000186</v>
      </c>
    </row>
    <row r="11" spans="1:6" ht="9.9499999999999993" customHeight="1" x14ac:dyDescent="0.2">
      <c r="A11" s="28"/>
      <c r="B11" s="131">
        <v>18</v>
      </c>
      <c r="C11" s="123" t="s">
        <v>465</v>
      </c>
      <c r="D11" s="145">
        <v>987169.6290000017</v>
      </c>
      <c r="E11" s="145">
        <v>1184754.1539999985</v>
      </c>
      <c r="F11" s="145">
        <v>1034863.435000001</v>
      </c>
    </row>
    <row r="12" spans="1:6" ht="9.9499999999999993" customHeight="1" x14ac:dyDescent="0.2">
      <c r="A12" s="28"/>
      <c r="B12" s="132">
        <v>15</v>
      </c>
      <c r="C12" s="124" t="s">
        <v>466</v>
      </c>
      <c r="D12" s="145">
        <v>34490.881999999983</v>
      </c>
      <c r="E12" s="145">
        <v>32131.185999999987</v>
      </c>
      <c r="F12" s="145">
        <v>28898.350999999991</v>
      </c>
    </row>
    <row r="13" spans="1:6" s="111" customFormat="1" ht="5.0999999999999996" customHeight="1" x14ac:dyDescent="0.2">
      <c r="A13" s="125"/>
      <c r="B13" s="125"/>
      <c r="C13" s="126"/>
      <c r="D13" s="146"/>
      <c r="E13" s="146"/>
      <c r="F13" s="146"/>
    </row>
    <row r="14" spans="1:6" s="127" customFormat="1" ht="9.9499999999999993" customHeight="1" x14ac:dyDescent="0.2">
      <c r="A14" s="114">
        <v>2</v>
      </c>
      <c r="B14" s="468" t="s">
        <v>801</v>
      </c>
      <c r="C14" s="468"/>
      <c r="D14" s="144">
        <v>34312.468000000008</v>
      </c>
      <c r="E14" s="144">
        <v>38175.666999999987</v>
      </c>
      <c r="F14" s="144">
        <v>25666.718999999994</v>
      </c>
    </row>
    <row r="15" spans="1:6" s="111" customFormat="1" ht="5.0999999999999996" customHeight="1" x14ac:dyDescent="0.2">
      <c r="A15" s="125"/>
      <c r="B15" s="125"/>
      <c r="C15" s="126"/>
      <c r="D15" s="146"/>
      <c r="E15" s="146"/>
      <c r="F15" s="146"/>
    </row>
    <row r="16" spans="1:6" s="127" customFormat="1" ht="9.9499999999999993" customHeight="1" x14ac:dyDescent="0.2">
      <c r="A16" s="114">
        <v>3</v>
      </c>
      <c r="B16" s="468" t="s">
        <v>802</v>
      </c>
      <c r="C16" s="468"/>
      <c r="D16" s="144">
        <v>145832.179</v>
      </c>
      <c r="E16" s="144">
        <v>125290.14899999987</v>
      </c>
      <c r="F16" s="144">
        <v>134560.45499999996</v>
      </c>
    </row>
    <row r="17" spans="1:6" s="111" customFormat="1" ht="5.0999999999999996" customHeight="1" x14ac:dyDescent="0.2">
      <c r="A17" s="125"/>
      <c r="B17" s="125"/>
      <c r="C17" s="126"/>
      <c r="D17" s="146"/>
      <c r="E17" s="146"/>
      <c r="F17" s="146"/>
    </row>
    <row r="18" spans="1:6" s="129" customFormat="1" ht="9.9499999999999993" customHeight="1" x14ac:dyDescent="0.2">
      <c r="A18" s="128" t="s">
        <v>473</v>
      </c>
      <c r="B18" s="471" t="s">
        <v>474</v>
      </c>
      <c r="C18" s="471"/>
      <c r="D18" s="144">
        <v>915540.59600000107</v>
      </c>
      <c r="E18" s="144">
        <v>804335.6380000019</v>
      </c>
      <c r="F18" s="144">
        <v>762292.29299999902</v>
      </c>
    </row>
    <row r="19" spans="1:6" ht="5.0999999999999996" customHeight="1" thickBot="1" x14ac:dyDescent="0.25">
      <c r="A19" s="112"/>
      <c r="B19" s="112"/>
      <c r="C19" s="113"/>
      <c r="D19" s="108"/>
      <c r="E19" s="108"/>
    </row>
    <row r="20" spans="1:6" s="133" customFormat="1" ht="27" customHeight="1" thickTop="1" x14ac:dyDescent="0.2">
      <c r="A20" s="469" t="s">
        <v>1011</v>
      </c>
      <c r="B20" s="469"/>
      <c r="C20" s="470"/>
      <c r="D20" s="470"/>
      <c r="E20" s="470"/>
      <c r="F20" s="470"/>
    </row>
    <row r="21" spans="1:6" ht="9" customHeight="1" x14ac:dyDescent="0.2">
      <c r="A21" s="149" t="s">
        <v>836</v>
      </c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10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F21"/>
  <sheetViews>
    <sheetView showGridLines="0" zoomScale="140" zoomScaleNormal="140" workbookViewId="0">
      <selection sqref="A1:F1"/>
    </sheetView>
  </sheetViews>
  <sheetFormatPr defaultColWidth="9.140625" defaultRowHeight="15" x14ac:dyDescent="0.2"/>
  <cols>
    <col min="1" max="2" width="3.7109375" style="118" customWidth="1"/>
    <col min="3" max="3" width="35.7109375" style="59" customWidth="1"/>
    <col min="4" max="6" width="12.7109375" style="59" customWidth="1"/>
    <col min="7" max="16384" width="9.140625" style="60"/>
  </cols>
  <sheetData>
    <row r="1" spans="1:6" s="56" customFormat="1" ht="36" customHeight="1" x14ac:dyDescent="0.2">
      <c r="A1" s="448" t="s">
        <v>987</v>
      </c>
      <c r="B1" s="448"/>
      <c r="C1" s="448"/>
      <c r="D1" s="448"/>
      <c r="E1" s="448"/>
      <c r="F1" s="448"/>
    </row>
    <row r="2" spans="1:6" s="121" customFormat="1" ht="9" customHeight="1" x14ac:dyDescent="0.2">
      <c r="A2" s="472" t="s">
        <v>475</v>
      </c>
      <c r="B2" s="472"/>
      <c r="C2" s="472"/>
      <c r="D2" s="119"/>
      <c r="E2" s="119"/>
      <c r="F2" s="119"/>
    </row>
    <row r="3" spans="1:6" s="155" customFormat="1" ht="19.899999999999999" customHeight="1" x14ac:dyDescent="0.2">
      <c r="A3" s="452" t="s">
        <v>756</v>
      </c>
      <c r="B3" s="453"/>
      <c r="C3" s="214" t="s">
        <v>943</v>
      </c>
      <c r="D3" s="236">
        <v>2018</v>
      </c>
      <c r="E3" s="248">
        <v>2019</v>
      </c>
      <c r="F3" s="360">
        <v>2020</v>
      </c>
    </row>
    <row r="4" spans="1:6" s="111" customFormat="1" ht="5.0999999999999996" customHeight="1" x14ac:dyDescent="0.2">
      <c r="A4" s="117"/>
      <c r="B4" s="117"/>
      <c r="C4" s="109"/>
      <c r="D4" s="110"/>
      <c r="E4" s="110"/>
      <c r="F4" s="110"/>
    </row>
    <row r="5" spans="1:6" s="219" customFormat="1" ht="9.9499999999999993" customHeight="1" x14ac:dyDescent="0.2">
      <c r="A5" s="116" t="s">
        <v>467</v>
      </c>
      <c r="B5" s="473" t="s">
        <v>461</v>
      </c>
      <c r="C5" s="473"/>
      <c r="D5" s="284">
        <v>-2580905.211999963</v>
      </c>
      <c r="E5" s="284">
        <v>-3451266.8900000397</v>
      </c>
      <c r="F5" s="284">
        <v>-1870180.2539999611</v>
      </c>
    </row>
    <row r="6" spans="1:6" s="61" customFormat="1" ht="5.0999999999999996" customHeight="1" x14ac:dyDescent="0.2">
      <c r="A6" s="26"/>
      <c r="B6" s="26"/>
      <c r="C6" s="27"/>
      <c r="D6" s="136"/>
      <c r="E6" s="136"/>
      <c r="F6" s="136"/>
    </row>
    <row r="7" spans="1:6" s="127" customFormat="1" ht="9.9499999999999993" customHeight="1" x14ac:dyDescent="0.2">
      <c r="A7" s="114">
        <v>1</v>
      </c>
      <c r="B7" s="114"/>
      <c r="C7" s="115" t="s">
        <v>462</v>
      </c>
      <c r="D7" s="137">
        <v>-2419047.2239999645</v>
      </c>
      <c r="E7" s="137">
        <v>-2972995.0630000411</v>
      </c>
      <c r="F7" s="137">
        <v>-1196470.8769999593</v>
      </c>
    </row>
    <row r="8" spans="1:6" ht="9.9499999999999993" customHeight="1" x14ac:dyDescent="0.2">
      <c r="A8" s="28"/>
      <c r="B8" s="130">
        <v>11</v>
      </c>
      <c r="C8" s="122" t="s">
        <v>463</v>
      </c>
      <c r="D8" s="145">
        <v>1995602.6660000067</v>
      </c>
      <c r="E8" s="145">
        <v>1639487.0029999902</v>
      </c>
      <c r="F8" s="145">
        <v>1417459.8010000046</v>
      </c>
    </row>
    <row r="9" spans="1:6" ht="9.9499999999999993" customHeight="1" x14ac:dyDescent="0.2">
      <c r="A9" s="28"/>
      <c r="B9" s="131">
        <v>16</v>
      </c>
      <c r="C9" s="123" t="s">
        <v>464</v>
      </c>
      <c r="D9" s="145">
        <v>782748.8909999982</v>
      </c>
      <c r="E9" s="145">
        <v>565168.00899999449</v>
      </c>
      <c r="F9" s="145">
        <v>522258.19900000398</v>
      </c>
    </row>
    <row r="10" spans="1:6" ht="9.9499999999999993" customHeight="1" x14ac:dyDescent="0.2">
      <c r="A10" s="28"/>
      <c r="B10" s="131">
        <v>17</v>
      </c>
      <c r="C10" s="123" t="s">
        <v>963</v>
      </c>
      <c r="D10" s="145">
        <v>-5613099.9269999722</v>
      </c>
      <c r="E10" s="145">
        <v>-5597314.4460000237</v>
      </c>
      <c r="F10" s="145">
        <v>-3549552.1389999697</v>
      </c>
    </row>
    <row r="11" spans="1:6" ht="9.9499999999999993" customHeight="1" x14ac:dyDescent="0.2">
      <c r="A11" s="28"/>
      <c r="B11" s="131">
        <v>18</v>
      </c>
      <c r="C11" s="123" t="s">
        <v>465</v>
      </c>
      <c r="D11" s="145">
        <v>426275.22500000277</v>
      </c>
      <c r="E11" s="145">
        <v>444699.30899999815</v>
      </c>
      <c r="F11" s="145">
        <v>432753.57700000156</v>
      </c>
    </row>
    <row r="12" spans="1:6" ht="9.9499999999999993" customHeight="1" x14ac:dyDescent="0.2">
      <c r="A12" s="28"/>
      <c r="B12" s="132">
        <v>15</v>
      </c>
      <c r="C12" s="124" t="s">
        <v>466</v>
      </c>
      <c r="D12" s="145">
        <v>-10574.079000000012</v>
      </c>
      <c r="E12" s="145">
        <v>-25034.938000000009</v>
      </c>
      <c r="F12" s="145">
        <v>-19390.314999999984</v>
      </c>
    </row>
    <row r="13" spans="1:6" s="111" customFormat="1" ht="5.0999999999999996" customHeight="1" x14ac:dyDescent="0.2">
      <c r="A13" s="125"/>
      <c r="B13" s="125"/>
      <c r="C13" s="126"/>
      <c r="D13" s="146"/>
      <c r="E13" s="146"/>
      <c r="F13" s="146"/>
    </row>
    <row r="14" spans="1:6" s="127" customFormat="1" ht="9.9499999999999993" customHeight="1" x14ac:dyDescent="0.2">
      <c r="A14" s="114">
        <v>2</v>
      </c>
      <c r="B14" s="468" t="s">
        <v>801</v>
      </c>
      <c r="C14" s="468"/>
      <c r="D14" s="144">
        <v>-10482.718000000001</v>
      </c>
      <c r="E14" s="144">
        <v>-7804.9300000000367</v>
      </c>
      <c r="F14" s="144">
        <v>-20431.319000000014</v>
      </c>
    </row>
    <row r="15" spans="1:6" s="111" customFormat="1" ht="5.0999999999999996" customHeight="1" x14ac:dyDescent="0.2">
      <c r="A15" s="125"/>
      <c r="B15" s="125"/>
      <c r="C15" s="126"/>
      <c r="D15" s="146"/>
      <c r="E15" s="146"/>
      <c r="F15" s="146"/>
    </row>
    <row r="16" spans="1:6" s="127" customFormat="1" ht="9.9499999999999993" customHeight="1" x14ac:dyDescent="0.2">
      <c r="A16" s="114">
        <v>3</v>
      </c>
      <c r="B16" s="468" t="s">
        <v>802</v>
      </c>
      <c r="C16" s="468"/>
      <c r="D16" s="144">
        <v>116783.27100000001</v>
      </c>
      <c r="E16" s="144">
        <v>98924.226999999883</v>
      </c>
      <c r="F16" s="144">
        <v>15202.707999999897</v>
      </c>
    </row>
    <row r="17" spans="1:6" s="111" customFormat="1" ht="5.0999999999999996" customHeight="1" x14ac:dyDescent="0.2">
      <c r="A17" s="125"/>
      <c r="B17" s="125"/>
      <c r="C17" s="126"/>
      <c r="D17" s="146"/>
      <c r="E17" s="146"/>
      <c r="F17" s="146"/>
    </row>
    <row r="18" spans="1:6" s="129" customFormat="1" ht="9.9499999999999993" customHeight="1" x14ac:dyDescent="0.2">
      <c r="A18" s="128" t="s">
        <v>473</v>
      </c>
      <c r="B18" s="471" t="s">
        <v>474</v>
      </c>
      <c r="C18" s="471"/>
      <c r="D18" s="144">
        <v>-268158.5409999988</v>
      </c>
      <c r="E18" s="144">
        <v>-569391.12399999821</v>
      </c>
      <c r="F18" s="144">
        <v>-668480.76600000181</v>
      </c>
    </row>
    <row r="19" spans="1:6" ht="5.0999999999999996" customHeight="1" thickBot="1" x14ac:dyDescent="0.25">
      <c r="A19" s="112"/>
      <c r="B19" s="112"/>
      <c r="C19" s="113"/>
      <c r="D19" s="107"/>
      <c r="E19" s="108"/>
      <c r="F19" s="108"/>
    </row>
    <row r="20" spans="1:6" s="133" customFormat="1" ht="27" customHeight="1" thickTop="1" x14ac:dyDescent="0.2">
      <c r="A20" s="469" t="s">
        <v>1011</v>
      </c>
      <c r="B20" s="469"/>
      <c r="C20" s="470"/>
      <c r="D20" s="470"/>
      <c r="E20" s="470"/>
      <c r="F20" s="470"/>
    </row>
    <row r="21" spans="1:6" ht="9" customHeight="1" x14ac:dyDescent="0.2">
      <c r="A21" s="149" t="s">
        <v>836</v>
      </c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9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F21"/>
  <sheetViews>
    <sheetView showGridLines="0" workbookViewId="0">
      <selection sqref="A1:F1"/>
    </sheetView>
  </sheetViews>
  <sheetFormatPr defaultColWidth="9.140625" defaultRowHeight="15" x14ac:dyDescent="0.2"/>
  <cols>
    <col min="1" max="2" width="3.7109375" style="118" customWidth="1"/>
    <col min="3" max="3" width="35.7109375" style="59" customWidth="1"/>
    <col min="4" max="6" width="12.7109375" style="58" customWidth="1"/>
    <col min="7" max="16384" width="9.140625" style="60"/>
  </cols>
  <sheetData>
    <row r="1" spans="1:6" s="56" customFormat="1" ht="36" customHeight="1" x14ac:dyDescent="0.2">
      <c r="A1" s="448" t="s">
        <v>988</v>
      </c>
      <c r="B1" s="448"/>
      <c r="C1" s="448"/>
      <c r="D1" s="448"/>
      <c r="E1" s="448"/>
      <c r="F1" s="448"/>
    </row>
    <row r="2" spans="1:6" s="121" customFormat="1" ht="9" customHeight="1" x14ac:dyDescent="0.2">
      <c r="A2" s="472" t="s">
        <v>475</v>
      </c>
      <c r="B2" s="472"/>
      <c r="C2" s="472"/>
      <c r="D2" s="119"/>
      <c r="E2" s="119"/>
      <c r="F2" s="120"/>
    </row>
    <row r="3" spans="1:6" s="155" customFormat="1" ht="19.899999999999999" customHeight="1" x14ac:dyDescent="0.2">
      <c r="A3" s="452" t="s">
        <v>756</v>
      </c>
      <c r="B3" s="453"/>
      <c r="C3" s="214" t="s">
        <v>943</v>
      </c>
      <c r="D3" s="236">
        <v>2018</v>
      </c>
      <c r="E3" s="248">
        <v>2019</v>
      </c>
      <c r="F3" s="360">
        <v>2020</v>
      </c>
    </row>
    <row r="4" spans="1:6" s="111" customFormat="1" ht="5.0999999999999996" customHeight="1" x14ac:dyDescent="0.2">
      <c r="A4" s="117"/>
      <c r="B4" s="117"/>
      <c r="C4" s="109"/>
      <c r="D4" s="110"/>
      <c r="E4" s="110"/>
      <c r="F4" s="110"/>
    </row>
    <row r="5" spans="1:6" s="219" customFormat="1" ht="9.9499999999999993" customHeight="1" x14ac:dyDescent="0.2">
      <c r="A5" s="116" t="s">
        <v>467</v>
      </c>
      <c r="B5" s="473" t="s">
        <v>461</v>
      </c>
      <c r="C5" s="473"/>
      <c r="D5" s="284">
        <v>20050841.244999975</v>
      </c>
      <c r="E5" s="284">
        <v>20986642.348000005</v>
      </c>
      <c r="F5" s="284">
        <v>17257660.168999985</v>
      </c>
    </row>
    <row r="6" spans="1:6" s="61" customFormat="1" ht="5.0999999999999996" customHeight="1" x14ac:dyDescent="0.2">
      <c r="A6" s="26"/>
      <c r="B6" s="26"/>
      <c r="C6" s="27"/>
      <c r="D6" s="136"/>
      <c r="E6" s="136"/>
      <c r="F6" s="136"/>
    </row>
    <row r="7" spans="1:6" s="127" customFormat="1" ht="9.9499999999999993" customHeight="1" x14ac:dyDescent="0.2">
      <c r="A7" s="114">
        <v>1</v>
      </c>
      <c r="B7" s="114"/>
      <c r="C7" s="115" t="s">
        <v>462</v>
      </c>
      <c r="D7" s="137">
        <v>18793298.013999976</v>
      </c>
      <c r="E7" s="137">
        <v>19540569.067000005</v>
      </c>
      <c r="F7" s="137">
        <v>15661431.324999982</v>
      </c>
    </row>
    <row r="8" spans="1:6" ht="9.9499999999999993" customHeight="1" x14ac:dyDescent="0.2">
      <c r="A8" s="28"/>
      <c r="B8" s="130">
        <v>11</v>
      </c>
      <c r="C8" s="122" t="s">
        <v>463</v>
      </c>
      <c r="D8" s="145">
        <v>4073227.2910000039</v>
      </c>
      <c r="E8" s="145">
        <v>4435297.0880000014</v>
      </c>
      <c r="F8" s="145">
        <v>4001362.055999998</v>
      </c>
    </row>
    <row r="9" spans="1:6" ht="9.9499999999999993" customHeight="1" x14ac:dyDescent="0.2">
      <c r="A9" s="28"/>
      <c r="B9" s="131">
        <v>16</v>
      </c>
      <c r="C9" s="123" t="s">
        <v>464</v>
      </c>
      <c r="D9" s="145">
        <v>2072513.1640000029</v>
      </c>
      <c r="E9" s="145">
        <v>2190482.2030000016</v>
      </c>
      <c r="F9" s="145">
        <v>1926485.2139999985</v>
      </c>
    </row>
    <row r="10" spans="1:6" ht="9.9499999999999993" customHeight="1" x14ac:dyDescent="0.2">
      <c r="A10" s="28"/>
      <c r="B10" s="131">
        <v>17</v>
      </c>
      <c r="C10" s="123" t="s">
        <v>963</v>
      </c>
      <c r="D10" s="145">
        <v>12041598.19399997</v>
      </c>
      <c r="E10" s="145">
        <v>12117568.807000004</v>
      </c>
      <c r="F10" s="145">
        <v>9083185.5309999883</v>
      </c>
    </row>
    <row r="11" spans="1:6" ht="9.9499999999999993" customHeight="1" x14ac:dyDescent="0.2">
      <c r="A11" s="28"/>
      <c r="B11" s="131">
        <v>18</v>
      </c>
      <c r="C11" s="123" t="s">
        <v>465</v>
      </c>
      <c r="D11" s="145">
        <v>560894.40399999893</v>
      </c>
      <c r="E11" s="145">
        <v>740054.84500000032</v>
      </c>
      <c r="F11" s="145">
        <v>602109.85799999943</v>
      </c>
    </row>
    <row r="12" spans="1:6" ht="9.9499999999999993" customHeight="1" x14ac:dyDescent="0.2">
      <c r="A12" s="28"/>
      <c r="B12" s="132">
        <v>15</v>
      </c>
      <c r="C12" s="124" t="s">
        <v>466</v>
      </c>
      <c r="D12" s="145">
        <v>45064.960999999996</v>
      </c>
      <c r="E12" s="145">
        <v>57166.123999999996</v>
      </c>
      <c r="F12" s="145">
        <v>48288.665999999976</v>
      </c>
    </row>
    <row r="13" spans="1:6" s="111" customFormat="1" ht="5.0999999999999996" customHeight="1" x14ac:dyDescent="0.2">
      <c r="A13" s="125"/>
      <c r="B13" s="125"/>
      <c r="C13" s="126"/>
      <c r="D13" s="146"/>
      <c r="E13" s="146"/>
      <c r="F13" s="146"/>
    </row>
    <row r="14" spans="1:6" s="127" customFormat="1" ht="9.9499999999999993" customHeight="1" x14ac:dyDescent="0.2">
      <c r="A14" s="114">
        <v>2</v>
      </c>
      <c r="B14" s="468" t="s">
        <v>801</v>
      </c>
      <c r="C14" s="468"/>
      <c r="D14" s="144">
        <v>44795.186000000009</v>
      </c>
      <c r="E14" s="144">
        <v>45980.597000000023</v>
      </c>
      <c r="F14" s="144">
        <v>46098.038000000008</v>
      </c>
    </row>
    <row r="15" spans="1:6" s="111" customFormat="1" ht="5.0999999999999996" customHeight="1" x14ac:dyDescent="0.2">
      <c r="A15" s="125"/>
      <c r="B15" s="125"/>
      <c r="C15" s="126"/>
      <c r="D15" s="146"/>
      <c r="E15" s="146"/>
      <c r="F15" s="146"/>
    </row>
    <row r="16" spans="1:6" s="127" customFormat="1" ht="9.9499999999999993" customHeight="1" x14ac:dyDescent="0.2">
      <c r="A16" s="114">
        <v>3</v>
      </c>
      <c r="B16" s="468" t="s">
        <v>802</v>
      </c>
      <c r="C16" s="468"/>
      <c r="D16" s="144">
        <v>29048.907999999996</v>
      </c>
      <c r="E16" s="144">
        <v>26365.921999999991</v>
      </c>
      <c r="F16" s="144">
        <v>119357.74700000006</v>
      </c>
    </row>
    <row r="17" spans="1:6" s="111" customFormat="1" ht="5.0999999999999996" customHeight="1" x14ac:dyDescent="0.2">
      <c r="A17" s="125"/>
      <c r="B17" s="125"/>
      <c r="C17" s="126"/>
      <c r="D17" s="146"/>
      <c r="E17" s="146"/>
      <c r="F17" s="146"/>
    </row>
    <row r="18" spans="1:6" s="129" customFormat="1" ht="9.9499999999999993" customHeight="1" x14ac:dyDescent="0.2">
      <c r="A18" s="128" t="s">
        <v>473</v>
      </c>
      <c r="B18" s="471" t="s">
        <v>474</v>
      </c>
      <c r="C18" s="471"/>
      <c r="D18" s="144">
        <v>1183699.1369999999</v>
      </c>
      <c r="E18" s="144">
        <v>1373726.7620000001</v>
      </c>
      <c r="F18" s="144">
        <v>1430773.0590000008</v>
      </c>
    </row>
    <row r="19" spans="1:6" ht="5.0999999999999996" customHeight="1" thickBot="1" x14ac:dyDescent="0.25">
      <c r="A19" s="112"/>
      <c r="B19" s="112"/>
      <c r="C19" s="113"/>
      <c r="D19" s="107"/>
      <c r="E19" s="108"/>
      <c r="F19" s="108"/>
    </row>
    <row r="20" spans="1:6" s="133" customFormat="1" ht="27" customHeight="1" thickTop="1" x14ac:dyDescent="0.2">
      <c r="A20" s="469" t="s">
        <v>1011</v>
      </c>
      <c r="B20" s="469"/>
      <c r="C20" s="470"/>
      <c r="D20" s="470"/>
      <c r="E20" s="470"/>
      <c r="F20" s="470"/>
    </row>
    <row r="21" spans="1:6" ht="9" customHeight="1" x14ac:dyDescent="0.2">
      <c r="A21" s="149" t="s">
        <v>836</v>
      </c>
      <c r="D21" s="59"/>
      <c r="E21" s="59"/>
      <c r="F21" s="59"/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8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K65"/>
  <sheetViews>
    <sheetView showGridLines="0" workbookViewId="0">
      <selection sqref="A1:J1"/>
    </sheetView>
  </sheetViews>
  <sheetFormatPr defaultColWidth="9.140625" defaultRowHeight="15" x14ac:dyDescent="0.2"/>
  <cols>
    <col min="1" max="2" width="7.85546875" style="207" customWidth="1"/>
    <col min="3" max="3" width="5.7109375" style="205" customWidth="1"/>
    <col min="4" max="4" width="13.7109375" style="207" customWidth="1"/>
    <col min="5" max="5" width="12" style="208" customWidth="1"/>
    <col min="6" max="6" width="5.7109375" style="160" customWidth="1"/>
    <col min="7" max="7" width="12" style="208" customWidth="1"/>
    <col min="8" max="8" width="5.7109375" style="160" customWidth="1"/>
    <col min="9" max="9" width="12" style="208" customWidth="1"/>
    <col min="10" max="10" width="5.7109375" style="160" customWidth="1"/>
    <col min="11" max="11" width="9.140625" style="161"/>
    <col min="12" max="12" width="9.140625" style="161" customWidth="1"/>
    <col min="13" max="14" width="9.140625" style="161"/>
    <col min="15" max="17" width="9.140625" style="161" customWidth="1"/>
    <col min="18" max="16384" width="9.140625" style="161"/>
  </cols>
  <sheetData>
    <row r="1" spans="1:11" s="159" customFormat="1" ht="36" customHeight="1" x14ac:dyDescent="0.2">
      <c r="A1" s="474" t="s">
        <v>1061</v>
      </c>
      <c r="B1" s="474"/>
      <c r="C1" s="474"/>
      <c r="D1" s="474"/>
      <c r="E1" s="474"/>
      <c r="F1" s="474"/>
      <c r="G1" s="474"/>
      <c r="H1" s="474"/>
      <c r="I1" s="474"/>
      <c r="J1" s="474"/>
    </row>
    <row r="2" spans="1:11" ht="9" customHeight="1" x14ac:dyDescent="0.2">
      <c r="A2" s="37" t="s">
        <v>475</v>
      </c>
      <c r="B2" s="37"/>
      <c r="C2" s="38"/>
      <c r="D2" s="37"/>
      <c r="E2" s="37"/>
      <c r="F2" s="38"/>
      <c r="G2" s="37"/>
      <c r="H2" s="38"/>
      <c r="I2" s="37"/>
    </row>
    <row r="3" spans="1:11" s="162" customFormat="1" ht="12.75" customHeight="1" x14ac:dyDescent="0.2">
      <c r="A3" s="453" t="s">
        <v>756</v>
      </c>
      <c r="B3" s="458" t="s">
        <v>822</v>
      </c>
      <c r="C3" s="458" t="s">
        <v>761</v>
      </c>
      <c r="D3" s="458" t="s">
        <v>219</v>
      </c>
      <c r="E3" s="477">
        <v>2018</v>
      </c>
      <c r="F3" s="478"/>
      <c r="G3" s="475">
        <v>2019</v>
      </c>
      <c r="H3" s="476"/>
      <c r="I3" s="477">
        <v>2020</v>
      </c>
      <c r="J3" s="479"/>
    </row>
    <row r="4" spans="1:11" s="162" customFormat="1" ht="30" customHeight="1" x14ac:dyDescent="0.2">
      <c r="A4" s="453"/>
      <c r="B4" s="458"/>
      <c r="C4" s="458"/>
      <c r="D4" s="458"/>
      <c r="E4" s="147" t="s">
        <v>834</v>
      </c>
      <c r="F4" s="216" t="s">
        <v>755</v>
      </c>
      <c r="G4" s="147" t="s">
        <v>834</v>
      </c>
      <c r="H4" s="215" t="s">
        <v>755</v>
      </c>
      <c r="I4" s="147" t="s">
        <v>834</v>
      </c>
      <c r="J4" s="216" t="s">
        <v>755</v>
      </c>
    </row>
    <row r="5" spans="1:11" s="163" customFormat="1" ht="5.0999999999999996" customHeight="1" x14ac:dyDescent="0.2">
      <c r="A5" s="42"/>
      <c r="B5" s="42"/>
      <c r="C5" s="143"/>
      <c r="D5" s="43"/>
      <c r="E5" s="44"/>
      <c r="F5" s="44"/>
      <c r="G5" s="44"/>
      <c r="H5" s="44"/>
      <c r="I5" s="44"/>
      <c r="J5" s="44"/>
    </row>
    <row r="6" spans="1:11" s="220" customFormat="1" ht="9.9499999999999993" customHeight="1" x14ac:dyDescent="0.2">
      <c r="A6" s="164" t="s">
        <v>467</v>
      </c>
      <c r="B6" s="482" t="s">
        <v>461</v>
      </c>
      <c r="C6" s="482"/>
      <c r="D6" s="482"/>
      <c r="E6" s="285">
        <v>57849991.617999874</v>
      </c>
      <c r="F6" s="285"/>
      <c r="G6" s="285">
        <v>59902809.944000028</v>
      </c>
      <c r="H6" s="285"/>
      <c r="I6" s="285">
        <v>53757392.56400001</v>
      </c>
      <c r="J6" s="165"/>
    </row>
    <row r="7" spans="1:11" s="163" customFormat="1" ht="5.0999999999999996" customHeight="1" x14ac:dyDescent="0.2">
      <c r="A7" s="42"/>
      <c r="B7" s="42"/>
      <c r="C7" s="143"/>
      <c r="D7" s="43"/>
      <c r="E7" s="44"/>
      <c r="F7" s="44"/>
      <c r="G7" s="44"/>
      <c r="H7" s="44"/>
      <c r="I7" s="44"/>
      <c r="J7" s="44"/>
      <c r="K7" s="167"/>
    </row>
    <row r="8" spans="1:11" s="166" customFormat="1" ht="9.9499999999999993" customHeight="1" x14ac:dyDescent="0.2">
      <c r="A8" s="168"/>
      <c r="B8" s="169"/>
      <c r="C8" s="302" t="s">
        <v>290</v>
      </c>
      <c r="D8" s="303" t="s">
        <v>60</v>
      </c>
      <c r="E8" s="293">
        <v>14666087.735999998</v>
      </c>
      <c r="F8" s="294">
        <v>1</v>
      </c>
      <c r="G8" s="293">
        <v>14811173.123000018</v>
      </c>
      <c r="H8" s="294">
        <v>1</v>
      </c>
      <c r="I8" s="293">
        <v>13636222.145999992</v>
      </c>
      <c r="J8" s="294">
        <v>1</v>
      </c>
    </row>
    <row r="9" spans="1:11" s="166" customFormat="1" ht="9.9499999999999993" customHeight="1" x14ac:dyDescent="0.2">
      <c r="A9" s="168"/>
      <c r="B9" s="169"/>
      <c r="C9" s="302" t="s">
        <v>296</v>
      </c>
      <c r="D9" s="303" t="s">
        <v>67</v>
      </c>
      <c r="E9" s="293">
        <v>7333965.1170000015</v>
      </c>
      <c r="F9" s="294">
        <v>2</v>
      </c>
      <c r="G9" s="293">
        <v>7746237.5409999955</v>
      </c>
      <c r="H9" s="294">
        <v>2</v>
      </c>
      <c r="I9" s="293">
        <v>7300311.4399999976</v>
      </c>
      <c r="J9" s="294">
        <v>2</v>
      </c>
    </row>
    <row r="10" spans="1:11" s="166" customFormat="1" ht="9.9499999999999993" customHeight="1" x14ac:dyDescent="0.2">
      <c r="A10" s="168"/>
      <c r="B10" s="169"/>
      <c r="C10" s="302" t="s">
        <v>226</v>
      </c>
      <c r="D10" s="303" t="s">
        <v>50</v>
      </c>
      <c r="E10" s="293">
        <v>6687984.6579999933</v>
      </c>
      <c r="F10" s="294">
        <v>3</v>
      </c>
      <c r="G10" s="293">
        <v>7182471.4889999973</v>
      </c>
      <c r="H10" s="294">
        <v>3</v>
      </c>
      <c r="I10" s="293">
        <v>6378668.8880000049</v>
      </c>
      <c r="J10" s="294">
        <v>3</v>
      </c>
    </row>
    <row r="11" spans="1:11" s="166" customFormat="1" ht="9.9499999999999993" customHeight="1" x14ac:dyDescent="0.2">
      <c r="A11" s="168"/>
      <c r="B11" s="169"/>
      <c r="C11" s="302" t="s">
        <v>399</v>
      </c>
      <c r="D11" s="303" t="s">
        <v>69</v>
      </c>
      <c r="E11" s="293">
        <v>3675127.7719999994</v>
      </c>
      <c r="F11" s="294">
        <v>4</v>
      </c>
      <c r="G11" s="293">
        <v>3628796.0729999966</v>
      </c>
      <c r="H11" s="294">
        <v>4</v>
      </c>
      <c r="I11" s="293">
        <v>3062165.199000001</v>
      </c>
      <c r="J11" s="294">
        <v>4</v>
      </c>
    </row>
    <row r="12" spans="1:11" s="166" customFormat="1" ht="9.9499999999999993" customHeight="1" x14ac:dyDescent="0.2">
      <c r="A12" s="172"/>
      <c r="B12" s="173"/>
      <c r="C12" s="304" t="s">
        <v>291</v>
      </c>
      <c r="D12" s="305" t="s">
        <v>198</v>
      </c>
      <c r="E12" s="295">
        <v>2872841.6070000031</v>
      </c>
      <c r="F12" s="296">
        <v>5</v>
      </c>
      <c r="G12" s="295">
        <v>3036164.4100000025</v>
      </c>
      <c r="H12" s="296">
        <v>5</v>
      </c>
      <c r="I12" s="295">
        <v>2670414.3489999981</v>
      </c>
      <c r="J12" s="296">
        <v>5</v>
      </c>
    </row>
    <row r="13" spans="1:11" s="166" customFormat="1" ht="9.9499999999999993" customHeight="1" x14ac:dyDescent="0.2">
      <c r="A13" s="176">
        <v>1</v>
      </c>
      <c r="B13" s="481" t="s">
        <v>462</v>
      </c>
      <c r="C13" s="481"/>
      <c r="D13" s="481"/>
      <c r="E13" s="178">
        <v>55127980.952999875</v>
      </c>
      <c r="F13" s="179"/>
      <c r="G13" s="178">
        <v>57107081.499000035</v>
      </c>
      <c r="H13" s="178"/>
      <c r="I13" s="178">
        <v>50780354.230000012</v>
      </c>
      <c r="J13" s="179"/>
    </row>
    <row r="14" spans="1:11" ht="9.9499999999999993" customHeight="1" x14ac:dyDescent="0.2">
      <c r="A14" s="180"/>
      <c r="B14" s="181"/>
      <c r="C14" s="302" t="s">
        <v>290</v>
      </c>
      <c r="D14" s="303" t="s">
        <v>60</v>
      </c>
      <c r="E14" s="293">
        <v>13782554.482999988</v>
      </c>
      <c r="F14" s="294">
        <v>1</v>
      </c>
      <c r="G14" s="293">
        <v>13920920.494000006</v>
      </c>
      <c r="H14" s="294">
        <v>1</v>
      </c>
      <c r="I14" s="293">
        <v>12640323.128999997</v>
      </c>
      <c r="J14" s="294">
        <v>1</v>
      </c>
      <c r="K14" s="182"/>
    </row>
    <row r="15" spans="1:11" ht="9.9499999999999993" customHeight="1" x14ac:dyDescent="0.2">
      <c r="A15" s="180"/>
      <c r="B15" s="181"/>
      <c r="C15" s="302" t="s">
        <v>296</v>
      </c>
      <c r="D15" s="303" t="s">
        <v>67</v>
      </c>
      <c r="E15" s="293">
        <v>7008125.9239999978</v>
      </c>
      <c r="F15" s="294">
        <v>2</v>
      </c>
      <c r="G15" s="293">
        <v>7392365.3860000065</v>
      </c>
      <c r="H15" s="294">
        <v>2</v>
      </c>
      <c r="I15" s="293">
        <v>6884547.7519999957</v>
      </c>
      <c r="J15" s="294">
        <v>2</v>
      </c>
      <c r="K15" s="182"/>
    </row>
    <row r="16" spans="1:11" ht="9.9499999999999993" customHeight="1" x14ac:dyDescent="0.2">
      <c r="A16" s="180"/>
      <c r="B16" s="181"/>
      <c r="C16" s="302" t="s">
        <v>226</v>
      </c>
      <c r="D16" s="303" t="s">
        <v>50</v>
      </c>
      <c r="E16" s="293">
        <v>6611447.4339999938</v>
      </c>
      <c r="F16" s="294">
        <v>3</v>
      </c>
      <c r="G16" s="293">
        <v>7082079.5710000042</v>
      </c>
      <c r="H16" s="294">
        <v>3</v>
      </c>
      <c r="I16" s="293">
        <v>6234048.2570000039</v>
      </c>
      <c r="J16" s="294">
        <v>3</v>
      </c>
      <c r="K16" s="182"/>
    </row>
    <row r="17" spans="1:11" ht="9.9499999999999993" customHeight="1" x14ac:dyDescent="0.2">
      <c r="A17" s="180"/>
      <c r="B17" s="181"/>
      <c r="C17" s="302" t="s">
        <v>399</v>
      </c>
      <c r="D17" s="303" t="s">
        <v>69</v>
      </c>
      <c r="E17" s="293">
        <v>3565892.9129999997</v>
      </c>
      <c r="F17" s="294">
        <v>4</v>
      </c>
      <c r="G17" s="293">
        <v>3560178.1320000007</v>
      </c>
      <c r="H17" s="294">
        <v>4</v>
      </c>
      <c r="I17" s="293">
        <v>2991771.3039999986</v>
      </c>
      <c r="J17" s="294">
        <v>4</v>
      </c>
      <c r="K17" s="182"/>
    </row>
    <row r="18" spans="1:11" ht="9.9499999999999993" customHeight="1" x14ac:dyDescent="0.2">
      <c r="A18" s="183"/>
      <c r="B18" s="184"/>
      <c r="C18" s="304" t="s">
        <v>291</v>
      </c>
      <c r="D18" s="305" t="s">
        <v>198</v>
      </c>
      <c r="E18" s="295">
        <v>2758180.7490000017</v>
      </c>
      <c r="F18" s="296">
        <v>5</v>
      </c>
      <c r="G18" s="295">
        <v>2935868.4830000005</v>
      </c>
      <c r="H18" s="296">
        <v>5</v>
      </c>
      <c r="I18" s="295">
        <v>2575339.6299999985</v>
      </c>
      <c r="J18" s="296">
        <v>5</v>
      </c>
      <c r="K18" s="182"/>
    </row>
    <row r="19" spans="1:11" s="166" customFormat="1" ht="9.9499999999999993" customHeight="1" x14ac:dyDescent="0.2">
      <c r="A19" s="185" t="s">
        <v>468</v>
      </c>
      <c r="B19" s="483" t="s">
        <v>463</v>
      </c>
      <c r="C19" s="483"/>
      <c r="D19" s="483"/>
      <c r="E19" s="186">
        <v>22614352.743999928</v>
      </c>
      <c r="F19" s="187"/>
      <c r="G19" s="186">
        <v>22929154.433000017</v>
      </c>
      <c r="H19" s="187"/>
      <c r="I19" s="186">
        <v>20599285.483000018</v>
      </c>
      <c r="J19" s="187"/>
    </row>
    <row r="20" spans="1:11" ht="9.9499999999999993" customHeight="1" x14ac:dyDescent="0.2">
      <c r="A20" s="188"/>
      <c r="B20" s="180"/>
      <c r="C20" s="302" t="s">
        <v>290</v>
      </c>
      <c r="D20" s="303" t="s">
        <v>60</v>
      </c>
      <c r="E20" s="293">
        <v>5894277.5599999996</v>
      </c>
      <c r="F20" s="294">
        <v>1</v>
      </c>
      <c r="G20" s="293">
        <v>5943551.5070000039</v>
      </c>
      <c r="H20" s="294">
        <v>1</v>
      </c>
      <c r="I20" s="293">
        <v>5268572.0249999994</v>
      </c>
      <c r="J20" s="294">
        <v>1</v>
      </c>
      <c r="K20" s="182"/>
    </row>
    <row r="21" spans="1:11" ht="9.9499999999999993" customHeight="1" x14ac:dyDescent="0.2">
      <c r="A21" s="188"/>
      <c r="B21" s="180"/>
      <c r="C21" s="302" t="s">
        <v>296</v>
      </c>
      <c r="D21" s="303" t="s">
        <v>67</v>
      </c>
      <c r="E21" s="293">
        <v>3626171.969000001</v>
      </c>
      <c r="F21" s="294">
        <v>2</v>
      </c>
      <c r="G21" s="293">
        <v>3615723.7710000002</v>
      </c>
      <c r="H21" s="294">
        <v>2</v>
      </c>
      <c r="I21" s="293">
        <v>3297654.7130000005</v>
      </c>
      <c r="J21" s="294">
        <v>2</v>
      </c>
      <c r="K21" s="182"/>
    </row>
    <row r="22" spans="1:11" ht="9.9499999999999993" customHeight="1" x14ac:dyDescent="0.2">
      <c r="A22" s="188"/>
      <c r="B22" s="180"/>
      <c r="C22" s="302" t="s">
        <v>226</v>
      </c>
      <c r="D22" s="303" t="s">
        <v>50</v>
      </c>
      <c r="E22" s="293">
        <v>2703809.2909999993</v>
      </c>
      <c r="F22" s="294">
        <v>3</v>
      </c>
      <c r="G22" s="293">
        <v>2900572.1009999998</v>
      </c>
      <c r="H22" s="294">
        <v>3</v>
      </c>
      <c r="I22" s="293">
        <v>2652507.7029999983</v>
      </c>
      <c r="J22" s="294">
        <v>3</v>
      </c>
      <c r="K22" s="182"/>
    </row>
    <row r="23" spans="1:11" ht="9.9499999999999993" customHeight="1" x14ac:dyDescent="0.2">
      <c r="A23" s="188"/>
      <c r="B23" s="180"/>
      <c r="C23" s="302" t="s">
        <v>399</v>
      </c>
      <c r="D23" s="303" t="s">
        <v>69</v>
      </c>
      <c r="E23" s="293">
        <v>1737427.9690000003</v>
      </c>
      <c r="F23" s="294">
        <v>4</v>
      </c>
      <c r="G23" s="293">
        <v>1675042.9840000002</v>
      </c>
      <c r="H23" s="294">
        <v>4</v>
      </c>
      <c r="I23" s="293">
        <v>1459942.7420000001</v>
      </c>
      <c r="J23" s="294">
        <v>4</v>
      </c>
      <c r="K23" s="182"/>
    </row>
    <row r="24" spans="1:11" ht="9.9499999999999993" customHeight="1" x14ac:dyDescent="0.2">
      <c r="A24" s="189"/>
      <c r="B24" s="183"/>
      <c r="C24" s="304" t="s">
        <v>291</v>
      </c>
      <c r="D24" s="306" t="s">
        <v>198</v>
      </c>
      <c r="E24" s="295">
        <v>988573.44800000021</v>
      </c>
      <c r="F24" s="296">
        <v>5</v>
      </c>
      <c r="G24" s="295">
        <v>1142852.9789999996</v>
      </c>
      <c r="H24" s="296">
        <v>5</v>
      </c>
      <c r="I24" s="295">
        <v>1071801.1169999999</v>
      </c>
      <c r="J24" s="296">
        <v>5</v>
      </c>
      <c r="K24" s="182"/>
    </row>
    <row r="25" spans="1:11" s="166" customFormat="1" ht="9.9499999999999993" customHeight="1" x14ac:dyDescent="0.2">
      <c r="A25" s="185" t="s">
        <v>469</v>
      </c>
      <c r="B25" s="483" t="s">
        <v>464</v>
      </c>
      <c r="C25" s="483"/>
      <c r="D25" s="483"/>
      <c r="E25" s="186">
        <v>11282058.017999994</v>
      </c>
      <c r="F25" s="187"/>
      <c r="G25" s="186">
        <v>11332820.292000048</v>
      </c>
      <c r="H25" s="187"/>
      <c r="I25" s="186">
        <v>10337450.706999978</v>
      </c>
      <c r="J25" s="187"/>
    </row>
    <row r="26" spans="1:11" ht="9.9499999999999993" customHeight="1" x14ac:dyDescent="0.2">
      <c r="A26" s="180"/>
      <c r="B26" s="180"/>
      <c r="C26" s="170" t="s">
        <v>290</v>
      </c>
      <c r="D26" s="171" t="s">
        <v>60</v>
      </c>
      <c r="E26" s="293">
        <v>3291540.9390000002</v>
      </c>
      <c r="F26" s="294">
        <v>1</v>
      </c>
      <c r="G26" s="293">
        <v>3328459.5409999997</v>
      </c>
      <c r="H26" s="294">
        <v>1</v>
      </c>
      <c r="I26" s="293">
        <v>3041267.5449999995</v>
      </c>
      <c r="J26" s="294">
        <v>1</v>
      </c>
      <c r="K26" s="182"/>
    </row>
    <row r="27" spans="1:11" ht="9.9499999999999993" customHeight="1" x14ac:dyDescent="0.2">
      <c r="A27" s="180"/>
      <c r="B27" s="180"/>
      <c r="C27" s="170" t="s">
        <v>296</v>
      </c>
      <c r="D27" s="171" t="s">
        <v>67</v>
      </c>
      <c r="E27" s="293">
        <v>1533596.5049999997</v>
      </c>
      <c r="F27" s="294">
        <v>2</v>
      </c>
      <c r="G27" s="293">
        <v>1608862.6170000001</v>
      </c>
      <c r="H27" s="294">
        <v>2</v>
      </c>
      <c r="I27" s="293">
        <v>1559227.6930000004</v>
      </c>
      <c r="J27" s="294">
        <v>2</v>
      </c>
      <c r="K27" s="182"/>
    </row>
    <row r="28" spans="1:11" ht="9.9499999999999993" customHeight="1" x14ac:dyDescent="0.2">
      <c r="A28" s="180"/>
      <c r="B28" s="180"/>
      <c r="C28" s="170" t="s">
        <v>226</v>
      </c>
      <c r="D28" s="171" t="s">
        <v>50</v>
      </c>
      <c r="E28" s="293">
        <v>1316049.0160000001</v>
      </c>
      <c r="F28" s="294">
        <v>3</v>
      </c>
      <c r="G28" s="293">
        <v>1284060.5590000001</v>
      </c>
      <c r="H28" s="294">
        <v>3</v>
      </c>
      <c r="I28" s="293">
        <v>1166579.6299999994</v>
      </c>
      <c r="J28" s="294">
        <v>3</v>
      </c>
      <c r="K28" s="182"/>
    </row>
    <row r="29" spans="1:11" ht="9.9499999999999993" customHeight="1" x14ac:dyDescent="0.2">
      <c r="A29" s="180"/>
      <c r="B29" s="180"/>
      <c r="C29" s="170" t="s">
        <v>384</v>
      </c>
      <c r="D29" s="171" t="s">
        <v>142</v>
      </c>
      <c r="E29" s="293">
        <v>547414.75599999994</v>
      </c>
      <c r="F29" s="294">
        <v>5</v>
      </c>
      <c r="G29" s="293">
        <v>553919.53199999989</v>
      </c>
      <c r="H29" s="294">
        <v>4</v>
      </c>
      <c r="I29" s="293">
        <v>498949.0830000001</v>
      </c>
      <c r="J29" s="294">
        <v>4</v>
      </c>
      <c r="K29" s="182"/>
    </row>
    <row r="30" spans="1:11" ht="9.9499999999999993" customHeight="1" x14ac:dyDescent="0.2">
      <c r="A30" s="183"/>
      <c r="B30" s="183"/>
      <c r="C30" s="174" t="s">
        <v>399</v>
      </c>
      <c r="D30" s="190" t="s">
        <v>69</v>
      </c>
      <c r="E30" s="295">
        <v>590213.96199999971</v>
      </c>
      <c r="F30" s="296">
        <v>4</v>
      </c>
      <c r="G30" s="295">
        <v>503582.99699999997</v>
      </c>
      <c r="H30" s="296">
        <v>5</v>
      </c>
      <c r="I30" s="295">
        <v>447671.49</v>
      </c>
      <c r="J30" s="296">
        <v>5</v>
      </c>
      <c r="K30" s="182"/>
    </row>
    <row r="31" spans="1:11" s="166" customFormat="1" ht="9.9499999999999993" customHeight="1" x14ac:dyDescent="0.2">
      <c r="A31" s="185" t="s">
        <v>470</v>
      </c>
      <c r="B31" s="483" t="s">
        <v>963</v>
      </c>
      <c r="C31" s="483"/>
      <c r="D31" s="483"/>
      <c r="E31" s="186">
        <v>17467202.57599996</v>
      </c>
      <c r="F31" s="187"/>
      <c r="G31" s="186">
        <v>18723460.066999972</v>
      </c>
      <c r="H31" s="187"/>
      <c r="I31" s="186">
        <v>16130419.079000013</v>
      </c>
      <c r="J31" s="187"/>
    </row>
    <row r="32" spans="1:11" ht="9.9499999999999993" customHeight="1" x14ac:dyDescent="0.2">
      <c r="A32" s="180"/>
      <c r="B32" s="180"/>
      <c r="C32" s="302" t="s">
        <v>290</v>
      </c>
      <c r="D32" s="303" t="s">
        <v>60</v>
      </c>
      <c r="E32" s="293">
        <v>3489771.8269999991</v>
      </c>
      <c r="F32" s="294">
        <v>1</v>
      </c>
      <c r="G32" s="293">
        <v>3581877.602</v>
      </c>
      <c r="H32" s="294">
        <v>1</v>
      </c>
      <c r="I32" s="293">
        <v>3352576.7830000008</v>
      </c>
      <c r="J32" s="294">
        <v>1</v>
      </c>
      <c r="K32" s="182"/>
    </row>
    <row r="33" spans="1:11" ht="9.9499999999999993" customHeight="1" x14ac:dyDescent="0.2">
      <c r="A33" s="180"/>
      <c r="B33" s="180"/>
      <c r="C33" s="302" t="s">
        <v>226</v>
      </c>
      <c r="D33" s="303" t="s">
        <v>50</v>
      </c>
      <c r="E33" s="293">
        <v>2227642.3529999997</v>
      </c>
      <c r="F33" s="294">
        <v>2</v>
      </c>
      <c r="G33" s="293">
        <v>2505396.9039999987</v>
      </c>
      <c r="H33" s="294">
        <v>2</v>
      </c>
      <c r="I33" s="293">
        <v>2050472.9789999996</v>
      </c>
      <c r="J33" s="294">
        <v>2</v>
      </c>
      <c r="K33" s="182"/>
    </row>
    <row r="34" spans="1:11" ht="9.9499999999999993" customHeight="1" x14ac:dyDescent="0.2">
      <c r="A34" s="180"/>
      <c r="B34" s="180"/>
      <c r="C34" s="302" t="s">
        <v>296</v>
      </c>
      <c r="D34" s="307" t="s">
        <v>67</v>
      </c>
      <c r="E34" s="293">
        <v>1502600.2829999998</v>
      </c>
      <c r="F34" s="294">
        <v>3</v>
      </c>
      <c r="G34" s="293">
        <v>1777068.7280000004</v>
      </c>
      <c r="H34" s="294">
        <v>3</v>
      </c>
      <c r="I34" s="293">
        <v>1673672.8459999994</v>
      </c>
      <c r="J34" s="294">
        <v>3</v>
      </c>
      <c r="K34" s="182"/>
    </row>
    <row r="35" spans="1:11" ht="9.9499999999999993" customHeight="1" x14ac:dyDescent="0.2">
      <c r="A35" s="180"/>
      <c r="B35" s="180"/>
      <c r="C35" s="302" t="s">
        <v>291</v>
      </c>
      <c r="D35" s="303" t="s">
        <v>198</v>
      </c>
      <c r="E35" s="293">
        <v>1296744.7900000005</v>
      </c>
      <c r="F35" s="294">
        <v>4</v>
      </c>
      <c r="G35" s="293">
        <v>1329855.3710000005</v>
      </c>
      <c r="H35" s="294">
        <v>4</v>
      </c>
      <c r="I35" s="293">
        <v>1033071.041</v>
      </c>
      <c r="J35" s="294">
        <v>4</v>
      </c>
      <c r="K35" s="182"/>
    </row>
    <row r="36" spans="1:11" ht="9.9499999999999993" customHeight="1" x14ac:dyDescent="0.2">
      <c r="A36" s="183"/>
      <c r="B36" s="183"/>
      <c r="C36" s="304" t="s">
        <v>339</v>
      </c>
      <c r="D36" s="306" t="s">
        <v>95</v>
      </c>
      <c r="E36" s="295">
        <v>964845.17099999997</v>
      </c>
      <c r="F36" s="296">
        <v>5</v>
      </c>
      <c r="G36" s="295">
        <v>1109814.3779999996</v>
      </c>
      <c r="H36" s="296">
        <v>5</v>
      </c>
      <c r="I36" s="295">
        <v>918093.46800000011</v>
      </c>
      <c r="J36" s="296">
        <v>5</v>
      </c>
      <c r="K36" s="182"/>
    </row>
    <row r="37" spans="1:11" s="166" customFormat="1" ht="9.9499999999999993" customHeight="1" x14ac:dyDescent="0.2">
      <c r="A37" s="185" t="s">
        <v>471</v>
      </c>
      <c r="B37" s="483" t="s">
        <v>465</v>
      </c>
      <c r="C37" s="483"/>
      <c r="D37" s="483"/>
      <c r="E37" s="186">
        <v>3567737.1749999952</v>
      </c>
      <c r="F37" s="187"/>
      <c r="G37" s="186">
        <v>3924212.9539999999</v>
      </c>
      <c r="H37" s="187"/>
      <c r="I37" s="186">
        <v>3506438.4710000008</v>
      </c>
      <c r="J37" s="187"/>
    </row>
    <row r="38" spans="1:11" ht="9.9499999999999993" customHeight="1" x14ac:dyDescent="0.2">
      <c r="A38" s="180"/>
      <c r="B38" s="180"/>
      <c r="C38" s="302" t="s">
        <v>290</v>
      </c>
      <c r="D38" s="303" t="s">
        <v>60</v>
      </c>
      <c r="E38" s="293">
        <v>1025505.8219999998</v>
      </c>
      <c r="F38" s="294">
        <v>1</v>
      </c>
      <c r="G38" s="293">
        <v>986851.14100000018</v>
      </c>
      <c r="H38" s="294">
        <v>1</v>
      </c>
      <c r="I38" s="293">
        <v>891717.52700000023</v>
      </c>
      <c r="J38" s="294">
        <v>1</v>
      </c>
      <c r="K38" s="182"/>
    </row>
    <row r="39" spans="1:11" ht="9.9499999999999993" customHeight="1" x14ac:dyDescent="0.2">
      <c r="A39" s="180"/>
      <c r="B39" s="180"/>
      <c r="C39" s="302" t="s">
        <v>226</v>
      </c>
      <c r="D39" s="303" t="s">
        <v>50</v>
      </c>
      <c r="E39" s="293">
        <v>360089.0079999998</v>
      </c>
      <c r="F39" s="294">
        <v>2</v>
      </c>
      <c r="G39" s="293">
        <v>387261.22700000001</v>
      </c>
      <c r="H39" s="294">
        <v>2</v>
      </c>
      <c r="I39" s="293">
        <v>357252.28199999995</v>
      </c>
      <c r="J39" s="294">
        <v>2</v>
      </c>
      <c r="K39" s="182"/>
    </row>
    <row r="40" spans="1:11" ht="9.9499999999999993" customHeight="1" x14ac:dyDescent="0.2">
      <c r="A40" s="180"/>
      <c r="B40" s="180"/>
      <c r="C40" s="302" t="s">
        <v>296</v>
      </c>
      <c r="D40" s="303" t="s">
        <v>67</v>
      </c>
      <c r="E40" s="293">
        <v>324664.652</v>
      </c>
      <c r="F40" s="294">
        <v>3</v>
      </c>
      <c r="G40" s="293">
        <v>368010.67599999992</v>
      </c>
      <c r="H40" s="294">
        <v>3</v>
      </c>
      <c r="I40" s="293">
        <v>325278.3440000001</v>
      </c>
      <c r="J40" s="294">
        <v>3</v>
      </c>
      <c r="K40" s="182"/>
    </row>
    <row r="41" spans="1:11" ht="9.9499999999999993" customHeight="1" x14ac:dyDescent="0.2">
      <c r="A41" s="180"/>
      <c r="B41" s="180"/>
      <c r="C41" s="302" t="s">
        <v>384</v>
      </c>
      <c r="D41" s="307" t="s">
        <v>142</v>
      </c>
      <c r="E41" s="293">
        <v>160791.01499999998</v>
      </c>
      <c r="F41" s="294">
        <v>4</v>
      </c>
      <c r="G41" s="293">
        <v>209033.31</v>
      </c>
      <c r="H41" s="294">
        <v>4</v>
      </c>
      <c r="I41" s="293">
        <v>191840.72400000002</v>
      </c>
      <c r="J41" s="294">
        <v>4</v>
      </c>
      <c r="K41" s="182"/>
    </row>
    <row r="42" spans="1:11" ht="9.9499999999999993" customHeight="1" x14ac:dyDescent="0.2">
      <c r="A42" s="183"/>
      <c r="B42" s="183"/>
      <c r="C42" s="304" t="s">
        <v>246</v>
      </c>
      <c r="D42" s="306" t="s">
        <v>18</v>
      </c>
      <c r="E42" s="295">
        <v>150172.62600000002</v>
      </c>
      <c r="F42" s="296">
        <v>5</v>
      </c>
      <c r="G42" s="295">
        <v>196028.61100000003</v>
      </c>
      <c r="H42" s="296">
        <v>5</v>
      </c>
      <c r="I42" s="295">
        <v>162970.34699999998</v>
      </c>
      <c r="J42" s="296">
        <v>5</v>
      </c>
      <c r="K42" s="182"/>
    </row>
    <row r="43" spans="1:11" s="166" customFormat="1" ht="9.9499999999999993" customHeight="1" x14ac:dyDescent="0.2">
      <c r="A43" s="185" t="s">
        <v>472</v>
      </c>
      <c r="B43" s="483" t="s">
        <v>466</v>
      </c>
      <c r="C43" s="483"/>
      <c r="D43" s="483"/>
      <c r="E43" s="186">
        <v>196630.43999999997</v>
      </c>
      <c r="F43" s="187"/>
      <c r="G43" s="186">
        <v>197433.7530000002</v>
      </c>
      <c r="H43" s="187"/>
      <c r="I43" s="186">
        <v>206760.49000000008</v>
      </c>
      <c r="J43" s="187"/>
    </row>
    <row r="44" spans="1:11" ht="9.9499999999999993" customHeight="1" x14ac:dyDescent="0.2">
      <c r="A44" s="180"/>
      <c r="B44" s="180"/>
      <c r="C44" s="302" t="s">
        <v>290</v>
      </c>
      <c r="D44" s="303" t="s">
        <v>60</v>
      </c>
      <c r="E44" s="293">
        <v>81458.334999999977</v>
      </c>
      <c r="F44" s="294">
        <v>1</v>
      </c>
      <c r="G44" s="293">
        <v>80180.70299999998</v>
      </c>
      <c r="H44" s="294">
        <v>1</v>
      </c>
      <c r="I44" s="293">
        <v>86189.249000000025</v>
      </c>
      <c r="J44" s="294">
        <v>1</v>
      </c>
      <c r="K44" s="182"/>
    </row>
    <row r="45" spans="1:11" ht="9.9499999999999993" customHeight="1" x14ac:dyDescent="0.2">
      <c r="A45" s="180"/>
      <c r="B45" s="180"/>
      <c r="C45" s="302" t="s">
        <v>296</v>
      </c>
      <c r="D45" s="307" t="s">
        <v>67</v>
      </c>
      <c r="E45" s="293">
        <v>21092.515000000003</v>
      </c>
      <c r="F45" s="294">
        <v>2</v>
      </c>
      <c r="G45" s="293">
        <v>22699.594000000001</v>
      </c>
      <c r="H45" s="294">
        <v>2</v>
      </c>
      <c r="I45" s="293">
        <v>28714.156000000006</v>
      </c>
      <c r="J45" s="294">
        <v>2</v>
      </c>
      <c r="K45" s="182"/>
    </row>
    <row r="46" spans="1:11" ht="9.9499999999999993" customHeight="1" x14ac:dyDescent="0.2">
      <c r="A46" s="180"/>
      <c r="B46" s="180"/>
      <c r="C46" s="302" t="s">
        <v>384</v>
      </c>
      <c r="D46" s="307" t="s">
        <v>142</v>
      </c>
      <c r="E46" s="293">
        <v>20988.174000000003</v>
      </c>
      <c r="F46" s="294">
        <v>3</v>
      </c>
      <c r="G46" s="293">
        <v>22531.907999999999</v>
      </c>
      <c r="H46" s="294">
        <v>3</v>
      </c>
      <c r="I46" s="293">
        <v>25421.776000000002</v>
      </c>
      <c r="J46" s="294">
        <v>3</v>
      </c>
      <c r="K46" s="182"/>
    </row>
    <row r="47" spans="1:11" ht="9.9499999999999993" customHeight="1" x14ac:dyDescent="0.2">
      <c r="A47" s="180"/>
      <c r="B47" s="180"/>
      <c r="C47" s="302" t="s">
        <v>339</v>
      </c>
      <c r="D47" s="307" t="s">
        <v>95</v>
      </c>
      <c r="E47" s="293">
        <v>10345.587</v>
      </c>
      <c r="F47" s="294">
        <v>4</v>
      </c>
      <c r="G47" s="293">
        <v>11171.353000000001</v>
      </c>
      <c r="H47" s="294">
        <v>5</v>
      </c>
      <c r="I47" s="293">
        <v>9092.7779999999984</v>
      </c>
      <c r="J47" s="294">
        <v>4</v>
      </c>
      <c r="K47" s="182"/>
    </row>
    <row r="48" spans="1:11" ht="9.9499999999999993" customHeight="1" x14ac:dyDescent="0.2">
      <c r="A48" s="183"/>
      <c r="B48" s="183"/>
      <c r="C48" s="304" t="s">
        <v>399</v>
      </c>
      <c r="D48" s="306" t="s">
        <v>69</v>
      </c>
      <c r="E48" s="295">
        <v>6978.2389999999996</v>
      </c>
      <c r="F48" s="296">
        <v>5</v>
      </c>
      <c r="G48" s="295">
        <v>11596.343000000001</v>
      </c>
      <c r="H48" s="296">
        <v>4</v>
      </c>
      <c r="I48" s="295">
        <v>8214.7340000000004</v>
      </c>
      <c r="J48" s="296">
        <v>5</v>
      </c>
      <c r="K48" s="182"/>
    </row>
    <row r="49" spans="1:11" s="166" customFormat="1" ht="9.9499999999999993" customHeight="1" x14ac:dyDescent="0.2">
      <c r="A49" s="176">
        <v>2</v>
      </c>
      <c r="B49" s="481" t="s">
        <v>492</v>
      </c>
      <c r="C49" s="481"/>
      <c r="D49" s="481"/>
      <c r="E49" s="178">
        <v>90619.86599999998</v>
      </c>
      <c r="F49" s="179"/>
      <c r="G49" s="178">
        <v>115444.804</v>
      </c>
      <c r="H49" s="179"/>
      <c r="I49" s="178">
        <v>104518.10299999997</v>
      </c>
      <c r="J49" s="179"/>
    </row>
    <row r="50" spans="1:11" ht="9.9499999999999993" customHeight="1" x14ac:dyDescent="0.2">
      <c r="A50" s="180"/>
      <c r="B50" s="181"/>
      <c r="C50" s="302" t="s">
        <v>290</v>
      </c>
      <c r="D50" s="303" t="s">
        <v>60</v>
      </c>
      <c r="E50" s="293">
        <v>36025.965999999993</v>
      </c>
      <c r="F50" s="294">
        <v>1</v>
      </c>
      <c r="G50" s="293">
        <v>49410.284</v>
      </c>
      <c r="H50" s="294">
        <v>1</v>
      </c>
      <c r="I50" s="293">
        <v>46125.229999999996</v>
      </c>
      <c r="J50" s="294">
        <v>1</v>
      </c>
      <c r="K50" s="182"/>
    </row>
    <row r="51" spans="1:11" ht="9.9499999999999993" customHeight="1" x14ac:dyDescent="0.2">
      <c r="A51" s="180"/>
      <c r="B51" s="181"/>
      <c r="C51" s="302" t="s">
        <v>339</v>
      </c>
      <c r="D51" s="303" t="s">
        <v>95</v>
      </c>
      <c r="E51" s="293">
        <v>11072.990999999998</v>
      </c>
      <c r="F51" s="294">
        <v>2</v>
      </c>
      <c r="G51" s="293">
        <v>13852.651999999998</v>
      </c>
      <c r="H51" s="294">
        <v>2</v>
      </c>
      <c r="I51" s="293">
        <v>13444.762000000001</v>
      </c>
      <c r="J51" s="294">
        <v>2</v>
      </c>
      <c r="K51" s="182"/>
    </row>
    <row r="52" spans="1:11" ht="9.9499999999999993" customHeight="1" x14ac:dyDescent="0.2">
      <c r="A52" s="180"/>
      <c r="B52" s="181"/>
      <c r="C52" s="302" t="s">
        <v>291</v>
      </c>
      <c r="D52" s="303" t="s">
        <v>198</v>
      </c>
      <c r="E52" s="293">
        <v>5842.6329999999998</v>
      </c>
      <c r="F52" s="294">
        <v>3</v>
      </c>
      <c r="G52" s="293">
        <v>7896.384</v>
      </c>
      <c r="H52" s="294">
        <v>3</v>
      </c>
      <c r="I52" s="293">
        <v>6753.6279999999997</v>
      </c>
      <c r="J52" s="294">
        <v>3</v>
      </c>
      <c r="K52" s="182"/>
    </row>
    <row r="53" spans="1:11" ht="9.9499999999999993" customHeight="1" x14ac:dyDescent="0.2">
      <c r="A53" s="180"/>
      <c r="B53" s="181"/>
      <c r="C53" s="302" t="s">
        <v>296</v>
      </c>
      <c r="D53" s="303" t="s">
        <v>67</v>
      </c>
      <c r="E53" s="293">
        <v>2718.8249999999998</v>
      </c>
      <c r="F53" s="294">
        <v>4</v>
      </c>
      <c r="G53" s="293">
        <v>4209.3820000000005</v>
      </c>
      <c r="H53" s="294">
        <v>4</v>
      </c>
      <c r="I53" s="293">
        <v>5302.1479999999983</v>
      </c>
      <c r="J53" s="294">
        <v>4</v>
      </c>
      <c r="K53" s="192"/>
    </row>
    <row r="54" spans="1:11" ht="9.9499999999999993" customHeight="1" x14ac:dyDescent="0.2">
      <c r="A54" s="183"/>
      <c r="B54" s="184"/>
      <c r="C54" s="304" t="s">
        <v>226</v>
      </c>
      <c r="D54" s="305" t="s">
        <v>50</v>
      </c>
      <c r="E54" s="295">
        <v>721.86399999999992</v>
      </c>
      <c r="F54" s="296">
        <v>5</v>
      </c>
      <c r="G54" s="295">
        <v>942.37400000000002</v>
      </c>
      <c r="H54" s="296">
        <v>5</v>
      </c>
      <c r="I54" s="295">
        <v>3602.1919999999996</v>
      </c>
      <c r="J54" s="296">
        <v>5</v>
      </c>
      <c r="K54" s="182"/>
    </row>
    <row r="55" spans="1:11" s="166" customFormat="1" ht="9.9499999999999993" customHeight="1" x14ac:dyDescent="0.2">
      <c r="A55" s="176">
        <v>3</v>
      </c>
      <c r="B55" s="481" t="s">
        <v>493</v>
      </c>
      <c r="C55" s="481"/>
      <c r="D55" s="481"/>
      <c r="E55" s="178">
        <v>229663.8060000001</v>
      </c>
      <c r="F55" s="179"/>
      <c r="G55" s="178">
        <v>272057.43699999986</v>
      </c>
      <c r="H55" s="179"/>
      <c r="I55" s="178">
        <v>268290.05800000002</v>
      </c>
      <c r="J55" s="179"/>
    </row>
    <row r="56" spans="1:11" ht="9.9499999999999993" customHeight="1" x14ac:dyDescent="0.2">
      <c r="A56" s="180"/>
      <c r="B56" s="181"/>
      <c r="C56" s="302" t="s">
        <v>228</v>
      </c>
      <c r="D56" s="303" t="s">
        <v>8</v>
      </c>
      <c r="E56" s="293">
        <v>103609.04800000001</v>
      </c>
      <c r="F56" s="294">
        <v>1</v>
      </c>
      <c r="G56" s="293">
        <v>78216.570000000007</v>
      </c>
      <c r="H56" s="294">
        <v>1</v>
      </c>
      <c r="I56" s="293">
        <v>80190.185000000027</v>
      </c>
      <c r="J56" s="294">
        <v>1</v>
      </c>
      <c r="K56" s="182"/>
    </row>
    <row r="57" spans="1:11" ht="9.9499999999999993" customHeight="1" x14ac:dyDescent="0.2">
      <c r="A57" s="180"/>
      <c r="B57" s="181"/>
      <c r="C57" s="302" t="s">
        <v>339</v>
      </c>
      <c r="D57" s="303" t="s">
        <v>95</v>
      </c>
      <c r="E57" s="293">
        <v>8034.7530000000006</v>
      </c>
      <c r="F57" s="294">
        <v>4</v>
      </c>
      <c r="G57" s="293">
        <v>55410.267000000007</v>
      </c>
      <c r="H57" s="294">
        <v>2</v>
      </c>
      <c r="I57" s="293">
        <v>63877.514999999999</v>
      </c>
      <c r="J57" s="294">
        <v>2</v>
      </c>
      <c r="K57" s="182"/>
    </row>
    <row r="58" spans="1:11" ht="9.9499999999999993" customHeight="1" x14ac:dyDescent="0.2">
      <c r="A58" s="180"/>
      <c r="B58" s="181"/>
      <c r="C58" s="302" t="s">
        <v>296</v>
      </c>
      <c r="D58" s="303" t="s">
        <v>67</v>
      </c>
      <c r="E58" s="293">
        <v>12940.433999999999</v>
      </c>
      <c r="F58" s="294">
        <v>2</v>
      </c>
      <c r="G58" s="293">
        <v>20358.933000000001</v>
      </c>
      <c r="H58" s="294">
        <v>3</v>
      </c>
      <c r="I58" s="293">
        <v>47297.409000000007</v>
      </c>
      <c r="J58" s="294">
        <v>3</v>
      </c>
      <c r="K58" s="182"/>
    </row>
    <row r="59" spans="1:11" ht="9.9499999999999993" customHeight="1" x14ac:dyDescent="0.2">
      <c r="A59" s="180"/>
      <c r="B59" s="181"/>
      <c r="C59" s="302" t="s">
        <v>426</v>
      </c>
      <c r="D59" s="303" t="s">
        <v>37</v>
      </c>
      <c r="E59" s="293">
        <v>2195.9129999999996</v>
      </c>
      <c r="F59" s="294">
        <v>5</v>
      </c>
      <c r="G59" s="293">
        <v>3467.605</v>
      </c>
      <c r="H59" s="294">
        <v>5</v>
      </c>
      <c r="I59" s="293">
        <v>17559.770000000004</v>
      </c>
      <c r="J59" s="294">
        <v>4</v>
      </c>
      <c r="K59" s="182"/>
    </row>
    <row r="60" spans="1:11" ht="9.9499999999999993" customHeight="1" x14ac:dyDescent="0.2">
      <c r="A60" s="183"/>
      <c r="B60" s="184"/>
      <c r="C60" s="304" t="s">
        <v>290</v>
      </c>
      <c r="D60" s="305" t="s">
        <v>60</v>
      </c>
      <c r="E60" s="295">
        <v>10632.732999999998</v>
      </c>
      <c r="F60" s="296">
        <v>3</v>
      </c>
      <c r="G60" s="295">
        <v>17085.088999999996</v>
      </c>
      <c r="H60" s="296">
        <v>4</v>
      </c>
      <c r="I60" s="295">
        <v>11704.067000000001</v>
      </c>
      <c r="J60" s="296">
        <v>5</v>
      </c>
      <c r="K60" s="182"/>
    </row>
    <row r="61" spans="1:11" s="166" customFormat="1" ht="9.9499999999999993" customHeight="1" x14ac:dyDescent="0.2">
      <c r="A61" s="193" t="s">
        <v>473</v>
      </c>
      <c r="B61" s="480" t="s">
        <v>474</v>
      </c>
      <c r="C61" s="480"/>
      <c r="D61" s="480"/>
      <c r="E61" s="178">
        <v>2401726.9930000002</v>
      </c>
      <c r="F61" s="193"/>
      <c r="G61" s="178">
        <v>2408226.203999999</v>
      </c>
      <c r="H61" s="193"/>
      <c r="I61" s="178">
        <v>2604230.172999999</v>
      </c>
      <c r="J61" s="193"/>
    </row>
    <row r="62" spans="1:11" ht="5.0999999999999996" customHeight="1" thickBot="1" x14ac:dyDescent="0.25">
      <c r="A62" s="197"/>
      <c r="B62" s="198"/>
      <c r="C62" s="199"/>
      <c r="D62" s="199"/>
      <c r="E62" s="197"/>
      <c r="F62" s="198"/>
      <c r="G62" s="199"/>
      <c r="H62" s="200"/>
      <c r="I62" s="199"/>
      <c r="J62" s="200"/>
    </row>
    <row r="63" spans="1:11" s="133" customFormat="1" ht="27" customHeight="1" thickTop="1" x14ac:dyDescent="0.2">
      <c r="A63" s="469" t="s">
        <v>1011</v>
      </c>
      <c r="B63" s="469"/>
      <c r="C63" s="469"/>
      <c r="D63" s="469"/>
      <c r="E63" s="469"/>
      <c r="F63" s="469"/>
      <c r="G63" s="469"/>
      <c r="H63" s="469"/>
      <c r="I63" s="469"/>
      <c r="J63" s="469"/>
    </row>
    <row r="64" spans="1:11" s="203" customFormat="1" ht="9" customHeight="1" x14ac:dyDescent="0.2">
      <c r="A64" s="149" t="s">
        <v>836</v>
      </c>
      <c r="B64" s="201"/>
      <c r="C64" s="202"/>
      <c r="D64" s="202"/>
      <c r="E64" s="202"/>
    </row>
    <row r="65" spans="1:10" x14ac:dyDescent="0.2">
      <c r="A65" s="204"/>
      <c r="B65" s="204"/>
      <c r="D65" s="204"/>
      <c r="E65" s="206"/>
      <c r="F65" s="206"/>
      <c r="G65" s="206"/>
      <c r="H65" s="206"/>
      <c r="I65" s="206"/>
      <c r="J65" s="206"/>
    </row>
  </sheetData>
  <mergeCells count="19">
    <mergeCell ref="B61:D61"/>
    <mergeCell ref="B13:D13"/>
    <mergeCell ref="B6:D6"/>
    <mergeCell ref="A63:J63"/>
    <mergeCell ref="B19:D19"/>
    <mergeCell ref="B25:D25"/>
    <mergeCell ref="B31:D31"/>
    <mergeCell ref="B37:D37"/>
    <mergeCell ref="B43:D43"/>
    <mergeCell ref="B55:D55"/>
    <mergeCell ref="B49:D49"/>
    <mergeCell ref="A1:J1"/>
    <mergeCell ref="A3:A4"/>
    <mergeCell ref="B3:B4"/>
    <mergeCell ref="C3:C4"/>
    <mergeCell ref="D3:D4"/>
    <mergeCell ref="G3:H3"/>
    <mergeCell ref="E3:F3"/>
    <mergeCell ref="I3:J3"/>
  </mergeCell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K66"/>
  <sheetViews>
    <sheetView showGridLines="0" zoomScaleNormal="100" workbookViewId="0">
      <selection sqref="A1:J1"/>
    </sheetView>
  </sheetViews>
  <sheetFormatPr defaultColWidth="9.140625" defaultRowHeight="15" x14ac:dyDescent="0.2"/>
  <cols>
    <col min="1" max="2" width="7.85546875" style="207" customWidth="1"/>
    <col min="3" max="3" width="5.7109375" style="205" customWidth="1"/>
    <col min="4" max="4" width="13.7109375" style="207" customWidth="1"/>
    <col min="5" max="5" width="12" style="208" customWidth="1"/>
    <col min="6" max="6" width="5.7109375" style="160" customWidth="1"/>
    <col min="7" max="7" width="12" style="208" customWidth="1"/>
    <col min="8" max="8" width="5.7109375" style="160" customWidth="1"/>
    <col min="9" max="9" width="12" style="208" customWidth="1"/>
    <col min="10" max="10" width="5.7109375" style="160" customWidth="1"/>
    <col min="11" max="16384" width="9.140625" style="161"/>
  </cols>
  <sheetData>
    <row r="1" spans="1:11" s="159" customFormat="1" ht="36" customHeight="1" x14ac:dyDescent="0.2">
      <c r="A1" s="474" t="s">
        <v>1060</v>
      </c>
      <c r="B1" s="474"/>
      <c r="C1" s="474"/>
      <c r="D1" s="474"/>
      <c r="E1" s="474"/>
      <c r="F1" s="474"/>
      <c r="G1" s="474"/>
      <c r="H1" s="474"/>
      <c r="I1" s="474"/>
      <c r="J1" s="474"/>
    </row>
    <row r="2" spans="1:11" ht="9" customHeight="1" x14ac:dyDescent="0.2">
      <c r="A2" s="37" t="s">
        <v>475</v>
      </c>
      <c r="B2" s="37"/>
      <c r="C2" s="38"/>
      <c r="D2" s="37"/>
      <c r="E2" s="37"/>
      <c r="F2" s="38"/>
      <c r="G2" s="37"/>
      <c r="H2" s="38"/>
      <c r="I2" s="37"/>
    </row>
    <row r="3" spans="1:11" ht="12.75" customHeight="1" x14ac:dyDescent="0.2">
      <c r="A3" s="453" t="s">
        <v>756</v>
      </c>
      <c r="B3" s="458" t="s">
        <v>822</v>
      </c>
      <c r="C3" s="458" t="s">
        <v>761</v>
      </c>
      <c r="D3" s="458" t="s">
        <v>219</v>
      </c>
      <c r="E3" s="477">
        <v>2018</v>
      </c>
      <c r="F3" s="478"/>
      <c r="G3" s="475">
        <v>2019</v>
      </c>
      <c r="H3" s="476"/>
      <c r="I3" s="477">
        <v>2020</v>
      </c>
      <c r="J3" s="479"/>
    </row>
    <row r="4" spans="1:11" ht="30" customHeight="1" x14ac:dyDescent="0.2">
      <c r="A4" s="453"/>
      <c r="B4" s="458"/>
      <c r="C4" s="458"/>
      <c r="D4" s="458"/>
      <c r="E4" s="147" t="s">
        <v>834</v>
      </c>
      <c r="F4" s="216" t="s">
        <v>755</v>
      </c>
      <c r="G4" s="147" t="s">
        <v>834</v>
      </c>
      <c r="H4" s="215" t="s">
        <v>755</v>
      </c>
      <c r="I4" s="147" t="s">
        <v>834</v>
      </c>
      <c r="J4" s="216" t="s">
        <v>755</v>
      </c>
      <c r="K4" s="212"/>
    </row>
    <row r="5" spans="1:11" s="163" customFormat="1" ht="5.0999999999999996" customHeight="1" x14ac:dyDescent="0.2">
      <c r="A5" s="42"/>
      <c r="B5" s="42"/>
      <c r="C5" s="143"/>
      <c r="D5" s="43"/>
      <c r="E5" s="44"/>
      <c r="F5" s="44"/>
      <c r="G5" s="44"/>
      <c r="H5" s="44"/>
      <c r="I5" s="44"/>
      <c r="J5" s="44"/>
    </row>
    <row r="6" spans="1:11" s="220" customFormat="1" ht="9.9499999999999993" customHeight="1" x14ac:dyDescent="0.2">
      <c r="A6" s="164" t="s">
        <v>467</v>
      </c>
      <c r="B6" s="482" t="s">
        <v>461</v>
      </c>
      <c r="C6" s="482"/>
      <c r="D6" s="482"/>
      <c r="E6" s="285">
        <v>75439246.299999937</v>
      </c>
      <c r="F6" s="285"/>
      <c r="G6" s="285">
        <v>79977128.345000044</v>
      </c>
      <c r="H6" s="285"/>
      <c r="I6" s="285">
        <v>68145567.971999958</v>
      </c>
      <c r="J6" s="165"/>
    </row>
    <row r="7" spans="1:11" s="163" customFormat="1" ht="5.0999999999999996" customHeight="1" x14ac:dyDescent="0.2">
      <c r="A7" s="42"/>
      <c r="B7" s="42"/>
      <c r="C7" s="143"/>
      <c r="D7" s="43"/>
      <c r="E7" s="44"/>
      <c r="F7" s="44"/>
      <c r="G7" s="44"/>
      <c r="H7" s="44"/>
      <c r="I7" s="44"/>
      <c r="J7" s="44"/>
    </row>
    <row r="8" spans="1:11" s="166" customFormat="1" ht="9.9499999999999993" customHeight="1" x14ac:dyDescent="0.2">
      <c r="A8" s="168"/>
      <c r="B8" s="315"/>
      <c r="C8" s="302" t="s">
        <v>290</v>
      </c>
      <c r="D8" s="303" t="s">
        <v>60</v>
      </c>
      <c r="E8" s="298">
        <v>23770092.635000002</v>
      </c>
      <c r="F8" s="299">
        <v>1</v>
      </c>
      <c r="G8" s="298">
        <v>24405981.416999958</v>
      </c>
      <c r="H8" s="299">
        <v>1</v>
      </c>
      <c r="I8" s="298">
        <v>22089346.271000013</v>
      </c>
      <c r="J8" s="322">
        <v>1</v>
      </c>
    </row>
    <row r="9" spans="1:11" s="166" customFormat="1" ht="9.9499999999999993" customHeight="1" x14ac:dyDescent="0.2">
      <c r="A9" s="168"/>
      <c r="B9" s="315"/>
      <c r="C9" s="302" t="s">
        <v>226</v>
      </c>
      <c r="D9" s="303" t="s">
        <v>50</v>
      </c>
      <c r="E9" s="298">
        <v>10419458.999000004</v>
      </c>
      <c r="F9" s="299">
        <v>2</v>
      </c>
      <c r="G9" s="298">
        <v>10604411.219999993</v>
      </c>
      <c r="H9" s="299">
        <v>2</v>
      </c>
      <c r="I9" s="298">
        <v>9087999.2729999926</v>
      </c>
      <c r="J9" s="322">
        <v>2</v>
      </c>
    </row>
    <row r="10" spans="1:11" s="166" customFormat="1" ht="9.9499999999999993" customHeight="1" x14ac:dyDescent="0.2">
      <c r="A10" s="168"/>
      <c r="B10" s="315"/>
      <c r="C10" s="302" t="s">
        <v>296</v>
      </c>
      <c r="D10" s="303" t="s">
        <v>67</v>
      </c>
      <c r="E10" s="298">
        <v>5794449.9769999972</v>
      </c>
      <c r="F10" s="299">
        <v>3</v>
      </c>
      <c r="G10" s="298">
        <v>7851079.2580000143</v>
      </c>
      <c r="H10" s="299">
        <v>3</v>
      </c>
      <c r="I10" s="298">
        <v>5086142.5539999995</v>
      </c>
      <c r="J10" s="322">
        <v>3</v>
      </c>
    </row>
    <row r="11" spans="1:11" s="166" customFormat="1" ht="9.9499999999999993" customHeight="1" x14ac:dyDescent="0.2">
      <c r="A11" s="168"/>
      <c r="B11" s="315"/>
      <c r="C11" s="302" t="s">
        <v>384</v>
      </c>
      <c r="D11" s="303" t="s">
        <v>142</v>
      </c>
      <c r="E11" s="298">
        <v>3980512.1250000014</v>
      </c>
      <c r="F11" s="299">
        <v>5</v>
      </c>
      <c r="G11" s="298">
        <v>3975079.3770000008</v>
      </c>
      <c r="H11" s="299">
        <v>5</v>
      </c>
      <c r="I11" s="298">
        <v>3766565.4460000037</v>
      </c>
      <c r="J11" s="322">
        <v>4</v>
      </c>
    </row>
    <row r="12" spans="1:11" s="166" customFormat="1" ht="9.9499999999999993" customHeight="1" x14ac:dyDescent="0.2">
      <c r="A12" s="172"/>
      <c r="B12" s="316"/>
      <c r="C12" s="304" t="s">
        <v>339</v>
      </c>
      <c r="D12" s="305" t="s">
        <v>95</v>
      </c>
      <c r="E12" s="300">
        <v>4079980.976999999</v>
      </c>
      <c r="F12" s="301">
        <v>4</v>
      </c>
      <c r="G12" s="300">
        <v>4109341.2669999981</v>
      </c>
      <c r="H12" s="301">
        <v>4</v>
      </c>
      <c r="I12" s="300">
        <v>3551362.0080000022</v>
      </c>
      <c r="J12" s="323">
        <v>5</v>
      </c>
    </row>
    <row r="13" spans="1:11" s="166" customFormat="1" ht="9.9499999999999993" customHeight="1" x14ac:dyDescent="0.2">
      <c r="A13" s="176">
        <v>1</v>
      </c>
      <c r="B13" s="484" t="s">
        <v>462</v>
      </c>
      <c r="C13" s="484"/>
      <c r="D13" s="484"/>
      <c r="E13" s="194">
        <v>68498724.058999941</v>
      </c>
      <c r="F13" s="196"/>
      <c r="G13" s="194">
        <v>72412268.183000043</v>
      </c>
      <c r="H13" s="196"/>
      <c r="I13" s="194">
        <v>61151855.926999971</v>
      </c>
      <c r="J13" s="324"/>
    </row>
    <row r="14" spans="1:11" ht="9.9499999999999993" customHeight="1" x14ac:dyDescent="0.2">
      <c r="A14" s="180"/>
      <c r="B14" s="171"/>
      <c r="C14" s="170" t="s">
        <v>290</v>
      </c>
      <c r="D14" s="171" t="s">
        <v>60</v>
      </c>
      <c r="E14" s="298">
        <v>21409166.752</v>
      </c>
      <c r="F14" s="299">
        <v>1</v>
      </c>
      <c r="G14" s="298">
        <v>21752026.094999999</v>
      </c>
      <c r="H14" s="299">
        <v>1</v>
      </c>
      <c r="I14" s="298">
        <v>19741259.510999996</v>
      </c>
      <c r="J14" s="322">
        <v>1</v>
      </c>
    </row>
    <row r="15" spans="1:11" ht="9.9499999999999993" customHeight="1" x14ac:dyDescent="0.2">
      <c r="A15" s="180"/>
      <c r="B15" s="171"/>
      <c r="C15" s="170" t="s">
        <v>226</v>
      </c>
      <c r="D15" s="171" t="s">
        <v>50</v>
      </c>
      <c r="E15" s="298">
        <v>9289661.2710000109</v>
      </c>
      <c r="F15" s="299">
        <v>2</v>
      </c>
      <c r="G15" s="298">
        <v>9677337.321999995</v>
      </c>
      <c r="H15" s="299">
        <v>2</v>
      </c>
      <c r="I15" s="298">
        <v>8320602.9799999995</v>
      </c>
      <c r="J15" s="322">
        <v>2</v>
      </c>
    </row>
    <row r="16" spans="1:11" ht="9.9499999999999993" customHeight="1" x14ac:dyDescent="0.2">
      <c r="A16" s="180"/>
      <c r="B16" s="171"/>
      <c r="C16" s="170" t="s">
        <v>296</v>
      </c>
      <c r="D16" s="171" t="s">
        <v>67</v>
      </c>
      <c r="E16" s="298">
        <v>5074590.5349999992</v>
      </c>
      <c r="F16" s="299">
        <v>3</v>
      </c>
      <c r="G16" s="298">
        <v>6893529.0510000149</v>
      </c>
      <c r="H16" s="299">
        <v>3</v>
      </c>
      <c r="I16" s="298">
        <v>4357853.7299999995</v>
      </c>
      <c r="J16" s="322">
        <v>3</v>
      </c>
    </row>
    <row r="17" spans="1:10" ht="9.9499999999999993" customHeight="1" x14ac:dyDescent="0.2">
      <c r="A17" s="180"/>
      <c r="B17" s="171"/>
      <c r="C17" s="170" t="s">
        <v>384</v>
      </c>
      <c r="D17" s="171" t="s">
        <v>142</v>
      </c>
      <c r="E17" s="298">
        <v>3648054.8110000021</v>
      </c>
      <c r="F17" s="299">
        <v>5</v>
      </c>
      <c r="G17" s="298">
        <v>3619697.5800000024</v>
      </c>
      <c r="H17" s="299">
        <v>5</v>
      </c>
      <c r="I17" s="298">
        <v>3390979.5610000002</v>
      </c>
      <c r="J17" s="322">
        <v>4</v>
      </c>
    </row>
    <row r="18" spans="1:10" ht="9.9499999999999993" customHeight="1" x14ac:dyDescent="0.2">
      <c r="A18" s="172"/>
      <c r="B18" s="175"/>
      <c r="C18" s="174" t="s">
        <v>339</v>
      </c>
      <c r="D18" s="175" t="s">
        <v>95</v>
      </c>
      <c r="E18" s="300">
        <v>3649717.191999997</v>
      </c>
      <c r="F18" s="301">
        <v>4</v>
      </c>
      <c r="G18" s="300">
        <v>3688166.3709999975</v>
      </c>
      <c r="H18" s="301">
        <v>4</v>
      </c>
      <c r="I18" s="300">
        <v>3149713.9690000019</v>
      </c>
      <c r="J18" s="323">
        <v>5</v>
      </c>
    </row>
    <row r="19" spans="1:10" s="166" customFormat="1" ht="9.9499999999999993" customHeight="1" x14ac:dyDescent="0.2">
      <c r="A19" s="185" t="s">
        <v>468</v>
      </c>
      <c r="B19" s="317" t="s">
        <v>463</v>
      </c>
      <c r="C19" s="317"/>
      <c r="D19" s="317"/>
      <c r="E19" s="318">
        <v>17335798.187999982</v>
      </c>
      <c r="F19" s="319"/>
      <c r="G19" s="318">
        <v>17869014.222999979</v>
      </c>
      <c r="H19" s="319"/>
      <c r="I19" s="318">
        <v>16252916.801999997</v>
      </c>
      <c r="J19" s="325"/>
    </row>
    <row r="20" spans="1:10" ht="9.9499999999999993" customHeight="1" x14ac:dyDescent="0.2">
      <c r="A20" s="180"/>
      <c r="B20" s="170"/>
      <c r="C20" s="170" t="s">
        <v>290</v>
      </c>
      <c r="D20" s="171" t="s">
        <v>60</v>
      </c>
      <c r="E20" s="298">
        <v>6093217.9189999988</v>
      </c>
      <c r="F20" s="299">
        <v>1</v>
      </c>
      <c r="G20" s="298">
        <v>6307329.0549999997</v>
      </c>
      <c r="H20" s="299">
        <v>1</v>
      </c>
      <c r="I20" s="298">
        <v>5755405.4120000005</v>
      </c>
      <c r="J20" s="294">
        <v>1</v>
      </c>
    </row>
    <row r="21" spans="1:10" ht="9.9499999999999993" customHeight="1" x14ac:dyDescent="0.2">
      <c r="A21" s="180"/>
      <c r="B21" s="170"/>
      <c r="C21" s="170" t="s">
        <v>226</v>
      </c>
      <c r="D21" s="171" t="s">
        <v>50</v>
      </c>
      <c r="E21" s="298">
        <v>2178433.0430000001</v>
      </c>
      <c r="F21" s="299">
        <v>2</v>
      </c>
      <c r="G21" s="298">
        <v>2227123.237999999</v>
      </c>
      <c r="H21" s="299">
        <v>2</v>
      </c>
      <c r="I21" s="298">
        <v>1993894.0440000002</v>
      </c>
      <c r="J21" s="294">
        <v>2</v>
      </c>
    </row>
    <row r="22" spans="1:10" ht="9.9499999999999993" customHeight="1" x14ac:dyDescent="0.2">
      <c r="A22" s="180"/>
      <c r="B22" s="170"/>
      <c r="C22" s="170" t="s">
        <v>339</v>
      </c>
      <c r="D22" s="191" t="s">
        <v>95</v>
      </c>
      <c r="E22" s="298">
        <v>1267819.4039999999</v>
      </c>
      <c r="F22" s="299">
        <v>3</v>
      </c>
      <c r="G22" s="298">
        <v>1278615.3049999999</v>
      </c>
      <c r="H22" s="299">
        <v>3</v>
      </c>
      <c r="I22" s="298">
        <v>1113458.4669999995</v>
      </c>
      <c r="J22" s="294">
        <v>3</v>
      </c>
    </row>
    <row r="23" spans="1:10" ht="9.9499999999999993" customHeight="1" x14ac:dyDescent="0.2">
      <c r="A23" s="180"/>
      <c r="B23" s="170"/>
      <c r="C23" s="170" t="s">
        <v>296</v>
      </c>
      <c r="D23" s="171" t="s">
        <v>67</v>
      </c>
      <c r="E23" s="298">
        <v>1140962.2839999998</v>
      </c>
      <c r="F23" s="299">
        <v>4</v>
      </c>
      <c r="G23" s="298">
        <v>1069217.2109999994</v>
      </c>
      <c r="H23" s="299">
        <v>4</v>
      </c>
      <c r="I23" s="298">
        <v>1050282.5999999999</v>
      </c>
      <c r="J23" s="294">
        <v>4</v>
      </c>
    </row>
    <row r="24" spans="1:10" ht="9.9499999999999993" customHeight="1" x14ac:dyDescent="0.2">
      <c r="A24" s="172"/>
      <c r="B24" s="174"/>
      <c r="C24" s="174" t="s">
        <v>269</v>
      </c>
      <c r="D24" s="190" t="s">
        <v>42</v>
      </c>
      <c r="E24" s="300">
        <v>868208.97699999996</v>
      </c>
      <c r="F24" s="301">
        <v>5</v>
      </c>
      <c r="G24" s="300">
        <v>1030658.0899999996</v>
      </c>
      <c r="H24" s="301">
        <v>5</v>
      </c>
      <c r="I24" s="300">
        <v>992593.87299999991</v>
      </c>
      <c r="J24" s="296">
        <v>5</v>
      </c>
    </row>
    <row r="25" spans="1:10" s="166" customFormat="1" ht="9.9499999999999993" customHeight="1" x14ac:dyDescent="0.2">
      <c r="A25" s="185" t="s">
        <v>469</v>
      </c>
      <c r="B25" s="317" t="s">
        <v>464</v>
      </c>
      <c r="C25" s="317"/>
      <c r="D25" s="317"/>
      <c r="E25" s="320">
        <v>9993806.4889999982</v>
      </c>
      <c r="F25" s="321"/>
      <c r="G25" s="320">
        <v>9876743.6910000164</v>
      </c>
      <c r="H25" s="321"/>
      <c r="I25" s="320">
        <v>8810750.9339999948</v>
      </c>
      <c r="J25" s="297"/>
    </row>
    <row r="26" spans="1:10" ht="9.9499999999999993" customHeight="1" x14ac:dyDescent="0.2">
      <c r="A26" s="180"/>
      <c r="B26" s="170"/>
      <c r="C26" s="170" t="s">
        <v>290</v>
      </c>
      <c r="D26" s="171" t="s">
        <v>60</v>
      </c>
      <c r="E26" s="298">
        <v>3600874.8540000003</v>
      </c>
      <c r="F26" s="299">
        <v>1</v>
      </c>
      <c r="G26" s="298">
        <v>3592140.0840000007</v>
      </c>
      <c r="H26" s="299">
        <v>1</v>
      </c>
      <c r="I26" s="298">
        <v>3258222.6540000006</v>
      </c>
      <c r="J26" s="294">
        <v>1</v>
      </c>
    </row>
    <row r="27" spans="1:10" ht="9.9499999999999993" customHeight="1" x14ac:dyDescent="0.2">
      <c r="A27" s="180"/>
      <c r="B27" s="170"/>
      <c r="C27" s="170" t="s">
        <v>226</v>
      </c>
      <c r="D27" s="171" t="s">
        <v>50</v>
      </c>
      <c r="E27" s="298">
        <v>1029871.9659999999</v>
      </c>
      <c r="F27" s="299">
        <v>2</v>
      </c>
      <c r="G27" s="298">
        <v>917957.23500000022</v>
      </c>
      <c r="H27" s="299">
        <v>2</v>
      </c>
      <c r="I27" s="298">
        <v>851744.77399999963</v>
      </c>
      <c r="J27" s="294">
        <v>2</v>
      </c>
    </row>
    <row r="28" spans="1:10" ht="9.9499999999999993" customHeight="1" x14ac:dyDescent="0.2">
      <c r="A28" s="180"/>
      <c r="B28" s="170"/>
      <c r="C28" s="170" t="s">
        <v>296</v>
      </c>
      <c r="D28" s="171" t="s">
        <v>67</v>
      </c>
      <c r="E28" s="298">
        <v>912706.82100000011</v>
      </c>
      <c r="F28" s="299">
        <v>3</v>
      </c>
      <c r="G28" s="298">
        <v>911079.80800000019</v>
      </c>
      <c r="H28" s="299">
        <v>3</v>
      </c>
      <c r="I28" s="298">
        <v>734408.07599999977</v>
      </c>
      <c r="J28" s="294">
        <v>3</v>
      </c>
    </row>
    <row r="29" spans="1:10" ht="9.9499999999999993" customHeight="1" x14ac:dyDescent="0.2">
      <c r="A29" s="180"/>
      <c r="B29" s="170"/>
      <c r="C29" s="170" t="s">
        <v>384</v>
      </c>
      <c r="D29" s="191" t="s">
        <v>142</v>
      </c>
      <c r="E29" s="298">
        <v>743520.00700000033</v>
      </c>
      <c r="F29" s="299">
        <v>5</v>
      </c>
      <c r="G29" s="298">
        <v>724204.21399999992</v>
      </c>
      <c r="H29" s="299">
        <v>5</v>
      </c>
      <c r="I29" s="298">
        <v>681107.23300000012</v>
      </c>
      <c r="J29" s="294">
        <v>4</v>
      </c>
    </row>
    <row r="30" spans="1:10" ht="9.9499999999999993" customHeight="1" x14ac:dyDescent="0.2">
      <c r="A30" s="172"/>
      <c r="B30" s="174"/>
      <c r="C30" s="174" t="s">
        <v>339</v>
      </c>
      <c r="D30" s="190" t="s">
        <v>95</v>
      </c>
      <c r="E30" s="300">
        <v>810148.47499999998</v>
      </c>
      <c r="F30" s="301">
        <v>4</v>
      </c>
      <c r="G30" s="300">
        <v>725900.13699999987</v>
      </c>
      <c r="H30" s="301">
        <v>4</v>
      </c>
      <c r="I30" s="300">
        <v>628700.41999999993</v>
      </c>
      <c r="J30" s="296">
        <v>5</v>
      </c>
    </row>
    <row r="31" spans="1:10" s="166" customFormat="1" ht="9.9499999999999993" customHeight="1" x14ac:dyDescent="0.2">
      <c r="A31" s="185" t="s">
        <v>470</v>
      </c>
      <c r="B31" s="485" t="s">
        <v>963</v>
      </c>
      <c r="C31" s="485"/>
      <c r="D31" s="485"/>
      <c r="E31" s="320">
        <v>38070047.584999964</v>
      </c>
      <c r="F31" s="321"/>
      <c r="G31" s="320">
        <v>41456310.712000035</v>
      </c>
      <c r="H31" s="321"/>
      <c r="I31" s="320">
        <v>33140667.911999971</v>
      </c>
      <c r="J31" s="297"/>
    </row>
    <row r="32" spans="1:10" ht="9.9499999999999993" customHeight="1" x14ac:dyDescent="0.2">
      <c r="A32" s="180"/>
      <c r="B32" s="170"/>
      <c r="C32" s="170" t="s">
        <v>290</v>
      </c>
      <c r="D32" s="171" t="s">
        <v>60</v>
      </c>
      <c r="E32" s="298">
        <v>10388478.651000002</v>
      </c>
      <c r="F32" s="299">
        <v>1</v>
      </c>
      <c r="G32" s="298">
        <v>10575813.494000006</v>
      </c>
      <c r="H32" s="299">
        <v>1</v>
      </c>
      <c r="I32" s="298">
        <v>9459322.4619999956</v>
      </c>
      <c r="J32" s="294">
        <v>1</v>
      </c>
    </row>
    <row r="33" spans="1:10" ht="9.9499999999999993" customHeight="1" x14ac:dyDescent="0.2">
      <c r="A33" s="180"/>
      <c r="B33" s="170"/>
      <c r="C33" s="170" t="s">
        <v>226</v>
      </c>
      <c r="D33" s="171" t="s">
        <v>50</v>
      </c>
      <c r="E33" s="298">
        <v>5618372.8670000024</v>
      </c>
      <c r="F33" s="299">
        <v>2</v>
      </c>
      <c r="G33" s="298">
        <v>6091428.3690000009</v>
      </c>
      <c r="H33" s="299">
        <v>2</v>
      </c>
      <c r="I33" s="298">
        <v>5093488.7710000006</v>
      </c>
      <c r="J33" s="294">
        <v>2</v>
      </c>
    </row>
    <row r="34" spans="1:10" ht="9.9499999999999993" customHeight="1" x14ac:dyDescent="0.2">
      <c r="A34" s="180"/>
      <c r="B34" s="170"/>
      <c r="C34" s="170" t="s">
        <v>296</v>
      </c>
      <c r="D34" s="171" t="s">
        <v>67</v>
      </c>
      <c r="E34" s="298">
        <v>2872140.0539999995</v>
      </c>
      <c r="F34" s="299">
        <v>3</v>
      </c>
      <c r="G34" s="298">
        <v>4765446.7950000018</v>
      </c>
      <c r="H34" s="299">
        <v>3</v>
      </c>
      <c r="I34" s="298">
        <v>2406831.5350000006</v>
      </c>
      <c r="J34" s="294">
        <v>3</v>
      </c>
    </row>
    <row r="35" spans="1:10" ht="9.9499999999999993" customHeight="1" x14ac:dyDescent="0.2">
      <c r="A35" s="180"/>
      <c r="B35" s="170"/>
      <c r="C35" s="170" t="s">
        <v>384</v>
      </c>
      <c r="D35" s="191" t="s">
        <v>142</v>
      </c>
      <c r="E35" s="298">
        <v>1899185.0089999998</v>
      </c>
      <c r="F35" s="299">
        <v>4</v>
      </c>
      <c r="G35" s="298">
        <v>1981124.6210000005</v>
      </c>
      <c r="H35" s="299">
        <v>4</v>
      </c>
      <c r="I35" s="298">
        <v>1873573.5519999999</v>
      </c>
      <c r="J35" s="294">
        <v>4</v>
      </c>
    </row>
    <row r="36" spans="1:10" ht="9.9499999999999993" customHeight="1" x14ac:dyDescent="0.2">
      <c r="A36" s="172"/>
      <c r="B36" s="174"/>
      <c r="C36" s="174" t="s">
        <v>339</v>
      </c>
      <c r="D36" s="190" t="s">
        <v>95</v>
      </c>
      <c r="E36" s="300">
        <v>1455926.6990000005</v>
      </c>
      <c r="F36" s="301">
        <v>5</v>
      </c>
      <c r="G36" s="300">
        <v>1564332.1579999998</v>
      </c>
      <c r="H36" s="301">
        <v>5</v>
      </c>
      <c r="I36" s="300">
        <v>1298885.3890000007</v>
      </c>
      <c r="J36" s="296">
        <v>5</v>
      </c>
    </row>
    <row r="37" spans="1:10" s="166" customFormat="1" ht="9.9499999999999993" customHeight="1" x14ac:dyDescent="0.2">
      <c r="A37" s="185" t="s">
        <v>471</v>
      </c>
      <c r="B37" s="485" t="s">
        <v>465</v>
      </c>
      <c r="C37" s="485"/>
      <c r="D37" s="485"/>
      <c r="E37" s="320">
        <v>2751670.7909999983</v>
      </c>
      <c r="F37" s="321"/>
      <c r="G37" s="320">
        <v>2835913.1720000068</v>
      </c>
      <c r="H37" s="321"/>
      <c r="I37" s="320">
        <v>2640804.907000002</v>
      </c>
      <c r="J37" s="297"/>
    </row>
    <row r="38" spans="1:10" ht="9.9499999999999993" customHeight="1" x14ac:dyDescent="0.2">
      <c r="A38" s="180"/>
      <c r="B38" s="170"/>
      <c r="C38" s="170" t="s">
        <v>290</v>
      </c>
      <c r="D38" s="171" t="s">
        <v>60</v>
      </c>
      <c r="E38" s="298">
        <v>1134885.7089999998</v>
      </c>
      <c r="F38" s="299">
        <v>1</v>
      </c>
      <c r="G38" s="298">
        <v>1077338.1609999998</v>
      </c>
      <c r="H38" s="299">
        <v>1</v>
      </c>
      <c r="I38" s="298">
        <v>1096717.5840000003</v>
      </c>
      <c r="J38" s="294">
        <v>1</v>
      </c>
    </row>
    <row r="39" spans="1:10" ht="9.9499999999999993" customHeight="1" x14ac:dyDescent="0.2">
      <c r="A39" s="180"/>
      <c r="B39" s="170"/>
      <c r="C39" s="170" t="s">
        <v>226</v>
      </c>
      <c r="D39" s="171" t="s">
        <v>50</v>
      </c>
      <c r="E39" s="298">
        <v>441360.96400000004</v>
      </c>
      <c r="F39" s="299">
        <v>2</v>
      </c>
      <c r="G39" s="298">
        <v>417999.95499999996</v>
      </c>
      <c r="H39" s="299">
        <v>2</v>
      </c>
      <c r="I39" s="298">
        <v>365573.10799999995</v>
      </c>
      <c r="J39" s="294">
        <v>2</v>
      </c>
    </row>
    <row r="40" spans="1:10" ht="9.9499999999999993" customHeight="1" x14ac:dyDescent="0.2">
      <c r="A40" s="180"/>
      <c r="B40" s="170"/>
      <c r="C40" s="170" t="s">
        <v>296</v>
      </c>
      <c r="D40" s="191" t="s">
        <v>67</v>
      </c>
      <c r="E40" s="298">
        <v>126664.90199999999</v>
      </c>
      <c r="F40" s="299">
        <v>4</v>
      </c>
      <c r="G40" s="298">
        <v>125497.61700000006</v>
      </c>
      <c r="H40" s="299">
        <v>6</v>
      </c>
      <c r="I40" s="298">
        <v>149822.23399999997</v>
      </c>
      <c r="J40" s="294">
        <v>3</v>
      </c>
    </row>
    <row r="41" spans="1:10" ht="9.9499999999999993" customHeight="1" x14ac:dyDescent="0.2">
      <c r="A41" s="180"/>
      <c r="B41" s="170"/>
      <c r="C41" s="170" t="s">
        <v>384</v>
      </c>
      <c r="D41" s="171" t="s">
        <v>142</v>
      </c>
      <c r="E41" s="298">
        <v>142389.36799999999</v>
      </c>
      <c r="F41" s="299">
        <v>3</v>
      </c>
      <c r="G41" s="298">
        <v>139129.35400000002</v>
      </c>
      <c r="H41" s="299">
        <v>4</v>
      </c>
      <c r="I41" s="298">
        <v>115762.79400000004</v>
      </c>
      <c r="J41" s="294">
        <v>4</v>
      </c>
    </row>
    <row r="42" spans="1:10" ht="9.9499999999999993" customHeight="1" x14ac:dyDescent="0.2">
      <c r="A42" s="172"/>
      <c r="B42" s="174"/>
      <c r="C42" s="174" t="s">
        <v>339</v>
      </c>
      <c r="D42" s="190" t="s">
        <v>95</v>
      </c>
      <c r="E42" s="300">
        <v>100848.41700000002</v>
      </c>
      <c r="F42" s="301">
        <v>6</v>
      </c>
      <c r="G42" s="300">
        <v>101874.32699999996</v>
      </c>
      <c r="H42" s="301">
        <v>7</v>
      </c>
      <c r="I42" s="300">
        <v>91805.371999999974</v>
      </c>
      <c r="J42" s="296">
        <v>5</v>
      </c>
    </row>
    <row r="43" spans="1:10" s="166" customFormat="1" ht="9.9499999999999993" customHeight="1" x14ac:dyDescent="0.2">
      <c r="A43" s="185" t="s">
        <v>472</v>
      </c>
      <c r="B43" s="485" t="s">
        <v>466</v>
      </c>
      <c r="C43" s="485"/>
      <c r="D43" s="485"/>
      <c r="E43" s="320">
        <v>347401.00599999976</v>
      </c>
      <c r="F43" s="321"/>
      <c r="G43" s="320">
        <v>374286.38500000001</v>
      </c>
      <c r="H43" s="321"/>
      <c r="I43" s="320">
        <v>306715.3719999998</v>
      </c>
      <c r="J43" s="297"/>
    </row>
    <row r="44" spans="1:10" ht="9.9499999999999993" customHeight="1" x14ac:dyDescent="0.2">
      <c r="A44" s="180"/>
      <c r="B44" s="170"/>
      <c r="C44" s="170" t="s">
        <v>290</v>
      </c>
      <c r="D44" s="171" t="s">
        <v>60</v>
      </c>
      <c r="E44" s="298">
        <v>191709.61900000009</v>
      </c>
      <c r="F44" s="299">
        <v>1</v>
      </c>
      <c r="G44" s="298">
        <v>199405.30100000009</v>
      </c>
      <c r="H44" s="299">
        <v>1</v>
      </c>
      <c r="I44" s="298">
        <v>171591.39900000003</v>
      </c>
      <c r="J44" s="294">
        <v>1</v>
      </c>
    </row>
    <row r="45" spans="1:10" ht="9.9499999999999993" customHeight="1" x14ac:dyDescent="0.2">
      <c r="A45" s="180"/>
      <c r="B45" s="170"/>
      <c r="C45" s="170" t="s">
        <v>384</v>
      </c>
      <c r="D45" s="171" t="s">
        <v>142</v>
      </c>
      <c r="E45" s="298">
        <v>26021.525000000001</v>
      </c>
      <c r="F45" s="299">
        <v>2</v>
      </c>
      <c r="G45" s="298">
        <v>27639.28100000001</v>
      </c>
      <c r="H45" s="299">
        <v>2</v>
      </c>
      <c r="I45" s="298">
        <v>18286.438000000002</v>
      </c>
      <c r="J45" s="294">
        <v>2</v>
      </c>
    </row>
    <row r="46" spans="1:10" ht="9.9499999999999993" customHeight="1" x14ac:dyDescent="0.2">
      <c r="A46" s="180"/>
      <c r="B46" s="180"/>
      <c r="C46" s="170" t="s">
        <v>339</v>
      </c>
      <c r="D46" s="191" t="s">
        <v>95</v>
      </c>
      <c r="E46" s="293">
        <v>14974.197</v>
      </c>
      <c r="F46" s="294">
        <v>6</v>
      </c>
      <c r="G46" s="293">
        <v>17444.443999999996</v>
      </c>
      <c r="H46" s="294">
        <v>6</v>
      </c>
      <c r="I46" s="293">
        <v>16864.321000000004</v>
      </c>
      <c r="J46" s="294">
        <v>3</v>
      </c>
    </row>
    <row r="47" spans="1:10" ht="9.9499999999999993" customHeight="1" x14ac:dyDescent="0.2">
      <c r="A47" s="180"/>
      <c r="B47" s="180"/>
      <c r="C47" s="170" t="s">
        <v>296</v>
      </c>
      <c r="D47" s="171" t="s">
        <v>67</v>
      </c>
      <c r="E47" s="293">
        <v>22116.474000000006</v>
      </c>
      <c r="F47" s="294">
        <v>3</v>
      </c>
      <c r="G47" s="293">
        <v>22287.620000000006</v>
      </c>
      <c r="H47" s="294">
        <v>4</v>
      </c>
      <c r="I47" s="293">
        <v>16509.285000000003</v>
      </c>
      <c r="J47" s="294">
        <v>4</v>
      </c>
    </row>
    <row r="48" spans="1:10" ht="9.9499999999999993" customHeight="1" x14ac:dyDescent="0.2">
      <c r="A48" s="172"/>
      <c r="B48" s="183"/>
      <c r="C48" s="174" t="s">
        <v>226</v>
      </c>
      <c r="D48" s="190" t="s">
        <v>50</v>
      </c>
      <c r="E48" s="295">
        <v>21622.430999999993</v>
      </c>
      <c r="F48" s="296">
        <v>4</v>
      </c>
      <c r="G48" s="295">
        <v>22828.524999999998</v>
      </c>
      <c r="H48" s="296">
        <v>3</v>
      </c>
      <c r="I48" s="295">
        <v>15902.282999999999</v>
      </c>
      <c r="J48" s="296">
        <v>5</v>
      </c>
    </row>
    <row r="49" spans="1:10" s="166" customFormat="1" ht="9.9499999999999993" customHeight="1" x14ac:dyDescent="0.2">
      <c r="A49" s="176">
        <v>2</v>
      </c>
      <c r="B49" s="481" t="s">
        <v>492</v>
      </c>
      <c r="C49" s="481"/>
      <c r="D49" s="481"/>
      <c r="E49" s="178">
        <v>177178.65000000014</v>
      </c>
      <c r="F49" s="179"/>
      <c r="G49" s="178">
        <v>142705.43500000006</v>
      </c>
      <c r="H49" s="179"/>
      <c r="I49" s="178">
        <v>146636.26300000015</v>
      </c>
      <c r="J49" s="179"/>
    </row>
    <row r="50" spans="1:10" ht="9.9499999999999993" customHeight="1" x14ac:dyDescent="0.2">
      <c r="A50" s="180"/>
      <c r="B50" s="181"/>
      <c r="C50" s="170" t="s">
        <v>290</v>
      </c>
      <c r="D50" s="171" t="s">
        <v>60</v>
      </c>
      <c r="E50" s="293">
        <v>44259.552000000011</v>
      </c>
      <c r="F50" s="294">
        <v>2</v>
      </c>
      <c r="G50" s="293">
        <v>62974.744000000006</v>
      </c>
      <c r="H50" s="294">
        <v>1</v>
      </c>
      <c r="I50" s="293">
        <v>50642.305000000008</v>
      </c>
      <c r="J50" s="294">
        <v>1</v>
      </c>
    </row>
    <row r="51" spans="1:10" ht="9.9499999999999993" customHeight="1" x14ac:dyDescent="0.2">
      <c r="A51" s="180"/>
      <c r="B51" s="181"/>
      <c r="C51" s="170" t="s">
        <v>296</v>
      </c>
      <c r="D51" s="171" t="s">
        <v>67</v>
      </c>
      <c r="E51" s="293">
        <v>21690.37000000001</v>
      </c>
      <c r="F51" s="294">
        <v>3</v>
      </c>
      <c r="G51" s="293">
        <v>17191.139999999996</v>
      </c>
      <c r="H51" s="294">
        <v>2</v>
      </c>
      <c r="I51" s="293">
        <v>22330.612999999998</v>
      </c>
      <c r="J51" s="294">
        <v>2</v>
      </c>
    </row>
    <row r="52" spans="1:10" ht="9.9499999999999993" customHeight="1" x14ac:dyDescent="0.2">
      <c r="A52" s="180"/>
      <c r="B52" s="181"/>
      <c r="C52" s="170" t="s">
        <v>291</v>
      </c>
      <c r="D52" s="171" t="s">
        <v>198</v>
      </c>
      <c r="E52" s="293">
        <v>15845.424000000003</v>
      </c>
      <c r="F52" s="294">
        <v>4</v>
      </c>
      <c r="G52" s="293">
        <v>14285.258000000002</v>
      </c>
      <c r="H52" s="294">
        <v>3</v>
      </c>
      <c r="I52" s="293">
        <v>12598.749000000002</v>
      </c>
      <c r="J52" s="294">
        <v>3</v>
      </c>
    </row>
    <row r="53" spans="1:10" ht="9.9499999999999993" customHeight="1" x14ac:dyDescent="0.2">
      <c r="A53" s="180"/>
      <c r="B53" s="181"/>
      <c r="C53" s="170" t="s">
        <v>256</v>
      </c>
      <c r="D53" s="171" t="s">
        <v>20</v>
      </c>
      <c r="E53" s="293">
        <v>198.45099999999999</v>
      </c>
      <c r="F53" s="294">
        <v>24</v>
      </c>
      <c r="G53" s="293">
        <v>4.7940000000000005</v>
      </c>
      <c r="H53" s="294">
        <v>54</v>
      </c>
      <c r="I53" s="293">
        <v>12489.961000000001</v>
      </c>
      <c r="J53" s="294">
        <v>4</v>
      </c>
    </row>
    <row r="54" spans="1:10" ht="9.9499999999999993" customHeight="1" x14ac:dyDescent="0.2">
      <c r="A54" s="172"/>
      <c r="B54" s="184"/>
      <c r="C54" s="174" t="s">
        <v>277</v>
      </c>
      <c r="D54" s="175" t="s">
        <v>38</v>
      </c>
      <c r="E54" s="295">
        <v>7583.308</v>
      </c>
      <c r="F54" s="296">
        <v>6</v>
      </c>
      <c r="G54" s="295">
        <v>9279.3279999999995</v>
      </c>
      <c r="H54" s="296">
        <v>4</v>
      </c>
      <c r="I54" s="295">
        <v>8261.65</v>
      </c>
      <c r="J54" s="296">
        <v>5</v>
      </c>
    </row>
    <row r="55" spans="1:10" s="166" customFormat="1" ht="9.9499999999999993" customHeight="1" x14ac:dyDescent="0.2">
      <c r="A55" s="176">
        <v>3</v>
      </c>
      <c r="B55" s="481" t="s">
        <v>493</v>
      </c>
      <c r="C55" s="481"/>
      <c r="D55" s="481"/>
      <c r="E55" s="178">
        <v>179250.01600000009</v>
      </c>
      <c r="F55" s="179"/>
      <c r="G55" s="178">
        <v>172053.74400000009</v>
      </c>
      <c r="H55" s="179"/>
      <c r="I55" s="178">
        <v>250184.64200000002</v>
      </c>
      <c r="J55" s="179"/>
    </row>
    <row r="56" spans="1:10" ht="9.9499999999999993" customHeight="1" x14ac:dyDescent="0.2">
      <c r="A56" s="180"/>
      <c r="B56" s="181"/>
      <c r="C56" s="170" t="s">
        <v>399</v>
      </c>
      <c r="D56" s="171" t="s">
        <v>69</v>
      </c>
      <c r="E56" s="293">
        <v>7887.983000000002</v>
      </c>
      <c r="F56" s="294">
        <v>6</v>
      </c>
      <c r="G56" s="293">
        <v>6875.1600000000026</v>
      </c>
      <c r="H56" s="294">
        <v>6</v>
      </c>
      <c r="I56" s="293">
        <v>60059.498999999989</v>
      </c>
      <c r="J56" s="294">
        <v>1</v>
      </c>
    </row>
    <row r="57" spans="1:10" ht="9.9499999999999993" customHeight="1" x14ac:dyDescent="0.2">
      <c r="A57" s="180"/>
      <c r="B57" s="181"/>
      <c r="C57" s="170" t="s">
        <v>290</v>
      </c>
      <c r="D57" s="171" t="s">
        <v>60</v>
      </c>
      <c r="E57" s="293">
        <v>68662.688000000009</v>
      </c>
      <c r="F57" s="294">
        <v>1</v>
      </c>
      <c r="G57" s="293">
        <v>64438.731999999989</v>
      </c>
      <c r="H57" s="294">
        <v>1</v>
      </c>
      <c r="I57" s="293">
        <v>51696.198999999971</v>
      </c>
      <c r="J57" s="294">
        <v>2</v>
      </c>
    </row>
    <row r="58" spans="1:10" ht="9.9499999999999993" customHeight="1" x14ac:dyDescent="0.2">
      <c r="A58" s="180"/>
      <c r="B58" s="181"/>
      <c r="C58" s="170" t="s">
        <v>314</v>
      </c>
      <c r="D58" s="191" t="s">
        <v>1062</v>
      </c>
      <c r="E58" s="293">
        <v>59.127000000000002</v>
      </c>
      <c r="F58" s="294">
        <v>46</v>
      </c>
      <c r="G58" s="293">
        <v>309.47199999999998</v>
      </c>
      <c r="H58" s="294">
        <v>25</v>
      </c>
      <c r="I58" s="293">
        <v>23245.013999999996</v>
      </c>
      <c r="J58" s="294">
        <v>3</v>
      </c>
    </row>
    <row r="59" spans="1:10" ht="9.9499999999999993" customHeight="1" x14ac:dyDescent="0.2">
      <c r="A59" s="180"/>
      <c r="B59" s="181"/>
      <c r="C59" s="170" t="s">
        <v>296</v>
      </c>
      <c r="D59" s="171" t="s">
        <v>67</v>
      </c>
      <c r="E59" s="293">
        <v>9554.4880000000012</v>
      </c>
      <c r="F59" s="294">
        <v>5</v>
      </c>
      <c r="G59" s="293">
        <v>13197.307999999997</v>
      </c>
      <c r="H59" s="294">
        <v>4</v>
      </c>
      <c r="I59" s="293">
        <v>22754.917000000005</v>
      </c>
      <c r="J59" s="294">
        <v>4</v>
      </c>
    </row>
    <row r="60" spans="1:10" ht="9.9499999999999993" customHeight="1" x14ac:dyDescent="0.2">
      <c r="A60" s="172"/>
      <c r="B60" s="184"/>
      <c r="C60" s="174" t="s">
        <v>226</v>
      </c>
      <c r="D60" s="175" t="s">
        <v>50</v>
      </c>
      <c r="E60" s="295">
        <v>16003.946000000002</v>
      </c>
      <c r="F60" s="296">
        <v>3</v>
      </c>
      <c r="G60" s="295">
        <v>19999.561999999998</v>
      </c>
      <c r="H60" s="296">
        <v>2</v>
      </c>
      <c r="I60" s="295">
        <v>22307.237999999998</v>
      </c>
      <c r="J60" s="296">
        <v>5</v>
      </c>
    </row>
    <row r="61" spans="1:10" s="166" customFormat="1" ht="9.75" customHeight="1" x14ac:dyDescent="0.2">
      <c r="A61" s="193" t="s">
        <v>473</v>
      </c>
      <c r="B61" s="194" t="s">
        <v>474</v>
      </c>
      <c r="C61" s="195"/>
      <c r="D61" s="194"/>
      <c r="E61" s="178">
        <v>6584093.5749999918</v>
      </c>
      <c r="F61" s="193"/>
      <c r="G61" s="178">
        <v>7250100.9830000019</v>
      </c>
      <c r="H61" s="193"/>
      <c r="I61" s="178">
        <v>6596891.1399999997</v>
      </c>
      <c r="J61" s="193"/>
    </row>
    <row r="62" spans="1:10" ht="5.0999999999999996" customHeight="1" thickBot="1" x14ac:dyDescent="0.25">
      <c r="A62" s="197"/>
      <c r="B62" s="198"/>
      <c r="C62" s="199"/>
      <c r="D62" s="199"/>
      <c r="E62" s="197"/>
      <c r="F62" s="198"/>
      <c r="G62" s="199"/>
      <c r="H62" s="200"/>
      <c r="I62" s="199"/>
      <c r="J62" s="200"/>
    </row>
    <row r="63" spans="1:10" s="133" customFormat="1" ht="27" customHeight="1" thickTop="1" x14ac:dyDescent="0.2">
      <c r="A63" s="469" t="s">
        <v>1011</v>
      </c>
      <c r="B63" s="469"/>
      <c r="C63" s="469"/>
      <c r="D63" s="469"/>
      <c r="E63" s="469"/>
      <c r="F63" s="469"/>
      <c r="G63" s="469"/>
      <c r="H63" s="469"/>
      <c r="I63" s="469"/>
      <c r="J63" s="469"/>
    </row>
    <row r="64" spans="1:10" s="203" customFormat="1" ht="9" customHeight="1" x14ac:dyDescent="0.2">
      <c r="A64" s="149" t="s">
        <v>836</v>
      </c>
      <c r="B64" s="201"/>
      <c r="C64" s="202"/>
      <c r="D64" s="202"/>
      <c r="E64" s="202"/>
    </row>
    <row r="65" spans="1:10" x14ac:dyDescent="0.2">
      <c r="A65" s="204"/>
      <c r="B65" s="204"/>
      <c r="D65" s="204"/>
      <c r="E65" s="206"/>
      <c r="F65" s="206"/>
      <c r="G65" s="206"/>
      <c r="H65" s="206"/>
      <c r="I65" s="206"/>
      <c r="J65" s="206"/>
    </row>
    <row r="66" spans="1:10" x14ac:dyDescent="0.2">
      <c r="A66" s="204"/>
      <c r="B66" s="204"/>
      <c r="D66" s="204"/>
      <c r="E66" s="206"/>
      <c r="F66" s="206"/>
      <c r="G66" s="206"/>
      <c r="H66" s="206"/>
      <c r="I66" s="206"/>
      <c r="J66" s="206"/>
    </row>
  </sheetData>
  <mergeCells count="16">
    <mergeCell ref="A63:J63"/>
    <mergeCell ref="B6:D6"/>
    <mergeCell ref="B13:D13"/>
    <mergeCell ref="B31:D31"/>
    <mergeCell ref="B37:D37"/>
    <mergeCell ref="B43:D43"/>
    <mergeCell ref="B55:D55"/>
    <mergeCell ref="B49:D49"/>
    <mergeCell ref="A1:J1"/>
    <mergeCell ref="A3:A4"/>
    <mergeCell ref="B3:B4"/>
    <mergeCell ref="C3:C4"/>
    <mergeCell ref="D3:D4"/>
    <mergeCell ref="I3:J3"/>
    <mergeCell ref="G3:H3"/>
    <mergeCell ref="E3:F3"/>
  </mergeCell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/>
  <dimension ref="A1:F434"/>
  <sheetViews>
    <sheetView showGridLines="0" workbookViewId="0">
      <selection sqref="A1:E1"/>
    </sheetView>
  </sheetViews>
  <sheetFormatPr defaultColWidth="9.140625" defaultRowHeight="9" x14ac:dyDescent="0.2"/>
  <cols>
    <col min="1" max="1" width="6.7109375" style="3" customWidth="1"/>
    <col min="2" max="2" width="41" style="11" customWidth="1"/>
    <col min="3" max="5" width="12.7109375" style="3" customWidth="1"/>
    <col min="6" max="16384" width="9.140625" style="3"/>
  </cols>
  <sheetData>
    <row r="1" spans="1:6" s="55" customFormat="1" ht="26.1" customHeight="1" x14ac:dyDescent="0.2">
      <c r="A1" s="445" t="s">
        <v>975</v>
      </c>
      <c r="B1" s="445"/>
      <c r="C1" s="445"/>
      <c r="D1" s="445"/>
      <c r="E1" s="445"/>
      <c r="F1" s="217"/>
    </row>
    <row r="2" spans="1:6" ht="9" customHeight="1" x14ac:dyDescent="0.2">
      <c r="A2" s="446" t="s">
        <v>475</v>
      </c>
      <c r="B2" s="446"/>
      <c r="C2" s="446"/>
      <c r="D2" s="2"/>
      <c r="E2" s="2"/>
    </row>
    <row r="3" spans="1:6" ht="19.899999999999999" customHeight="1" x14ac:dyDescent="0.2">
      <c r="A3" s="47" t="s">
        <v>761</v>
      </c>
      <c r="B3" s="48" t="s">
        <v>219</v>
      </c>
      <c r="C3" s="236">
        <v>2018</v>
      </c>
      <c r="D3" s="248">
        <v>2019</v>
      </c>
      <c r="E3" s="360">
        <v>2020</v>
      </c>
    </row>
    <row r="4" spans="1:6" ht="4.9000000000000004" customHeight="1" x14ac:dyDescent="0.2">
      <c r="A4" s="9"/>
      <c r="B4" s="9"/>
      <c r="C4" s="9"/>
      <c r="D4" s="9"/>
      <c r="E4" s="9"/>
    </row>
    <row r="5" spans="1:6" s="2" customFormat="1" ht="8.4499999999999993" customHeight="1" x14ac:dyDescent="0.2">
      <c r="A5" s="51" t="s">
        <v>301</v>
      </c>
      <c r="B5" s="52" t="s">
        <v>875</v>
      </c>
      <c r="C5" s="63">
        <v>0</v>
      </c>
      <c r="D5" s="63">
        <v>0</v>
      </c>
      <c r="E5" s="63">
        <v>0</v>
      </c>
      <c r="F5" s="25"/>
    </row>
    <row r="6" spans="1:6" s="2" customFormat="1" ht="8.4499999999999993" customHeight="1" x14ac:dyDescent="0.2">
      <c r="A6" s="51" t="s">
        <v>302</v>
      </c>
      <c r="B6" s="52" t="s">
        <v>73</v>
      </c>
      <c r="C6" s="63">
        <v>425.548</v>
      </c>
      <c r="D6" s="63">
        <v>75.385999999999996</v>
      </c>
      <c r="E6" s="63">
        <v>225.17500000000001</v>
      </c>
      <c r="F6" s="25"/>
    </row>
    <row r="7" spans="1:6" s="2" customFormat="1" ht="8.4499999999999993" customHeight="1" x14ac:dyDescent="0.2">
      <c r="A7" s="51" t="s">
        <v>303</v>
      </c>
      <c r="B7" s="52" t="s">
        <v>70</v>
      </c>
      <c r="C7" s="63">
        <v>0</v>
      </c>
      <c r="D7" s="63" t="s">
        <v>1057</v>
      </c>
      <c r="E7" s="63" t="s">
        <v>1057</v>
      </c>
      <c r="F7" s="25"/>
    </row>
    <row r="8" spans="1:6" s="2" customFormat="1" ht="8.4499999999999993" customHeight="1" x14ac:dyDescent="0.2">
      <c r="A8" s="51" t="s">
        <v>304</v>
      </c>
      <c r="B8" s="52" t="s">
        <v>78</v>
      </c>
      <c r="C8" s="63">
        <v>169299.10200000001</v>
      </c>
      <c r="D8" s="63">
        <v>145868.36799999999</v>
      </c>
      <c r="E8" s="63">
        <v>118837.251</v>
      </c>
      <c r="F8" s="25"/>
    </row>
    <row r="9" spans="1:6" s="2" customFormat="1" ht="8.4499999999999993" customHeight="1" x14ac:dyDescent="0.2">
      <c r="A9" s="51" t="s">
        <v>305</v>
      </c>
      <c r="B9" s="52" t="s">
        <v>74</v>
      </c>
      <c r="C9" s="63">
        <v>0</v>
      </c>
      <c r="D9" s="63">
        <v>0</v>
      </c>
      <c r="E9" s="63">
        <v>0.8</v>
      </c>
      <c r="F9" s="25"/>
    </row>
    <row r="10" spans="1:6" s="2" customFormat="1" ht="8.4499999999999993" customHeight="1" x14ac:dyDescent="0.2">
      <c r="A10" s="51" t="s">
        <v>306</v>
      </c>
      <c r="B10" s="52" t="s">
        <v>80</v>
      </c>
      <c r="C10" s="63">
        <v>0</v>
      </c>
      <c r="D10" s="63">
        <v>0</v>
      </c>
      <c r="E10" s="63">
        <v>0</v>
      </c>
      <c r="F10" s="25"/>
    </row>
    <row r="11" spans="1:6" s="2" customFormat="1" ht="8.4499999999999993" customHeight="1" x14ac:dyDescent="0.2">
      <c r="A11" s="51" t="s">
        <v>307</v>
      </c>
      <c r="B11" s="52" t="s">
        <v>79</v>
      </c>
      <c r="C11" s="63">
        <v>10130.636</v>
      </c>
      <c r="D11" s="63">
        <v>2171.44</v>
      </c>
      <c r="E11" s="63">
        <v>8366.5229999999992</v>
      </c>
      <c r="F11" s="25"/>
    </row>
    <row r="12" spans="1:6" s="2" customFormat="1" ht="8.4499999999999993" customHeight="1" x14ac:dyDescent="0.2">
      <c r="A12" s="51" t="s">
        <v>308</v>
      </c>
      <c r="B12" s="52" t="s">
        <v>82</v>
      </c>
      <c r="C12" s="63">
        <v>20640.677</v>
      </c>
      <c r="D12" s="63">
        <v>29798.79</v>
      </c>
      <c r="E12" s="63">
        <v>29078.388999999999</v>
      </c>
      <c r="F12" s="25"/>
    </row>
    <row r="13" spans="1:6" s="2" customFormat="1" ht="8.4499999999999993" customHeight="1" x14ac:dyDescent="0.2">
      <c r="A13" s="51" t="s">
        <v>309</v>
      </c>
      <c r="B13" s="52" t="s">
        <v>76</v>
      </c>
      <c r="C13" s="63">
        <v>519.16800000000001</v>
      </c>
      <c r="D13" s="63">
        <v>7.39</v>
      </c>
      <c r="E13" s="63">
        <v>384.87900000000002</v>
      </c>
      <c r="F13" s="25"/>
    </row>
    <row r="14" spans="1:6" s="2" customFormat="1" ht="8.4499999999999993" customHeight="1" x14ac:dyDescent="0.2">
      <c r="A14" s="51" t="s">
        <v>310</v>
      </c>
      <c r="B14" s="52" t="s">
        <v>77</v>
      </c>
      <c r="C14" s="63">
        <v>487439.73200000002</v>
      </c>
      <c r="D14" s="63">
        <v>176404.62599999999</v>
      </c>
      <c r="E14" s="63">
        <v>342785.21899999998</v>
      </c>
      <c r="F14" s="25"/>
    </row>
    <row r="15" spans="1:6" s="2" customFormat="1" ht="8.4499999999999993" customHeight="1" x14ac:dyDescent="0.2">
      <c r="A15" s="51" t="s">
        <v>311</v>
      </c>
      <c r="B15" s="52" t="s">
        <v>81</v>
      </c>
      <c r="C15" s="63">
        <v>556.976</v>
      </c>
      <c r="D15" s="63">
        <v>789.16099999999994</v>
      </c>
      <c r="E15" s="63">
        <v>1869.28</v>
      </c>
      <c r="F15" s="25"/>
    </row>
    <row r="16" spans="1:6" s="2" customFormat="1" ht="8.4499999999999993" customHeight="1" x14ac:dyDescent="0.2">
      <c r="A16" s="51" t="s">
        <v>312</v>
      </c>
      <c r="B16" s="52" t="s">
        <v>85</v>
      </c>
      <c r="C16" s="63">
        <v>24.81</v>
      </c>
      <c r="D16" s="63">
        <v>20.591999999999999</v>
      </c>
      <c r="E16" s="63">
        <v>67.057000000000002</v>
      </c>
      <c r="F16" s="25"/>
    </row>
    <row r="17" spans="1:6" s="2" customFormat="1" ht="8.4499999999999993" customHeight="1" x14ac:dyDescent="0.2">
      <c r="A17" s="51" t="s">
        <v>313</v>
      </c>
      <c r="B17" s="52" t="s">
        <v>83</v>
      </c>
      <c r="C17" s="63">
        <v>12929.453</v>
      </c>
      <c r="D17" s="63">
        <v>7708.826</v>
      </c>
      <c r="E17" s="63">
        <v>4603.8739999999998</v>
      </c>
      <c r="F17" s="25"/>
    </row>
    <row r="18" spans="1:6" s="2" customFormat="1" ht="8.4499999999999993" customHeight="1" x14ac:dyDescent="0.2">
      <c r="A18" s="51" t="s">
        <v>314</v>
      </c>
      <c r="B18" s="52" t="s">
        <v>876</v>
      </c>
      <c r="C18" s="63">
        <v>45379.652999999998</v>
      </c>
      <c r="D18" s="63">
        <v>52478.85</v>
      </c>
      <c r="E18" s="63">
        <v>95945.532000000007</v>
      </c>
      <c r="F18" s="25"/>
    </row>
    <row r="19" spans="1:6" s="2" customFormat="1" ht="8.4499999999999993" customHeight="1" x14ac:dyDescent="0.2">
      <c r="A19" s="51" t="s">
        <v>315</v>
      </c>
      <c r="B19" s="52" t="s">
        <v>86</v>
      </c>
      <c r="C19" s="63">
        <v>458394.386</v>
      </c>
      <c r="D19" s="63">
        <v>553177.03899999999</v>
      </c>
      <c r="E19" s="63">
        <v>468176.32299999997</v>
      </c>
      <c r="F19" s="25"/>
    </row>
    <row r="20" spans="1:6" s="2" customFormat="1" ht="8.4499999999999993" customHeight="1" x14ac:dyDescent="0.2">
      <c r="A20" s="51" t="s">
        <v>316</v>
      </c>
      <c r="B20" s="52" t="s">
        <v>211</v>
      </c>
      <c r="C20" s="63">
        <v>2398.123</v>
      </c>
      <c r="D20" s="63">
        <v>260.303</v>
      </c>
      <c r="E20" s="63">
        <v>457.51299999999998</v>
      </c>
      <c r="F20" s="25"/>
    </row>
    <row r="21" spans="1:6" s="2" customFormat="1" ht="8.4499999999999993" customHeight="1" x14ac:dyDescent="0.2">
      <c r="A21" s="51" t="s">
        <v>317</v>
      </c>
      <c r="B21" s="52" t="s">
        <v>47</v>
      </c>
      <c r="C21" s="63">
        <v>0</v>
      </c>
      <c r="D21" s="63">
        <v>0</v>
      </c>
      <c r="E21" s="63">
        <v>0</v>
      </c>
      <c r="F21" s="25"/>
    </row>
    <row r="22" spans="1:6" s="2" customFormat="1" ht="8.4499999999999993" customHeight="1" x14ac:dyDescent="0.2">
      <c r="A22" s="51" t="s">
        <v>835</v>
      </c>
      <c r="B22" s="52" t="s">
        <v>877</v>
      </c>
      <c r="C22" s="63">
        <v>0</v>
      </c>
      <c r="D22" s="63">
        <v>0</v>
      </c>
      <c r="E22" s="63">
        <v>0</v>
      </c>
      <c r="F22" s="25"/>
    </row>
    <row r="23" spans="1:6" s="2" customFormat="1" ht="8.4499999999999993" customHeight="1" x14ac:dyDescent="0.2">
      <c r="A23" s="51" t="s">
        <v>318</v>
      </c>
      <c r="B23" s="52" t="s">
        <v>139</v>
      </c>
      <c r="C23" s="63">
        <v>0</v>
      </c>
      <c r="D23" s="63">
        <v>0</v>
      </c>
      <c r="E23" s="63">
        <v>0</v>
      </c>
      <c r="F23" s="25"/>
    </row>
    <row r="24" spans="1:6" s="2" customFormat="1" ht="8.4499999999999993" customHeight="1" x14ac:dyDescent="0.2">
      <c r="A24" s="51" t="s">
        <v>319</v>
      </c>
      <c r="B24" s="52" t="s">
        <v>106</v>
      </c>
      <c r="C24" s="63">
        <v>4.1619999999999999</v>
      </c>
      <c r="D24" s="63">
        <v>14.61</v>
      </c>
      <c r="E24" s="63">
        <v>806.22199999999998</v>
      </c>
      <c r="F24" s="25"/>
    </row>
    <row r="25" spans="1:6" s="2" customFormat="1" ht="8.4499999999999993" customHeight="1" x14ac:dyDescent="0.2">
      <c r="A25" s="51" t="s">
        <v>320</v>
      </c>
      <c r="B25" s="52" t="s">
        <v>34</v>
      </c>
      <c r="C25" s="63">
        <v>0</v>
      </c>
      <c r="D25" s="63">
        <v>0</v>
      </c>
      <c r="E25" s="63">
        <v>0</v>
      </c>
      <c r="F25" s="25"/>
    </row>
    <row r="26" spans="1:6" s="2" customFormat="1" ht="8.4499999999999993" customHeight="1" x14ac:dyDescent="0.2">
      <c r="A26" s="51" t="s">
        <v>321</v>
      </c>
      <c r="B26" s="52" t="s">
        <v>39</v>
      </c>
      <c r="C26" s="63">
        <v>516.07299999999998</v>
      </c>
      <c r="D26" s="63" t="s">
        <v>1057</v>
      </c>
      <c r="E26" s="63">
        <v>0</v>
      </c>
      <c r="F26" s="25"/>
    </row>
    <row r="27" spans="1:6" s="2" customFormat="1" ht="8.4499999999999993" customHeight="1" x14ac:dyDescent="0.2">
      <c r="A27" s="51" t="s">
        <v>322</v>
      </c>
      <c r="B27" s="52" t="s">
        <v>64</v>
      </c>
      <c r="C27" s="63">
        <v>190.31100000000001</v>
      </c>
      <c r="D27" s="63">
        <v>0</v>
      </c>
      <c r="E27" s="63" t="s">
        <v>1057</v>
      </c>
      <c r="F27" s="25"/>
    </row>
    <row r="28" spans="1:6" s="2" customFormat="1" ht="8.4499999999999993" customHeight="1" x14ac:dyDescent="0.2">
      <c r="A28" s="51" t="s">
        <v>323</v>
      </c>
      <c r="B28" s="52" t="s">
        <v>66</v>
      </c>
      <c r="C28" s="63">
        <v>66.453000000000003</v>
      </c>
      <c r="D28" s="63">
        <v>1223.4490000000001</v>
      </c>
      <c r="E28" s="63">
        <v>608.63800000000003</v>
      </c>
      <c r="F28" s="25"/>
    </row>
    <row r="29" spans="1:6" s="2" customFormat="1" ht="8.4499999999999993" customHeight="1" x14ac:dyDescent="0.2">
      <c r="A29" s="51" t="s">
        <v>324</v>
      </c>
      <c r="B29" s="52" t="s">
        <v>63</v>
      </c>
      <c r="C29" s="63">
        <v>461.57799999999997</v>
      </c>
      <c r="D29" s="63">
        <v>16.356999999999999</v>
      </c>
      <c r="E29" s="63">
        <v>0.78200000000000003</v>
      </c>
      <c r="F29" s="25"/>
    </row>
    <row r="30" spans="1:6" s="2" customFormat="1" ht="8.4499999999999993" customHeight="1" x14ac:dyDescent="0.2">
      <c r="A30" s="51" t="s">
        <v>325</v>
      </c>
      <c r="B30" s="52" t="s">
        <v>127</v>
      </c>
      <c r="C30" s="63">
        <v>0</v>
      </c>
      <c r="D30" s="63">
        <v>0</v>
      </c>
      <c r="E30" s="63" t="s">
        <v>1057</v>
      </c>
      <c r="F30" s="25"/>
    </row>
    <row r="31" spans="1:6" s="2" customFormat="1" ht="8.4499999999999993" customHeight="1" x14ac:dyDescent="0.2">
      <c r="A31" s="51" t="s">
        <v>326</v>
      </c>
      <c r="B31" s="52" t="s">
        <v>122</v>
      </c>
      <c r="C31" s="63">
        <v>5.98</v>
      </c>
      <c r="D31" s="63">
        <v>10.688000000000001</v>
      </c>
      <c r="E31" s="63">
        <v>11.09</v>
      </c>
      <c r="F31" s="25"/>
    </row>
    <row r="32" spans="1:6" s="2" customFormat="1" ht="8.4499999999999993" customHeight="1" x14ac:dyDescent="0.2">
      <c r="A32" s="51" t="s">
        <v>327</v>
      </c>
      <c r="B32" s="52" t="s">
        <v>197</v>
      </c>
      <c r="C32" s="63">
        <v>0</v>
      </c>
      <c r="D32" s="63">
        <v>0</v>
      </c>
      <c r="E32" s="63">
        <v>2.177</v>
      </c>
      <c r="F32" s="25"/>
    </row>
    <row r="33" spans="1:6" s="2" customFormat="1" ht="8.4499999999999993" customHeight="1" x14ac:dyDescent="0.2">
      <c r="A33" s="51" t="s">
        <v>328</v>
      </c>
      <c r="B33" s="52" t="s">
        <v>166</v>
      </c>
      <c r="C33" s="63">
        <v>0</v>
      </c>
      <c r="D33" s="63">
        <v>0</v>
      </c>
      <c r="E33" s="63">
        <v>0</v>
      </c>
      <c r="F33" s="25"/>
    </row>
    <row r="34" spans="1:6" s="2" customFormat="1" ht="8.4499999999999993" customHeight="1" x14ac:dyDescent="0.2">
      <c r="A34" s="51" t="s">
        <v>329</v>
      </c>
      <c r="B34" s="52" t="s">
        <v>181</v>
      </c>
      <c r="C34" s="63">
        <v>0</v>
      </c>
      <c r="D34" s="63">
        <v>0</v>
      </c>
      <c r="E34" s="63" t="s">
        <v>1057</v>
      </c>
      <c r="F34" s="25"/>
    </row>
    <row r="35" spans="1:6" s="2" customFormat="1" ht="8.4499999999999993" customHeight="1" x14ac:dyDescent="0.2">
      <c r="A35" s="51" t="s">
        <v>330</v>
      </c>
      <c r="B35" s="52" t="s">
        <v>203</v>
      </c>
      <c r="C35" s="63">
        <v>0</v>
      </c>
      <c r="D35" s="63">
        <v>1</v>
      </c>
      <c r="E35" s="63">
        <v>31425.458999999999</v>
      </c>
      <c r="F35" s="25"/>
    </row>
    <row r="36" spans="1:6" s="2" customFormat="1" ht="8.4499999999999993" customHeight="1" x14ac:dyDescent="0.2">
      <c r="A36" s="51" t="s">
        <v>331</v>
      </c>
      <c r="B36" s="52" t="s">
        <v>204</v>
      </c>
      <c r="C36" s="63">
        <v>0</v>
      </c>
      <c r="D36" s="63" t="s">
        <v>1057</v>
      </c>
      <c r="E36" s="63">
        <v>0.997</v>
      </c>
      <c r="F36" s="25"/>
    </row>
    <row r="37" spans="1:6" s="2" customFormat="1" ht="8.4499999999999993" customHeight="1" x14ac:dyDescent="0.2">
      <c r="A37" s="51" t="s">
        <v>837</v>
      </c>
      <c r="B37" s="52" t="s">
        <v>878</v>
      </c>
      <c r="C37" s="63">
        <v>0</v>
      </c>
      <c r="D37" s="63">
        <v>4.7</v>
      </c>
      <c r="E37" s="63">
        <v>0</v>
      </c>
      <c r="F37" s="25"/>
    </row>
    <row r="38" spans="1:6" s="2" customFormat="1" ht="8.4499999999999993" customHeight="1" x14ac:dyDescent="0.2">
      <c r="A38" s="51" t="s">
        <v>332</v>
      </c>
      <c r="B38" s="52" t="s">
        <v>90</v>
      </c>
      <c r="C38" s="63">
        <v>667315.76100000006</v>
      </c>
      <c r="D38" s="63">
        <v>828241.49899999995</v>
      </c>
      <c r="E38" s="63">
        <v>632849.29299999995</v>
      </c>
      <c r="F38" s="25"/>
    </row>
    <row r="39" spans="1:6" s="2" customFormat="1" ht="8.4499999999999993" customHeight="1" x14ac:dyDescent="0.2">
      <c r="A39" s="51" t="s">
        <v>333</v>
      </c>
      <c r="B39" s="52" t="s">
        <v>87</v>
      </c>
      <c r="C39" s="63">
        <v>138229.51300000001</v>
      </c>
      <c r="D39" s="63">
        <v>139842.014</v>
      </c>
      <c r="E39" s="63">
        <v>105498.545</v>
      </c>
      <c r="F39" s="25"/>
    </row>
    <row r="40" spans="1:6" s="2" customFormat="1" ht="8.4499999999999993" customHeight="1" x14ac:dyDescent="0.2">
      <c r="A40" s="51" t="s">
        <v>334</v>
      </c>
      <c r="B40" s="52" t="s">
        <v>93</v>
      </c>
      <c r="C40" s="63">
        <v>4336.2920000000004</v>
      </c>
      <c r="D40" s="63">
        <v>8144.8959999999997</v>
      </c>
      <c r="E40" s="63">
        <v>1146.751</v>
      </c>
      <c r="F40" s="25"/>
    </row>
    <row r="41" spans="1:6" s="2" customFormat="1" ht="8.4499999999999993" customHeight="1" x14ac:dyDescent="0.2">
      <c r="A41" s="51" t="s">
        <v>335</v>
      </c>
      <c r="B41" s="52" t="s">
        <v>92</v>
      </c>
      <c r="C41" s="63">
        <v>170413.41699999999</v>
      </c>
      <c r="D41" s="63">
        <v>257926.63500000001</v>
      </c>
      <c r="E41" s="63">
        <v>4.9770000000000003</v>
      </c>
      <c r="F41" s="25"/>
    </row>
    <row r="42" spans="1:6" s="2" customFormat="1" ht="8.4499999999999993" customHeight="1" x14ac:dyDescent="0.2">
      <c r="A42" s="51" t="s">
        <v>336</v>
      </c>
      <c r="B42" s="52" t="s">
        <v>88</v>
      </c>
      <c r="C42" s="63">
        <v>479884.424</v>
      </c>
      <c r="D42" s="63">
        <v>524004.783</v>
      </c>
      <c r="E42" s="63">
        <v>467633.06599999999</v>
      </c>
      <c r="F42" s="25"/>
    </row>
    <row r="43" spans="1:6" s="2" customFormat="1" ht="8.4499999999999993" customHeight="1" x14ac:dyDescent="0.2">
      <c r="A43" s="51" t="s">
        <v>337</v>
      </c>
      <c r="B43" s="52" t="s">
        <v>94</v>
      </c>
      <c r="C43" s="63">
        <v>22075.981</v>
      </c>
      <c r="D43" s="63">
        <v>14656.439</v>
      </c>
      <c r="E43" s="63">
        <v>14723.253000000001</v>
      </c>
      <c r="F43" s="25"/>
    </row>
    <row r="44" spans="1:6" s="2" customFormat="1" ht="8.4499999999999993" customHeight="1" x14ac:dyDescent="0.2">
      <c r="A44" s="51" t="s">
        <v>338</v>
      </c>
      <c r="B44" s="52" t="s">
        <v>89</v>
      </c>
      <c r="C44" s="63">
        <v>128236.527</v>
      </c>
      <c r="D44" s="63">
        <v>97586.577999999994</v>
      </c>
      <c r="E44" s="63">
        <v>71633.661999999997</v>
      </c>
      <c r="F44" s="25"/>
    </row>
    <row r="45" spans="1:6" s="2" customFormat="1" ht="8.4499999999999993" customHeight="1" x14ac:dyDescent="0.2">
      <c r="A45" s="51" t="s">
        <v>339</v>
      </c>
      <c r="B45" s="52" t="s">
        <v>95</v>
      </c>
      <c r="C45" s="63">
        <v>4079980.977</v>
      </c>
      <c r="D45" s="63">
        <v>4109341.267</v>
      </c>
      <c r="E45" s="63">
        <v>3551362.0079999999</v>
      </c>
      <c r="F45" s="25"/>
    </row>
    <row r="46" spans="1:6" s="2" customFormat="1" ht="8.4499999999999993" customHeight="1" x14ac:dyDescent="0.2">
      <c r="A46" s="51" t="s">
        <v>340</v>
      </c>
      <c r="B46" s="52" t="s">
        <v>96</v>
      </c>
      <c r="C46" s="63">
        <v>1.837</v>
      </c>
      <c r="D46" s="63">
        <v>13.128</v>
      </c>
      <c r="E46" s="63">
        <v>25.704999999999998</v>
      </c>
      <c r="F46" s="25"/>
    </row>
    <row r="47" spans="1:6" s="2" customFormat="1" ht="8.4499999999999993" customHeight="1" x14ac:dyDescent="0.2">
      <c r="A47" s="51" t="s">
        <v>341</v>
      </c>
      <c r="B47" s="52" t="s">
        <v>98</v>
      </c>
      <c r="C47" s="63">
        <v>377423.38199999998</v>
      </c>
      <c r="D47" s="63">
        <v>398345.30900000001</v>
      </c>
      <c r="E47" s="63">
        <v>292400.69300000003</v>
      </c>
      <c r="F47" s="25"/>
    </row>
    <row r="48" spans="1:6" s="2" customFormat="1" ht="8.4499999999999993" customHeight="1" x14ac:dyDescent="0.2">
      <c r="A48" s="51" t="s">
        <v>342</v>
      </c>
      <c r="B48" s="52" t="s">
        <v>51</v>
      </c>
      <c r="C48" s="63" t="s">
        <v>1057</v>
      </c>
      <c r="D48" s="63">
        <v>53.970999999999997</v>
      </c>
      <c r="E48" s="63">
        <v>0</v>
      </c>
      <c r="F48" s="25"/>
    </row>
    <row r="49" spans="1:6" s="2" customFormat="1" ht="8.4499999999999993" customHeight="1" x14ac:dyDescent="0.2">
      <c r="A49" s="51" t="s">
        <v>343</v>
      </c>
      <c r="B49" s="52" t="s">
        <v>97</v>
      </c>
      <c r="C49" s="63">
        <v>5381.7030000000004</v>
      </c>
      <c r="D49" s="63">
        <v>8069.0010000000002</v>
      </c>
      <c r="E49" s="63">
        <v>10230.191999999999</v>
      </c>
      <c r="F49" s="25"/>
    </row>
    <row r="50" spans="1:6" s="2" customFormat="1" ht="8.4499999999999993" customHeight="1" x14ac:dyDescent="0.2">
      <c r="A50" s="51" t="s">
        <v>879</v>
      </c>
      <c r="B50" s="52" t="s">
        <v>880</v>
      </c>
      <c r="C50" s="63">
        <v>0</v>
      </c>
      <c r="D50" s="63">
        <v>0</v>
      </c>
      <c r="E50" s="63">
        <v>0</v>
      </c>
      <c r="F50" s="25"/>
    </row>
    <row r="51" spans="1:6" s="2" customFormat="1" ht="8.4499999999999993" customHeight="1" x14ac:dyDescent="0.2">
      <c r="A51" s="51" t="s">
        <v>344</v>
      </c>
      <c r="B51" s="52" t="s">
        <v>208</v>
      </c>
      <c r="C51" s="63">
        <v>3.839</v>
      </c>
      <c r="D51" s="63">
        <v>29.968</v>
      </c>
      <c r="E51" s="63">
        <v>77.852999999999994</v>
      </c>
      <c r="F51" s="25"/>
    </row>
    <row r="52" spans="1:6" s="2" customFormat="1" ht="8.4499999999999993" customHeight="1" x14ac:dyDescent="0.2">
      <c r="A52" s="51" t="s">
        <v>345</v>
      </c>
      <c r="B52" s="52" t="s">
        <v>105</v>
      </c>
      <c r="C52" s="63">
        <v>90314.843999999997</v>
      </c>
      <c r="D52" s="63">
        <v>32546.238000000001</v>
      </c>
      <c r="E52" s="63">
        <v>12099.669</v>
      </c>
      <c r="F52" s="25"/>
    </row>
    <row r="53" spans="1:6" s="2" customFormat="1" ht="8.4499999999999993" customHeight="1" x14ac:dyDescent="0.2">
      <c r="A53" s="51" t="s">
        <v>346</v>
      </c>
      <c r="B53" s="52" t="s">
        <v>108</v>
      </c>
      <c r="C53" s="63">
        <v>1839.6990000000001</v>
      </c>
      <c r="D53" s="63">
        <v>2049.9279999999999</v>
      </c>
      <c r="E53" s="63">
        <v>6615.268</v>
      </c>
      <c r="F53" s="25"/>
    </row>
    <row r="54" spans="1:6" s="2" customFormat="1" ht="8.4499999999999993" customHeight="1" x14ac:dyDescent="0.2">
      <c r="A54" s="51" t="s">
        <v>347</v>
      </c>
      <c r="B54" s="52" t="s">
        <v>114</v>
      </c>
      <c r="C54" s="63" t="s">
        <v>1057</v>
      </c>
      <c r="D54" s="63">
        <v>0</v>
      </c>
      <c r="E54" s="63">
        <v>0</v>
      </c>
      <c r="F54" s="25"/>
    </row>
    <row r="55" spans="1:6" s="2" customFormat="1" ht="8.4499999999999993" customHeight="1" x14ac:dyDescent="0.2">
      <c r="A55" s="51" t="s">
        <v>348</v>
      </c>
      <c r="B55" s="52" t="s">
        <v>117</v>
      </c>
      <c r="C55" s="63">
        <v>8824</v>
      </c>
      <c r="D55" s="63">
        <v>18351.929</v>
      </c>
      <c r="E55" s="63">
        <v>23584.896000000001</v>
      </c>
      <c r="F55" s="25"/>
    </row>
    <row r="56" spans="1:6" s="2" customFormat="1" ht="8.4499999999999993" customHeight="1" x14ac:dyDescent="0.2">
      <c r="A56" s="51" t="s">
        <v>349</v>
      </c>
      <c r="B56" s="52" t="s">
        <v>109</v>
      </c>
      <c r="C56" s="63">
        <v>4228.018</v>
      </c>
      <c r="D56" s="63">
        <v>14454.31</v>
      </c>
      <c r="E56" s="63">
        <v>14170.849</v>
      </c>
      <c r="F56" s="25"/>
    </row>
    <row r="57" spans="1:6" s="2" customFormat="1" ht="8.4499999999999993" customHeight="1" x14ac:dyDescent="0.2">
      <c r="A57" s="51" t="s">
        <v>350</v>
      </c>
      <c r="B57" s="52" t="s">
        <v>113</v>
      </c>
      <c r="C57" s="63">
        <v>112.68600000000001</v>
      </c>
      <c r="D57" s="63">
        <v>207.483</v>
      </c>
      <c r="E57" s="63">
        <v>344.80500000000001</v>
      </c>
      <c r="F57" s="25"/>
    </row>
    <row r="58" spans="1:6" s="2" customFormat="1" ht="8.4499999999999993" customHeight="1" x14ac:dyDescent="0.2">
      <c r="A58" s="51" t="s">
        <v>351</v>
      </c>
      <c r="B58" s="52" t="s">
        <v>118</v>
      </c>
      <c r="C58" s="63">
        <v>2955.1410000000001</v>
      </c>
      <c r="D58" s="63">
        <v>7559.7020000000002</v>
      </c>
      <c r="E58" s="63" t="s">
        <v>1057</v>
      </c>
      <c r="F58" s="25"/>
    </row>
    <row r="59" spans="1:6" s="2" customFormat="1" ht="8.4499999999999993" customHeight="1" x14ac:dyDescent="0.2">
      <c r="A59" s="51" t="s">
        <v>352</v>
      </c>
      <c r="B59" s="52" t="s">
        <v>111</v>
      </c>
      <c r="C59" s="63">
        <v>87.692999999999998</v>
      </c>
      <c r="D59" s="63">
        <v>89.313999999999993</v>
      </c>
      <c r="E59" s="63">
        <v>93.793000000000006</v>
      </c>
      <c r="F59" s="25"/>
    </row>
    <row r="60" spans="1:6" s="2" customFormat="1" ht="8.4499999999999993" customHeight="1" x14ac:dyDescent="0.2">
      <c r="A60" s="51" t="s">
        <v>353</v>
      </c>
      <c r="B60" s="52" t="s">
        <v>115</v>
      </c>
      <c r="C60" s="63">
        <v>67824.104000000007</v>
      </c>
      <c r="D60" s="63">
        <v>81174.5</v>
      </c>
      <c r="E60" s="63">
        <v>52976.648000000001</v>
      </c>
      <c r="F60" s="25"/>
    </row>
    <row r="61" spans="1:6" s="2" customFormat="1" ht="8.4499999999999993" customHeight="1" x14ac:dyDescent="0.2">
      <c r="A61" s="51" t="s">
        <v>354</v>
      </c>
      <c r="B61" s="52" t="s">
        <v>116</v>
      </c>
      <c r="C61" s="63">
        <v>69612.354000000007</v>
      </c>
      <c r="D61" s="63">
        <v>77558.608999999997</v>
      </c>
      <c r="E61" s="63">
        <v>71905.812999999995</v>
      </c>
      <c r="F61" s="25"/>
    </row>
    <row r="62" spans="1:6" s="2" customFormat="1" ht="8.4499999999999993" customHeight="1" x14ac:dyDescent="0.2">
      <c r="A62" s="51" t="s">
        <v>355</v>
      </c>
      <c r="B62" s="52" t="s">
        <v>126</v>
      </c>
      <c r="C62" s="63">
        <v>2831.9769999999999</v>
      </c>
      <c r="D62" s="63">
        <v>1369.471</v>
      </c>
      <c r="E62" s="63">
        <v>2322.2939999999999</v>
      </c>
      <c r="F62" s="25"/>
    </row>
    <row r="63" spans="1:6" s="2" customFormat="1" ht="8.4499999999999993" customHeight="1" x14ac:dyDescent="0.2">
      <c r="A63" s="51" t="s">
        <v>356</v>
      </c>
      <c r="B63" s="52" t="s">
        <v>121</v>
      </c>
      <c r="C63" s="63">
        <v>9029.76</v>
      </c>
      <c r="D63" s="63">
        <v>7789.2740000000003</v>
      </c>
      <c r="E63" s="63">
        <v>8382.5560000000005</v>
      </c>
      <c r="F63" s="25"/>
    </row>
    <row r="64" spans="1:6" s="2" customFormat="1" ht="8.4499999999999993" customHeight="1" x14ac:dyDescent="0.2">
      <c r="A64" s="51" t="s">
        <v>357</v>
      </c>
      <c r="B64" s="52" t="s">
        <v>135</v>
      </c>
      <c r="C64" s="63">
        <v>77074.659</v>
      </c>
      <c r="D64" s="63">
        <v>95626.953999999998</v>
      </c>
      <c r="E64" s="63">
        <v>78384.188999999998</v>
      </c>
      <c r="F64" s="25"/>
    </row>
    <row r="65" spans="1:6" s="2" customFormat="1" ht="8.4499999999999993" customHeight="1" x14ac:dyDescent="0.2">
      <c r="A65" s="51" t="s">
        <v>358</v>
      </c>
      <c r="B65" s="52" t="s">
        <v>133</v>
      </c>
      <c r="C65" s="63">
        <v>1983.9280000000001</v>
      </c>
      <c r="D65" s="63">
        <v>2746.348</v>
      </c>
      <c r="E65" s="63">
        <v>5425.1710000000003</v>
      </c>
      <c r="F65" s="25"/>
    </row>
    <row r="66" spans="1:6" s="2" customFormat="1" ht="8.4499999999999993" customHeight="1" x14ac:dyDescent="0.2">
      <c r="A66" s="51" t="s">
        <v>359</v>
      </c>
      <c r="B66" s="52" t="s">
        <v>132</v>
      </c>
      <c r="C66" s="63">
        <v>69.774000000000001</v>
      </c>
      <c r="D66" s="63">
        <v>18.135999999999999</v>
      </c>
      <c r="E66" s="63">
        <v>102.952</v>
      </c>
      <c r="F66" s="25"/>
    </row>
    <row r="67" spans="1:6" s="2" customFormat="1" ht="8.4499999999999993" customHeight="1" x14ac:dyDescent="0.2">
      <c r="A67" s="51" t="s">
        <v>360</v>
      </c>
      <c r="B67" s="52" t="s">
        <v>123</v>
      </c>
      <c r="C67" s="63">
        <v>8796.5030000000006</v>
      </c>
      <c r="D67" s="63">
        <v>3267.0120000000002</v>
      </c>
      <c r="E67" s="63">
        <v>1664.9649999999999</v>
      </c>
      <c r="F67" s="25"/>
    </row>
    <row r="68" spans="1:6" s="2" customFormat="1" ht="8.4499999999999993" customHeight="1" x14ac:dyDescent="0.2">
      <c r="A68" s="51" t="s">
        <v>361</v>
      </c>
      <c r="B68" s="52" t="s">
        <v>130</v>
      </c>
      <c r="C68" s="63">
        <v>19976.471000000001</v>
      </c>
      <c r="D68" s="63">
        <v>34962.351000000002</v>
      </c>
      <c r="E68" s="63">
        <v>35494.692999999999</v>
      </c>
      <c r="F68" s="25"/>
    </row>
    <row r="69" spans="1:6" s="2" customFormat="1" ht="8.4499999999999993" customHeight="1" x14ac:dyDescent="0.2">
      <c r="A69" s="51" t="s">
        <v>362</v>
      </c>
      <c r="B69" s="52" t="s">
        <v>119</v>
      </c>
      <c r="C69" s="63">
        <v>161350.91099999999</v>
      </c>
      <c r="D69" s="63">
        <v>199874.84400000001</v>
      </c>
      <c r="E69" s="63">
        <v>183063.712</v>
      </c>
      <c r="F69" s="25"/>
    </row>
    <row r="70" spans="1:6" s="2" customFormat="1" ht="8.4499999999999993" customHeight="1" x14ac:dyDescent="0.2">
      <c r="A70" s="51" t="s">
        <v>363</v>
      </c>
      <c r="B70" s="52" t="s">
        <v>131</v>
      </c>
      <c r="C70" s="63">
        <v>12866.181</v>
      </c>
      <c r="D70" s="63">
        <v>12786.451999999999</v>
      </c>
      <c r="E70" s="63">
        <v>8003.9639999999999</v>
      </c>
      <c r="F70" s="25"/>
    </row>
    <row r="71" spans="1:6" s="2" customFormat="1" ht="8.4499999999999993" customHeight="1" x14ac:dyDescent="0.2">
      <c r="A71" s="51" t="s">
        <v>364</v>
      </c>
      <c r="B71" s="52" t="s">
        <v>128</v>
      </c>
      <c r="C71" s="63">
        <v>20058.989000000001</v>
      </c>
      <c r="D71" s="63">
        <v>14546.227000000001</v>
      </c>
      <c r="E71" s="63">
        <v>12943.521000000001</v>
      </c>
      <c r="F71" s="25"/>
    </row>
    <row r="72" spans="1:6" s="2" customFormat="1" ht="8.4499999999999993" customHeight="1" x14ac:dyDescent="0.2">
      <c r="A72" s="51" t="s">
        <v>365</v>
      </c>
      <c r="B72" s="52" t="s">
        <v>212</v>
      </c>
      <c r="C72" s="63">
        <v>0</v>
      </c>
      <c r="D72" s="63">
        <v>0</v>
      </c>
      <c r="E72" s="63">
        <v>0</v>
      </c>
      <c r="F72" s="25"/>
    </row>
    <row r="73" spans="1:6" s="2" customFormat="1" ht="8.4499999999999993" customHeight="1" x14ac:dyDescent="0.2">
      <c r="A73" s="51" t="s">
        <v>366</v>
      </c>
      <c r="B73" s="52" t="s">
        <v>209</v>
      </c>
      <c r="C73" s="63">
        <v>0</v>
      </c>
      <c r="D73" s="63">
        <v>0</v>
      </c>
      <c r="E73" s="63">
        <v>0</v>
      </c>
      <c r="F73" s="25"/>
    </row>
    <row r="74" spans="1:6" s="2" customFormat="1" ht="8.4499999999999993" customHeight="1" x14ac:dyDescent="0.2">
      <c r="A74" s="51" t="s">
        <v>367</v>
      </c>
      <c r="B74" s="52" t="s">
        <v>134</v>
      </c>
      <c r="C74" s="63">
        <v>161946.022</v>
      </c>
      <c r="D74" s="63">
        <v>91681.236000000004</v>
      </c>
      <c r="E74" s="63">
        <v>58879.31</v>
      </c>
      <c r="F74" s="25"/>
    </row>
    <row r="75" spans="1:6" s="2" customFormat="1" ht="8.4499999999999993" customHeight="1" x14ac:dyDescent="0.2">
      <c r="A75" s="51" t="s">
        <v>368</v>
      </c>
      <c r="B75" s="52" t="s">
        <v>65</v>
      </c>
      <c r="C75" s="63">
        <v>0</v>
      </c>
      <c r="D75" s="63">
        <v>0</v>
      </c>
      <c r="E75" s="63" t="s">
        <v>1057</v>
      </c>
      <c r="F75" s="25"/>
    </row>
    <row r="76" spans="1:6" s="2" customFormat="1" ht="8.4499999999999993" customHeight="1" x14ac:dyDescent="0.2">
      <c r="A76" s="51" t="s">
        <v>369</v>
      </c>
      <c r="B76" s="52" t="s">
        <v>136</v>
      </c>
      <c r="C76" s="63">
        <v>40160.415000000001</v>
      </c>
      <c r="D76" s="63">
        <v>40735.565999999999</v>
      </c>
      <c r="E76" s="63">
        <v>35777.932999999997</v>
      </c>
      <c r="F76" s="25"/>
    </row>
    <row r="77" spans="1:6" s="2" customFormat="1" ht="8.4499999999999993" customHeight="1" x14ac:dyDescent="0.2">
      <c r="A77" s="51" t="s">
        <v>370</v>
      </c>
      <c r="B77" s="52" t="s">
        <v>881</v>
      </c>
      <c r="C77" s="63">
        <v>8772.6740000000009</v>
      </c>
      <c r="D77" s="63">
        <v>8903.2160000000003</v>
      </c>
      <c r="E77" s="63">
        <v>8843.9490000000005</v>
      </c>
      <c r="F77" s="25"/>
    </row>
    <row r="78" spans="1:6" s="2" customFormat="1" ht="8.4499999999999993" customHeight="1" x14ac:dyDescent="0.2">
      <c r="A78" s="51" t="s">
        <v>371</v>
      </c>
      <c r="B78" s="52" t="s">
        <v>125</v>
      </c>
      <c r="C78" s="63">
        <v>14.257999999999999</v>
      </c>
      <c r="D78" s="63">
        <v>14.861000000000001</v>
      </c>
      <c r="E78" s="63">
        <v>7.0739999999999998</v>
      </c>
      <c r="F78" s="25"/>
    </row>
    <row r="79" spans="1:6" s="2" customFormat="1" ht="8.4499999999999993" customHeight="1" x14ac:dyDescent="0.2">
      <c r="A79" s="51" t="s">
        <v>372</v>
      </c>
      <c r="B79" s="52" t="s">
        <v>129</v>
      </c>
      <c r="C79" s="63">
        <v>0</v>
      </c>
      <c r="D79" s="63">
        <v>0</v>
      </c>
      <c r="E79" s="63">
        <v>0</v>
      </c>
      <c r="F79" s="25"/>
    </row>
    <row r="80" spans="1:6" s="2" customFormat="1" ht="8.4499999999999993" customHeight="1" x14ac:dyDescent="0.2">
      <c r="A80" s="51" t="s">
        <v>373</v>
      </c>
      <c r="B80" s="52" t="s">
        <v>120</v>
      </c>
      <c r="C80" s="63">
        <v>4.4859999999999998</v>
      </c>
      <c r="D80" s="63">
        <v>28.335999999999999</v>
      </c>
      <c r="E80" s="63">
        <v>2.4569999999999999</v>
      </c>
      <c r="F80" s="25"/>
    </row>
    <row r="81" spans="1:6" s="2" customFormat="1" ht="8.4499999999999993" customHeight="1" x14ac:dyDescent="0.2">
      <c r="A81" s="51" t="s">
        <v>374</v>
      </c>
      <c r="B81" s="52" t="s">
        <v>124</v>
      </c>
      <c r="C81" s="63">
        <v>6953.5529999999999</v>
      </c>
      <c r="D81" s="63">
        <v>6336.8220000000001</v>
      </c>
      <c r="E81" s="63">
        <v>8338.5169999999998</v>
      </c>
      <c r="F81" s="25"/>
    </row>
    <row r="82" spans="1:6" s="2" customFormat="1" ht="8.4499999999999993" customHeight="1" x14ac:dyDescent="0.2">
      <c r="A82" s="51" t="s">
        <v>375</v>
      </c>
      <c r="B82" s="52" t="s">
        <v>137</v>
      </c>
      <c r="C82" s="63">
        <v>24681.937000000002</v>
      </c>
      <c r="D82" s="63">
        <v>26831.513999999999</v>
      </c>
      <c r="E82" s="63">
        <v>18247.457999999999</v>
      </c>
      <c r="F82" s="25"/>
    </row>
    <row r="83" spans="1:6" s="2" customFormat="1" ht="8.4499999999999993" customHeight="1" x14ac:dyDescent="0.2">
      <c r="A83" s="51" t="s">
        <v>882</v>
      </c>
      <c r="B83" s="52" t="s">
        <v>883</v>
      </c>
      <c r="C83" s="63">
        <v>0</v>
      </c>
      <c r="D83" s="63">
        <v>0</v>
      </c>
      <c r="E83" s="63">
        <v>0</v>
      </c>
      <c r="F83" s="25"/>
    </row>
    <row r="84" spans="1:6" s="2" customFormat="1" ht="8.4499999999999993" customHeight="1" x14ac:dyDescent="0.2">
      <c r="A84" s="51" t="s">
        <v>376</v>
      </c>
      <c r="B84" s="52" t="s">
        <v>144</v>
      </c>
      <c r="C84" s="63">
        <v>374.68799999999999</v>
      </c>
      <c r="D84" s="63">
        <v>402.89100000000002</v>
      </c>
      <c r="E84" s="63">
        <v>243.941</v>
      </c>
      <c r="F84" s="25"/>
    </row>
    <row r="85" spans="1:6" s="2" customFormat="1" ht="8.4499999999999993" customHeight="1" x14ac:dyDescent="0.2">
      <c r="A85" s="51" t="s">
        <v>377</v>
      </c>
      <c r="B85" s="52" t="s">
        <v>141</v>
      </c>
      <c r="C85" s="63">
        <v>2862.152</v>
      </c>
      <c r="D85" s="63">
        <v>1948.662</v>
      </c>
      <c r="E85" s="63">
        <v>1160.4280000000001</v>
      </c>
      <c r="F85" s="25"/>
    </row>
    <row r="86" spans="1:6" s="2" customFormat="1" ht="8.4499999999999993" customHeight="1" x14ac:dyDescent="0.2">
      <c r="A86" s="51" t="s">
        <v>378</v>
      </c>
      <c r="B86" s="52" t="s">
        <v>138</v>
      </c>
      <c r="C86" s="63">
        <v>21.582000000000001</v>
      </c>
      <c r="D86" s="63">
        <v>1.5109999999999999</v>
      </c>
      <c r="E86" s="63">
        <v>1.0129999999999999</v>
      </c>
      <c r="F86" s="25"/>
    </row>
    <row r="87" spans="1:6" s="2" customFormat="1" ht="8.4499999999999993" customHeight="1" x14ac:dyDescent="0.2">
      <c r="A87" s="51" t="s">
        <v>379</v>
      </c>
      <c r="B87" s="52" t="s">
        <v>140</v>
      </c>
      <c r="C87" s="63">
        <v>502233.20899999997</v>
      </c>
      <c r="D87" s="63">
        <v>955032.27</v>
      </c>
      <c r="E87" s="63">
        <v>1076504.7579999999</v>
      </c>
      <c r="F87" s="25"/>
    </row>
    <row r="88" spans="1:6" s="2" customFormat="1" ht="3.75" customHeight="1" x14ac:dyDescent="0.2">
      <c r="A88" s="157"/>
      <c r="B88" s="158"/>
      <c r="C88" s="289"/>
      <c r="D88" s="289"/>
      <c r="E88" s="289"/>
    </row>
    <row r="89" spans="1:6" ht="8.25" customHeight="1" x14ac:dyDescent="0.2">
      <c r="E89" s="16" t="s">
        <v>490</v>
      </c>
    </row>
    <row r="90" spans="1:6" ht="9" customHeight="1" x14ac:dyDescent="0.2"/>
    <row r="91" spans="1:6" ht="9" customHeight="1" x14ac:dyDescent="0.2"/>
    <row r="92" spans="1:6" ht="9" customHeight="1" x14ac:dyDescent="0.2"/>
    <row r="93" spans="1:6" ht="9" customHeight="1" x14ac:dyDescent="0.2"/>
    <row r="94" spans="1:6" ht="9" customHeight="1" x14ac:dyDescent="0.2"/>
    <row r="95" spans="1:6" ht="9" customHeight="1" x14ac:dyDescent="0.2"/>
    <row r="96" spans="1: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</sheetData>
  <mergeCells count="2">
    <mergeCell ref="A1:E1"/>
    <mergeCell ref="A2:C2"/>
  </mergeCells>
  <conditionalFormatting sqref="A2:B4 C4:E4 C2:E2 A5:E87">
    <cfRule type="cellIs" dxfId="774" priority="268" operator="between">
      <formula>0.001</formula>
      <formula>0.499</formula>
    </cfRule>
  </conditionalFormatting>
  <conditionalFormatting sqref="C5:E87">
    <cfRule type="cellIs" dxfId="773" priority="266" stopIfTrue="1" operator="between">
      <formula>0.499</formula>
      <formula>0.599</formula>
    </cfRule>
  </conditionalFormatting>
  <conditionalFormatting sqref="E5:E87">
    <cfRule type="cellIs" dxfId="772" priority="149" stopIfTrue="1" operator="between">
      <formula>0.499</formula>
      <formula>0.599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L64"/>
  <sheetViews>
    <sheetView showGridLines="0" workbookViewId="0">
      <selection sqref="A1:J1"/>
    </sheetView>
  </sheetViews>
  <sheetFormatPr defaultColWidth="9.140625" defaultRowHeight="15" x14ac:dyDescent="0.2"/>
  <cols>
    <col min="1" max="1" width="7.140625" style="207" customWidth="1"/>
    <col min="2" max="2" width="7.42578125" style="207" customWidth="1"/>
    <col min="3" max="3" width="4.7109375" style="205" customWidth="1"/>
    <col min="4" max="4" width="24.7109375" style="207" customWidth="1"/>
    <col min="5" max="5" width="9.42578125" style="208" customWidth="1"/>
    <col min="6" max="6" width="4.7109375" style="160" customWidth="1"/>
    <col min="7" max="7" width="9.42578125" style="208" customWidth="1"/>
    <col min="8" max="8" width="4.7109375" style="160" customWidth="1"/>
    <col min="9" max="9" width="9.42578125" style="208" customWidth="1"/>
    <col min="10" max="10" width="4.7109375" style="160" customWidth="1"/>
    <col min="11" max="16384" width="9.140625" style="161"/>
  </cols>
  <sheetData>
    <row r="1" spans="1:12" s="159" customFormat="1" ht="56.1" customHeight="1" x14ac:dyDescent="0.2">
      <c r="A1" s="474" t="s">
        <v>1058</v>
      </c>
      <c r="B1" s="474"/>
      <c r="C1" s="474"/>
      <c r="D1" s="474"/>
      <c r="E1" s="474"/>
      <c r="F1" s="474"/>
      <c r="G1" s="474"/>
      <c r="H1" s="474"/>
      <c r="I1" s="474"/>
      <c r="J1" s="474"/>
    </row>
    <row r="2" spans="1:12" ht="9" customHeight="1" x14ac:dyDescent="0.2">
      <c r="A2" s="37" t="s">
        <v>475</v>
      </c>
      <c r="B2" s="37"/>
      <c r="C2" s="38"/>
      <c r="D2" s="37"/>
      <c r="G2" s="37"/>
      <c r="H2" s="38"/>
    </row>
    <row r="3" spans="1:12" ht="12.75" customHeight="1" x14ac:dyDescent="0.2">
      <c r="A3" s="453" t="s">
        <v>756</v>
      </c>
      <c r="B3" s="458" t="s">
        <v>822</v>
      </c>
      <c r="C3" s="458" t="s">
        <v>938</v>
      </c>
      <c r="D3" s="458" t="s">
        <v>811</v>
      </c>
      <c r="E3" s="477">
        <v>2018</v>
      </c>
      <c r="F3" s="478"/>
      <c r="G3" s="475">
        <v>2019</v>
      </c>
      <c r="H3" s="476"/>
      <c r="I3" s="477">
        <v>2020</v>
      </c>
      <c r="J3" s="479"/>
    </row>
    <row r="4" spans="1:12" ht="30" customHeight="1" x14ac:dyDescent="0.2">
      <c r="A4" s="453"/>
      <c r="B4" s="458"/>
      <c r="C4" s="458"/>
      <c r="D4" s="458"/>
      <c r="E4" s="147" t="s">
        <v>834</v>
      </c>
      <c r="F4" s="216" t="s">
        <v>755</v>
      </c>
      <c r="G4" s="147" t="s">
        <v>834</v>
      </c>
      <c r="H4" s="215" t="s">
        <v>755</v>
      </c>
      <c r="I4" s="147" t="s">
        <v>834</v>
      </c>
      <c r="J4" s="216" t="s">
        <v>755</v>
      </c>
      <c r="L4" s="212"/>
    </row>
    <row r="5" spans="1:12" s="163" customFormat="1" ht="5.0999999999999996" customHeight="1" x14ac:dyDescent="0.2">
      <c r="A5" s="42"/>
      <c r="B5" s="42"/>
      <c r="C5" s="43"/>
      <c r="D5" s="42"/>
      <c r="E5" s="44"/>
      <c r="F5" s="44"/>
      <c r="G5" s="44"/>
      <c r="H5" s="44"/>
      <c r="I5" s="44"/>
      <c r="J5" s="44"/>
    </row>
    <row r="6" spans="1:12" s="220" customFormat="1" ht="9.9499999999999993" customHeight="1" x14ac:dyDescent="0.2">
      <c r="A6" s="290" t="s">
        <v>467</v>
      </c>
      <c r="B6" s="482" t="s">
        <v>461</v>
      </c>
      <c r="C6" s="482"/>
      <c r="D6" s="482"/>
      <c r="E6" s="285">
        <v>57849991.617999874</v>
      </c>
      <c r="F6" s="285"/>
      <c r="G6" s="285">
        <v>59902809.944000028</v>
      </c>
      <c r="H6" s="285"/>
      <c r="I6" s="285">
        <v>53757392.56400001</v>
      </c>
      <c r="J6" s="165"/>
    </row>
    <row r="7" spans="1:12" s="163" customFormat="1" ht="5.0999999999999996" customHeight="1" x14ac:dyDescent="0.2">
      <c r="A7" s="42"/>
      <c r="B7" s="42"/>
      <c r="C7" s="43"/>
      <c r="D7" s="42"/>
      <c r="E7" s="44"/>
      <c r="F7" s="44"/>
      <c r="G7" s="44"/>
      <c r="H7" s="44"/>
      <c r="I7" s="44"/>
      <c r="J7" s="44"/>
    </row>
    <row r="8" spans="1:12" s="166" customFormat="1" ht="9.9499999999999993" customHeight="1" x14ac:dyDescent="0.2">
      <c r="A8" s="168"/>
      <c r="B8" s="169"/>
      <c r="C8" s="308">
        <v>15</v>
      </c>
      <c r="D8" s="303" t="s">
        <v>825</v>
      </c>
      <c r="E8" s="293">
        <v>8235579.9680000041</v>
      </c>
      <c r="F8" s="294">
        <v>2</v>
      </c>
      <c r="G8" s="293">
        <v>9800396.2200000063</v>
      </c>
      <c r="H8" s="294">
        <v>1</v>
      </c>
      <c r="I8" s="293">
        <v>7970175.2249999959</v>
      </c>
      <c r="J8" s="294">
        <v>1</v>
      </c>
    </row>
    <row r="9" spans="1:12" s="166" customFormat="1" ht="9.9499999999999993" customHeight="1" x14ac:dyDescent="0.2">
      <c r="A9" s="168"/>
      <c r="B9" s="169"/>
      <c r="C9" s="308">
        <v>14</v>
      </c>
      <c r="D9" s="303" t="s">
        <v>823</v>
      </c>
      <c r="E9" s="293">
        <v>8258649.0560000082</v>
      </c>
      <c r="F9" s="294">
        <v>1</v>
      </c>
      <c r="G9" s="293">
        <v>8332136.7459999826</v>
      </c>
      <c r="H9" s="294">
        <v>2</v>
      </c>
      <c r="I9" s="293">
        <v>7891497.6530000009</v>
      </c>
      <c r="J9" s="294">
        <v>2</v>
      </c>
    </row>
    <row r="10" spans="1:12" s="166" customFormat="1" ht="9.9499999999999993" customHeight="1" x14ac:dyDescent="0.2">
      <c r="A10" s="168"/>
      <c r="B10" s="169"/>
      <c r="C10" s="308">
        <v>13</v>
      </c>
      <c r="D10" s="303" t="s">
        <v>826</v>
      </c>
      <c r="E10" s="293">
        <v>4589422.1310000103</v>
      </c>
      <c r="F10" s="294">
        <v>3</v>
      </c>
      <c r="G10" s="293">
        <v>4443953.7999999914</v>
      </c>
      <c r="H10" s="294">
        <v>3</v>
      </c>
      <c r="I10" s="293">
        <v>4086388.131999996</v>
      </c>
      <c r="J10" s="294">
        <v>3</v>
      </c>
    </row>
    <row r="11" spans="1:12" s="166" customFormat="1" ht="9.9499999999999993" customHeight="1" x14ac:dyDescent="0.2">
      <c r="A11" s="168"/>
      <c r="B11" s="169"/>
      <c r="C11" s="308">
        <v>1</v>
      </c>
      <c r="D11" s="303" t="s">
        <v>453</v>
      </c>
      <c r="E11" s="293">
        <v>3862976.0369999963</v>
      </c>
      <c r="F11" s="294">
        <v>6</v>
      </c>
      <c r="G11" s="293">
        <v>3960980.0560000069</v>
      </c>
      <c r="H11" s="294">
        <v>5</v>
      </c>
      <c r="I11" s="293">
        <v>3913480.8180000032</v>
      </c>
      <c r="J11" s="294">
        <v>4</v>
      </c>
    </row>
    <row r="12" spans="1:12" s="166" customFormat="1" ht="9.9499999999999993" customHeight="1" x14ac:dyDescent="0.2">
      <c r="A12" s="172"/>
      <c r="B12" s="173"/>
      <c r="C12" s="309">
        <v>5</v>
      </c>
      <c r="D12" s="305" t="s">
        <v>827</v>
      </c>
      <c r="E12" s="295">
        <v>4244337.4269999918</v>
      </c>
      <c r="F12" s="296">
        <v>4</v>
      </c>
      <c r="G12" s="295">
        <v>4171739.847000001</v>
      </c>
      <c r="H12" s="296">
        <v>4</v>
      </c>
      <c r="I12" s="295">
        <v>3822416.6730000018</v>
      </c>
      <c r="J12" s="296">
        <v>5</v>
      </c>
    </row>
    <row r="13" spans="1:12" s="166" customFormat="1" ht="9.9499999999999993" customHeight="1" x14ac:dyDescent="0.2">
      <c r="A13" s="176">
        <v>1</v>
      </c>
      <c r="B13" s="177" t="s">
        <v>462</v>
      </c>
      <c r="C13" s="176"/>
      <c r="D13" s="209"/>
      <c r="E13" s="178">
        <v>55127980.953000024</v>
      </c>
      <c r="F13" s="179"/>
      <c r="G13" s="178">
        <v>57107081.498999983</v>
      </c>
      <c r="H13" s="179"/>
      <c r="I13" s="178">
        <v>50780354.229999982</v>
      </c>
      <c r="J13" s="179"/>
    </row>
    <row r="14" spans="1:12" ht="9.9499999999999993" customHeight="1" x14ac:dyDescent="0.2">
      <c r="A14" s="180"/>
      <c r="B14" s="181"/>
      <c r="C14" s="180">
        <v>15</v>
      </c>
      <c r="D14" s="171" t="s">
        <v>825</v>
      </c>
      <c r="E14" s="293">
        <v>8072746.764000006</v>
      </c>
      <c r="F14" s="294">
        <v>1</v>
      </c>
      <c r="G14" s="293">
        <v>9613269.3809999861</v>
      </c>
      <c r="H14" s="294">
        <v>1</v>
      </c>
      <c r="I14" s="293">
        <v>7764756.6689999988</v>
      </c>
      <c r="J14" s="294">
        <v>1</v>
      </c>
    </row>
    <row r="15" spans="1:12" ht="9.9499999999999993" customHeight="1" x14ac:dyDescent="0.2">
      <c r="A15" s="180"/>
      <c r="B15" s="181"/>
      <c r="C15" s="180">
        <v>14</v>
      </c>
      <c r="D15" s="171" t="s">
        <v>823</v>
      </c>
      <c r="E15" s="293">
        <v>7724967.2550000073</v>
      </c>
      <c r="F15" s="294">
        <v>2</v>
      </c>
      <c r="G15" s="293">
        <v>7747070.9139999961</v>
      </c>
      <c r="H15" s="294">
        <v>2</v>
      </c>
      <c r="I15" s="293">
        <v>7203698.8530000001</v>
      </c>
      <c r="J15" s="294">
        <v>2</v>
      </c>
    </row>
    <row r="16" spans="1:12" ht="9.9499999999999993" customHeight="1" x14ac:dyDescent="0.2">
      <c r="A16" s="180"/>
      <c r="B16" s="181"/>
      <c r="C16" s="180">
        <v>13</v>
      </c>
      <c r="D16" s="171" t="s">
        <v>826</v>
      </c>
      <c r="E16" s="293">
        <v>4366349.9660000121</v>
      </c>
      <c r="F16" s="294">
        <v>3</v>
      </c>
      <c r="G16" s="293">
        <v>4255328.0730000027</v>
      </c>
      <c r="H16" s="294">
        <v>3</v>
      </c>
      <c r="I16" s="293">
        <v>3891387.2309999932</v>
      </c>
      <c r="J16" s="294">
        <v>3</v>
      </c>
    </row>
    <row r="17" spans="1:10" ht="9.9499999999999993" customHeight="1" x14ac:dyDescent="0.2">
      <c r="A17" s="180"/>
      <c r="B17" s="181"/>
      <c r="C17" s="180">
        <v>5</v>
      </c>
      <c r="D17" s="171" t="s">
        <v>827</v>
      </c>
      <c r="E17" s="293">
        <v>4091284.676999996</v>
      </c>
      <c r="F17" s="294">
        <v>4</v>
      </c>
      <c r="G17" s="293">
        <v>3992739.9030000004</v>
      </c>
      <c r="H17" s="294">
        <v>4</v>
      </c>
      <c r="I17" s="293">
        <v>3656996.3180000042</v>
      </c>
      <c r="J17" s="294">
        <v>4</v>
      </c>
    </row>
    <row r="18" spans="1:10" ht="9.9499999999999993" customHeight="1" x14ac:dyDescent="0.2">
      <c r="A18" s="183"/>
      <c r="B18" s="184"/>
      <c r="C18" s="183">
        <v>1</v>
      </c>
      <c r="D18" s="175" t="s">
        <v>453</v>
      </c>
      <c r="E18" s="295">
        <v>3577277.2989999936</v>
      </c>
      <c r="F18" s="296">
        <v>6</v>
      </c>
      <c r="G18" s="295">
        <v>3629748.4340000059</v>
      </c>
      <c r="H18" s="296">
        <v>5</v>
      </c>
      <c r="I18" s="295">
        <v>3534723.3000000007</v>
      </c>
      <c r="J18" s="296">
        <v>5</v>
      </c>
    </row>
    <row r="19" spans="1:10" s="166" customFormat="1" ht="9.9499999999999993" customHeight="1" x14ac:dyDescent="0.2">
      <c r="A19" s="185" t="s">
        <v>468</v>
      </c>
      <c r="B19" s="168" t="s">
        <v>463</v>
      </c>
      <c r="C19" s="168"/>
      <c r="D19" s="210"/>
      <c r="E19" s="186">
        <v>22614352.744000003</v>
      </c>
      <c r="F19" s="187"/>
      <c r="G19" s="186">
        <v>22929154.433000002</v>
      </c>
      <c r="H19" s="187"/>
      <c r="I19" s="186">
        <v>20599285.482999995</v>
      </c>
      <c r="J19" s="179"/>
    </row>
    <row r="20" spans="1:10" ht="9.9499999999999993" customHeight="1" x14ac:dyDescent="0.2">
      <c r="A20" s="180"/>
      <c r="B20" s="180"/>
      <c r="C20" s="180">
        <v>14</v>
      </c>
      <c r="D20" s="171" t="s">
        <v>823</v>
      </c>
      <c r="E20" s="293">
        <v>3221569.6399999969</v>
      </c>
      <c r="F20" s="294">
        <v>1</v>
      </c>
      <c r="G20" s="293">
        <v>3356428.0679999995</v>
      </c>
      <c r="H20" s="294">
        <v>1</v>
      </c>
      <c r="I20" s="293">
        <v>2979393.9239999996</v>
      </c>
      <c r="J20" s="294">
        <v>1</v>
      </c>
    </row>
    <row r="21" spans="1:10" ht="9.9499999999999993" customHeight="1" x14ac:dyDescent="0.2">
      <c r="A21" s="180"/>
      <c r="B21" s="180"/>
      <c r="C21" s="180">
        <v>15</v>
      </c>
      <c r="D21" s="191" t="s">
        <v>825</v>
      </c>
      <c r="E21" s="293">
        <v>2412716.9740000018</v>
      </c>
      <c r="F21" s="294">
        <v>3</v>
      </c>
      <c r="G21" s="293">
        <v>2591503.1230000011</v>
      </c>
      <c r="H21" s="294">
        <v>3</v>
      </c>
      <c r="I21" s="293">
        <v>2426199.3079999988</v>
      </c>
      <c r="J21" s="294">
        <v>2</v>
      </c>
    </row>
    <row r="22" spans="1:10" ht="9.75" customHeight="1" x14ac:dyDescent="0.2">
      <c r="A22" s="180"/>
      <c r="B22" s="180"/>
      <c r="C22" s="180">
        <v>10</v>
      </c>
      <c r="D22" s="171" t="s">
        <v>456</v>
      </c>
      <c r="E22" s="293">
        <v>2723069.4090000032</v>
      </c>
      <c r="F22" s="294">
        <v>2</v>
      </c>
      <c r="G22" s="293">
        <v>2674042.6410000003</v>
      </c>
      <c r="H22" s="294">
        <v>2</v>
      </c>
      <c r="I22" s="293">
        <v>2202041.1019999995</v>
      </c>
      <c r="J22" s="294">
        <v>3</v>
      </c>
    </row>
    <row r="23" spans="1:10" ht="9.9499999999999993" customHeight="1" x14ac:dyDescent="0.2">
      <c r="A23" s="180"/>
      <c r="B23" s="180"/>
      <c r="C23" s="180">
        <v>5</v>
      </c>
      <c r="D23" s="191" t="s">
        <v>827</v>
      </c>
      <c r="E23" s="293">
        <v>1950859.7329999998</v>
      </c>
      <c r="F23" s="294">
        <v>5</v>
      </c>
      <c r="G23" s="293">
        <v>1984007.1040000017</v>
      </c>
      <c r="H23" s="294">
        <v>4</v>
      </c>
      <c r="I23" s="293">
        <v>1802168.7069999997</v>
      </c>
      <c r="J23" s="294">
        <v>4</v>
      </c>
    </row>
    <row r="24" spans="1:10" ht="9.9499999999999993" customHeight="1" x14ac:dyDescent="0.2">
      <c r="A24" s="183"/>
      <c r="B24" s="184"/>
      <c r="C24" s="183">
        <v>13</v>
      </c>
      <c r="D24" s="175" t="s">
        <v>826</v>
      </c>
      <c r="E24" s="295">
        <v>1998826.8700000008</v>
      </c>
      <c r="F24" s="296">
        <v>4</v>
      </c>
      <c r="G24" s="295">
        <v>1978865.9319999986</v>
      </c>
      <c r="H24" s="296">
        <v>5</v>
      </c>
      <c r="I24" s="295">
        <v>1727330.19</v>
      </c>
      <c r="J24" s="296">
        <v>5</v>
      </c>
    </row>
    <row r="25" spans="1:10" s="166" customFormat="1" ht="9.9499999999999993" customHeight="1" x14ac:dyDescent="0.2">
      <c r="A25" s="185" t="s">
        <v>469</v>
      </c>
      <c r="B25" s="168" t="s">
        <v>464</v>
      </c>
      <c r="C25" s="168"/>
      <c r="D25" s="210"/>
      <c r="E25" s="186">
        <v>11282058.017999995</v>
      </c>
      <c r="F25" s="187"/>
      <c r="G25" s="186">
        <v>11332820.291999998</v>
      </c>
      <c r="H25" s="187"/>
      <c r="I25" s="186">
        <v>10337450.706999999</v>
      </c>
      <c r="J25" s="187"/>
    </row>
    <row r="26" spans="1:10" ht="9.9499999999999993" customHeight="1" x14ac:dyDescent="0.2">
      <c r="A26" s="180"/>
      <c r="B26" s="180"/>
      <c r="C26" s="308">
        <v>14</v>
      </c>
      <c r="D26" s="303" t="s">
        <v>823</v>
      </c>
      <c r="E26" s="293">
        <v>2188301.3839999987</v>
      </c>
      <c r="F26" s="294">
        <v>1</v>
      </c>
      <c r="G26" s="293">
        <v>2048728.9600000016</v>
      </c>
      <c r="H26" s="294">
        <v>1</v>
      </c>
      <c r="I26" s="293">
        <v>1832578.9710000008</v>
      </c>
      <c r="J26" s="294">
        <v>1</v>
      </c>
    </row>
    <row r="27" spans="1:10" ht="9.9499999999999993" customHeight="1" x14ac:dyDescent="0.2">
      <c r="A27" s="180"/>
      <c r="B27" s="180"/>
      <c r="C27" s="308">
        <v>13</v>
      </c>
      <c r="D27" s="303" t="s">
        <v>826</v>
      </c>
      <c r="E27" s="293">
        <v>1313555.139</v>
      </c>
      <c r="F27" s="294">
        <v>3</v>
      </c>
      <c r="G27" s="293">
        <v>1319016.8569999984</v>
      </c>
      <c r="H27" s="294">
        <v>3</v>
      </c>
      <c r="I27" s="293">
        <v>1225247.0009999992</v>
      </c>
      <c r="J27" s="294">
        <v>2</v>
      </c>
    </row>
    <row r="28" spans="1:10" ht="9.9499999999999993" customHeight="1" x14ac:dyDescent="0.2">
      <c r="A28" s="180"/>
      <c r="B28" s="180"/>
      <c r="C28" s="308">
        <v>5</v>
      </c>
      <c r="D28" s="307" t="s">
        <v>827</v>
      </c>
      <c r="E28" s="293">
        <v>1371514.6630000006</v>
      </c>
      <c r="F28" s="294">
        <v>2</v>
      </c>
      <c r="G28" s="293">
        <v>1278246.5559999999</v>
      </c>
      <c r="H28" s="294">
        <v>4</v>
      </c>
      <c r="I28" s="293">
        <v>1202696.9489999998</v>
      </c>
      <c r="J28" s="294">
        <v>3</v>
      </c>
    </row>
    <row r="29" spans="1:10" ht="9.9499999999999993" customHeight="1" x14ac:dyDescent="0.2">
      <c r="A29" s="180"/>
      <c r="B29" s="180"/>
      <c r="C29" s="308">
        <v>15</v>
      </c>
      <c r="D29" s="303" t="s">
        <v>825</v>
      </c>
      <c r="E29" s="293">
        <v>1250707.6800000002</v>
      </c>
      <c r="F29" s="294">
        <v>4</v>
      </c>
      <c r="G29" s="293">
        <v>1438541.6010000005</v>
      </c>
      <c r="H29" s="294">
        <v>2</v>
      </c>
      <c r="I29" s="293">
        <v>1125298.0159999998</v>
      </c>
      <c r="J29" s="294">
        <v>4</v>
      </c>
    </row>
    <row r="30" spans="1:10" ht="9.9499999999999993" customHeight="1" x14ac:dyDescent="0.2">
      <c r="A30" s="183"/>
      <c r="B30" s="183"/>
      <c r="C30" s="309">
        <v>12</v>
      </c>
      <c r="D30" s="306" t="s">
        <v>832</v>
      </c>
      <c r="E30" s="295">
        <v>1119634.3579999986</v>
      </c>
      <c r="F30" s="296">
        <v>5</v>
      </c>
      <c r="G30" s="295">
        <v>1116523.8259999983</v>
      </c>
      <c r="H30" s="296">
        <v>5</v>
      </c>
      <c r="I30" s="295">
        <v>1040462.1589999994</v>
      </c>
      <c r="J30" s="296">
        <v>5</v>
      </c>
    </row>
    <row r="31" spans="1:10" s="166" customFormat="1" ht="9.9499999999999993" customHeight="1" x14ac:dyDescent="0.2">
      <c r="A31" s="185" t="s">
        <v>470</v>
      </c>
      <c r="B31" s="286" t="s">
        <v>963</v>
      </c>
      <c r="C31" s="168"/>
      <c r="D31" s="210"/>
      <c r="E31" s="186">
        <v>17467202.576000001</v>
      </c>
      <c r="F31" s="187"/>
      <c r="G31" s="186">
        <v>18723460.067000005</v>
      </c>
      <c r="H31" s="187"/>
      <c r="I31" s="186">
        <v>16130419.079000004</v>
      </c>
      <c r="J31" s="187"/>
    </row>
    <row r="32" spans="1:10" ht="9.9499999999999993" customHeight="1" x14ac:dyDescent="0.2">
      <c r="A32" s="180"/>
      <c r="B32" s="180"/>
      <c r="C32" s="308">
        <v>15</v>
      </c>
      <c r="D32" s="307" t="s">
        <v>825</v>
      </c>
      <c r="E32" s="293">
        <v>4216147.3719999976</v>
      </c>
      <c r="F32" s="294">
        <v>1</v>
      </c>
      <c r="G32" s="293">
        <v>5401950.7760000015</v>
      </c>
      <c r="H32" s="294">
        <v>1</v>
      </c>
      <c r="I32" s="293">
        <v>4047125.0350000001</v>
      </c>
      <c r="J32" s="294">
        <v>1</v>
      </c>
    </row>
    <row r="33" spans="1:10" ht="9.9499999999999993" customHeight="1" x14ac:dyDescent="0.2">
      <c r="A33" s="180"/>
      <c r="B33" s="180"/>
      <c r="C33" s="308">
        <v>3</v>
      </c>
      <c r="D33" s="303" t="s">
        <v>824</v>
      </c>
      <c r="E33" s="293">
        <v>3554287.0179999988</v>
      </c>
      <c r="F33" s="294">
        <v>2</v>
      </c>
      <c r="G33" s="293">
        <v>3378671.4430000014</v>
      </c>
      <c r="H33" s="294">
        <v>2</v>
      </c>
      <c r="I33" s="293">
        <v>2225802.602</v>
      </c>
      <c r="J33" s="294">
        <v>2</v>
      </c>
    </row>
    <row r="34" spans="1:10" ht="9.9499999999999993" customHeight="1" x14ac:dyDescent="0.2">
      <c r="A34" s="180"/>
      <c r="B34" s="180"/>
      <c r="C34" s="308">
        <v>14</v>
      </c>
      <c r="D34" s="303" t="s">
        <v>823</v>
      </c>
      <c r="E34" s="293">
        <v>2029624.5060000003</v>
      </c>
      <c r="F34" s="294">
        <v>3</v>
      </c>
      <c r="G34" s="293">
        <v>2035687.9859999998</v>
      </c>
      <c r="H34" s="294">
        <v>3</v>
      </c>
      <c r="I34" s="293">
        <v>2120134.0280000013</v>
      </c>
      <c r="J34" s="294">
        <v>3</v>
      </c>
    </row>
    <row r="35" spans="1:10" ht="9.9499999999999993" customHeight="1" x14ac:dyDescent="0.2">
      <c r="A35" s="180"/>
      <c r="B35" s="180"/>
      <c r="C35" s="308">
        <v>4</v>
      </c>
      <c r="D35" s="307" t="s">
        <v>455</v>
      </c>
      <c r="E35" s="293">
        <v>1132937.8350000002</v>
      </c>
      <c r="F35" s="294">
        <v>5</v>
      </c>
      <c r="G35" s="293">
        <v>1322410.6850000008</v>
      </c>
      <c r="H35" s="294">
        <v>5</v>
      </c>
      <c r="I35" s="293">
        <v>1407952.2870000005</v>
      </c>
      <c r="J35" s="294">
        <v>4</v>
      </c>
    </row>
    <row r="36" spans="1:10" ht="9.9499999999999993" customHeight="1" x14ac:dyDescent="0.2">
      <c r="A36" s="183"/>
      <c r="B36" s="183"/>
      <c r="C36" s="309">
        <v>8</v>
      </c>
      <c r="D36" s="306" t="s">
        <v>829</v>
      </c>
      <c r="E36" s="295">
        <v>1615547.9200000002</v>
      </c>
      <c r="F36" s="296">
        <v>4</v>
      </c>
      <c r="G36" s="295">
        <v>1619729.9720000001</v>
      </c>
      <c r="H36" s="296">
        <v>4</v>
      </c>
      <c r="I36" s="295">
        <v>1350279.8070000003</v>
      </c>
      <c r="J36" s="296">
        <v>5</v>
      </c>
    </row>
    <row r="37" spans="1:10" s="166" customFormat="1" ht="9.9499999999999993" customHeight="1" x14ac:dyDescent="0.2">
      <c r="A37" s="185" t="s">
        <v>471</v>
      </c>
      <c r="B37" s="168" t="s">
        <v>465</v>
      </c>
      <c r="C37" s="168"/>
      <c r="D37" s="211"/>
      <c r="E37" s="186">
        <v>3567737.1749999998</v>
      </c>
      <c r="F37" s="187"/>
      <c r="G37" s="186">
        <v>3924212.9539999999</v>
      </c>
      <c r="H37" s="187"/>
      <c r="I37" s="186">
        <v>3506438.4710000004</v>
      </c>
      <c r="J37" s="187"/>
    </row>
    <row r="38" spans="1:10" ht="9.9499999999999993" customHeight="1" x14ac:dyDescent="0.2">
      <c r="A38" s="180"/>
      <c r="B38" s="180"/>
      <c r="C38" s="308">
        <v>1</v>
      </c>
      <c r="D38" s="307" t="s">
        <v>453</v>
      </c>
      <c r="E38" s="293">
        <v>763975.09199999995</v>
      </c>
      <c r="F38" s="294">
        <v>1</v>
      </c>
      <c r="G38" s="293">
        <v>816365.44099999976</v>
      </c>
      <c r="H38" s="294">
        <v>1</v>
      </c>
      <c r="I38" s="293">
        <v>814512.51300000038</v>
      </c>
      <c r="J38" s="294">
        <v>1</v>
      </c>
    </row>
    <row r="39" spans="1:10" ht="9.9499999999999993" customHeight="1" x14ac:dyDescent="0.2">
      <c r="A39" s="180"/>
      <c r="B39" s="180"/>
      <c r="C39" s="308">
        <v>4</v>
      </c>
      <c r="D39" s="307" t="s">
        <v>455</v>
      </c>
      <c r="E39" s="293">
        <v>506677.29099999979</v>
      </c>
      <c r="F39" s="294">
        <v>3</v>
      </c>
      <c r="G39" s="293">
        <v>797826.07699999993</v>
      </c>
      <c r="H39" s="294">
        <v>2</v>
      </c>
      <c r="I39" s="293">
        <v>536880.91199999989</v>
      </c>
      <c r="J39" s="294">
        <v>2</v>
      </c>
    </row>
    <row r="40" spans="1:10" ht="9.9499999999999993" customHeight="1" x14ac:dyDescent="0.2">
      <c r="A40" s="180"/>
      <c r="B40" s="180"/>
      <c r="C40" s="308">
        <v>12</v>
      </c>
      <c r="D40" s="307" t="s">
        <v>832</v>
      </c>
      <c r="E40" s="293">
        <v>613395.80500000028</v>
      </c>
      <c r="F40" s="294">
        <v>2</v>
      </c>
      <c r="G40" s="293">
        <v>583868.02400000021</v>
      </c>
      <c r="H40" s="294">
        <v>3</v>
      </c>
      <c r="I40" s="293">
        <v>477044.50299999974</v>
      </c>
      <c r="J40" s="294">
        <v>3</v>
      </c>
    </row>
    <row r="41" spans="1:10" ht="9.9499999999999993" customHeight="1" x14ac:dyDescent="0.2">
      <c r="A41" s="180"/>
      <c r="B41" s="180"/>
      <c r="C41" s="308">
        <v>2</v>
      </c>
      <c r="D41" s="303" t="s">
        <v>454</v>
      </c>
      <c r="E41" s="293">
        <v>370121.62799999979</v>
      </c>
      <c r="F41" s="294">
        <v>5</v>
      </c>
      <c r="G41" s="293">
        <v>384777.31199999998</v>
      </c>
      <c r="H41" s="294">
        <v>5</v>
      </c>
      <c r="I41" s="293">
        <v>457878.94600000011</v>
      </c>
      <c r="J41" s="294">
        <v>4</v>
      </c>
    </row>
    <row r="42" spans="1:10" ht="9.9499999999999993" customHeight="1" x14ac:dyDescent="0.2">
      <c r="A42" s="183"/>
      <c r="B42" s="183"/>
      <c r="C42" s="309">
        <v>5</v>
      </c>
      <c r="D42" s="306" t="s">
        <v>827</v>
      </c>
      <c r="E42" s="295">
        <v>476821.48899999977</v>
      </c>
      <c r="F42" s="296">
        <v>4</v>
      </c>
      <c r="G42" s="295">
        <v>466980.44200000021</v>
      </c>
      <c r="H42" s="296">
        <v>4</v>
      </c>
      <c r="I42" s="295">
        <v>419888.74700000015</v>
      </c>
      <c r="J42" s="296">
        <v>5</v>
      </c>
    </row>
    <row r="43" spans="1:10" s="166" customFormat="1" ht="9.9499999999999993" customHeight="1" x14ac:dyDescent="0.2">
      <c r="A43" s="185" t="s">
        <v>472</v>
      </c>
      <c r="B43" s="168" t="s">
        <v>466</v>
      </c>
      <c r="C43" s="168"/>
      <c r="D43" s="210"/>
      <c r="E43" s="186">
        <v>196630.43999999989</v>
      </c>
      <c r="F43" s="187"/>
      <c r="G43" s="186">
        <v>197433.75299999991</v>
      </c>
      <c r="H43" s="187"/>
      <c r="I43" s="186">
        <v>206760.49000000002</v>
      </c>
      <c r="J43" s="187"/>
    </row>
    <row r="44" spans="1:10" ht="9.9499999999999993" customHeight="1" x14ac:dyDescent="0.2">
      <c r="A44" s="180"/>
      <c r="B44" s="180"/>
      <c r="C44" s="308">
        <v>1</v>
      </c>
      <c r="D44" s="307" t="s">
        <v>453</v>
      </c>
      <c r="E44" s="293">
        <v>134393.22499999995</v>
      </c>
      <c r="F44" s="294">
        <v>1</v>
      </c>
      <c r="G44" s="293">
        <v>134534.55999999991</v>
      </c>
      <c r="H44" s="294">
        <v>1</v>
      </c>
      <c r="I44" s="293">
        <v>152748.19</v>
      </c>
      <c r="J44" s="294">
        <v>1</v>
      </c>
    </row>
    <row r="45" spans="1:10" ht="9.9499999999999993" customHeight="1" x14ac:dyDescent="0.2">
      <c r="A45" s="180"/>
      <c r="B45" s="180"/>
      <c r="C45" s="308">
        <v>14</v>
      </c>
      <c r="D45" s="307" t="s">
        <v>823</v>
      </c>
      <c r="E45" s="293">
        <v>12023.177999999996</v>
      </c>
      <c r="F45" s="294">
        <v>2</v>
      </c>
      <c r="G45" s="293">
        <v>16863.319999999996</v>
      </c>
      <c r="H45" s="294">
        <v>2</v>
      </c>
      <c r="I45" s="293">
        <v>15580.924999999996</v>
      </c>
      <c r="J45" s="294">
        <v>2</v>
      </c>
    </row>
    <row r="46" spans="1:10" ht="9.9499999999999993" customHeight="1" x14ac:dyDescent="0.2">
      <c r="A46" s="180"/>
      <c r="B46" s="180"/>
      <c r="C46" s="308">
        <v>2</v>
      </c>
      <c r="D46" s="303" t="s">
        <v>454</v>
      </c>
      <c r="E46" s="293">
        <v>8641.3089999999975</v>
      </c>
      <c r="F46" s="294">
        <v>4</v>
      </c>
      <c r="G46" s="293">
        <v>7794.96</v>
      </c>
      <c r="H46" s="294">
        <v>4</v>
      </c>
      <c r="I46" s="293">
        <v>8127.4409999999998</v>
      </c>
      <c r="J46" s="294">
        <v>3</v>
      </c>
    </row>
    <row r="47" spans="1:10" ht="9.9499999999999993" customHeight="1" x14ac:dyDescent="0.2">
      <c r="A47" s="180"/>
      <c r="B47" s="180"/>
      <c r="C47" s="308">
        <v>12</v>
      </c>
      <c r="D47" s="307" t="s">
        <v>832</v>
      </c>
      <c r="E47" s="293">
        <v>6180.2790000000023</v>
      </c>
      <c r="F47" s="294">
        <v>6</v>
      </c>
      <c r="G47" s="293">
        <v>6316.8349999999991</v>
      </c>
      <c r="H47" s="294">
        <v>7</v>
      </c>
      <c r="I47" s="293">
        <v>5655.7299999999977</v>
      </c>
      <c r="J47" s="294">
        <v>4</v>
      </c>
    </row>
    <row r="48" spans="1:10" ht="9.9499999999999993" customHeight="1" x14ac:dyDescent="0.2">
      <c r="A48" s="183"/>
      <c r="B48" s="183"/>
      <c r="C48" s="309">
        <v>4</v>
      </c>
      <c r="D48" s="306" t="s">
        <v>455</v>
      </c>
      <c r="E48" s="295">
        <v>6022.5329999999994</v>
      </c>
      <c r="F48" s="296">
        <v>7</v>
      </c>
      <c r="G48" s="295">
        <v>6778.7570000000014</v>
      </c>
      <c r="H48" s="296">
        <v>6</v>
      </c>
      <c r="I48" s="295">
        <v>5491.4890000000032</v>
      </c>
      <c r="J48" s="296">
        <v>5</v>
      </c>
    </row>
    <row r="49" spans="1:10" s="166" customFormat="1" ht="9.9499999999999993" customHeight="1" x14ac:dyDescent="0.2">
      <c r="A49" s="176">
        <v>2</v>
      </c>
      <c r="B49" s="177" t="s">
        <v>492</v>
      </c>
      <c r="C49" s="176"/>
      <c r="D49" s="209"/>
      <c r="E49" s="178">
        <v>90619.866000000053</v>
      </c>
      <c r="F49" s="179"/>
      <c r="G49" s="178">
        <v>115444.80399999996</v>
      </c>
      <c r="H49" s="179"/>
      <c r="I49" s="178">
        <v>104518.103</v>
      </c>
      <c r="J49" s="179"/>
    </row>
    <row r="50" spans="1:10" ht="9.9499999999999993" customHeight="1" x14ac:dyDescent="0.2">
      <c r="A50" s="180"/>
      <c r="B50" s="181"/>
      <c r="C50" s="308">
        <v>1</v>
      </c>
      <c r="D50" s="303" t="s">
        <v>453</v>
      </c>
      <c r="E50" s="293">
        <v>50607.128000000012</v>
      </c>
      <c r="F50" s="294">
        <v>1</v>
      </c>
      <c r="G50" s="293">
        <v>66251.658999999985</v>
      </c>
      <c r="H50" s="294">
        <v>1</v>
      </c>
      <c r="I50" s="293">
        <v>70374.021999999983</v>
      </c>
      <c r="J50" s="294">
        <v>1</v>
      </c>
    </row>
    <row r="51" spans="1:10" ht="9.9499999999999993" customHeight="1" x14ac:dyDescent="0.2">
      <c r="A51" s="180"/>
      <c r="B51" s="181"/>
      <c r="C51" s="308">
        <v>2</v>
      </c>
      <c r="D51" s="303" t="s">
        <v>454</v>
      </c>
      <c r="E51" s="293">
        <v>23703.880000000019</v>
      </c>
      <c r="F51" s="294">
        <v>2</v>
      </c>
      <c r="G51" s="293">
        <v>19293.042999999994</v>
      </c>
      <c r="H51" s="294">
        <v>2</v>
      </c>
      <c r="I51" s="293">
        <v>20575.78000000001</v>
      </c>
      <c r="J51" s="294">
        <v>2</v>
      </c>
    </row>
    <row r="52" spans="1:10" ht="9.9499999999999993" customHeight="1" x14ac:dyDescent="0.2">
      <c r="A52" s="180"/>
      <c r="B52" s="181"/>
      <c r="C52" s="308">
        <v>14</v>
      </c>
      <c r="D52" s="303" t="s">
        <v>823</v>
      </c>
      <c r="E52" s="293">
        <v>4188.5449999999992</v>
      </c>
      <c r="F52" s="294">
        <v>4</v>
      </c>
      <c r="G52" s="293">
        <v>10720.212</v>
      </c>
      <c r="H52" s="294">
        <v>3</v>
      </c>
      <c r="I52" s="293">
        <v>6774.8549999999987</v>
      </c>
      <c r="J52" s="294">
        <v>3</v>
      </c>
    </row>
    <row r="53" spans="1:10" ht="9.9499999999999993" customHeight="1" x14ac:dyDescent="0.2">
      <c r="A53" s="180"/>
      <c r="B53" s="181"/>
      <c r="C53" s="308">
        <v>3</v>
      </c>
      <c r="D53" s="303" t="s">
        <v>824</v>
      </c>
      <c r="E53" s="293">
        <v>6211.1890000000003</v>
      </c>
      <c r="F53" s="294">
        <v>3</v>
      </c>
      <c r="G53" s="293">
        <v>7030.9069999999992</v>
      </c>
      <c r="H53" s="294">
        <v>4</v>
      </c>
      <c r="I53" s="293">
        <v>2214.009</v>
      </c>
      <c r="J53" s="294">
        <v>4</v>
      </c>
    </row>
    <row r="54" spans="1:10" ht="9.9499999999999993" customHeight="1" x14ac:dyDescent="0.2">
      <c r="A54" s="183"/>
      <c r="B54" s="184"/>
      <c r="C54" s="309">
        <v>7</v>
      </c>
      <c r="D54" s="305" t="s">
        <v>831</v>
      </c>
      <c r="E54" s="295">
        <v>1366.9179999999999</v>
      </c>
      <c r="F54" s="296">
        <v>6</v>
      </c>
      <c r="G54" s="295">
        <v>1763.7559999999999</v>
      </c>
      <c r="H54" s="296">
        <v>7</v>
      </c>
      <c r="I54" s="295">
        <v>2123.4949999999999</v>
      </c>
      <c r="J54" s="296">
        <v>5</v>
      </c>
    </row>
    <row r="55" spans="1:10" s="166" customFormat="1" ht="9.9499999999999993" customHeight="1" x14ac:dyDescent="0.2">
      <c r="A55" s="176">
        <v>3</v>
      </c>
      <c r="B55" s="177" t="s">
        <v>493</v>
      </c>
      <c r="C55" s="176"/>
      <c r="D55" s="209"/>
      <c r="E55" s="178">
        <v>229663.80599999998</v>
      </c>
      <c r="F55" s="179"/>
      <c r="G55" s="178">
        <v>272057.43700000003</v>
      </c>
      <c r="H55" s="179"/>
      <c r="I55" s="178">
        <v>268290.05800000002</v>
      </c>
      <c r="J55" s="179"/>
    </row>
    <row r="56" spans="1:10" ht="9.9499999999999993" customHeight="1" x14ac:dyDescent="0.2">
      <c r="A56" s="180"/>
      <c r="B56" s="181"/>
      <c r="C56" s="308">
        <v>17</v>
      </c>
      <c r="D56" s="303" t="s">
        <v>833</v>
      </c>
      <c r="E56" s="293">
        <v>21954.703000000001</v>
      </c>
      <c r="F56" s="294">
        <v>5</v>
      </c>
      <c r="G56" s="293">
        <v>67915.777999999991</v>
      </c>
      <c r="H56" s="294">
        <v>1</v>
      </c>
      <c r="I56" s="293">
        <v>84180.095000000001</v>
      </c>
      <c r="J56" s="294">
        <v>1</v>
      </c>
    </row>
    <row r="57" spans="1:10" ht="9.9499999999999993" customHeight="1" x14ac:dyDescent="0.2">
      <c r="A57" s="180"/>
      <c r="B57" s="181"/>
      <c r="C57" s="308">
        <v>14</v>
      </c>
      <c r="D57" s="303" t="s">
        <v>823</v>
      </c>
      <c r="E57" s="293">
        <v>37439.708999999995</v>
      </c>
      <c r="F57" s="294">
        <v>1</v>
      </c>
      <c r="G57" s="293">
        <v>33212.99500000001</v>
      </c>
      <c r="H57" s="294">
        <v>4</v>
      </c>
      <c r="I57" s="293">
        <v>62249.822000000007</v>
      </c>
      <c r="J57" s="294">
        <v>2</v>
      </c>
    </row>
    <row r="58" spans="1:10" ht="9.9499999999999993" customHeight="1" x14ac:dyDescent="0.2">
      <c r="A58" s="180"/>
      <c r="B58" s="181"/>
      <c r="C58" s="308">
        <v>4</v>
      </c>
      <c r="D58" s="303" t="s">
        <v>455</v>
      </c>
      <c r="E58" s="293">
        <v>29835.184000000005</v>
      </c>
      <c r="F58" s="294">
        <v>3</v>
      </c>
      <c r="G58" s="293">
        <v>34329.80999999999</v>
      </c>
      <c r="H58" s="294">
        <v>3</v>
      </c>
      <c r="I58" s="293">
        <v>27669.430999999986</v>
      </c>
      <c r="J58" s="294">
        <v>3</v>
      </c>
    </row>
    <row r="59" spans="1:10" ht="9.9499999999999993" customHeight="1" x14ac:dyDescent="0.2">
      <c r="A59" s="180"/>
      <c r="B59" s="181"/>
      <c r="C59" s="308">
        <v>2</v>
      </c>
      <c r="D59" s="303" t="s">
        <v>454</v>
      </c>
      <c r="E59" s="293">
        <v>26207.489999999998</v>
      </c>
      <c r="F59" s="294">
        <v>4</v>
      </c>
      <c r="G59" s="293">
        <v>22291.791000000001</v>
      </c>
      <c r="H59" s="294">
        <v>5</v>
      </c>
      <c r="I59" s="293">
        <v>20157.662000000008</v>
      </c>
      <c r="J59" s="294">
        <v>4</v>
      </c>
    </row>
    <row r="60" spans="1:10" ht="9.9499999999999993" customHeight="1" x14ac:dyDescent="0.2">
      <c r="A60" s="183"/>
      <c r="B60" s="184"/>
      <c r="C60" s="309">
        <v>1</v>
      </c>
      <c r="D60" s="305" t="s">
        <v>453</v>
      </c>
      <c r="E60" s="295">
        <v>18190.116000000002</v>
      </c>
      <c r="F60" s="296">
        <v>6</v>
      </c>
      <c r="G60" s="295">
        <v>19002.314000000002</v>
      </c>
      <c r="H60" s="296">
        <v>6</v>
      </c>
      <c r="I60" s="295">
        <v>14624.869999999999</v>
      </c>
      <c r="J60" s="296">
        <v>5</v>
      </c>
    </row>
    <row r="61" spans="1:10" s="166" customFormat="1" ht="9.9499999999999993" customHeight="1" x14ac:dyDescent="0.2">
      <c r="A61" s="193" t="s">
        <v>473</v>
      </c>
      <c r="B61" s="194" t="s">
        <v>474</v>
      </c>
      <c r="C61" s="196"/>
      <c r="D61" s="194"/>
      <c r="E61" s="178">
        <v>2401726.9930000002</v>
      </c>
      <c r="F61" s="193"/>
      <c r="G61" s="178">
        <v>2408226.203999999</v>
      </c>
      <c r="H61" s="193"/>
      <c r="I61" s="178">
        <v>2604230.172999999</v>
      </c>
      <c r="J61" s="193"/>
    </row>
    <row r="62" spans="1:10" ht="5.0999999999999996" customHeight="1" thickBot="1" x14ac:dyDescent="0.25">
      <c r="A62" s="197"/>
      <c r="B62" s="198"/>
      <c r="C62" s="199"/>
      <c r="D62" s="198"/>
      <c r="E62" s="198"/>
      <c r="F62" s="199"/>
      <c r="G62" s="200"/>
      <c r="H62" s="197"/>
      <c r="I62" s="200"/>
      <c r="J62" s="197"/>
    </row>
    <row r="63" spans="1:10" s="133" customFormat="1" ht="27" customHeight="1" thickTop="1" x14ac:dyDescent="0.2">
      <c r="A63" s="469" t="s">
        <v>1011</v>
      </c>
      <c r="B63" s="469"/>
      <c r="C63" s="469"/>
      <c r="D63" s="469"/>
      <c r="E63" s="469"/>
      <c r="F63" s="469"/>
      <c r="G63" s="469"/>
      <c r="H63" s="469"/>
      <c r="I63" s="469"/>
      <c r="J63" s="469"/>
    </row>
    <row r="64" spans="1:10" s="203" customFormat="1" ht="9" customHeight="1" x14ac:dyDescent="0.2">
      <c r="A64" s="149" t="s">
        <v>836</v>
      </c>
      <c r="B64" s="201"/>
      <c r="C64" s="202"/>
      <c r="D64" s="202"/>
      <c r="E64" s="202"/>
    </row>
  </sheetData>
  <mergeCells count="10">
    <mergeCell ref="B6:D6"/>
    <mergeCell ref="A63:J63"/>
    <mergeCell ref="A1:J1"/>
    <mergeCell ref="A3:A4"/>
    <mergeCell ref="B3:B4"/>
    <mergeCell ref="C3:C4"/>
    <mergeCell ref="D3:D4"/>
    <mergeCell ref="I3:J3"/>
    <mergeCell ref="G3:H3"/>
    <mergeCell ref="E3:F3"/>
  </mergeCell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J64"/>
  <sheetViews>
    <sheetView showGridLines="0" zoomScaleNormal="100" workbookViewId="0">
      <selection sqref="A1:J1"/>
    </sheetView>
  </sheetViews>
  <sheetFormatPr defaultColWidth="9.140625" defaultRowHeight="15" x14ac:dyDescent="0.2"/>
  <cols>
    <col min="1" max="1" width="7.140625" style="207" customWidth="1"/>
    <col min="2" max="2" width="7.42578125" style="207" customWidth="1"/>
    <col min="3" max="3" width="4.7109375" style="205" customWidth="1"/>
    <col min="4" max="4" width="24.7109375" style="207" customWidth="1"/>
    <col min="5" max="5" width="9.42578125" style="208" customWidth="1"/>
    <col min="6" max="6" width="4.7109375" style="160" customWidth="1"/>
    <col min="7" max="7" width="9.42578125" style="208" customWidth="1"/>
    <col min="8" max="8" width="4.7109375" style="160" customWidth="1"/>
    <col min="9" max="9" width="9.42578125" style="208" customWidth="1"/>
    <col min="10" max="10" width="4.7109375" style="160" customWidth="1"/>
    <col min="11" max="16384" width="9.140625" style="161"/>
  </cols>
  <sheetData>
    <row r="1" spans="1:10" s="159" customFormat="1" ht="56.1" customHeight="1" x14ac:dyDescent="0.2">
      <c r="A1" s="474" t="s">
        <v>1059</v>
      </c>
      <c r="B1" s="474"/>
      <c r="C1" s="474"/>
      <c r="D1" s="474"/>
      <c r="E1" s="474"/>
      <c r="F1" s="474"/>
      <c r="G1" s="474"/>
      <c r="H1" s="474"/>
      <c r="I1" s="474"/>
      <c r="J1" s="474"/>
    </row>
    <row r="2" spans="1:10" ht="9" customHeight="1" x14ac:dyDescent="0.2">
      <c r="A2" s="37" t="s">
        <v>475</v>
      </c>
      <c r="B2" s="37"/>
      <c r="C2" s="38"/>
      <c r="D2" s="37"/>
      <c r="G2" s="37"/>
      <c r="H2" s="38"/>
    </row>
    <row r="3" spans="1:10" ht="12.75" customHeight="1" x14ac:dyDescent="0.2">
      <c r="A3" s="453" t="s">
        <v>756</v>
      </c>
      <c r="B3" s="458" t="s">
        <v>822</v>
      </c>
      <c r="C3" s="458" t="s">
        <v>938</v>
      </c>
      <c r="D3" s="458" t="s">
        <v>811</v>
      </c>
      <c r="E3" s="477">
        <v>2018</v>
      </c>
      <c r="F3" s="478"/>
      <c r="G3" s="475">
        <v>2019</v>
      </c>
      <c r="H3" s="476"/>
      <c r="I3" s="477">
        <v>2020</v>
      </c>
      <c r="J3" s="479"/>
    </row>
    <row r="4" spans="1:10" ht="30" customHeight="1" x14ac:dyDescent="0.2">
      <c r="A4" s="453"/>
      <c r="B4" s="458"/>
      <c r="C4" s="458"/>
      <c r="D4" s="458"/>
      <c r="E4" s="147" t="s">
        <v>834</v>
      </c>
      <c r="F4" s="216" t="s">
        <v>755</v>
      </c>
      <c r="G4" s="147" t="s">
        <v>834</v>
      </c>
      <c r="H4" s="215" t="s">
        <v>755</v>
      </c>
      <c r="I4" s="147" t="s">
        <v>834</v>
      </c>
      <c r="J4" s="216" t="s">
        <v>755</v>
      </c>
    </row>
    <row r="5" spans="1:10" s="163" customFormat="1" ht="4.9000000000000004" customHeight="1" x14ac:dyDescent="0.2">
      <c r="A5" s="42"/>
      <c r="B5" s="42"/>
      <c r="C5" s="43"/>
      <c r="D5" s="42"/>
      <c r="E5" s="44"/>
      <c r="F5" s="44"/>
      <c r="G5" s="44"/>
      <c r="H5" s="44"/>
      <c r="I5" s="44"/>
      <c r="J5" s="44"/>
    </row>
    <row r="6" spans="1:10" s="220" customFormat="1" ht="9.9499999999999993" customHeight="1" x14ac:dyDescent="0.2">
      <c r="A6" s="290" t="s">
        <v>467</v>
      </c>
      <c r="B6" s="482" t="s">
        <v>461</v>
      </c>
      <c r="C6" s="482"/>
      <c r="D6" s="482"/>
      <c r="E6" s="285">
        <v>75439246.299999937</v>
      </c>
      <c r="F6" s="285"/>
      <c r="G6" s="285">
        <v>79977128.345000044</v>
      </c>
      <c r="H6" s="285"/>
      <c r="I6" s="285">
        <v>68145567.971999958</v>
      </c>
      <c r="J6" s="165"/>
    </row>
    <row r="7" spans="1:10" s="163" customFormat="1" ht="5.0999999999999996" customHeight="1" x14ac:dyDescent="0.2">
      <c r="A7" s="42"/>
      <c r="B7" s="42"/>
      <c r="C7" s="43"/>
      <c r="D7" s="42"/>
      <c r="E7" s="44"/>
      <c r="F7" s="44"/>
      <c r="G7" s="44"/>
      <c r="H7" s="44"/>
      <c r="I7" s="44"/>
      <c r="J7" s="44"/>
    </row>
    <row r="8" spans="1:10" s="166" customFormat="1" ht="9.9499999999999993" customHeight="1" x14ac:dyDescent="0.2">
      <c r="A8" s="168"/>
      <c r="B8" s="169"/>
      <c r="C8" s="308">
        <v>14</v>
      </c>
      <c r="D8" s="303" t="s">
        <v>823</v>
      </c>
      <c r="E8" s="293">
        <v>13356444.983000005</v>
      </c>
      <c r="F8" s="294">
        <v>1</v>
      </c>
      <c r="G8" s="293">
        <v>14296336.232999999</v>
      </c>
      <c r="H8" s="294">
        <v>1</v>
      </c>
      <c r="I8" s="293">
        <v>13206775.208999988</v>
      </c>
      <c r="J8" s="294">
        <v>1</v>
      </c>
    </row>
    <row r="9" spans="1:10" s="166" customFormat="1" ht="9.9499999999999993" customHeight="1" x14ac:dyDescent="0.2">
      <c r="A9" s="168"/>
      <c r="B9" s="169"/>
      <c r="C9" s="308">
        <v>15</v>
      </c>
      <c r="D9" s="303" t="s">
        <v>825</v>
      </c>
      <c r="E9" s="293">
        <v>10269975.701000001</v>
      </c>
      <c r="F9" s="294">
        <v>2</v>
      </c>
      <c r="G9" s="293">
        <v>12767708.750999995</v>
      </c>
      <c r="H9" s="294">
        <v>2</v>
      </c>
      <c r="I9" s="293">
        <v>8410896.1939999927</v>
      </c>
      <c r="J9" s="294">
        <v>2</v>
      </c>
    </row>
    <row r="10" spans="1:10" s="166" customFormat="1" ht="9.9499999999999993" customHeight="1" x14ac:dyDescent="0.2">
      <c r="A10" s="168"/>
      <c r="B10" s="169"/>
      <c r="C10" s="308">
        <v>4</v>
      </c>
      <c r="D10" s="303" t="s">
        <v>455</v>
      </c>
      <c r="E10" s="293">
        <v>7694628.3149999892</v>
      </c>
      <c r="F10" s="294">
        <v>5</v>
      </c>
      <c r="G10" s="293">
        <v>8273833.1040000087</v>
      </c>
      <c r="H10" s="294">
        <v>4</v>
      </c>
      <c r="I10" s="293">
        <v>8340318.1449999949</v>
      </c>
      <c r="J10" s="294">
        <v>3</v>
      </c>
    </row>
    <row r="11" spans="1:10" s="166" customFormat="1" ht="9.9499999999999993" customHeight="1" x14ac:dyDescent="0.2">
      <c r="A11" s="168"/>
      <c r="B11" s="169"/>
      <c r="C11" s="308">
        <v>1</v>
      </c>
      <c r="D11" s="303" t="s">
        <v>453</v>
      </c>
      <c r="E11" s="293">
        <v>7880892.1490000105</v>
      </c>
      <c r="F11" s="294">
        <v>4</v>
      </c>
      <c r="G11" s="293">
        <v>7885680.4820000008</v>
      </c>
      <c r="H11" s="294">
        <v>5</v>
      </c>
      <c r="I11" s="293">
        <v>7484040.7679999955</v>
      </c>
      <c r="J11" s="294">
        <v>4</v>
      </c>
    </row>
    <row r="12" spans="1:10" s="166" customFormat="1" ht="9.9499999999999993" customHeight="1" x14ac:dyDescent="0.2">
      <c r="A12" s="172"/>
      <c r="B12" s="173"/>
      <c r="C12" s="309">
        <v>3</v>
      </c>
      <c r="D12" s="305" t="s">
        <v>824</v>
      </c>
      <c r="E12" s="295">
        <v>9052848.8669999931</v>
      </c>
      <c r="F12" s="296">
        <v>3</v>
      </c>
      <c r="G12" s="295">
        <v>9096949.8720000014</v>
      </c>
      <c r="H12" s="296">
        <v>3</v>
      </c>
      <c r="I12" s="295">
        <v>5888687.6180000026</v>
      </c>
      <c r="J12" s="296">
        <v>5</v>
      </c>
    </row>
    <row r="13" spans="1:10" s="166" customFormat="1" ht="9.9499999999999993" customHeight="1" x14ac:dyDescent="0.2">
      <c r="A13" s="176">
        <v>1</v>
      </c>
      <c r="B13" s="177" t="s">
        <v>462</v>
      </c>
      <c r="C13" s="176"/>
      <c r="D13" s="209"/>
      <c r="E13" s="178">
        <v>68498724.059</v>
      </c>
      <c r="F13" s="179"/>
      <c r="G13" s="178">
        <v>72412268.182999983</v>
      </c>
      <c r="H13" s="179"/>
      <c r="I13" s="178">
        <v>61151855.926999986</v>
      </c>
      <c r="J13" s="179"/>
    </row>
    <row r="14" spans="1:10" ht="9.9499999999999993" customHeight="1" x14ac:dyDescent="0.2">
      <c r="A14" s="180"/>
      <c r="B14" s="181"/>
      <c r="C14" s="308">
        <v>14</v>
      </c>
      <c r="D14" s="303" t="s">
        <v>823</v>
      </c>
      <c r="E14" s="293">
        <v>11923403.543</v>
      </c>
      <c r="F14" s="294">
        <v>1</v>
      </c>
      <c r="G14" s="293">
        <v>12643119.02500001</v>
      </c>
      <c r="H14" s="294">
        <v>1</v>
      </c>
      <c r="I14" s="293">
        <v>11646454.593999995</v>
      </c>
      <c r="J14" s="294">
        <v>1</v>
      </c>
    </row>
    <row r="15" spans="1:10" ht="9.9499999999999993" customHeight="1" x14ac:dyDescent="0.2">
      <c r="A15" s="180"/>
      <c r="B15" s="181"/>
      <c r="C15" s="308">
        <v>4</v>
      </c>
      <c r="D15" s="303" t="s">
        <v>455</v>
      </c>
      <c r="E15" s="293">
        <v>7041312.4409999987</v>
      </c>
      <c r="F15" s="294">
        <v>4</v>
      </c>
      <c r="G15" s="293">
        <v>7539696.5320000043</v>
      </c>
      <c r="H15" s="294">
        <v>4</v>
      </c>
      <c r="I15" s="293">
        <v>7639543.0459999936</v>
      </c>
      <c r="J15" s="294">
        <v>2</v>
      </c>
    </row>
    <row r="16" spans="1:10" ht="9.9499999999999993" customHeight="1" x14ac:dyDescent="0.2">
      <c r="A16" s="180"/>
      <c r="B16" s="181"/>
      <c r="C16" s="308">
        <v>15</v>
      </c>
      <c r="D16" s="303" t="s">
        <v>825</v>
      </c>
      <c r="E16" s="293">
        <v>9149989.3830000032</v>
      </c>
      <c r="F16" s="294">
        <v>2</v>
      </c>
      <c r="G16" s="293">
        <v>11588417.993000003</v>
      </c>
      <c r="H16" s="294">
        <v>2</v>
      </c>
      <c r="I16" s="293">
        <v>7441519.5409999937</v>
      </c>
      <c r="J16" s="294">
        <v>3</v>
      </c>
    </row>
    <row r="17" spans="1:10" ht="9.9499999999999993" customHeight="1" x14ac:dyDescent="0.2">
      <c r="A17" s="180"/>
      <c r="B17" s="181"/>
      <c r="C17" s="308">
        <v>1</v>
      </c>
      <c r="D17" s="303" t="s">
        <v>453</v>
      </c>
      <c r="E17" s="293">
        <v>6912403.4990000008</v>
      </c>
      <c r="F17" s="294">
        <v>5</v>
      </c>
      <c r="G17" s="293">
        <v>7050079.1099999901</v>
      </c>
      <c r="H17" s="294">
        <v>5</v>
      </c>
      <c r="I17" s="293">
        <v>6619921.6999999946</v>
      </c>
      <c r="J17" s="294">
        <v>4</v>
      </c>
    </row>
    <row r="18" spans="1:10" ht="9.9499999999999993" customHeight="1" x14ac:dyDescent="0.2">
      <c r="A18" s="183"/>
      <c r="B18" s="184"/>
      <c r="C18" s="309">
        <v>3</v>
      </c>
      <c r="D18" s="305" t="s">
        <v>824</v>
      </c>
      <c r="E18" s="295">
        <v>8863636.140999997</v>
      </c>
      <c r="F18" s="296">
        <v>3</v>
      </c>
      <c r="G18" s="295">
        <v>8739127.4680000003</v>
      </c>
      <c r="H18" s="296">
        <v>3</v>
      </c>
      <c r="I18" s="295">
        <v>5667351.6670000022</v>
      </c>
      <c r="J18" s="296">
        <v>5</v>
      </c>
    </row>
    <row r="19" spans="1:10" s="166" customFormat="1" ht="9.9499999999999993" customHeight="1" x14ac:dyDescent="0.2">
      <c r="A19" s="244" t="s">
        <v>468</v>
      </c>
      <c r="B19" s="245" t="s">
        <v>463</v>
      </c>
      <c r="C19" s="244"/>
      <c r="D19" s="246"/>
      <c r="E19" s="186">
        <v>17335798.188000001</v>
      </c>
      <c r="F19" s="187"/>
      <c r="G19" s="186">
        <v>17869014.223000005</v>
      </c>
      <c r="H19" s="187"/>
      <c r="I19" s="186">
        <v>16252916.802000003</v>
      </c>
      <c r="J19" s="187"/>
    </row>
    <row r="20" spans="1:10" ht="9.9499999999999993" customHeight="1" x14ac:dyDescent="0.2">
      <c r="A20" s="188"/>
      <c r="B20" s="180"/>
      <c r="C20" s="308">
        <v>14</v>
      </c>
      <c r="D20" s="307" t="s">
        <v>823</v>
      </c>
      <c r="E20" s="293">
        <v>3664110.3030000008</v>
      </c>
      <c r="F20" s="294">
        <v>1</v>
      </c>
      <c r="G20" s="293">
        <v>4044394.2110000001</v>
      </c>
      <c r="H20" s="294">
        <v>1</v>
      </c>
      <c r="I20" s="293">
        <v>3832890.8620000025</v>
      </c>
      <c r="J20" s="294">
        <v>1</v>
      </c>
    </row>
    <row r="21" spans="1:10" ht="9.9499999999999993" customHeight="1" x14ac:dyDescent="0.2">
      <c r="A21" s="188"/>
      <c r="B21" s="180"/>
      <c r="C21" s="308">
        <v>13</v>
      </c>
      <c r="D21" s="307" t="s">
        <v>826</v>
      </c>
      <c r="E21" s="293">
        <v>2027919.9729999988</v>
      </c>
      <c r="F21" s="294">
        <v>2</v>
      </c>
      <c r="G21" s="293">
        <v>2003317.6409999982</v>
      </c>
      <c r="H21" s="294">
        <v>2</v>
      </c>
      <c r="I21" s="293">
        <v>1832685.7979999997</v>
      </c>
      <c r="J21" s="294">
        <v>2</v>
      </c>
    </row>
    <row r="22" spans="1:10" ht="9.75" customHeight="1" x14ac:dyDescent="0.2">
      <c r="A22" s="188"/>
      <c r="B22" s="180"/>
      <c r="C22" s="308">
        <v>1</v>
      </c>
      <c r="D22" s="307" t="s">
        <v>453</v>
      </c>
      <c r="E22" s="293">
        <v>1755820.6060000011</v>
      </c>
      <c r="F22" s="294">
        <v>3</v>
      </c>
      <c r="G22" s="293">
        <v>1748648.5000000014</v>
      </c>
      <c r="H22" s="294">
        <v>3</v>
      </c>
      <c r="I22" s="293">
        <v>1654964.9740000006</v>
      </c>
      <c r="J22" s="294">
        <v>3</v>
      </c>
    </row>
    <row r="23" spans="1:10" ht="9.9499999999999993" customHeight="1" x14ac:dyDescent="0.2">
      <c r="A23" s="188"/>
      <c r="B23" s="180"/>
      <c r="C23" s="308">
        <v>5</v>
      </c>
      <c r="D23" s="307" t="s">
        <v>827</v>
      </c>
      <c r="E23" s="293">
        <v>1689507.0399999993</v>
      </c>
      <c r="F23" s="294">
        <v>4</v>
      </c>
      <c r="G23" s="293">
        <v>1655399.9910000004</v>
      </c>
      <c r="H23" s="294">
        <v>4</v>
      </c>
      <c r="I23" s="293">
        <v>1542745.0109999997</v>
      </c>
      <c r="J23" s="294">
        <v>4</v>
      </c>
    </row>
    <row r="24" spans="1:10" ht="9.9499999999999993" customHeight="1" x14ac:dyDescent="0.2">
      <c r="A24" s="183"/>
      <c r="B24" s="184"/>
      <c r="C24" s="309">
        <v>4</v>
      </c>
      <c r="D24" s="305" t="s">
        <v>455</v>
      </c>
      <c r="E24" s="295">
        <v>1320043.0579999988</v>
      </c>
      <c r="F24" s="296">
        <v>7</v>
      </c>
      <c r="G24" s="295">
        <v>1343605.1020000002</v>
      </c>
      <c r="H24" s="296">
        <v>7</v>
      </c>
      <c r="I24" s="295">
        <v>1323908.8179999997</v>
      </c>
      <c r="J24" s="296">
        <v>5</v>
      </c>
    </row>
    <row r="25" spans="1:10" s="166" customFormat="1" ht="9.9499999999999993" customHeight="1" x14ac:dyDescent="0.2">
      <c r="A25" s="244" t="s">
        <v>469</v>
      </c>
      <c r="B25" s="245" t="s">
        <v>464</v>
      </c>
      <c r="C25" s="244"/>
      <c r="D25" s="246"/>
      <c r="E25" s="186">
        <v>9993806.4890000001</v>
      </c>
      <c r="F25" s="187"/>
      <c r="G25" s="186">
        <v>9876743.6910000015</v>
      </c>
      <c r="H25" s="187"/>
      <c r="I25" s="186">
        <v>8810750.9339999985</v>
      </c>
      <c r="J25" s="187"/>
    </row>
    <row r="26" spans="1:10" ht="9.9499999999999993" customHeight="1" x14ac:dyDescent="0.2">
      <c r="A26" s="188"/>
      <c r="B26" s="180"/>
      <c r="C26" s="308">
        <v>14</v>
      </c>
      <c r="D26" s="307" t="s">
        <v>823</v>
      </c>
      <c r="E26" s="293">
        <v>1873356.8810000003</v>
      </c>
      <c r="F26" s="294">
        <v>1</v>
      </c>
      <c r="G26" s="293">
        <v>1850252.7379999999</v>
      </c>
      <c r="H26" s="294">
        <v>1</v>
      </c>
      <c r="I26" s="293">
        <v>1754267.2389999994</v>
      </c>
      <c r="J26" s="294">
        <v>1</v>
      </c>
    </row>
    <row r="27" spans="1:10" ht="9.9499999999999993" customHeight="1" x14ac:dyDescent="0.2">
      <c r="A27" s="188"/>
      <c r="B27" s="180"/>
      <c r="C27" s="308">
        <v>1</v>
      </c>
      <c r="D27" s="307" t="s">
        <v>453</v>
      </c>
      <c r="E27" s="293">
        <v>1562070.247</v>
      </c>
      <c r="F27" s="294">
        <v>2</v>
      </c>
      <c r="G27" s="293">
        <v>1634870.7589999994</v>
      </c>
      <c r="H27" s="294">
        <v>2</v>
      </c>
      <c r="I27" s="293">
        <v>1463771.3820000002</v>
      </c>
      <c r="J27" s="294">
        <v>2</v>
      </c>
    </row>
    <row r="28" spans="1:10" ht="9.9499999999999993" customHeight="1" x14ac:dyDescent="0.2">
      <c r="A28" s="188"/>
      <c r="B28" s="180"/>
      <c r="C28" s="308">
        <v>13</v>
      </c>
      <c r="D28" s="307" t="s">
        <v>826</v>
      </c>
      <c r="E28" s="293">
        <v>1479581.6159999997</v>
      </c>
      <c r="F28" s="294">
        <v>3</v>
      </c>
      <c r="G28" s="293">
        <v>1392989.1170000001</v>
      </c>
      <c r="H28" s="294">
        <v>3</v>
      </c>
      <c r="I28" s="293">
        <v>1241028.2939999995</v>
      </c>
      <c r="J28" s="294">
        <v>3</v>
      </c>
    </row>
    <row r="29" spans="1:10" ht="9.9499999999999993" customHeight="1" x14ac:dyDescent="0.2">
      <c r="A29" s="188"/>
      <c r="B29" s="180"/>
      <c r="C29" s="308">
        <v>5</v>
      </c>
      <c r="D29" s="307" t="s">
        <v>827</v>
      </c>
      <c r="E29" s="293">
        <v>1165528.1310000003</v>
      </c>
      <c r="F29" s="294">
        <v>4</v>
      </c>
      <c r="G29" s="293">
        <v>1103385.8060000006</v>
      </c>
      <c r="H29" s="294">
        <v>4</v>
      </c>
      <c r="I29" s="293">
        <v>999612.41200000059</v>
      </c>
      <c r="J29" s="294">
        <v>4</v>
      </c>
    </row>
    <row r="30" spans="1:10" ht="9.9499999999999993" customHeight="1" x14ac:dyDescent="0.2">
      <c r="A30" s="189"/>
      <c r="B30" s="183"/>
      <c r="C30" s="309">
        <v>15</v>
      </c>
      <c r="D30" s="306" t="s">
        <v>825</v>
      </c>
      <c r="E30" s="295">
        <v>949353.60199999961</v>
      </c>
      <c r="F30" s="296">
        <v>5</v>
      </c>
      <c r="G30" s="295">
        <v>1051357.5500000005</v>
      </c>
      <c r="H30" s="296">
        <v>5</v>
      </c>
      <c r="I30" s="295">
        <v>845380.94000000029</v>
      </c>
      <c r="J30" s="296">
        <v>5</v>
      </c>
    </row>
    <row r="31" spans="1:10" s="166" customFormat="1" ht="9.9499999999999993" customHeight="1" x14ac:dyDescent="0.2">
      <c r="A31" s="244" t="s">
        <v>470</v>
      </c>
      <c r="B31" s="245" t="s">
        <v>963</v>
      </c>
      <c r="C31" s="244"/>
      <c r="D31" s="246"/>
      <c r="E31" s="186">
        <v>38070047.585000001</v>
      </c>
      <c r="F31" s="187"/>
      <c r="G31" s="186">
        <v>41456310.711999997</v>
      </c>
      <c r="H31" s="187"/>
      <c r="I31" s="186">
        <v>33140667.911999997</v>
      </c>
      <c r="J31" s="187"/>
    </row>
    <row r="32" spans="1:10" ht="9.9499999999999993" customHeight="1" x14ac:dyDescent="0.2">
      <c r="A32" s="188"/>
      <c r="B32" s="180"/>
      <c r="C32" s="180">
        <v>14</v>
      </c>
      <c r="D32" s="191" t="s">
        <v>823</v>
      </c>
      <c r="E32" s="293">
        <v>5987499.4519999996</v>
      </c>
      <c r="F32" s="294">
        <v>3</v>
      </c>
      <c r="G32" s="293">
        <v>6359349.9089999963</v>
      </c>
      <c r="H32" s="294">
        <v>3</v>
      </c>
      <c r="I32" s="293">
        <v>5704730.5550000034</v>
      </c>
      <c r="J32" s="294">
        <v>1</v>
      </c>
    </row>
    <row r="33" spans="1:10" ht="9.9499999999999993" customHeight="1" x14ac:dyDescent="0.2">
      <c r="A33" s="188"/>
      <c r="B33" s="180"/>
      <c r="C33" s="180">
        <v>3</v>
      </c>
      <c r="D33" s="191" t="s">
        <v>824</v>
      </c>
      <c r="E33" s="293">
        <v>8249287.0810000002</v>
      </c>
      <c r="F33" s="294">
        <v>1</v>
      </c>
      <c r="G33" s="293">
        <v>8108599.932000001</v>
      </c>
      <c r="H33" s="294">
        <v>2</v>
      </c>
      <c r="I33" s="293">
        <v>5236416.2419999996</v>
      </c>
      <c r="J33" s="294">
        <v>2</v>
      </c>
    </row>
    <row r="34" spans="1:10" ht="9.9499999999999993" customHeight="1" x14ac:dyDescent="0.2">
      <c r="A34" s="188"/>
      <c r="B34" s="180"/>
      <c r="C34" s="180">
        <v>4</v>
      </c>
      <c r="D34" s="171" t="s">
        <v>455</v>
      </c>
      <c r="E34" s="293">
        <v>4362404.3910000017</v>
      </c>
      <c r="F34" s="294">
        <v>4</v>
      </c>
      <c r="G34" s="293">
        <v>4830327.2430000007</v>
      </c>
      <c r="H34" s="294">
        <v>4</v>
      </c>
      <c r="I34" s="293">
        <v>5081086.4839999983</v>
      </c>
      <c r="J34" s="294">
        <v>3</v>
      </c>
    </row>
    <row r="35" spans="1:10" ht="9.9499999999999993" customHeight="1" x14ac:dyDescent="0.2">
      <c r="A35" s="188"/>
      <c r="B35" s="180"/>
      <c r="C35" s="180">
        <v>15</v>
      </c>
      <c r="D35" s="191" t="s">
        <v>825</v>
      </c>
      <c r="E35" s="293">
        <v>6180323.5359999985</v>
      </c>
      <c r="F35" s="294">
        <v>2</v>
      </c>
      <c r="G35" s="293">
        <v>8453839.9930000026</v>
      </c>
      <c r="H35" s="294">
        <v>1</v>
      </c>
      <c r="I35" s="293">
        <v>4872948.7869999949</v>
      </c>
      <c r="J35" s="294">
        <v>4</v>
      </c>
    </row>
    <row r="36" spans="1:10" ht="9.9499999999999993" customHeight="1" x14ac:dyDescent="0.2">
      <c r="A36" s="189"/>
      <c r="B36" s="183"/>
      <c r="C36" s="183">
        <v>1</v>
      </c>
      <c r="D36" s="190" t="s">
        <v>453</v>
      </c>
      <c r="E36" s="295">
        <v>3107633.5739999963</v>
      </c>
      <c r="F36" s="296">
        <v>5</v>
      </c>
      <c r="G36" s="295">
        <v>3173766.8740000017</v>
      </c>
      <c r="H36" s="296">
        <v>5</v>
      </c>
      <c r="I36" s="295">
        <v>3006413.5469999989</v>
      </c>
      <c r="J36" s="296">
        <v>5</v>
      </c>
    </row>
    <row r="37" spans="1:10" s="166" customFormat="1" ht="9.9499999999999993" customHeight="1" x14ac:dyDescent="0.2">
      <c r="A37" s="244" t="s">
        <v>471</v>
      </c>
      <c r="B37" s="245" t="s">
        <v>465</v>
      </c>
      <c r="C37" s="244"/>
      <c r="D37" s="246"/>
      <c r="E37" s="186">
        <v>2751670.7910000002</v>
      </c>
      <c r="F37" s="187"/>
      <c r="G37" s="186">
        <v>2835913.1719999998</v>
      </c>
      <c r="H37" s="187"/>
      <c r="I37" s="186">
        <v>2640804.9069999997</v>
      </c>
      <c r="J37" s="187"/>
    </row>
    <row r="38" spans="1:10" ht="9.9499999999999993" customHeight="1" x14ac:dyDescent="0.2">
      <c r="A38" s="188"/>
      <c r="B38" s="180"/>
      <c r="C38" s="308">
        <v>15</v>
      </c>
      <c r="D38" s="303" t="s">
        <v>825</v>
      </c>
      <c r="E38" s="293">
        <v>526008.78200000012</v>
      </c>
      <c r="F38" s="294">
        <v>1</v>
      </c>
      <c r="G38" s="293">
        <v>496713.59999999986</v>
      </c>
      <c r="H38" s="294">
        <v>2</v>
      </c>
      <c r="I38" s="293">
        <v>409388.00500000006</v>
      </c>
      <c r="J38" s="294">
        <v>1</v>
      </c>
    </row>
    <row r="39" spans="1:10" ht="9.9499999999999993" customHeight="1" x14ac:dyDescent="0.2">
      <c r="A39" s="188"/>
      <c r="B39" s="180"/>
      <c r="C39" s="308">
        <v>4</v>
      </c>
      <c r="D39" s="307" t="s">
        <v>455</v>
      </c>
      <c r="E39" s="293">
        <v>462856.15699999989</v>
      </c>
      <c r="F39" s="294">
        <v>2</v>
      </c>
      <c r="G39" s="293">
        <v>522492.92200000002</v>
      </c>
      <c r="H39" s="294">
        <v>1</v>
      </c>
      <c r="I39" s="293">
        <v>403643.74600000004</v>
      </c>
      <c r="J39" s="294">
        <v>2</v>
      </c>
    </row>
    <row r="40" spans="1:10" ht="9.9499999999999993" customHeight="1" x14ac:dyDescent="0.2">
      <c r="A40" s="188"/>
      <c r="B40" s="180"/>
      <c r="C40" s="308">
        <v>1</v>
      </c>
      <c r="D40" s="303" t="s">
        <v>453</v>
      </c>
      <c r="E40" s="293">
        <v>359551.89299999981</v>
      </c>
      <c r="F40" s="294">
        <v>4</v>
      </c>
      <c r="G40" s="293">
        <v>367775.90699999977</v>
      </c>
      <c r="H40" s="294">
        <v>3</v>
      </c>
      <c r="I40" s="293">
        <v>400406.66900000011</v>
      </c>
      <c r="J40" s="294">
        <v>3</v>
      </c>
    </row>
    <row r="41" spans="1:10" ht="9.9499999999999993" customHeight="1" x14ac:dyDescent="0.2">
      <c r="A41" s="188"/>
      <c r="B41" s="180"/>
      <c r="C41" s="308">
        <v>14</v>
      </c>
      <c r="D41" s="307" t="s">
        <v>823</v>
      </c>
      <c r="E41" s="293">
        <v>362581.37199999992</v>
      </c>
      <c r="F41" s="294">
        <v>3</v>
      </c>
      <c r="G41" s="293">
        <v>343849.375</v>
      </c>
      <c r="H41" s="294">
        <v>4</v>
      </c>
      <c r="I41" s="293">
        <v>309432.6449999999</v>
      </c>
      <c r="J41" s="294">
        <v>4</v>
      </c>
    </row>
    <row r="42" spans="1:10" ht="9.9499999999999993" customHeight="1" x14ac:dyDescent="0.2">
      <c r="A42" s="189"/>
      <c r="B42" s="183"/>
      <c r="C42" s="309">
        <v>5</v>
      </c>
      <c r="D42" s="306" t="s">
        <v>827</v>
      </c>
      <c r="E42" s="295">
        <v>221129.84400000007</v>
      </c>
      <c r="F42" s="296">
        <v>5</v>
      </c>
      <c r="G42" s="295">
        <v>228232.64799999996</v>
      </c>
      <c r="H42" s="296">
        <v>6</v>
      </c>
      <c r="I42" s="295">
        <v>232414.671</v>
      </c>
      <c r="J42" s="296">
        <v>5</v>
      </c>
    </row>
    <row r="43" spans="1:10" s="166" customFormat="1" ht="9.9499999999999993" customHeight="1" x14ac:dyDescent="0.2">
      <c r="A43" s="244" t="s">
        <v>472</v>
      </c>
      <c r="B43" s="245" t="s">
        <v>466</v>
      </c>
      <c r="C43" s="244"/>
      <c r="D43" s="246"/>
      <c r="E43" s="186">
        <v>347401.00600000011</v>
      </c>
      <c r="F43" s="187"/>
      <c r="G43" s="186">
        <v>374286.38500000001</v>
      </c>
      <c r="H43" s="187"/>
      <c r="I43" s="186">
        <v>306715.37200000003</v>
      </c>
      <c r="J43" s="187"/>
    </row>
    <row r="44" spans="1:10" ht="9.9499999999999993" customHeight="1" x14ac:dyDescent="0.2">
      <c r="A44" s="188"/>
      <c r="B44" s="180"/>
      <c r="C44" s="308">
        <v>1</v>
      </c>
      <c r="D44" s="307" t="s">
        <v>453</v>
      </c>
      <c r="E44" s="293">
        <v>127327.17900000009</v>
      </c>
      <c r="F44" s="294">
        <v>1</v>
      </c>
      <c r="G44" s="293">
        <v>125017.07</v>
      </c>
      <c r="H44" s="294">
        <v>1</v>
      </c>
      <c r="I44" s="293">
        <v>94365.128000000041</v>
      </c>
      <c r="J44" s="294">
        <v>1</v>
      </c>
    </row>
    <row r="45" spans="1:10" ht="9.9499999999999993" customHeight="1" x14ac:dyDescent="0.2">
      <c r="A45" s="188"/>
      <c r="B45" s="180"/>
      <c r="C45" s="308">
        <v>14</v>
      </c>
      <c r="D45" s="303" t="s">
        <v>823</v>
      </c>
      <c r="E45" s="293">
        <v>35855.535000000011</v>
      </c>
      <c r="F45" s="294">
        <v>3</v>
      </c>
      <c r="G45" s="293">
        <v>45272.791999999994</v>
      </c>
      <c r="H45" s="294">
        <v>2</v>
      </c>
      <c r="I45" s="293">
        <v>45133.292999999983</v>
      </c>
      <c r="J45" s="294">
        <v>2</v>
      </c>
    </row>
    <row r="46" spans="1:10" ht="9.9499999999999993" customHeight="1" x14ac:dyDescent="0.2">
      <c r="A46" s="188"/>
      <c r="B46" s="180"/>
      <c r="C46" s="308">
        <v>2</v>
      </c>
      <c r="D46" s="307" t="s">
        <v>454</v>
      </c>
      <c r="E46" s="293">
        <v>40087.899999999994</v>
      </c>
      <c r="F46" s="294">
        <v>2</v>
      </c>
      <c r="G46" s="293">
        <v>43908.089999999989</v>
      </c>
      <c r="H46" s="294">
        <v>3</v>
      </c>
      <c r="I46" s="293">
        <v>26305.644000000004</v>
      </c>
      <c r="J46" s="294">
        <v>3</v>
      </c>
    </row>
    <row r="47" spans="1:10" ht="9.9499999999999993" customHeight="1" x14ac:dyDescent="0.2">
      <c r="A47" s="188"/>
      <c r="B47" s="180"/>
      <c r="C47" s="308">
        <v>4</v>
      </c>
      <c r="D47" s="303" t="s">
        <v>455</v>
      </c>
      <c r="E47" s="293">
        <v>23928.063999999998</v>
      </c>
      <c r="F47" s="294">
        <v>4</v>
      </c>
      <c r="G47" s="293">
        <v>25911.129000000004</v>
      </c>
      <c r="H47" s="294">
        <v>5</v>
      </c>
      <c r="I47" s="293">
        <v>24448.171000000002</v>
      </c>
      <c r="J47" s="294">
        <v>4</v>
      </c>
    </row>
    <row r="48" spans="1:10" ht="9.9499999999999993" customHeight="1" x14ac:dyDescent="0.2">
      <c r="A48" s="189"/>
      <c r="B48" s="183"/>
      <c r="C48" s="309">
        <v>15</v>
      </c>
      <c r="D48" s="306" t="s">
        <v>825</v>
      </c>
      <c r="E48" s="295">
        <v>22503.452000000001</v>
      </c>
      <c r="F48" s="296">
        <v>5</v>
      </c>
      <c r="G48" s="295">
        <v>28104.432000000004</v>
      </c>
      <c r="H48" s="296">
        <v>4</v>
      </c>
      <c r="I48" s="295">
        <v>20947.205999999998</v>
      </c>
      <c r="J48" s="296">
        <v>5</v>
      </c>
    </row>
    <row r="49" spans="1:10" s="166" customFormat="1" ht="9.9499999999999993" customHeight="1" x14ac:dyDescent="0.2">
      <c r="A49" s="176">
        <v>2</v>
      </c>
      <c r="B49" s="177" t="s">
        <v>492</v>
      </c>
      <c r="C49" s="176"/>
      <c r="D49" s="209"/>
      <c r="E49" s="178">
        <v>177178.65</v>
      </c>
      <c r="F49" s="179"/>
      <c r="G49" s="178">
        <v>142705.43500000003</v>
      </c>
      <c r="H49" s="179"/>
      <c r="I49" s="178">
        <v>146636.26299999998</v>
      </c>
      <c r="J49" s="179"/>
    </row>
    <row r="50" spans="1:10" ht="9.9499999999999993" customHeight="1" x14ac:dyDescent="0.2">
      <c r="A50" s="180"/>
      <c r="B50" s="181"/>
      <c r="C50" s="308">
        <v>1</v>
      </c>
      <c r="D50" s="303" t="s">
        <v>453</v>
      </c>
      <c r="E50" s="293">
        <v>58037.675999999999</v>
      </c>
      <c r="F50" s="294">
        <v>1</v>
      </c>
      <c r="G50" s="293">
        <v>42961.662000000026</v>
      </c>
      <c r="H50" s="294">
        <v>1</v>
      </c>
      <c r="I50" s="293">
        <v>56302.104999999996</v>
      </c>
      <c r="J50" s="294">
        <v>1</v>
      </c>
    </row>
    <row r="51" spans="1:10" ht="9.9499999999999993" customHeight="1" x14ac:dyDescent="0.2">
      <c r="A51" s="180"/>
      <c r="B51" s="181"/>
      <c r="C51" s="308">
        <v>2</v>
      </c>
      <c r="D51" s="303" t="s">
        <v>454</v>
      </c>
      <c r="E51" s="293">
        <v>39967.546999999991</v>
      </c>
      <c r="F51" s="294">
        <v>3</v>
      </c>
      <c r="G51" s="293">
        <v>42488.413999999997</v>
      </c>
      <c r="H51" s="294">
        <v>2</v>
      </c>
      <c r="I51" s="293">
        <v>41194.472999999998</v>
      </c>
      <c r="J51" s="294">
        <v>2</v>
      </c>
    </row>
    <row r="52" spans="1:10" ht="9.9499999999999993" customHeight="1" x14ac:dyDescent="0.2">
      <c r="A52" s="180"/>
      <c r="B52" s="181"/>
      <c r="C52" s="308">
        <v>14</v>
      </c>
      <c r="D52" s="303" t="s">
        <v>823</v>
      </c>
      <c r="E52" s="293">
        <v>9534.1909999999989</v>
      </c>
      <c r="F52" s="294">
        <v>4</v>
      </c>
      <c r="G52" s="293">
        <v>18081.272000000001</v>
      </c>
      <c r="H52" s="294">
        <v>3</v>
      </c>
      <c r="I52" s="293">
        <v>17586.392999999996</v>
      </c>
      <c r="J52" s="294">
        <v>3</v>
      </c>
    </row>
    <row r="53" spans="1:10" ht="9.9499999999999993" customHeight="1" x14ac:dyDescent="0.2">
      <c r="A53" s="180"/>
      <c r="B53" s="181"/>
      <c r="C53" s="308">
        <v>15</v>
      </c>
      <c r="D53" s="303" t="s">
        <v>825</v>
      </c>
      <c r="E53" s="293">
        <v>48862.006000000001</v>
      </c>
      <c r="F53" s="294">
        <v>2</v>
      </c>
      <c r="G53" s="293">
        <v>17905.214000000004</v>
      </c>
      <c r="H53" s="294">
        <v>4</v>
      </c>
      <c r="I53" s="293">
        <v>7880.0609999999997</v>
      </c>
      <c r="J53" s="294">
        <v>4</v>
      </c>
    </row>
    <row r="54" spans="1:10" ht="9.9499999999999993" customHeight="1" x14ac:dyDescent="0.2">
      <c r="A54" s="183"/>
      <c r="B54" s="184"/>
      <c r="C54" s="309">
        <v>5</v>
      </c>
      <c r="D54" s="305" t="s">
        <v>827</v>
      </c>
      <c r="E54" s="295">
        <v>5426.7679999999991</v>
      </c>
      <c r="F54" s="296">
        <v>5</v>
      </c>
      <c r="G54" s="295">
        <v>5234.3289999999979</v>
      </c>
      <c r="H54" s="296">
        <v>5</v>
      </c>
      <c r="I54" s="295">
        <v>5488.6180000000004</v>
      </c>
      <c r="J54" s="296">
        <v>5</v>
      </c>
    </row>
    <row r="55" spans="1:10" s="166" customFormat="1" ht="9.9499999999999993" customHeight="1" x14ac:dyDescent="0.2">
      <c r="A55" s="176">
        <v>3</v>
      </c>
      <c r="B55" s="177" t="s">
        <v>493</v>
      </c>
      <c r="C55" s="176"/>
      <c r="D55" s="209"/>
      <c r="E55" s="178">
        <v>179250.01600000003</v>
      </c>
      <c r="F55" s="179"/>
      <c r="G55" s="178">
        <v>172053.74400000004</v>
      </c>
      <c r="H55" s="179"/>
      <c r="I55" s="178">
        <v>250184.64199999999</v>
      </c>
      <c r="J55" s="179"/>
    </row>
    <row r="56" spans="1:10" ht="9.9499999999999993" customHeight="1" x14ac:dyDescent="0.2">
      <c r="A56" s="180"/>
      <c r="B56" s="181"/>
      <c r="C56" s="308">
        <v>15</v>
      </c>
      <c r="D56" s="303" t="s">
        <v>825</v>
      </c>
      <c r="E56" s="293">
        <v>12282.849</v>
      </c>
      <c r="F56" s="294">
        <v>5</v>
      </c>
      <c r="G56" s="293">
        <v>20909.447000000004</v>
      </c>
      <c r="H56" s="294">
        <v>2</v>
      </c>
      <c r="I56" s="293">
        <v>79346.655999999988</v>
      </c>
      <c r="J56" s="294">
        <v>1</v>
      </c>
    </row>
    <row r="57" spans="1:10" ht="9.9499999999999993" customHeight="1" x14ac:dyDescent="0.2">
      <c r="A57" s="180"/>
      <c r="B57" s="181"/>
      <c r="C57" s="308">
        <v>14</v>
      </c>
      <c r="D57" s="303" t="s">
        <v>823</v>
      </c>
      <c r="E57" s="293">
        <v>19546.06900000001</v>
      </c>
      <c r="F57" s="294">
        <v>3</v>
      </c>
      <c r="G57" s="293">
        <v>20873.656999999996</v>
      </c>
      <c r="H57" s="294">
        <v>3</v>
      </c>
      <c r="I57" s="293">
        <v>63596.520999999986</v>
      </c>
      <c r="J57" s="294">
        <v>2</v>
      </c>
    </row>
    <row r="58" spans="1:10" ht="9.9499999999999993" customHeight="1" x14ac:dyDescent="0.2">
      <c r="A58" s="180"/>
      <c r="B58" s="181"/>
      <c r="C58" s="308">
        <v>1</v>
      </c>
      <c r="D58" s="303" t="s">
        <v>453</v>
      </c>
      <c r="E58" s="293">
        <v>51310.274000000012</v>
      </c>
      <c r="F58" s="294">
        <v>1</v>
      </c>
      <c r="G58" s="293">
        <v>38628.015000000007</v>
      </c>
      <c r="H58" s="294">
        <v>1</v>
      </c>
      <c r="I58" s="293">
        <v>26761.598000000005</v>
      </c>
      <c r="J58" s="294">
        <v>3</v>
      </c>
    </row>
    <row r="59" spans="1:10" ht="9.9499999999999993" customHeight="1" x14ac:dyDescent="0.2">
      <c r="A59" s="180"/>
      <c r="B59" s="181"/>
      <c r="C59" s="308">
        <v>2</v>
      </c>
      <c r="D59" s="303" t="s">
        <v>454</v>
      </c>
      <c r="E59" s="293">
        <v>21822.334999999999</v>
      </c>
      <c r="F59" s="294">
        <v>2</v>
      </c>
      <c r="G59" s="293">
        <v>17227.124000000003</v>
      </c>
      <c r="H59" s="294">
        <v>4</v>
      </c>
      <c r="I59" s="293">
        <v>15295.987999999999</v>
      </c>
      <c r="J59" s="294">
        <v>4</v>
      </c>
    </row>
    <row r="60" spans="1:10" ht="9.9499999999999993" customHeight="1" x14ac:dyDescent="0.2">
      <c r="A60" s="183"/>
      <c r="B60" s="184"/>
      <c r="C60" s="309">
        <v>5</v>
      </c>
      <c r="D60" s="305" t="s">
        <v>827</v>
      </c>
      <c r="E60" s="295">
        <v>9284.9659999999985</v>
      </c>
      <c r="F60" s="296">
        <v>7</v>
      </c>
      <c r="G60" s="295">
        <v>9627.2489999999998</v>
      </c>
      <c r="H60" s="296">
        <v>7</v>
      </c>
      <c r="I60" s="295">
        <v>10492.359999999999</v>
      </c>
      <c r="J60" s="296">
        <v>5</v>
      </c>
    </row>
    <row r="61" spans="1:10" s="166" customFormat="1" ht="9.9499999999999993" customHeight="1" x14ac:dyDescent="0.2">
      <c r="A61" s="193" t="s">
        <v>473</v>
      </c>
      <c r="B61" s="194" t="s">
        <v>474</v>
      </c>
      <c r="C61" s="196"/>
      <c r="D61" s="194"/>
      <c r="E61" s="178">
        <v>6584093.5749999918</v>
      </c>
      <c r="F61" s="193"/>
      <c r="G61" s="178">
        <v>7250100.9830000019</v>
      </c>
      <c r="H61" s="193"/>
      <c r="I61" s="178">
        <v>6596891.1399999997</v>
      </c>
      <c r="J61" s="193"/>
    </row>
    <row r="62" spans="1:10" ht="4.9000000000000004" customHeight="1" thickBot="1" x14ac:dyDescent="0.25">
      <c r="A62" s="197"/>
      <c r="B62" s="198"/>
      <c r="C62" s="199"/>
      <c r="D62" s="198"/>
      <c r="E62" s="198"/>
      <c r="F62" s="199"/>
      <c r="G62" s="200"/>
      <c r="H62" s="197"/>
      <c r="I62" s="200"/>
      <c r="J62" s="197"/>
    </row>
    <row r="63" spans="1:10" s="133" customFormat="1" ht="27" customHeight="1" thickTop="1" x14ac:dyDescent="0.2">
      <c r="A63" s="469" t="s">
        <v>1011</v>
      </c>
      <c r="B63" s="469"/>
      <c r="C63" s="469"/>
      <c r="D63" s="469"/>
      <c r="E63" s="469"/>
      <c r="F63" s="469"/>
      <c r="G63" s="469"/>
      <c r="H63" s="469"/>
      <c r="I63" s="469"/>
      <c r="J63" s="469"/>
    </row>
    <row r="64" spans="1:10" s="203" customFormat="1" ht="9" customHeight="1" x14ac:dyDescent="0.2">
      <c r="A64" s="149" t="s">
        <v>836</v>
      </c>
      <c r="B64" s="201"/>
      <c r="C64" s="202"/>
      <c r="D64" s="202"/>
      <c r="E64" s="202"/>
    </row>
  </sheetData>
  <mergeCells count="10">
    <mergeCell ref="G3:H3"/>
    <mergeCell ref="B6:D6"/>
    <mergeCell ref="A63:J63"/>
    <mergeCell ref="A1:J1"/>
    <mergeCell ref="A3:A4"/>
    <mergeCell ref="B3:B4"/>
    <mergeCell ref="C3:C4"/>
    <mergeCell ref="D3:D4"/>
    <mergeCell ref="I3:J3"/>
    <mergeCell ref="E3:F3"/>
  </mergeCell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HU107"/>
  <sheetViews>
    <sheetView showGridLines="0" workbookViewId="0">
      <selection sqref="A1:N1"/>
    </sheetView>
  </sheetViews>
  <sheetFormatPr defaultColWidth="9.140625" defaultRowHeight="9" x14ac:dyDescent="0.2"/>
  <cols>
    <col min="1" max="3" width="2.7109375" style="102" customWidth="1"/>
    <col min="4" max="4" width="2.42578125" style="102" customWidth="1"/>
    <col min="5" max="5" width="63.7109375" style="39" customWidth="1"/>
    <col min="6" max="11" width="7.7109375" style="40" customWidth="1"/>
    <col min="12" max="14" width="7.7109375" style="39" customWidth="1"/>
    <col min="15" max="16384" width="9.140625" style="39"/>
  </cols>
  <sheetData>
    <row r="1" spans="1:220" s="368" customFormat="1" ht="33.75" customHeight="1" x14ac:dyDescent="0.2">
      <c r="A1" s="491" t="s">
        <v>1063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367" t="s">
        <v>1043</v>
      </c>
    </row>
    <row r="2" spans="1:220" s="370" customFormat="1" ht="12.75" customHeight="1" x14ac:dyDescent="0.2">
      <c r="A2" s="492"/>
      <c r="B2" s="492"/>
      <c r="C2" s="492"/>
      <c r="D2" s="492"/>
      <c r="E2" s="492"/>
      <c r="F2" s="369"/>
      <c r="G2" s="369"/>
      <c r="H2" s="369"/>
      <c r="I2" s="369"/>
      <c r="J2" s="369"/>
      <c r="K2" s="369"/>
    </row>
    <row r="3" spans="1:220" s="371" customFormat="1" ht="12.75" customHeight="1" x14ac:dyDescent="0.2">
      <c r="A3" s="452" t="s">
        <v>765</v>
      </c>
      <c r="B3" s="452"/>
      <c r="C3" s="366"/>
      <c r="D3" s="452" t="s">
        <v>941</v>
      </c>
      <c r="E3" s="453"/>
      <c r="F3" s="493" t="s">
        <v>1064</v>
      </c>
      <c r="G3" s="494"/>
      <c r="H3" s="494"/>
      <c r="I3" s="493" t="s">
        <v>1065</v>
      </c>
      <c r="J3" s="494"/>
      <c r="K3" s="494"/>
      <c r="L3" s="493" t="s">
        <v>1066</v>
      </c>
      <c r="M3" s="494"/>
      <c r="N3" s="494"/>
    </row>
    <row r="4" spans="1:220" s="371" customFormat="1" ht="12.75" customHeight="1" x14ac:dyDescent="0.2">
      <c r="A4" s="452"/>
      <c r="B4" s="452"/>
      <c r="C4" s="366"/>
      <c r="D4" s="452"/>
      <c r="E4" s="453"/>
      <c r="F4" s="495" t="s">
        <v>1067</v>
      </c>
      <c r="G4" s="496"/>
      <c r="H4" s="497"/>
      <c r="I4" s="495" t="s">
        <v>1067</v>
      </c>
      <c r="J4" s="496"/>
      <c r="K4" s="496"/>
      <c r="L4" s="495" t="s">
        <v>1067</v>
      </c>
      <c r="M4" s="496"/>
      <c r="N4" s="496"/>
    </row>
    <row r="5" spans="1:220" s="371" customFormat="1" ht="12.75" customHeight="1" x14ac:dyDescent="0.2">
      <c r="A5" s="452"/>
      <c r="B5" s="452"/>
      <c r="C5" s="366"/>
      <c r="D5" s="452"/>
      <c r="E5" s="453"/>
      <c r="F5" s="372" t="s">
        <v>1068</v>
      </c>
      <c r="G5" s="372" t="s">
        <v>1069</v>
      </c>
      <c r="H5" s="373" t="s">
        <v>1070</v>
      </c>
      <c r="I5" s="372" t="s">
        <v>1068</v>
      </c>
      <c r="J5" s="372" t="s">
        <v>1069</v>
      </c>
      <c r="K5" s="373" t="s">
        <v>1070</v>
      </c>
      <c r="L5" s="372" t="s">
        <v>1068</v>
      </c>
      <c r="M5" s="372" t="s">
        <v>1069</v>
      </c>
      <c r="N5" s="373" t="s">
        <v>1070</v>
      </c>
    </row>
    <row r="6" spans="1:220" s="374" customFormat="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220" s="376" customFormat="1" ht="12.75" customHeight="1" x14ac:dyDescent="0.2">
      <c r="A7" s="489" t="s">
        <v>216</v>
      </c>
      <c r="B7" s="489"/>
      <c r="C7" s="489"/>
      <c r="D7" s="489"/>
      <c r="E7" s="489"/>
      <c r="F7" s="375">
        <v>5.0999999999999996</v>
      </c>
      <c r="G7" s="375">
        <v>2.6</v>
      </c>
      <c r="H7" s="375">
        <v>2.4</v>
      </c>
      <c r="I7" s="375">
        <v>3.5</v>
      </c>
      <c r="J7" s="375">
        <v>3.5</v>
      </c>
      <c r="K7" s="375">
        <v>0.1</v>
      </c>
      <c r="L7" s="375">
        <v>-10.3</v>
      </c>
      <c r="M7" s="375">
        <v>-8.1999999999999993</v>
      </c>
      <c r="N7" s="375">
        <v>-2.2999999999999998</v>
      </c>
    </row>
    <row r="8" spans="1:220" s="374" customFormat="1" ht="12.7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76"/>
      <c r="P8" s="376"/>
      <c r="Q8" s="376"/>
    </row>
    <row r="9" spans="1:220" s="376" customFormat="1" ht="12.75" customHeight="1" x14ac:dyDescent="0.2">
      <c r="A9" s="490" t="s">
        <v>1071</v>
      </c>
      <c r="B9" s="490"/>
      <c r="C9" s="490"/>
      <c r="D9" s="490"/>
      <c r="E9" s="490"/>
      <c r="F9" s="377">
        <v>5.4</v>
      </c>
      <c r="G9" s="377">
        <v>3.8</v>
      </c>
      <c r="H9" s="377">
        <v>1.5</v>
      </c>
      <c r="I9" s="377">
        <v>4.0999999999999996</v>
      </c>
      <c r="J9" s="377">
        <v>3.8</v>
      </c>
      <c r="K9" s="377">
        <v>0.2</v>
      </c>
      <c r="L9" s="377">
        <v>-8.8000000000000007</v>
      </c>
      <c r="M9" s="377">
        <v>-7.9</v>
      </c>
      <c r="N9" s="377">
        <v>-1</v>
      </c>
    </row>
    <row r="10" spans="1:220" s="374" customFormat="1" ht="4.9000000000000004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76"/>
      <c r="P10" s="376"/>
      <c r="Q10" s="376"/>
    </row>
    <row r="11" spans="1:220" s="383" customFormat="1" ht="10.15" customHeight="1" x14ac:dyDescent="0.2">
      <c r="A11" s="378" t="s">
        <v>477</v>
      </c>
      <c r="B11" s="487" t="s">
        <v>682</v>
      </c>
      <c r="C11" s="487"/>
      <c r="D11" s="487"/>
      <c r="E11" s="487"/>
      <c r="F11" s="379">
        <v>4.0999999999999996</v>
      </c>
      <c r="G11" s="379">
        <v>3</v>
      </c>
      <c r="H11" s="379">
        <v>1.1000000000000001</v>
      </c>
      <c r="I11" s="379">
        <v>6.9</v>
      </c>
      <c r="J11" s="379">
        <v>6.9</v>
      </c>
      <c r="K11" s="379">
        <v>0</v>
      </c>
      <c r="L11" s="379">
        <v>3.9</v>
      </c>
      <c r="M11" s="379">
        <v>2</v>
      </c>
      <c r="N11" s="379">
        <v>1.9</v>
      </c>
      <c r="O11" s="376"/>
      <c r="P11" s="376"/>
      <c r="Q11" s="376"/>
      <c r="R11" s="380"/>
      <c r="S11" s="381"/>
      <c r="T11" s="382"/>
      <c r="U11" s="486"/>
      <c r="V11" s="486"/>
      <c r="W11" s="486"/>
      <c r="X11" s="380"/>
      <c r="Y11" s="380"/>
      <c r="Z11" s="380"/>
      <c r="AA11" s="380"/>
      <c r="AB11" s="381"/>
      <c r="AC11" s="382"/>
      <c r="AD11" s="486"/>
      <c r="AE11" s="486"/>
      <c r="AF11" s="486"/>
      <c r="AG11" s="380"/>
      <c r="AH11" s="380"/>
      <c r="AI11" s="380"/>
      <c r="AJ11" s="380"/>
      <c r="AK11" s="381"/>
      <c r="AL11" s="382"/>
      <c r="AM11" s="486"/>
      <c r="AN11" s="486"/>
      <c r="AO11" s="486"/>
      <c r="AP11" s="380"/>
      <c r="AQ11" s="380"/>
      <c r="AR11" s="380"/>
      <c r="AS11" s="380"/>
      <c r="AT11" s="381"/>
      <c r="AU11" s="382"/>
      <c r="AV11" s="486"/>
      <c r="AW11" s="486"/>
      <c r="AX11" s="486"/>
      <c r="AY11" s="380"/>
      <c r="AZ11" s="380"/>
      <c r="BA11" s="380"/>
      <c r="BB11" s="380"/>
      <c r="BC11" s="381"/>
      <c r="BD11" s="382"/>
      <c r="BE11" s="486"/>
      <c r="BF11" s="486"/>
      <c r="BG11" s="486"/>
      <c r="BH11" s="380"/>
      <c r="BI11" s="380"/>
      <c r="BJ11" s="380"/>
      <c r="BK11" s="380"/>
      <c r="BL11" s="381"/>
      <c r="BM11" s="382"/>
      <c r="BN11" s="486"/>
      <c r="BO11" s="486"/>
      <c r="BP11" s="486"/>
      <c r="BQ11" s="380"/>
      <c r="BR11" s="380"/>
      <c r="BS11" s="380"/>
      <c r="BT11" s="380"/>
      <c r="BU11" s="381"/>
      <c r="BV11" s="382"/>
      <c r="BW11" s="486"/>
      <c r="BX11" s="486"/>
      <c r="BY11" s="486"/>
      <c r="BZ11" s="380"/>
      <c r="CA11" s="380"/>
      <c r="CB11" s="380"/>
      <c r="CC11" s="380"/>
      <c r="CD11" s="381"/>
      <c r="CE11" s="382"/>
      <c r="CF11" s="486"/>
      <c r="CG11" s="486"/>
      <c r="CH11" s="486"/>
      <c r="CI11" s="380"/>
      <c r="CJ11" s="380"/>
      <c r="CK11" s="380"/>
      <c r="CL11" s="380"/>
      <c r="CM11" s="381"/>
      <c r="CN11" s="382"/>
      <c r="CO11" s="486"/>
      <c r="CP11" s="486"/>
      <c r="CQ11" s="486"/>
      <c r="CR11" s="380"/>
      <c r="CS11" s="380"/>
      <c r="CT11" s="380"/>
      <c r="CU11" s="380"/>
      <c r="CV11" s="381"/>
      <c r="CW11" s="382"/>
      <c r="CX11" s="486"/>
      <c r="CY11" s="486"/>
      <c r="CZ11" s="486"/>
      <c r="DA11" s="380"/>
      <c r="DB11" s="380"/>
      <c r="DC11" s="380"/>
      <c r="DD11" s="380"/>
      <c r="DE11" s="381"/>
      <c r="DF11" s="382"/>
      <c r="DG11" s="486"/>
      <c r="DH11" s="486"/>
      <c r="DI11" s="486"/>
      <c r="DJ11" s="380"/>
      <c r="DK11" s="380"/>
      <c r="DL11" s="380"/>
      <c r="DM11" s="380"/>
      <c r="DN11" s="381"/>
      <c r="DO11" s="382"/>
      <c r="DP11" s="486"/>
      <c r="DQ11" s="486"/>
      <c r="DR11" s="486"/>
      <c r="DS11" s="380"/>
      <c r="DT11" s="380"/>
      <c r="DU11" s="380"/>
      <c r="DV11" s="380"/>
      <c r="DW11" s="381"/>
      <c r="DX11" s="382"/>
      <c r="DY11" s="486"/>
      <c r="DZ11" s="486"/>
      <c r="EA11" s="486"/>
      <c r="EB11" s="380"/>
      <c r="EC11" s="380"/>
      <c r="ED11" s="380"/>
      <c r="EE11" s="380"/>
      <c r="EF11" s="381"/>
      <c r="EG11" s="382"/>
      <c r="EH11" s="486"/>
      <c r="EI11" s="486"/>
      <c r="EJ11" s="486"/>
      <c r="EK11" s="380"/>
      <c r="EL11" s="380"/>
      <c r="EM11" s="380"/>
      <c r="EN11" s="380"/>
      <c r="EO11" s="381"/>
      <c r="EP11" s="382"/>
      <c r="EQ11" s="486"/>
      <c r="ER11" s="486"/>
      <c r="ES11" s="486"/>
      <c r="ET11" s="380"/>
      <c r="EU11" s="380"/>
      <c r="EV11" s="380"/>
      <c r="EW11" s="380"/>
      <c r="EX11" s="381"/>
      <c r="EY11" s="382"/>
      <c r="EZ11" s="486"/>
      <c r="FA11" s="486"/>
      <c r="FB11" s="486"/>
      <c r="FC11" s="380"/>
      <c r="FD11" s="380"/>
      <c r="FE11" s="380"/>
      <c r="FF11" s="380"/>
      <c r="FG11" s="381"/>
      <c r="FH11" s="382"/>
      <c r="FI11" s="486"/>
      <c r="FJ11" s="486"/>
      <c r="FK11" s="486"/>
      <c r="FL11" s="380"/>
      <c r="FM11" s="380"/>
      <c r="FN11" s="380"/>
      <c r="FO11" s="380"/>
      <c r="FP11" s="381"/>
      <c r="FQ11" s="382"/>
      <c r="FR11" s="486"/>
      <c r="FS11" s="486"/>
      <c r="FT11" s="486"/>
      <c r="FU11" s="380"/>
      <c r="FV11" s="380"/>
      <c r="FW11" s="380"/>
      <c r="FX11" s="380"/>
      <c r="FY11" s="381"/>
      <c r="FZ11" s="382"/>
      <c r="GA11" s="486"/>
      <c r="GB11" s="486"/>
      <c r="GC11" s="486"/>
      <c r="GD11" s="380"/>
      <c r="GE11" s="380"/>
      <c r="GF11" s="380"/>
      <c r="GG11" s="380"/>
      <c r="GH11" s="381"/>
      <c r="GI11" s="382"/>
      <c r="GJ11" s="486"/>
      <c r="GK11" s="486"/>
      <c r="GL11" s="486"/>
      <c r="GM11" s="380"/>
      <c r="GN11" s="380"/>
      <c r="GO11" s="380"/>
      <c r="GP11" s="380"/>
      <c r="GQ11" s="381"/>
      <c r="GR11" s="382"/>
      <c r="GS11" s="486"/>
      <c r="GT11" s="486"/>
      <c r="GU11" s="486"/>
      <c r="GV11" s="380"/>
      <c r="GW11" s="380"/>
      <c r="GX11" s="380"/>
      <c r="GY11" s="380"/>
      <c r="GZ11" s="381"/>
      <c r="HA11" s="382"/>
      <c r="HB11" s="486"/>
      <c r="HC11" s="486"/>
      <c r="HD11" s="486"/>
      <c r="HE11" s="380"/>
      <c r="HF11" s="380"/>
      <c r="HG11" s="380"/>
      <c r="HH11" s="380"/>
      <c r="HI11" s="381"/>
      <c r="HJ11" s="382"/>
      <c r="HK11" s="486"/>
      <c r="HL11" s="486"/>
    </row>
    <row r="12" spans="1:220" s="383" customFormat="1" ht="9" customHeight="1" x14ac:dyDescent="0.2">
      <c r="A12" s="384"/>
      <c r="B12" s="385"/>
      <c r="C12" s="385"/>
      <c r="D12" s="386" t="s">
        <v>524</v>
      </c>
      <c r="E12" s="387" t="s">
        <v>683</v>
      </c>
      <c r="F12" s="388">
        <v>4.9000000000000004</v>
      </c>
      <c r="G12" s="388">
        <v>3.6</v>
      </c>
      <c r="H12" s="388">
        <v>1.3</v>
      </c>
      <c r="I12" s="388">
        <v>6.8</v>
      </c>
      <c r="J12" s="388">
        <v>7.2</v>
      </c>
      <c r="K12" s="388">
        <v>-0.3</v>
      </c>
      <c r="L12" s="388">
        <v>7.5</v>
      </c>
      <c r="M12" s="388">
        <v>4.8</v>
      </c>
      <c r="N12" s="388">
        <v>2.6</v>
      </c>
      <c r="O12" s="376"/>
      <c r="P12" s="376"/>
      <c r="Q12" s="376"/>
    </row>
    <row r="13" spans="1:220" s="383" customFormat="1" ht="9" customHeight="1" x14ac:dyDescent="0.2">
      <c r="A13" s="384"/>
      <c r="B13" s="385"/>
      <c r="C13" s="385"/>
      <c r="D13" s="389" t="s">
        <v>526</v>
      </c>
      <c r="E13" s="390" t="s">
        <v>684</v>
      </c>
      <c r="F13" s="388">
        <v>11.9</v>
      </c>
      <c r="G13" s="388">
        <v>12.8</v>
      </c>
      <c r="H13" s="388">
        <v>-0.9</v>
      </c>
      <c r="I13" s="388">
        <v>14.6</v>
      </c>
      <c r="J13" s="388">
        <v>7.8</v>
      </c>
      <c r="K13" s="388">
        <v>6.3</v>
      </c>
      <c r="L13" s="388">
        <v>-7.9</v>
      </c>
      <c r="M13" s="388">
        <v>-13</v>
      </c>
      <c r="N13" s="388">
        <v>5.9</v>
      </c>
      <c r="O13" s="376"/>
      <c r="P13" s="376"/>
      <c r="Q13" s="376"/>
    </row>
    <row r="14" spans="1:220" s="383" customFormat="1" ht="9" customHeight="1" x14ac:dyDescent="0.2">
      <c r="A14" s="384"/>
      <c r="B14" s="385"/>
      <c r="C14" s="385"/>
      <c r="D14" s="391" t="s">
        <v>681</v>
      </c>
      <c r="E14" s="392" t="s">
        <v>685</v>
      </c>
      <c r="F14" s="388">
        <v>-2.7</v>
      </c>
      <c r="G14" s="388">
        <v>-3</v>
      </c>
      <c r="H14" s="388">
        <v>0.3</v>
      </c>
      <c r="I14" s="388">
        <v>5.0999999999999996</v>
      </c>
      <c r="J14" s="388">
        <v>5</v>
      </c>
      <c r="K14" s="388">
        <v>0.1</v>
      </c>
      <c r="L14" s="388">
        <v>-15.4</v>
      </c>
      <c r="M14" s="388">
        <v>-11.4</v>
      </c>
      <c r="N14" s="388">
        <v>-4.5</v>
      </c>
      <c r="O14" s="376"/>
      <c r="P14" s="376"/>
      <c r="Q14" s="376"/>
    </row>
    <row r="15" spans="1:220" s="383" customFormat="1" ht="10.15" customHeight="1" x14ac:dyDescent="0.2">
      <c r="A15" s="378" t="s">
        <v>478</v>
      </c>
      <c r="B15" s="487" t="s">
        <v>1012</v>
      </c>
      <c r="C15" s="487"/>
      <c r="D15" s="487"/>
      <c r="E15" s="487"/>
      <c r="F15" s="379">
        <v>19.100000000000001</v>
      </c>
      <c r="G15" s="379">
        <v>20.6</v>
      </c>
      <c r="H15" s="379">
        <v>-1.2</v>
      </c>
      <c r="I15" s="379">
        <v>1.1000000000000001</v>
      </c>
      <c r="J15" s="379">
        <v>6.5</v>
      </c>
      <c r="K15" s="379">
        <v>-5</v>
      </c>
      <c r="L15" s="379">
        <v>-17.7</v>
      </c>
      <c r="M15" s="379">
        <v>-10.6</v>
      </c>
      <c r="N15" s="379">
        <v>-7.9</v>
      </c>
      <c r="O15" s="376"/>
      <c r="P15" s="376"/>
      <c r="Q15" s="376"/>
      <c r="R15" s="380"/>
      <c r="S15" s="381"/>
      <c r="T15" s="382"/>
      <c r="U15" s="486"/>
      <c r="V15" s="486"/>
      <c r="W15" s="486"/>
      <c r="X15" s="380"/>
      <c r="Y15" s="380"/>
      <c r="Z15" s="380"/>
      <c r="AA15" s="380"/>
      <c r="AB15" s="381"/>
      <c r="AC15" s="382"/>
      <c r="AD15" s="486"/>
      <c r="AE15" s="486"/>
      <c r="AF15" s="486"/>
      <c r="AG15" s="380"/>
      <c r="AH15" s="380"/>
      <c r="AI15" s="380"/>
      <c r="AJ15" s="380"/>
      <c r="AK15" s="381"/>
      <c r="AL15" s="382"/>
      <c r="AM15" s="486"/>
      <c r="AN15" s="486"/>
      <c r="AO15" s="486"/>
      <c r="AP15" s="380"/>
      <c r="AQ15" s="380"/>
      <c r="AR15" s="380"/>
      <c r="AS15" s="380"/>
      <c r="AT15" s="381"/>
      <c r="AU15" s="382"/>
      <c r="AV15" s="486"/>
      <c r="AW15" s="486"/>
      <c r="AX15" s="486"/>
      <c r="AY15" s="380"/>
      <c r="AZ15" s="380"/>
      <c r="BA15" s="380"/>
      <c r="BB15" s="380"/>
      <c r="BC15" s="381"/>
      <c r="BD15" s="382"/>
      <c r="BE15" s="486"/>
      <c r="BF15" s="486"/>
      <c r="BG15" s="486"/>
      <c r="BH15" s="380"/>
      <c r="BI15" s="380"/>
      <c r="BJ15" s="380"/>
      <c r="BK15" s="380"/>
      <c r="BL15" s="381"/>
      <c r="BM15" s="382"/>
      <c r="BN15" s="486"/>
      <c r="BO15" s="486"/>
      <c r="BP15" s="486"/>
      <c r="BQ15" s="380"/>
      <c r="BR15" s="380"/>
      <c r="BS15" s="380"/>
      <c r="BT15" s="380"/>
      <c r="BU15" s="381"/>
      <c r="BV15" s="382"/>
      <c r="BW15" s="486"/>
      <c r="BX15" s="486"/>
      <c r="BY15" s="486"/>
      <c r="BZ15" s="380"/>
      <c r="CA15" s="380"/>
      <c r="CB15" s="380"/>
      <c r="CC15" s="380"/>
      <c r="CD15" s="381"/>
      <c r="CE15" s="382"/>
      <c r="CF15" s="486"/>
      <c r="CG15" s="486"/>
      <c r="CH15" s="486"/>
      <c r="CI15" s="380"/>
      <c r="CJ15" s="380"/>
      <c r="CK15" s="380"/>
      <c r="CL15" s="380"/>
      <c r="CM15" s="381"/>
      <c r="CN15" s="382"/>
      <c r="CO15" s="486"/>
      <c r="CP15" s="486"/>
      <c r="CQ15" s="486"/>
      <c r="CR15" s="380"/>
      <c r="CS15" s="380"/>
      <c r="CT15" s="380"/>
      <c r="CU15" s="380"/>
      <c r="CV15" s="381"/>
      <c r="CW15" s="382"/>
      <c r="CX15" s="486"/>
      <c r="CY15" s="486"/>
      <c r="CZ15" s="486"/>
      <c r="DA15" s="380"/>
      <c r="DB15" s="380"/>
      <c r="DC15" s="380"/>
      <c r="DD15" s="380"/>
      <c r="DE15" s="381"/>
      <c r="DF15" s="382"/>
      <c r="DG15" s="486"/>
      <c r="DH15" s="486"/>
      <c r="DI15" s="486"/>
      <c r="DJ15" s="380"/>
      <c r="DK15" s="380"/>
      <c r="DL15" s="380"/>
      <c r="DM15" s="380"/>
      <c r="DN15" s="381"/>
      <c r="DO15" s="382"/>
      <c r="DP15" s="486"/>
      <c r="DQ15" s="486"/>
      <c r="DR15" s="486"/>
      <c r="DS15" s="380"/>
      <c r="DT15" s="380"/>
      <c r="DU15" s="380"/>
      <c r="DV15" s="380"/>
      <c r="DW15" s="381"/>
      <c r="DX15" s="382"/>
      <c r="DY15" s="486"/>
      <c r="DZ15" s="486"/>
      <c r="EA15" s="486"/>
      <c r="EB15" s="380"/>
      <c r="EC15" s="380"/>
      <c r="ED15" s="380"/>
      <c r="EE15" s="380"/>
      <c r="EF15" s="381"/>
      <c r="EG15" s="382"/>
      <c r="EH15" s="486"/>
      <c r="EI15" s="486"/>
      <c r="EJ15" s="486"/>
      <c r="EK15" s="380"/>
      <c r="EL15" s="380"/>
      <c r="EM15" s="380"/>
      <c r="EN15" s="380"/>
      <c r="EO15" s="381"/>
      <c r="EP15" s="382"/>
      <c r="EQ15" s="486"/>
      <c r="ER15" s="486"/>
      <c r="ES15" s="486"/>
      <c r="ET15" s="380"/>
      <c r="EU15" s="380"/>
      <c r="EV15" s="380"/>
      <c r="EW15" s="380"/>
      <c r="EX15" s="381"/>
      <c r="EY15" s="382"/>
      <c r="EZ15" s="486"/>
      <c r="FA15" s="486"/>
      <c r="FB15" s="486"/>
      <c r="FC15" s="380"/>
      <c r="FD15" s="380"/>
      <c r="FE15" s="380"/>
      <c r="FF15" s="380"/>
      <c r="FG15" s="381"/>
      <c r="FH15" s="382"/>
      <c r="FI15" s="486"/>
      <c r="FJ15" s="486"/>
      <c r="FK15" s="486"/>
      <c r="FL15" s="380"/>
      <c r="FM15" s="380"/>
      <c r="FN15" s="380"/>
      <c r="FO15" s="380"/>
      <c r="FP15" s="381"/>
      <c r="FQ15" s="382"/>
      <c r="FR15" s="486"/>
      <c r="FS15" s="486"/>
      <c r="FT15" s="486"/>
      <c r="FU15" s="380"/>
      <c r="FV15" s="380"/>
      <c r="FW15" s="380"/>
      <c r="FX15" s="380"/>
      <c r="FY15" s="381"/>
      <c r="FZ15" s="382"/>
      <c r="GA15" s="486"/>
      <c r="GB15" s="486"/>
      <c r="GC15" s="486"/>
      <c r="GD15" s="380"/>
      <c r="GE15" s="380"/>
      <c r="GF15" s="380"/>
      <c r="GG15" s="380"/>
      <c r="GH15" s="381"/>
      <c r="GI15" s="382"/>
      <c r="GJ15" s="486"/>
      <c r="GK15" s="486"/>
      <c r="GL15" s="486"/>
      <c r="GM15" s="380"/>
      <c r="GN15" s="380"/>
      <c r="GO15" s="380"/>
      <c r="GP15" s="380"/>
      <c r="GQ15" s="381"/>
      <c r="GR15" s="382"/>
      <c r="GS15" s="486"/>
      <c r="GT15" s="486"/>
      <c r="GU15" s="486"/>
      <c r="GV15" s="380"/>
      <c r="GW15" s="380"/>
      <c r="GX15" s="380"/>
      <c r="GY15" s="380"/>
      <c r="GZ15" s="381"/>
      <c r="HA15" s="382"/>
      <c r="HB15" s="486"/>
      <c r="HC15" s="486"/>
      <c r="HD15" s="486"/>
      <c r="HE15" s="380"/>
      <c r="HF15" s="380"/>
      <c r="HG15" s="380"/>
      <c r="HH15" s="380"/>
      <c r="HI15" s="381"/>
      <c r="HJ15" s="382"/>
      <c r="HK15" s="486"/>
      <c r="HL15" s="486"/>
    </row>
    <row r="16" spans="1:220" s="383" customFormat="1" ht="9" customHeight="1" x14ac:dyDescent="0.2">
      <c r="A16" s="384"/>
      <c r="B16" s="385"/>
      <c r="C16" s="385"/>
      <c r="D16" s="386" t="s">
        <v>529</v>
      </c>
      <c r="E16" s="393" t="s">
        <v>687</v>
      </c>
      <c r="F16" s="388">
        <v>14133.6</v>
      </c>
      <c r="G16" s="388">
        <v>13607.3</v>
      </c>
      <c r="H16" s="388">
        <v>3.8</v>
      </c>
      <c r="I16" s="388">
        <v>-90.8</v>
      </c>
      <c r="J16" s="388">
        <v>-90.6</v>
      </c>
      <c r="K16" s="388">
        <v>-1.9</v>
      </c>
      <c r="L16" s="388">
        <v>261.10000000000002</v>
      </c>
      <c r="M16" s="388">
        <v>196.4</v>
      </c>
      <c r="N16" s="388">
        <v>21.8</v>
      </c>
      <c r="O16" s="376"/>
      <c r="P16" s="376"/>
      <c r="Q16" s="376"/>
    </row>
    <row r="17" spans="1:221" s="383" customFormat="1" ht="9" customHeight="1" x14ac:dyDescent="0.2">
      <c r="A17" s="384"/>
      <c r="B17" s="385"/>
      <c r="C17" s="385"/>
      <c r="D17" s="389" t="s">
        <v>532</v>
      </c>
      <c r="E17" s="390" t="s">
        <v>688</v>
      </c>
      <c r="F17" s="388">
        <v>86.9</v>
      </c>
      <c r="G17" s="388">
        <v>91.6</v>
      </c>
      <c r="H17" s="388">
        <v>-2.4</v>
      </c>
      <c r="I17" s="388">
        <v>2006.4</v>
      </c>
      <c r="J17" s="388">
        <v>2532.8000000000002</v>
      </c>
      <c r="K17" s="388">
        <v>-20</v>
      </c>
      <c r="L17" s="388">
        <v>-25.5</v>
      </c>
      <c r="M17" s="388">
        <v>5.5</v>
      </c>
      <c r="N17" s="388">
        <v>-29.4</v>
      </c>
      <c r="O17" s="376"/>
      <c r="P17" s="376"/>
      <c r="Q17" s="376"/>
    </row>
    <row r="18" spans="1:221" s="383" customFormat="1" ht="9" customHeight="1" x14ac:dyDescent="0.2">
      <c r="A18" s="384"/>
      <c r="B18" s="385"/>
      <c r="C18" s="385"/>
      <c r="D18" s="389" t="s">
        <v>534</v>
      </c>
      <c r="E18" s="390" t="s">
        <v>689</v>
      </c>
      <c r="F18" s="388">
        <v>20</v>
      </c>
      <c r="G18" s="388">
        <v>21.2</v>
      </c>
      <c r="H18" s="388">
        <v>-1</v>
      </c>
      <c r="I18" s="388">
        <v>-10.1</v>
      </c>
      <c r="J18" s="388">
        <v>-4.2</v>
      </c>
      <c r="K18" s="388">
        <v>-6.1</v>
      </c>
      <c r="L18" s="388">
        <v>-19.399999999999999</v>
      </c>
      <c r="M18" s="388">
        <v>-11.2</v>
      </c>
      <c r="N18" s="388">
        <v>-9.1999999999999993</v>
      </c>
      <c r="O18" s="376"/>
      <c r="P18" s="376"/>
      <c r="Q18" s="376"/>
    </row>
    <row r="19" spans="1:221" s="383" customFormat="1" ht="9" customHeight="1" x14ac:dyDescent="0.2">
      <c r="A19" s="384"/>
      <c r="B19" s="385"/>
      <c r="C19" s="385"/>
      <c r="D19" s="389" t="s">
        <v>536</v>
      </c>
      <c r="E19" s="390" t="s">
        <v>855</v>
      </c>
      <c r="F19" s="388">
        <v>15.6</v>
      </c>
      <c r="G19" s="388">
        <v>17.899999999999999</v>
      </c>
      <c r="H19" s="388">
        <v>-1.9</v>
      </c>
      <c r="I19" s="388">
        <v>15</v>
      </c>
      <c r="J19" s="388">
        <v>13.4</v>
      </c>
      <c r="K19" s="388">
        <v>1.3</v>
      </c>
      <c r="L19" s="388">
        <v>-12.2</v>
      </c>
      <c r="M19" s="388">
        <v>-12.4</v>
      </c>
      <c r="N19" s="388">
        <v>0.1</v>
      </c>
      <c r="O19" s="376"/>
      <c r="P19" s="376"/>
      <c r="Q19" s="376"/>
    </row>
    <row r="20" spans="1:221" s="383" customFormat="1" ht="10.15" customHeight="1" x14ac:dyDescent="0.2">
      <c r="A20" s="378" t="s">
        <v>479</v>
      </c>
      <c r="B20" s="487" t="s">
        <v>690</v>
      </c>
      <c r="C20" s="487"/>
      <c r="D20" s="487"/>
      <c r="E20" s="487"/>
      <c r="F20" s="379">
        <v>5.0999999999999996</v>
      </c>
      <c r="G20" s="379">
        <v>2.5</v>
      </c>
      <c r="H20" s="379">
        <v>2.5</v>
      </c>
      <c r="I20" s="379">
        <v>3.8</v>
      </c>
      <c r="J20" s="379">
        <v>3.5</v>
      </c>
      <c r="K20" s="379">
        <v>0.3</v>
      </c>
      <c r="L20" s="379">
        <v>-10.8</v>
      </c>
      <c r="M20" s="379">
        <v>-8.6999999999999993</v>
      </c>
      <c r="N20" s="379">
        <v>-2.2999999999999998</v>
      </c>
      <c r="O20" s="376"/>
      <c r="P20" s="376"/>
      <c r="Q20" s="376"/>
      <c r="R20" s="380"/>
      <c r="S20" s="381"/>
      <c r="T20" s="382"/>
      <c r="U20" s="486"/>
      <c r="V20" s="486"/>
      <c r="W20" s="486"/>
      <c r="X20" s="380"/>
      <c r="Y20" s="380"/>
      <c r="Z20" s="380"/>
      <c r="AA20" s="380"/>
      <c r="AB20" s="381"/>
      <c r="AC20" s="382"/>
      <c r="AD20" s="486"/>
      <c r="AE20" s="486"/>
      <c r="AF20" s="486"/>
      <c r="AG20" s="380"/>
      <c r="AH20" s="380"/>
      <c r="AI20" s="380"/>
      <c r="AJ20" s="380"/>
      <c r="AK20" s="381"/>
      <c r="AL20" s="382"/>
      <c r="AM20" s="486"/>
      <c r="AN20" s="486"/>
      <c r="AO20" s="486"/>
      <c r="AP20" s="380"/>
      <c r="AQ20" s="380"/>
      <c r="AR20" s="380"/>
      <c r="AS20" s="380"/>
      <c r="AT20" s="381"/>
      <c r="AU20" s="382"/>
      <c r="AV20" s="486"/>
      <c r="AW20" s="486"/>
      <c r="AX20" s="486"/>
      <c r="AY20" s="380"/>
      <c r="AZ20" s="380"/>
      <c r="BA20" s="380"/>
      <c r="BB20" s="380"/>
      <c r="BC20" s="381"/>
      <c r="BD20" s="382"/>
      <c r="BE20" s="486"/>
      <c r="BF20" s="486"/>
      <c r="BG20" s="486"/>
      <c r="BH20" s="380"/>
      <c r="BI20" s="380"/>
      <c r="BJ20" s="380"/>
      <c r="BK20" s="380"/>
      <c r="BL20" s="381"/>
      <c r="BM20" s="382"/>
      <c r="BN20" s="486"/>
      <c r="BO20" s="486"/>
      <c r="BP20" s="486"/>
      <c r="BQ20" s="380"/>
      <c r="BR20" s="380"/>
      <c r="BS20" s="380"/>
      <c r="BT20" s="380"/>
      <c r="BU20" s="381"/>
      <c r="BV20" s="382"/>
      <c r="BW20" s="486"/>
      <c r="BX20" s="486"/>
      <c r="BY20" s="486"/>
      <c r="BZ20" s="380"/>
      <c r="CA20" s="380"/>
      <c r="CB20" s="380"/>
      <c r="CC20" s="380"/>
      <c r="CD20" s="381"/>
      <c r="CE20" s="382"/>
      <c r="CF20" s="486"/>
      <c r="CG20" s="486"/>
      <c r="CH20" s="486"/>
      <c r="CI20" s="380"/>
      <c r="CJ20" s="380"/>
      <c r="CK20" s="380"/>
      <c r="CL20" s="380"/>
      <c r="CM20" s="381"/>
      <c r="CN20" s="382"/>
      <c r="CO20" s="486"/>
      <c r="CP20" s="486"/>
      <c r="CQ20" s="486"/>
      <c r="CR20" s="380"/>
      <c r="CS20" s="380"/>
      <c r="CT20" s="380"/>
      <c r="CU20" s="380"/>
      <c r="CV20" s="381"/>
      <c r="CW20" s="382"/>
      <c r="CX20" s="486"/>
      <c r="CY20" s="486"/>
      <c r="CZ20" s="486"/>
      <c r="DA20" s="380"/>
      <c r="DB20" s="380"/>
      <c r="DC20" s="380"/>
      <c r="DD20" s="380"/>
      <c r="DE20" s="381"/>
      <c r="DF20" s="382"/>
      <c r="DG20" s="486"/>
      <c r="DH20" s="486"/>
      <c r="DI20" s="486"/>
      <c r="DJ20" s="380"/>
      <c r="DK20" s="380"/>
      <c r="DL20" s="380"/>
      <c r="DM20" s="380"/>
      <c r="DN20" s="381"/>
      <c r="DO20" s="382"/>
      <c r="DP20" s="486"/>
      <c r="DQ20" s="486"/>
      <c r="DR20" s="486"/>
      <c r="DS20" s="380"/>
      <c r="DT20" s="380"/>
      <c r="DU20" s="380"/>
      <c r="DV20" s="380"/>
      <c r="DW20" s="381"/>
      <c r="DX20" s="382"/>
      <c r="DY20" s="486"/>
      <c r="DZ20" s="486"/>
      <c r="EA20" s="486"/>
      <c r="EB20" s="380"/>
      <c r="EC20" s="380"/>
      <c r="ED20" s="380"/>
      <c r="EE20" s="380"/>
      <c r="EF20" s="381"/>
      <c r="EG20" s="382"/>
      <c r="EH20" s="486"/>
      <c r="EI20" s="486"/>
      <c r="EJ20" s="486"/>
      <c r="EK20" s="380"/>
      <c r="EL20" s="380"/>
      <c r="EM20" s="380"/>
      <c r="EN20" s="380"/>
      <c r="EO20" s="381"/>
      <c r="EP20" s="382"/>
      <c r="EQ20" s="486"/>
      <c r="ER20" s="486"/>
      <c r="ES20" s="486"/>
      <c r="ET20" s="380"/>
      <c r="EU20" s="380"/>
      <c r="EV20" s="380"/>
      <c r="EW20" s="380"/>
      <c r="EX20" s="381"/>
      <c r="EY20" s="382"/>
      <c r="EZ20" s="486"/>
      <c r="FA20" s="486"/>
      <c r="FB20" s="486"/>
      <c r="FC20" s="380"/>
      <c r="FD20" s="380"/>
      <c r="FE20" s="380"/>
      <c r="FF20" s="380"/>
      <c r="FG20" s="381"/>
      <c r="FH20" s="382"/>
      <c r="FI20" s="486"/>
      <c r="FJ20" s="486"/>
      <c r="FK20" s="486"/>
      <c r="FL20" s="380"/>
      <c r="FM20" s="380"/>
      <c r="FN20" s="380"/>
      <c r="FO20" s="380"/>
      <c r="FP20" s="381"/>
      <c r="FQ20" s="382"/>
      <c r="FR20" s="486"/>
      <c r="FS20" s="486"/>
      <c r="FT20" s="486"/>
      <c r="FU20" s="380"/>
      <c r="FV20" s="380"/>
      <c r="FW20" s="380"/>
      <c r="FX20" s="380"/>
      <c r="FY20" s="381"/>
      <c r="FZ20" s="382"/>
      <c r="GA20" s="486"/>
      <c r="GB20" s="486"/>
      <c r="GC20" s="486"/>
      <c r="GD20" s="380"/>
      <c r="GE20" s="380"/>
      <c r="GF20" s="380"/>
      <c r="GG20" s="380"/>
      <c r="GH20" s="381"/>
      <c r="GI20" s="382"/>
      <c r="GJ20" s="486"/>
      <c r="GK20" s="486"/>
      <c r="GL20" s="486"/>
      <c r="GM20" s="380"/>
      <c r="GN20" s="380"/>
      <c r="GO20" s="380"/>
      <c r="GP20" s="380"/>
      <c r="GQ20" s="381"/>
      <c r="GR20" s="382"/>
      <c r="GS20" s="486"/>
      <c r="GT20" s="486"/>
      <c r="GU20" s="486"/>
      <c r="GV20" s="380"/>
      <c r="GW20" s="380"/>
      <c r="GX20" s="380"/>
      <c r="GY20" s="380"/>
      <c r="GZ20" s="381"/>
      <c r="HA20" s="382"/>
      <c r="HB20" s="486"/>
      <c r="HC20" s="486"/>
      <c r="HD20" s="486"/>
      <c r="HE20" s="380"/>
      <c r="HF20" s="380"/>
      <c r="HG20" s="380"/>
      <c r="HH20" s="380"/>
      <c r="HI20" s="381"/>
      <c r="HJ20" s="382"/>
      <c r="HK20" s="486"/>
      <c r="HL20" s="486"/>
    </row>
    <row r="21" spans="1:221" s="383" customFormat="1" ht="12" customHeight="1" x14ac:dyDescent="0.2">
      <c r="A21" s="394"/>
      <c r="B21" s="394"/>
      <c r="C21" s="488" t="s">
        <v>1072</v>
      </c>
      <c r="D21" s="488"/>
      <c r="E21" s="488"/>
      <c r="F21" s="394">
        <v>3.8</v>
      </c>
      <c r="G21" s="394">
        <v>4.0999999999999996</v>
      </c>
      <c r="H21" s="394">
        <v>-0.4</v>
      </c>
      <c r="I21" s="394">
        <v>0.9</v>
      </c>
      <c r="J21" s="394">
        <v>2.5</v>
      </c>
      <c r="K21" s="394">
        <v>-1.5</v>
      </c>
      <c r="L21" s="394">
        <v>1.4</v>
      </c>
      <c r="M21" s="394">
        <v>3.5</v>
      </c>
      <c r="N21" s="394">
        <v>-2</v>
      </c>
      <c r="O21" s="376"/>
      <c r="P21" s="376"/>
      <c r="Q21" s="376"/>
      <c r="R21" s="380"/>
      <c r="S21" s="380"/>
      <c r="T21" s="381"/>
      <c r="U21" s="382"/>
      <c r="V21" s="395"/>
      <c r="W21" s="395"/>
      <c r="X21" s="395"/>
      <c r="Y21" s="380"/>
      <c r="Z21" s="380"/>
      <c r="AA21" s="380"/>
      <c r="AB21" s="380"/>
      <c r="AC21" s="381"/>
      <c r="AD21" s="382"/>
      <c r="AE21" s="395"/>
      <c r="AF21" s="395"/>
      <c r="AG21" s="395"/>
      <c r="AH21" s="380"/>
      <c r="AI21" s="380"/>
      <c r="AJ21" s="380"/>
      <c r="AK21" s="380"/>
      <c r="AL21" s="381"/>
      <c r="AM21" s="382"/>
      <c r="AN21" s="395"/>
      <c r="AO21" s="395"/>
      <c r="AP21" s="395"/>
      <c r="AQ21" s="380"/>
      <c r="AR21" s="380"/>
      <c r="AS21" s="380"/>
      <c r="AT21" s="380"/>
      <c r="AU21" s="381"/>
      <c r="AV21" s="382"/>
      <c r="AW21" s="395"/>
      <c r="AX21" s="395"/>
      <c r="AY21" s="395"/>
      <c r="AZ21" s="380"/>
      <c r="BA21" s="380"/>
      <c r="BB21" s="380"/>
      <c r="BC21" s="380"/>
      <c r="BD21" s="381"/>
      <c r="BE21" s="382"/>
      <c r="BF21" s="395"/>
      <c r="BG21" s="395"/>
      <c r="BH21" s="395"/>
      <c r="BI21" s="380"/>
      <c r="BJ21" s="380"/>
      <c r="BK21" s="380"/>
      <c r="BL21" s="380"/>
      <c r="BM21" s="381"/>
      <c r="BN21" s="382"/>
      <c r="BO21" s="395"/>
      <c r="BP21" s="395"/>
      <c r="BQ21" s="395"/>
      <c r="BR21" s="380"/>
      <c r="BS21" s="380"/>
      <c r="BT21" s="380"/>
      <c r="BU21" s="380"/>
      <c r="BV21" s="381"/>
      <c r="BW21" s="382"/>
      <c r="BX21" s="395"/>
      <c r="BY21" s="395"/>
      <c r="BZ21" s="395"/>
      <c r="CA21" s="380"/>
      <c r="CB21" s="380"/>
      <c r="CC21" s="380"/>
      <c r="CD21" s="380"/>
      <c r="CE21" s="381"/>
      <c r="CF21" s="382"/>
      <c r="CG21" s="395"/>
      <c r="CH21" s="395"/>
      <c r="CI21" s="395"/>
      <c r="CJ21" s="380"/>
      <c r="CK21" s="380"/>
      <c r="CL21" s="380"/>
      <c r="CM21" s="380"/>
      <c r="CN21" s="381"/>
      <c r="CO21" s="382"/>
      <c r="CP21" s="395"/>
      <c r="CQ21" s="395"/>
      <c r="CR21" s="395"/>
      <c r="CS21" s="380"/>
      <c r="CT21" s="380"/>
      <c r="CU21" s="380"/>
      <c r="CV21" s="380"/>
      <c r="CW21" s="381"/>
      <c r="CX21" s="382"/>
      <c r="CY21" s="395"/>
      <c r="CZ21" s="395"/>
      <c r="DA21" s="395"/>
      <c r="DB21" s="380"/>
      <c r="DC21" s="380"/>
      <c r="DD21" s="380"/>
      <c r="DE21" s="380"/>
      <c r="DF21" s="381"/>
      <c r="DG21" s="382"/>
      <c r="DH21" s="395"/>
      <c r="DI21" s="395"/>
      <c r="DJ21" s="395"/>
      <c r="DK21" s="380"/>
      <c r="DL21" s="380"/>
      <c r="DM21" s="380"/>
      <c r="DN21" s="380"/>
      <c r="DO21" s="381"/>
      <c r="DP21" s="382"/>
      <c r="DQ21" s="395"/>
      <c r="DR21" s="395"/>
      <c r="DS21" s="395"/>
      <c r="DT21" s="380"/>
      <c r="DU21" s="380"/>
      <c r="DV21" s="380"/>
      <c r="DW21" s="380"/>
      <c r="DX21" s="381"/>
      <c r="DY21" s="382"/>
      <c r="DZ21" s="395"/>
      <c r="EA21" s="395"/>
      <c r="EB21" s="395"/>
      <c r="EC21" s="380"/>
      <c r="ED21" s="380"/>
      <c r="EE21" s="380"/>
      <c r="EF21" s="380"/>
      <c r="EG21" s="381"/>
      <c r="EH21" s="382"/>
      <c r="EI21" s="395"/>
      <c r="EJ21" s="395"/>
      <c r="EK21" s="395"/>
      <c r="EL21" s="380"/>
      <c r="EM21" s="380"/>
      <c r="EN21" s="380"/>
      <c r="EO21" s="380"/>
      <c r="EP21" s="381"/>
      <c r="EQ21" s="382"/>
      <c r="ER21" s="395"/>
      <c r="ES21" s="395"/>
      <c r="ET21" s="395"/>
      <c r="EU21" s="380"/>
      <c r="EV21" s="380"/>
      <c r="EW21" s="380"/>
      <c r="EX21" s="380"/>
      <c r="EY21" s="381"/>
      <c r="EZ21" s="382"/>
      <c r="FA21" s="395"/>
      <c r="FB21" s="395"/>
      <c r="FC21" s="395"/>
      <c r="FD21" s="380"/>
      <c r="FE21" s="380"/>
      <c r="FF21" s="380"/>
      <c r="FG21" s="380"/>
      <c r="FH21" s="381"/>
      <c r="FI21" s="382"/>
      <c r="FJ21" s="395"/>
      <c r="FK21" s="395"/>
      <c r="FL21" s="395"/>
      <c r="FM21" s="380"/>
      <c r="FN21" s="380"/>
      <c r="FO21" s="380"/>
      <c r="FP21" s="380"/>
      <c r="FQ21" s="381"/>
      <c r="FR21" s="382"/>
      <c r="FS21" s="395"/>
      <c r="FT21" s="395"/>
      <c r="FU21" s="395"/>
      <c r="FV21" s="380"/>
      <c r="FW21" s="380"/>
      <c r="FX21" s="380"/>
      <c r="FY21" s="380"/>
      <c r="FZ21" s="381"/>
      <c r="GA21" s="382"/>
      <c r="GB21" s="395"/>
      <c r="GC21" s="395"/>
      <c r="GD21" s="395"/>
      <c r="GE21" s="380"/>
      <c r="GF21" s="380"/>
      <c r="GG21" s="380"/>
      <c r="GH21" s="380"/>
      <c r="GI21" s="381"/>
      <c r="GJ21" s="382"/>
      <c r="GK21" s="395"/>
      <c r="GL21" s="395"/>
      <c r="GM21" s="395"/>
      <c r="GN21" s="380"/>
      <c r="GO21" s="380"/>
      <c r="GP21" s="380"/>
      <c r="GQ21" s="380"/>
      <c r="GR21" s="381"/>
      <c r="GS21" s="382"/>
      <c r="GT21" s="395"/>
      <c r="GU21" s="395"/>
      <c r="GV21" s="395"/>
      <c r="GW21" s="380"/>
      <c r="GX21" s="380"/>
      <c r="GY21" s="380"/>
      <c r="GZ21" s="380"/>
      <c r="HA21" s="381"/>
      <c r="HB21" s="382"/>
      <c r="HC21" s="395"/>
      <c r="HD21" s="395"/>
      <c r="HE21" s="395"/>
      <c r="HF21" s="380"/>
      <c r="HG21" s="380"/>
      <c r="HH21" s="380"/>
      <c r="HI21" s="380"/>
      <c r="HJ21" s="381"/>
      <c r="HK21" s="382"/>
      <c r="HL21" s="395"/>
      <c r="HM21" s="395"/>
    </row>
    <row r="22" spans="1:221" s="383" customFormat="1" ht="9" customHeight="1" x14ac:dyDescent="0.2">
      <c r="A22" s="384"/>
      <c r="B22" s="385"/>
      <c r="C22" s="385"/>
      <c r="D22" s="386" t="s">
        <v>540</v>
      </c>
      <c r="E22" s="393" t="s">
        <v>691</v>
      </c>
      <c r="F22" s="388">
        <v>3.8</v>
      </c>
      <c r="G22" s="388">
        <v>5.0999999999999996</v>
      </c>
      <c r="H22" s="388">
        <v>-1.3</v>
      </c>
      <c r="I22" s="388">
        <v>-0.3</v>
      </c>
      <c r="J22" s="388">
        <v>2.9</v>
      </c>
      <c r="K22" s="388">
        <v>-3.1</v>
      </c>
      <c r="L22" s="388">
        <v>-0.8</v>
      </c>
      <c r="M22" s="388">
        <v>1.3</v>
      </c>
      <c r="N22" s="388">
        <v>-2.1</v>
      </c>
      <c r="O22" s="376"/>
      <c r="P22" s="376"/>
      <c r="Q22" s="376"/>
    </row>
    <row r="23" spans="1:221" s="383" customFormat="1" ht="9" customHeight="1" x14ac:dyDescent="0.2">
      <c r="A23" s="384"/>
      <c r="B23" s="385"/>
      <c r="C23" s="385"/>
      <c r="D23" s="389" t="s">
        <v>468</v>
      </c>
      <c r="E23" s="390" t="s">
        <v>692</v>
      </c>
      <c r="F23" s="388">
        <v>1</v>
      </c>
      <c r="G23" s="388">
        <v>-0.8</v>
      </c>
      <c r="H23" s="388">
        <v>1.8</v>
      </c>
      <c r="I23" s="388">
        <v>3.8</v>
      </c>
      <c r="J23" s="388">
        <v>3.6</v>
      </c>
      <c r="K23" s="388">
        <v>0.2</v>
      </c>
      <c r="L23" s="388">
        <v>2.8</v>
      </c>
      <c r="M23" s="388">
        <v>4.7</v>
      </c>
      <c r="N23" s="388">
        <v>-1.8</v>
      </c>
      <c r="O23" s="376"/>
      <c r="P23" s="376"/>
      <c r="Q23" s="376"/>
    </row>
    <row r="24" spans="1:221" s="383" customFormat="1" ht="9" customHeight="1" x14ac:dyDescent="0.2">
      <c r="A24" s="384"/>
      <c r="B24" s="385"/>
      <c r="C24" s="385"/>
      <c r="D24" s="389" t="s">
        <v>542</v>
      </c>
      <c r="E24" s="390" t="s">
        <v>1013</v>
      </c>
      <c r="F24" s="388">
        <v>9.4</v>
      </c>
      <c r="G24" s="388">
        <v>7.2</v>
      </c>
      <c r="H24" s="388">
        <v>2</v>
      </c>
      <c r="I24" s="388">
        <v>3.6</v>
      </c>
      <c r="J24" s="388">
        <v>-2.6</v>
      </c>
      <c r="K24" s="388">
        <v>6.4</v>
      </c>
      <c r="L24" s="388">
        <v>12.9</v>
      </c>
      <c r="M24" s="388">
        <v>15</v>
      </c>
      <c r="N24" s="388">
        <v>-1.8</v>
      </c>
      <c r="O24" s="376"/>
      <c r="P24" s="376"/>
      <c r="Q24" s="376"/>
    </row>
    <row r="25" spans="1:221" s="383" customFormat="1" ht="18.75" customHeight="1" x14ac:dyDescent="0.2">
      <c r="A25" s="394"/>
      <c r="B25" s="394"/>
      <c r="C25" s="488" t="s">
        <v>1073</v>
      </c>
      <c r="D25" s="488"/>
      <c r="E25" s="488"/>
      <c r="F25" s="394">
        <v>0.4</v>
      </c>
      <c r="G25" s="394">
        <v>-0.8</v>
      </c>
      <c r="H25" s="394">
        <v>1.2</v>
      </c>
      <c r="I25" s="394">
        <v>-1.9</v>
      </c>
      <c r="J25" s="394">
        <v>-4.0999999999999996</v>
      </c>
      <c r="K25" s="394">
        <v>2.2999999999999998</v>
      </c>
      <c r="L25" s="394">
        <v>-12.3</v>
      </c>
      <c r="M25" s="394">
        <v>-15.2</v>
      </c>
      <c r="N25" s="394">
        <v>3.4</v>
      </c>
      <c r="O25" s="376"/>
      <c r="P25" s="376"/>
      <c r="Q25" s="376"/>
    </row>
    <row r="26" spans="1:221" s="396" customFormat="1" ht="9" customHeight="1" x14ac:dyDescent="0.2">
      <c r="A26" s="384"/>
      <c r="B26" s="385"/>
      <c r="C26" s="385"/>
      <c r="D26" s="389" t="s">
        <v>543</v>
      </c>
      <c r="E26" s="390" t="s">
        <v>693</v>
      </c>
      <c r="F26" s="388">
        <v>2.7</v>
      </c>
      <c r="G26" s="388">
        <v>2.5</v>
      </c>
      <c r="H26" s="388">
        <v>0.2</v>
      </c>
      <c r="I26" s="388">
        <v>-0.7</v>
      </c>
      <c r="J26" s="388">
        <v>-2</v>
      </c>
      <c r="K26" s="388">
        <v>1.3</v>
      </c>
      <c r="L26" s="388">
        <v>1.2</v>
      </c>
      <c r="M26" s="388">
        <v>-0.3</v>
      </c>
      <c r="N26" s="388">
        <v>1.5</v>
      </c>
      <c r="O26" s="376"/>
      <c r="P26" s="376"/>
      <c r="Q26" s="376"/>
    </row>
    <row r="27" spans="1:221" s="383" customFormat="1" ht="9" customHeight="1" x14ac:dyDescent="0.2">
      <c r="A27" s="384"/>
      <c r="B27" s="385"/>
      <c r="C27" s="385"/>
      <c r="D27" s="389" t="s">
        <v>544</v>
      </c>
      <c r="E27" s="390" t="s">
        <v>694</v>
      </c>
      <c r="F27" s="388">
        <v>0.9</v>
      </c>
      <c r="G27" s="388">
        <v>-2.2999999999999998</v>
      </c>
      <c r="H27" s="388">
        <v>3.3</v>
      </c>
      <c r="I27" s="388">
        <v>-1.7</v>
      </c>
      <c r="J27" s="388">
        <v>-5.2</v>
      </c>
      <c r="K27" s="388">
        <v>3.7</v>
      </c>
      <c r="L27" s="388">
        <v>-17.399999999999999</v>
      </c>
      <c r="M27" s="388">
        <v>-21.3</v>
      </c>
      <c r="N27" s="388">
        <v>5</v>
      </c>
      <c r="O27" s="376"/>
      <c r="P27" s="376"/>
      <c r="Q27" s="376"/>
    </row>
    <row r="28" spans="1:221" s="383" customFormat="1" ht="9" customHeight="1" x14ac:dyDescent="0.2">
      <c r="A28" s="384"/>
      <c r="B28" s="385"/>
      <c r="C28" s="385"/>
      <c r="D28" s="389" t="s">
        <v>472</v>
      </c>
      <c r="E28" s="390" t="s">
        <v>695</v>
      </c>
      <c r="F28" s="388">
        <v>-2.1</v>
      </c>
      <c r="G28" s="388">
        <v>-1.4</v>
      </c>
      <c r="H28" s="388">
        <v>-0.8</v>
      </c>
      <c r="I28" s="388">
        <v>-3.5</v>
      </c>
      <c r="J28" s="388">
        <v>-4.4000000000000004</v>
      </c>
      <c r="K28" s="388">
        <v>1</v>
      </c>
      <c r="L28" s="388">
        <v>-17.100000000000001</v>
      </c>
      <c r="M28" s="388">
        <v>-19.7</v>
      </c>
      <c r="N28" s="388">
        <v>3.3</v>
      </c>
      <c r="O28" s="376"/>
      <c r="P28" s="376"/>
      <c r="Q28" s="376"/>
    </row>
    <row r="29" spans="1:221" s="397" customFormat="1" ht="18.75" customHeight="1" x14ac:dyDescent="0.2">
      <c r="A29" s="394"/>
      <c r="B29" s="394"/>
      <c r="C29" s="488" t="s">
        <v>1074</v>
      </c>
      <c r="D29" s="488"/>
      <c r="E29" s="488"/>
      <c r="F29" s="394">
        <v>6</v>
      </c>
      <c r="G29" s="394">
        <v>-1.6</v>
      </c>
      <c r="H29" s="394">
        <v>7.7</v>
      </c>
      <c r="I29" s="394">
        <v>0.9</v>
      </c>
      <c r="J29" s="394">
        <v>-0.2</v>
      </c>
      <c r="K29" s="394">
        <v>1.1000000000000001</v>
      </c>
      <c r="L29" s="394">
        <v>-4.7</v>
      </c>
      <c r="M29" s="394">
        <v>-6.8</v>
      </c>
      <c r="N29" s="394">
        <v>2.2000000000000002</v>
      </c>
      <c r="O29" s="376"/>
      <c r="P29" s="376"/>
      <c r="Q29" s="376"/>
    </row>
    <row r="30" spans="1:221" s="383" customFormat="1" ht="9" customHeight="1" x14ac:dyDescent="0.2">
      <c r="A30" s="384"/>
      <c r="B30" s="385"/>
      <c r="C30" s="385"/>
      <c r="D30" s="389" t="s">
        <v>469</v>
      </c>
      <c r="E30" s="390" t="s">
        <v>857</v>
      </c>
      <c r="F30" s="388">
        <v>6</v>
      </c>
      <c r="G30" s="388">
        <v>-1.6</v>
      </c>
      <c r="H30" s="388">
        <v>7.7</v>
      </c>
      <c r="I30" s="388">
        <v>0.9</v>
      </c>
      <c r="J30" s="388">
        <v>-0.2</v>
      </c>
      <c r="K30" s="388">
        <v>1.1000000000000001</v>
      </c>
      <c r="L30" s="388">
        <v>-4.7</v>
      </c>
      <c r="M30" s="388">
        <v>-6.8</v>
      </c>
      <c r="N30" s="388">
        <v>2.2000000000000002</v>
      </c>
      <c r="O30" s="376"/>
      <c r="P30" s="376"/>
      <c r="Q30" s="376"/>
    </row>
    <row r="31" spans="1:221" s="383" customFormat="1" ht="18.75" customHeight="1" x14ac:dyDescent="0.2">
      <c r="A31" s="394"/>
      <c r="B31" s="394"/>
      <c r="C31" s="488" t="s">
        <v>1075</v>
      </c>
      <c r="D31" s="488"/>
      <c r="E31" s="488"/>
      <c r="F31" s="394">
        <v>6.5</v>
      </c>
      <c r="G31" s="394">
        <v>-1</v>
      </c>
      <c r="H31" s="394">
        <v>7.6</v>
      </c>
      <c r="I31" s="394">
        <v>-0.7</v>
      </c>
      <c r="J31" s="394">
        <v>2.5</v>
      </c>
      <c r="K31" s="394">
        <v>-3.1</v>
      </c>
      <c r="L31" s="394">
        <v>-13.6</v>
      </c>
      <c r="M31" s="394">
        <v>-5</v>
      </c>
      <c r="N31" s="394">
        <v>-9.1</v>
      </c>
      <c r="O31" s="376"/>
      <c r="P31" s="376"/>
      <c r="Q31" s="376"/>
    </row>
    <row r="32" spans="1:221" s="383" customFormat="1" ht="9" customHeight="1" x14ac:dyDescent="0.2">
      <c r="A32" s="384"/>
      <c r="B32" s="385"/>
      <c r="C32" s="385"/>
      <c r="D32" s="389" t="s">
        <v>470</v>
      </c>
      <c r="E32" s="390" t="s">
        <v>696</v>
      </c>
      <c r="F32" s="388">
        <v>6.4</v>
      </c>
      <c r="G32" s="388">
        <v>-1.3</v>
      </c>
      <c r="H32" s="388">
        <v>7.8</v>
      </c>
      <c r="I32" s="388">
        <v>-0.7</v>
      </c>
      <c r="J32" s="388">
        <v>2.5</v>
      </c>
      <c r="K32" s="388">
        <v>-3.1</v>
      </c>
      <c r="L32" s="388">
        <v>-13.5</v>
      </c>
      <c r="M32" s="388">
        <v>-4.9000000000000004</v>
      </c>
      <c r="N32" s="388">
        <v>-9.1</v>
      </c>
      <c r="O32" s="376"/>
      <c r="P32" s="376"/>
      <c r="Q32" s="376"/>
    </row>
    <row r="33" spans="1:17" s="396" customFormat="1" ht="9" customHeight="1" x14ac:dyDescent="0.2">
      <c r="A33" s="384"/>
      <c r="B33" s="385"/>
      <c r="C33" s="385"/>
      <c r="D33" s="389" t="s">
        <v>471</v>
      </c>
      <c r="E33" s="390" t="s">
        <v>697</v>
      </c>
      <c r="F33" s="388">
        <v>35.700000000000003</v>
      </c>
      <c r="G33" s="388">
        <v>86.9</v>
      </c>
      <c r="H33" s="388">
        <v>-27.4</v>
      </c>
      <c r="I33" s="388">
        <v>-4.5</v>
      </c>
      <c r="J33" s="388">
        <v>-1.9</v>
      </c>
      <c r="K33" s="388">
        <v>-2.6</v>
      </c>
      <c r="L33" s="388">
        <v>-41.4</v>
      </c>
      <c r="M33" s="388">
        <v>-41.7</v>
      </c>
      <c r="N33" s="388">
        <v>0.5</v>
      </c>
      <c r="O33" s="376"/>
      <c r="P33" s="376"/>
      <c r="Q33" s="376"/>
    </row>
    <row r="34" spans="1:17" s="383" customFormat="1" ht="18.75" customHeight="1" x14ac:dyDescent="0.2">
      <c r="A34" s="394"/>
      <c r="B34" s="394"/>
      <c r="C34" s="488" t="s">
        <v>1076</v>
      </c>
      <c r="D34" s="488"/>
      <c r="E34" s="488"/>
      <c r="F34" s="394">
        <v>1.3</v>
      </c>
      <c r="G34" s="394">
        <v>-14.5</v>
      </c>
      <c r="H34" s="394">
        <v>18.5</v>
      </c>
      <c r="I34" s="394">
        <v>-5.9</v>
      </c>
      <c r="J34" s="394">
        <v>-3.7</v>
      </c>
      <c r="K34" s="394">
        <v>-2.2999999999999998</v>
      </c>
      <c r="L34" s="394">
        <v>-34.6</v>
      </c>
      <c r="M34" s="394">
        <v>-13</v>
      </c>
      <c r="N34" s="394">
        <v>-24.8</v>
      </c>
      <c r="O34" s="376"/>
      <c r="P34" s="376"/>
      <c r="Q34" s="376"/>
    </row>
    <row r="35" spans="1:17" s="383" customFormat="1" ht="9" customHeight="1" x14ac:dyDescent="0.2">
      <c r="A35" s="384"/>
      <c r="B35" s="385"/>
      <c r="C35" s="385"/>
      <c r="D35" s="389" t="s">
        <v>550</v>
      </c>
      <c r="E35" s="390" t="s">
        <v>698</v>
      </c>
      <c r="F35" s="388">
        <v>1.3</v>
      </c>
      <c r="G35" s="388">
        <v>-14.5</v>
      </c>
      <c r="H35" s="388">
        <v>18.5</v>
      </c>
      <c r="I35" s="388">
        <v>-5.9</v>
      </c>
      <c r="J35" s="388">
        <v>-3.7</v>
      </c>
      <c r="K35" s="388">
        <v>-2.2999999999999998</v>
      </c>
      <c r="L35" s="388">
        <v>-34.6</v>
      </c>
      <c r="M35" s="388">
        <v>-13</v>
      </c>
      <c r="N35" s="388">
        <v>-24.8</v>
      </c>
      <c r="O35" s="376"/>
      <c r="P35" s="376"/>
      <c r="Q35" s="376"/>
    </row>
    <row r="36" spans="1:17" s="383" customFormat="1" ht="18.75" customHeight="1" x14ac:dyDescent="0.2">
      <c r="A36" s="394"/>
      <c r="B36" s="394"/>
      <c r="C36" s="488" t="s">
        <v>1077</v>
      </c>
      <c r="D36" s="488"/>
      <c r="E36" s="488"/>
      <c r="F36" s="394">
        <v>1.5</v>
      </c>
      <c r="G36" s="394">
        <v>2.2999999999999998</v>
      </c>
      <c r="H36" s="394">
        <v>-0.8</v>
      </c>
      <c r="I36" s="394">
        <v>10.5</v>
      </c>
      <c r="J36" s="394">
        <v>15.5</v>
      </c>
      <c r="K36" s="394">
        <v>-4.4000000000000004</v>
      </c>
      <c r="L36" s="394">
        <v>-6.9</v>
      </c>
      <c r="M36" s="394">
        <v>-2.2999999999999998</v>
      </c>
      <c r="N36" s="394">
        <v>-4.7</v>
      </c>
      <c r="O36" s="376"/>
      <c r="P36" s="376"/>
      <c r="Q36" s="376"/>
    </row>
    <row r="37" spans="1:17" s="383" customFormat="1" ht="9" customHeight="1" x14ac:dyDescent="0.2">
      <c r="A37" s="384"/>
      <c r="B37" s="385"/>
      <c r="C37" s="385"/>
      <c r="D37" s="389" t="s">
        <v>551</v>
      </c>
      <c r="E37" s="390" t="s">
        <v>699</v>
      </c>
      <c r="F37" s="388">
        <v>4.0999999999999996</v>
      </c>
      <c r="G37" s="388">
        <v>2.2999999999999998</v>
      </c>
      <c r="H37" s="388">
        <v>1.8</v>
      </c>
      <c r="I37" s="388">
        <v>7.2</v>
      </c>
      <c r="J37" s="388">
        <v>14.9</v>
      </c>
      <c r="K37" s="388">
        <v>-6.7</v>
      </c>
      <c r="L37" s="388">
        <v>-14.1</v>
      </c>
      <c r="M37" s="388">
        <v>-4.9000000000000004</v>
      </c>
      <c r="N37" s="388">
        <v>-9.6</v>
      </c>
      <c r="O37" s="376"/>
      <c r="P37" s="376"/>
      <c r="Q37" s="376"/>
    </row>
    <row r="38" spans="1:17" s="383" customFormat="1" ht="9" customHeight="1" x14ac:dyDescent="0.2">
      <c r="A38" s="384"/>
      <c r="B38" s="385"/>
      <c r="C38" s="385"/>
      <c r="D38" s="389" t="s">
        <v>499</v>
      </c>
      <c r="E38" s="390" t="s">
        <v>700</v>
      </c>
      <c r="F38" s="388">
        <v>-5.8</v>
      </c>
      <c r="G38" s="388">
        <v>2.2999999999999998</v>
      </c>
      <c r="H38" s="388">
        <v>-8</v>
      </c>
      <c r="I38" s="388">
        <v>20.6</v>
      </c>
      <c r="J38" s="388">
        <v>17.5</v>
      </c>
      <c r="K38" s="388">
        <v>2.7</v>
      </c>
      <c r="L38" s="388">
        <v>12.6</v>
      </c>
      <c r="M38" s="388">
        <v>4.7</v>
      </c>
      <c r="N38" s="388">
        <v>7.6</v>
      </c>
      <c r="O38" s="376"/>
      <c r="P38" s="376"/>
      <c r="Q38" s="376"/>
    </row>
    <row r="39" spans="1:17" s="383" customFormat="1" ht="18.75" customHeight="1" x14ac:dyDescent="0.2">
      <c r="A39" s="394"/>
      <c r="B39" s="394"/>
      <c r="C39" s="488" t="s">
        <v>1078</v>
      </c>
      <c r="D39" s="488"/>
      <c r="E39" s="488"/>
      <c r="F39" s="394">
        <v>3.4</v>
      </c>
      <c r="G39" s="394">
        <v>1.7</v>
      </c>
      <c r="H39" s="394">
        <v>1.7</v>
      </c>
      <c r="I39" s="394">
        <v>-0.4</v>
      </c>
      <c r="J39" s="394">
        <v>-0.4</v>
      </c>
      <c r="K39" s="394">
        <v>0</v>
      </c>
      <c r="L39" s="394">
        <v>-7.7</v>
      </c>
      <c r="M39" s="394">
        <v>-7.2</v>
      </c>
      <c r="N39" s="394">
        <v>-0.6</v>
      </c>
      <c r="O39" s="376"/>
      <c r="P39" s="376"/>
      <c r="Q39" s="376"/>
    </row>
    <row r="40" spans="1:17" s="396" customFormat="1" ht="9" customHeight="1" x14ac:dyDescent="0.2">
      <c r="A40" s="384"/>
      <c r="B40" s="385"/>
      <c r="C40" s="385"/>
      <c r="D40" s="389" t="s">
        <v>501</v>
      </c>
      <c r="E40" s="390" t="s">
        <v>701</v>
      </c>
      <c r="F40" s="388">
        <v>3.4</v>
      </c>
      <c r="G40" s="388">
        <v>1.7</v>
      </c>
      <c r="H40" s="388">
        <v>1.7</v>
      </c>
      <c r="I40" s="388">
        <v>-0.4</v>
      </c>
      <c r="J40" s="388">
        <v>-0.4</v>
      </c>
      <c r="K40" s="388">
        <v>0</v>
      </c>
      <c r="L40" s="388">
        <v>-7.7</v>
      </c>
      <c r="M40" s="388">
        <v>-7.2</v>
      </c>
      <c r="N40" s="388">
        <v>-0.6</v>
      </c>
      <c r="O40" s="376"/>
      <c r="P40" s="376"/>
      <c r="Q40" s="376"/>
    </row>
    <row r="41" spans="1:17" s="383" customFormat="1" ht="18.75" customHeight="1" x14ac:dyDescent="0.2">
      <c r="A41" s="394"/>
      <c r="B41" s="394"/>
      <c r="C41" s="488" t="s">
        <v>1079</v>
      </c>
      <c r="D41" s="488"/>
      <c r="E41" s="488"/>
      <c r="F41" s="394">
        <v>0.7</v>
      </c>
      <c r="G41" s="394">
        <v>1.5</v>
      </c>
      <c r="H41" s="394">
        <v>-0.8</v>
      </c>
      <c r="I41" s="394">
        <v>-1.6</v>
      </c>
      <c r="J41" s="394">
        <v>-2.9</v>
      </c>
      <c r="K41" s="394">
        <v>1.3</v>
      </c>
      <c r="L41" s="394">
        <v>-6.9</v>
      </c>
      <c r="M41" s="394">
        <v>-4.3</v>
      </c>
      <c r="N41" s="394">
        <v>-2.7</v>
      </c>
      <c r="O41" s="376"/>
      <c r="P41" s="376"/>
      <c r="Q41" s="376"/>
    </row>
    <row r="42" spans="1:17" s="383" customFormat="1" ht="9" customHeight="1" x14ac:dyDescent="0.2">
      <c r="A42" s="384"/>
      <c r="B42" s="385"/>
      <c r="C42" s="385"/>
      <c r="D42" s="389" t="s">
        <v>554</v>
      </c>
      <c r="E42" s="390" t="s">
        <v>702</v>
      </c>
      <c r="F42" s="388">
        <v>0.7</v>
      </c>
      <c r="G42" s="388">
        <v>1.5</v>
      </c>
      <c r="H42" s="388">
        <v>-0.8</v>
      </c>
      <c r="I42" s="388">
        <v>-1.6</v>
      </c>
      <c r="J42" s="388">
        <v>-2.9</v>
      </c>
      <c r="K42" s="388">
        <v>1.3</v>
      </c>
      <c r="L42" s="388">
        <v>-6.9</v>
      </c>
      <c r="M42" s="388">
        <v>-4.3</v>
      </c>
      <c r="N42" s="388">
        <v>-2.7</v>
      </c>
      <c r="O42" s="376"/>
      <c r="P42" s="376"/>
      <c r="Q42" s="376"/>
    </row>
    <row r="43" spans="1:17" s="383" customFormat="1" ht="18.75" customHeight="1" x14ac:dyDescent="0.2">
      <c r="A43" s="394"/>
      <c r="B43" s="394"/>
      <c r="C43" s="488" t="s">
        <v>1080</v>
      </c>
      <c r="D43" s="488"/>
      <c r="E43" s="488"/>
      <c r="F43" s="394">
        <v>2.2000000000000002</v>
      </c>
      <c r="G43" s="394">
        <v>-1.6</v>
      </c>
      <c r="H43" s="394">
        <v>3.8</v>
      </c>
      <c r="I43" s="394">
        <v>-2.4</v>
      </c>
      <c r="J43" s="394">
        <v>0</v>
      </c>
      <c r="K43" s="394">
        <v>-2.4</v>
      </c>
      <c r="L43" s="394">
        <v>-8.3000000000000007</v>
      </c>
      <c r="M43" s="394">
        <v>-4.8</v>
      </c>
      <c r="N43" s="394">
        <v>-3.7</v>
      </c>
      <c r="O43" s="376"/>
      <c r="P43" s="376"/>
      <c r="Q43" s="376"/>
    </row>
    <row r="44" spans="1:17" s="396" customFormat="1" ht="9" customHeight="1" x14ac:dyDescent="0.2">
      <c r="A44" s="384"/>
      <c r="B44" s="385"/>
      <c r="C44" s="385"/>
      <c r="D44" s="389" t="s">
        <v>555</v>
      </c>
      <c r="E44" s="390" t="s">
        <v>703</v>
      </c>
      <c r="F44" s="388">
        <v>2.6</v>
      </c>
      <c r="G44" s="388">
        <v>-4.4000000000000004</v>
      </c>
      <c r="H44" s="388">
        <v>7.2</v>
      </c>
      <c r="I44" s="388">
        <v>-3.9</v>
      </c>
      <c r="J44" s="388">
        <v>0.8</v>
      </c>
      <c r="K44" s="388">
        <v>-4.5999999999999996</v>
      </c>
      <c r="L44" s="388">
        <v>-8.8000000000000007</v>
      </c>
      <c r="M44" s="388">
        <v>-1.6</v>
      </c>
      <c r="N44" s="388">
        <v>-7.3</v>
      </c>
      <c r="O44" s="376"/>
      <c r="P44" s="376"/>
      <c r="Q44" s="376"/>
    </row>
    <row r="45" spans="1:17" s="383" customFormat="1" ht="9" customHeight="1" x14ac:dyDescent="0.2">
      <c r="A45" s="384"/>
      <c r="B45" s="385"/>
      <c r="C45" s="385"/>
      <c r="D45" s="389" t="s">
        <v>558</v>
      </c>
      <c r="E45" s="390" t="s">
        <v>858</v>
      </c>
      <c r="F45" s="388">
        <v>1.9</v>
      </c>
      <c r="G45" s="388">
        <v>0.2</v>
      </c>
      <c r="H45" s="388">
        <v>1.7</v>
      </c>
      <c r="I45" s="388">
        <v>-1.4</v>
      </c>
      <c r="J45" s="388">
        <v>-0.5</v>
      </c>
      <c r="K45" s="388">
        <v>-1</v>
      </c>
      <c r="L45" s="388">
        <v>-8.1</v>
      </c>
      <c r="M45" s="388">
        <v>-6.9</v>
      </c>
      <c r="N45" s="388">
        <v>-1.3</v>
      </c>
      <c r="O45" s="376"/>
      <c r="P45" s="376"/>
      <c r="Q45" s="376"/>
    </row>
    <row r="46" spans="1:17" s="383" customFormat="1" ht="18.75" customHeight="1" x14ac:dyDescent="0.2">
      <c r="A46" s="394"/>
      <c r="B46" s="394"/>
      <c r="C46" s="488" t="s">
        <v>1081</v>
      </c>
      <c r="D46" s="488"/>
      <c r="E46" s="488"/>
      <c r="F46" s="394">
        <v>5.0999999999999996</v>
      </c>
      <c r="G46" s="394">
        <v>2.1</v>
      </c>
      <c r="H46" s="394">
        <v>2.9</v>
      </c>
      <c r="I46" s="394">
        <v>19.600000000000001</v>
      </c>
      <c r="J46" s="394">
        <v>16.600000000000001</v>
      </c>
      <c r="K46" s="394">
        <v>2.6</v>
      </c>
      <c r="L46" s="394">
        <v>-4.4000000000000004</v>
      </c>
      <c r="M46" s="394">
        <v>-1</v>
      </c>
      <c r="N46" s="394">
        <v>-3.4</v>
      </c>
      <c r="O46" s="376"/>
      <c r="P46" s="376"/>
      <c r="Q46" s="376"/>
    </row>
    <row r="47" spans="1:17" s="383" customFormat="1" ht="9" customHeight="1" x14ac:dyDescent="0.2">
      <c r="A47" s="384"/>
      <c r="B47" s="385"/>
      <c r="C47" s="385"/>
      <c r="D47" s="389" t="s">
        <v>559</v>
      </c>
      <c r="E47" s="390" t="s">
        <v>859</v>
      </c>
      <c r="F47" s="388">
        <v>5.0999999999999996</v>
      </c>
      <c r="G47" s="388">
        <v>2.1</v>
      </c>
      <c r="H47" s="388">
        <v>2.9</v>
      </c>
      <c r="I47" s="388">
        <v>19.600000000000001</v>
      </c>
      <c r="J47" s="388">
        <v>16.600000000000001</v>
      </c>
      <c r="K47" s="388">
        <v>2.6</v>
      </c>
      <c r="L47" s="388">
        <v>-4.4000000000000004</v>
      </c>
      <c r="M47" s="388">
        <v>-1</v>
      </c>
      <c r="N47" s="388">
        <v>-3.4</v>
      </c>
      <c r="O47" s="376"/>
      <c r="P47" s="376"/>
      <c r="Q47" s="376"/>
    </row>
    <row r="48" spans="1:17" s="383" customFormat="1" ht="18.75" customHeight="1" x14ac:dyDescent="0.2">
      <c r="A48" s="394"/>
      <c r="B48" s="394"/>
      <c r="C48" s="488" t="s">
        <v>1082</v>
      </c>
      <c r="D48" s="488"/>
      <c r="E48" s="488"/>
      <c r="F48" s="394">
        <v>-5.4</v>
      </c>
      <c r="G48" s="394">
        <v>-5.8</v>
      </c>
      <c r="H48" s="394">
        <v>0.5</v>
      </c>
      <c r="I48" s="394">
        <v>-5.2</v>
      </c>
      <c r="J48" s="394">
        <v>-7.8</v>
      </c>
      <c r="K48" s="394">
        <v>2.8</v>
      </c>
      <c r="L48" s="394">
        <v>-9.5</v>
      </c>
      <c r="M48" s="394">
        <v>-11</v>
      </c>
      <c r="N48" s="394">
        <v>1.7</v>
      </c>
      <c r="O48" s="376"/>
      <c r="P48" s="376"/>
      <c r="Q48" s="376"/>
    </row>
    <row r="49" spans="1:229" s="383" customFormat="1" ht="9" customHeight="1" x14ac:dyDescent="0.2">
      <c r="A49" s="384"/>
      <c r="B49" s="385"/>
      <c r="C49" s="385"/>
      <c r="D49" s="389" t="s">
        <v>561</v>
      </c>
      <c r="E49" s="390" t="s">
        <v>860</v>
      </c>
      <c r="F49" s="388">
        <v>-5.4</v>
      </c>
      <c r="G49" s="388">
        <v>-5.8</v>
      </c>
      <c r="H49" s="388">
        <v>0.5</v>
      </c>
      <c r="I49" s="388">
        <v>-5.2</v>
      </c>
      <c r="J49" s="388">
        <v>-7.8</v>
      </c>
      <c r="K49" s="388">
        <v>2.8</v>
      </c>
      <c r="L49" s="388">
        <v>-9.5</v>
      </c>
      <c r="M49" s="388">
        <v>-11</v>
      </c>
      <c r="N49" s="388">
        <v>1.7</v>
      </c>
      <c r="O49" s="376"/>
      <c r="P49" s="376"/>
      <c r="Q49" s="376"/>
    </row>
    <row r="50" spans="1:229" s="383" customFormat="1" ht="18.75" customHeight="1" x14ac:dyDescent="0.2">
      <c r="A50" s="394"/>
      <c r="B50" s="394"/>
      <c r="C50" s="488" t="s">
        <v>1083</v>
      </c>
      <c r="D50" s="488"/>
      <c r="E50" s="488"/>
      <c r="F50" s="394">
        <v>7.3</v>
      </c>
      <c r="G50" s="394">
        <v>3.6</v>
      </c>
      <c r="H50" s="394">
        <v>3.6</v>
      </c>
      <c r="I50" s="394">
        <v>0.3</v>
      </c>
      <c r="J50" s="394">
        <v>0.2</v>
      </c>
      <c r="K50" s="394">
        <v>0.1</v>
      </c>
      <c r="L50" s="394">
        <v>-1.4</v>
      </c>
      <c r="M50" s="394">
        <v>-4.9000000000000004</v>
      </c>
      <c r="N50" s="394">
        <v>3.7</v>
      </c>
      <c r="O50" s="376"/>
      <c r="P50" s="376"/>
      <c r="Q50" s="376"/>
    </row>
    <row r="51" spans="1:229" s="383" customFormat="1" ht="9" customHeight="1" x14ac:dyDescent="0.2">
      <c r="A51" s="384"/>
      <c r="B51" s="385"/>
      <c r="C51" s="385"/>
      <c r="D51" s="389" t="s">
        <v>563</v>
      </c>
      <c r="E51" s="390" t="s">
        <v>704</v>
      </c>
      <c r="F51" s="388">
        <v>7.3</v>
      </c>
      <c r="G51" s="388">
        <v>3.6</v>
      </c>
      <c r="H51" s="388">
        <v>3.6</v>
      </c>
      <c r="I51" s="388">
        <v>0.3</v>
      </c>
      <c r="J51" s="388">
        <v>0.2</v>
      </c>
      <c r="K51" s="388">
        <v>0.1</v>
      </c>
      <c r="L51" s="388">
        <v>-1.4</v>
      </c>
      <c r="M51" s="388">
        <v>-4.9000000000000004</v>
      </c>
      <c r="N51" s="388">
        <v>3.7</v>
      </c>
      <c r="O51" s="376"/>
      <c r="P51" s="376"/>
      <c r="Q51" s="376"/>
    </row>
    <row r="52" spans="1:229" s="383" customFormat="1" ht="18.75" customHeight="1" x14ac:dyDescent="0.2">
      <c r="A52" s="394"/>
      <c r="B52" s="394"/>
      <c r="C52" s="488" t="s">
        <v>1084</v>
      </c>
      <c r="D52" s="488"/>
      <c r="E52" s="488"/>
      <c r="F52" s="394">
        <v>23.7</v>
      </c>
      <c r="G52" s="394">
        <v>23.5</v>
      </c>
      <c r="H52" s="394">
        <v>0.2</v>
      </c>
      <c r="I52" s="394">
        <v>18.100000000000001</v>
      </c>
      <c r="J52" s="394">
        <v>13.9</v>
      </c>
      <c r="K52" s="394">
        <v>3.7</v>
      </c>
      <c r="L52" s="394">
        <v>-18.8</v>
      </c>
      <c r="M52" s="394">
        <v>-19.7</v>
      </c>
      <c r="N52" s="394">
        <v>1.2</v>
      </c>
      <c r="O52" s="376"/>
      <c r="P52" s="376"/>
      <c r="Q52" s="376"/>
    </row>
    <row r="53" spans="1:229" s="383" customFormat="1" ht="9" customHeight="1" x14ac:dyDescent="0.2">
      <c r="A53" s="384"/>
      <c r="B53" s="385"/>
      <c r="C53" s="385"/>
      <c r="D53" s="389" t="s">
        <v>564</v>
      </c>
      <c r="E53" s="390" t="s">
        <v>861</v>
      </c>
      <c r="F53" s="388">
        <v>27.5</v>
      </c>
      <c r="G53" s="388">
        <v>27.6</v>
      </c>
      <c r="H53" s="388">
        <v>-0.1</v>
      </c>
      <c r="I53" s="388">
        <v>13.5</v>
      </c>
      <c r="J53" s="388">
        <v>9.1999999999999993</v>
      </c>
      <c r="K53" s="388">
        <v>4</v>
      </c>
      <c r="L53" s="388">
        <v>-17.899999999999999</v>
      </c>
      <c r="M53" s="388">
        <v>-18.8</v>
      </c>
      <c r="N53" s="388">
        <v>1.1000000000000001</v>
      </c>
      <c r="O53" s="376"/>
      <c r="P53" s="376"/>
      <c r="Q53" s="376"/>
    </row>
    <row r="54" spans="1:229" s="383" customFormat="1" ht="9" customHeight="1" x14ac:dyDescent="0.2">
      <c r="A54" s="384"/>
      <c r="B54" s="385"/>
      <c r="C54" s="385"/>
      <c r="D54" s="389" t="s">
        <v>566</v>
      </c>
      <c r="E54" s="390" t="s">
        <v>705</v>
      </c>
      <c r="F54" s="388">
        <v>-4.5999999999999996</v>
      </c>
      <c r="G54" s="388">
        <v>-7.6</v>
      </c>
      <c r="H54" s="388">
        <v>3.2</v>
      </c>
      <c r="I54" s="388">
        <v>64.5</v>
      </c>
      <c r="J54" s="388">
        <v>61.5</v>
      </c>
      <c r="K54" s="388">
        <v>1.9</v>
      </c>
      <c r="L54" s="388">
        <v>-24.7</v>
      </c>
      <c r="M54" s="388">
        <v>-26.1</v>
      </c>
      <c r="N54" s="388">
        <v>1.9</v>
      </c>
      <c r="O54" s="376"/>
      <c r="P54" s="376"/>
      <c r="Q54" s="376"/>
    </row>
    <row r="55" spans="1:229" s="383" customFormat="1" ht="18.75" customHeight="1" x14ac:dyDescent="0.2">
      <c r="A55" s="394"/>
      <c r="B55" s="394"/>
      <c r="C55" s="488" t="s">
        <v>1085</v>
      </c>
      <c r="D55" s="488"/>
      <c r="E55" s="488"/>
      <c r="F55" s="394">
        <v>-0.1</v>
      </c>
      <c r="G55" s="394">
        <v>-0.8</v>
      </c>
      <c r="H55" s="394">
        <v>0.7</v>
      </c>
      <c r="I55" s="394">
        <v>4.4000000000000004</v>
      </c>
      <c r="J55" s="394">
        <v>3.8</v>
      </c>
      <c r="K55" s="394">
        <v>0.6</v>
      </c>
      <c r="L55" s="394">
        <v>-11</v>
      </c>
      <c r="M55" s="394">
        <v>-10.4</v>
      </c>
      <c r="N55" s="394">
        <v>-0.7</v>
      </c>
      <c r="O55" s="376"/>
      <c r="P55" s="376"/>
      <c r="Q55" s="376"/>
    </row>
    <row r="56" spans="1:229" s="383" customFormat="1" ht="9" customHeight="1" x14ac:dyDescent="0.2">
      <c r="A56" s="384"/>
      <c r="B56" s="385"/>
      <c r="C56" s="385"/>
      <c r="D56" s="389" t="s">
        <v>503</v>
      </c>
      <c r="E56" s="390" t="s">
        <v>706</v>
      </c>
      <c r="F56" s="388">
        <v>0.6</v>
      </c>
      <c r="G56" s="388">
        <v>-0.9</v>
      </c>
      <c r="H56" s="388">
        <v>1.5</v>
      </c>
      <c r="I56" s="388">
        <v>3</v>
      </c>
      <c r="J56" s="388">
        <v>1.8</v>
      </c>
      <c r="K56" s="388">
        <v>1.2</v>
      </c>
      <c r="L56" s="388">
        <v>-13.7</v>
      </c>
      <c r="M56" s="388">
        <v>-12.1</v>
      </c>
      <c r="N56" s="388">
        <v>-1.8</v>
      </c>
      <c r="O56" s="376"/>
      <c r="P56" s="376"/>
      <c r="Q56" s="376"/>
    </row>
    <row r="57" spans="1:229" s="383" customFormat="1" ht="9" customHeight="1" x14ac:dyDescent="0.2">
      <c r="A57" s="384"/>
      <c r="B57" s="385"/>
      <c r="C57" s="385"/>
      <c r="D57" s="389" t="s">
        <v>568</v>
      </c>
      <c r="E57" s="390" t="s">
        <v>707</v>
      </c>
      <c r="F57" s="388">
        <v>-1.8</v>
      </c>
      <c r="G57" s="388">
        <v>-0.6</v>
      </c>
      <c r="H57" s="388">
        <v>-1.2</v>
      </c>
      <c r="I57" s="388">
        <v>8.3000000000000007</v>
      </c>
      <c r="J57" s="388">
        <v>9.3000000000000007</v>
      </c>
      <c r="K57" s="388">
        <v>-0.9</v>
      </c>
      <c r="L57" s="388">
        <v>-4</v>
      </c>
      <c r="M57" s="388">
        <v>-6.1</v>
      </c>
      <c r="N57" s="388">
        <v>2.2000000000000002</v>
      </c>
      <c r="O57" s="376"/>
      <c r="P57" s="376"/>
      <c r="Q57" s="376"/>
    </row>
    <row r="58" spans="1:229" s="383" customFormat="1" ht="10.15" customHeight="1" x14ac:dyDescent="0.2">
      <c r="A58" s="256" t="s">
        <v>480</v>
      </c>
      <c r="B58" s="461" t="s">
        <v>1010</v>
      </c>
      <c r="C58" s="461"/>
      <c r="D58" s="461"/>
      <c r="E58" s="461"/>
      <c r="F58" s="379">
        <v>5.6</v>
      </c>
      <c r="G58" s="379">
        <v>-1.8</v>
      </c>
      <c r="H58" s="379">
        <v>7.5</v>
      </c>
      <c r="I58" s="379">
        <v>-48.6</v>
      </c>
      <c r="J58" s="379">
        <v>-35.700000000000003</v>
      </c>
      <c r="K58" s="379">
        <v>-20.2</v>
      </c>
      <c r="L58" s="379">
        <v>14.1</v>
      </c>
      <c r="M58" s="379">
        <v>35.9</v>
      </c>
      <c r="N58" s="379">
        <v>-16.100000000000001</v>
      </c>
      <c r="O58" s="376"/>
      <c r="P58" s="376"/>
      <c r="Q58" s="376"/>
      <c r="R58" s="380"/>
      <c r="S58" s="381"/>
      <c r="T58" s="382"/>
      <c r="U58" s="486"/>
      <c r="V58" s="486"/>
      <c r="W58" s="486"/>
      <c r="X58" s="380"/>
      <c r="Y58" s="380"/>
      <c r="Z58" s="380"/>
      <c r="AA58" s="380"/>
      <c r="AB58" s="381"/>
      <c r="AC58" s="382"/>
      <c r="AD58" s="486"/>
      <c r="AE58" s="486"/>
      <c r="AF58" s="486"/>
      <c r="AG58" s="380"/>
      <c r="AH58" s="380"/>
      <c r="AI58" s="380"/>
      <c r="AJ58" s="380"/>
      <c r="AK58" s="381"/>
      <c r="AL58" s="382"/>
      <c r="AM58" s="486"/>
      <c r="AN58" s="486"/>
      <c r="AO58" s="486"/>
      <c r="AP58" s="380"/>
      <c r="AQ58" s="380"/>
      <c r="AR58" s="380"/>
      <c r="AS58" s="380"/>
      <c r="AT58" s="381"/>
      <c r="AU58" s="382"/>
      <c r="AV58" s="486"/>
      <c r="AW58" s="486"/>
      <c r="AX58" s="486"/>
      <c r="AY58" s="380"/>
      <c r="AZ58" s="380"/>
      <c r="BA58" s="380"/>
      <c r="BB58" s="380"/>
      <c r="BC58" s="381"/>
      <c r="BD58" s="382"/>
      <c r="BE58" s="486"/>
      <c r="BF58" s="486"/>
      <c r="BG58" s="486"/>
      <c r="BH58" s="380"/>
      <c r="BI58" s="380"/>
      <c r="BJ58" s="380"/>
      <c r="BK58" s="380"/>
      <c r="BL58" s="381"/>
      <c r="BM58" s="382"/>
      <c r="BN58" s="486"/>
      <c r="BO58" s="486"/>
      <c r="BP58" s="486"/>
      <c r="BQ58" s="380"/>
      <c r="BR58" s="380"/>
      <c r="BS58" s="380"/>
      <c r="BT58" s="380"/>
      <c r="BU58" s="381"/>
      <c r="BV58" s="382"/>
      <c r="BW58" s="486"/>
      <c r="BX58" s="486"/>
      <c r="BY58" s="486"/>
      <c r="BZ58" s="380"/>
      <c r="CA58" s="380"/>
      <c r="CB58" s="380"/>
      <c r="CC58" s="380"/>
      <c r="CD58" s="381"/>
      <c r="CE58" s="382"/>
      <c r="CF58" s="486"/>
      <c r="CG58" s="486"/>
      <c r="CH58" s="486"/>
      <c r="CI58" s="380"/>
      <c r="CJ58" s="380"/>
      <c r="CK58" s="380"/>
      <c r="CL58" s="380"/>
      <c r="CM58" s="381"/>
      <c r="CN58" s="382"/>
      <c r="CO58" s="486"/>
      <c r="CP58" s="486"/>
      <c r="CQ58" s="486"/>
      <c r="CR58" s="380"/>
      <c r="CS58" s="380"/>
      <c r="CT58" s="380"/>
      <c r="CU58" s="380"/>
      <c r="CV58" s="381"/>
      <c r="CW58" s="382"/>
      <c r="CX58" s="486"/>
      <c r="CY58" s="486"/>
      <c r="CZ58" s="486"/>
      <c r="DA58" s="380"/>
      <c r="DB58" s="380"/>
      <c r="DC58" s="380"/>
      <c r="DD58" s="380"/>
      <c r="DE58" s="381"/>
      <c r="DF58" s="382"/>
      <c r="DG58" s="486"/>
      <c r="DH58" s="486"/>
      <c r="DI58" s="486"/>
      <c r="DJ58" s="380"/>
      <c r="DK58" s="380"/>
      <c r="DL58" s="380"/>
      <c r="DM58" s="380"/>
      <c r="DN58" s="381"/>
      <c r="DO58" s="382"/>
      <c r="DP58" s="486"/>
      <c r="DQ58" s="486"/>
      <c r="DR58" s="486"/>
      <c r="DS58" s="380"/>
      <c r="DT58" s="380"/>
      <c r="DU58" s="380"/>
      <c r="DV58" s="380"/>
      <c r="DW58" s="381"/>
      <c r="DX58" s="382"/>
      <c r="DY58" s="486"/>
      <c r="DZ58" s="486"/>
      <c r="EA58" s="486"/>
      <c r="EB58" s="380"/>
      <c r="EC58" s="380"/>
      <c r="ED58" s="380"/>
      <c r="EE58" s="380"/>
      <c r="EF58" s="381"/>
      <c r="EG58" s="382"/>
      <c r="EH58" s="486"/>
      <c r="EI58" s="486"/>
      <c r="EJ58" s="486"/>
      <c r="EK58" s="380"/>
      <c r="EL58" s="380"/>
      <c r="EM58" s="380"/>
      <c r="EN58" s="380"/>
      <c r="EO58" s="381"/>
      <c r="EP58" s="382"/>
      <c r="EQ58" s="486"/>
      <c r="ER58" s="486"/>
      <c r="ES58" s="486"/>
      <c r="ET58" s="380"/>
      <c r="EU58" s="380"/>
      <c r="EV58" s="380"/>
      <c r="EW58" s="380"/>
      <c r="EX58" s="381"/>
      <c r="EY58" s="382"/>
      <c r="EZ58" s="486"/>
      <c r="FA58" s="486"/>
      <c r="FB58" s="486"/>
      <c r="FC58" s="380"/>
      <c r="FD58" s="380"/>
      <c r="FE58" s="380"/>
      <c r="FF58" s="380"/>
      <c r="FG58" s="381"/>
      <c r="FH58" s="382"/>
      <c r="FI58" s="486"/>
      <c r="FJ58" s="486"/>
      <c r="FK58" s="486"/>
      <c r="FL58" s="380"/>
      <c r="FM58" s="380"/>
      <c r="FN58" s="380"/>
      <c r="FO58" s="380"/>
      <c r="FP58" s="381"/>
      <c r="FQ58" s="382"/>
      <c r="FR58" s="486"/>
      <c r="FS58" s="486"/>
      <c r="FT58" s="486"/>
      <c r="FU58" s="380"/>
      <c r="FV58" s="380"/>
      <c r="FW58" s="380"/>
      <c r="FX58" s="380"/>
      <c r="FY58" s="381"/>
      <c r="FZ58" s="382"/>
      <c r="GA58" s="486"/>
      <c r="GB58" s="486"/>
      <c r="GC58" s="486"/>
      <c r="GD58" s="380"/>
      <c r="GE58" s="380"/>
      <c r="GF58" s="380"/>
      <c r="GG58" s="380"/>
      <c r="GH58" s="381"/>
      <c r="GI58" s="382"/>
      <c r="GJ58" s="486"/>
      <c r="GK58" s="486"/>
      <c r="GL58" s="486"/>
      <c r="GM58" s="380"/>
      <c r="GN58" s="380"/>
      <c r="GO58" s="380"/>
      <c r="GP58" s="380"/>
      <c r="GQ58" s="381"/>
      <c r="GR58" s="382"/>
      <c r="GS58" s="486"/>
      <c r="GT58" s="486"/>
      <c r="GU58" s="486"/>
      <c r="GV58" s="380"/>
      <c r="GW58" s="380"/>
      <c r="GX58" s="380"/>
      <c r="GY58" s="380"/>
      <c r="GZ58" s="381"/>
      <c r="HA58" s="382"/>
      <c r="HB58" s="486"/>
      <c r="HC58" s="486"/>
      <c r="HD58" s="486"/>
      <c r="HE58" s="380"/>
      <c r="HF58" s="380"/>
      <c r="HG58" s="380"/>
      <c r="HH58" s="380"/>
      <c r="HI58" s="381"/>
      <c r="HJ58" s="382"/>
      <c r="HK58" s="486"/>
      <c r="HL58" s="486"/>
    </row>
    <row r="59" spans="1:229" s="383" customFormat="1" ht="9" customHeight="1" x14ac:dyDescent="0.2">
      <c r="A59" s="384"/>
      <c r="B59" s="385"/>
      <c r="C59" s="385"/>
      <c r="D59" s="384" t="s">
        <v>571</v>
      </c>
      <c r="E59" s="385" t="s">
        <v>959</v>
      </c>
      <c r="F59" s="388">
        <v>5.6</v>
      </c>
      <c r="G59" s="388">
        <v>-1.8</v>
      </c>
      <c r="H59" s="388">
        <v>7.5</v>
      </c>
      <c r="I59" s="388">
        <v>-48.6</v>
      </c>
      <c r="J59" s="388">
        <v>-35.700000000000003</v>
      </c>
      <c r="K59" s="388">
        <v>-20.2</v>
      </c>
      <c r="L59" s="388">
        <v>14.1</v>
      </c>
      <c r="M59" s="388">
        <v>35.9</v>
      </c>
      <c r="N59" s="388">
        <v>-16.100000000000001</v>
      </c>
      <c r="O59" s="376"/>
      <c r="P59" s="376"/>
      <c r="Q59" s="376"/>
    </row>
    <row r="60" spans="1:229" s="396" customFormat="1" ht="19.899999999999999" customHeight="1" x14ac:dyDescent="0.2">
      <c r="A60" s="378"/>
      <c r="B60" s="487" t="s">
        <v>1086</v>
      </c>
      <c r="C60" s="487"/>
      <c r="D60" s="487"/>
      <c r="E60" s="487"/>
      <c r="F60" s="379">
        <v>1.2</v>
      </c>
      <c r="G60" s="379">
        <v>0.1</v>
      </c>
      <c r="H60" s="379">
        <v>1.1000000000000001</v>
      </c>
      <c r="I60" s="379">
        <v>-0.1</v>
      </c>
      <c r="J60" s="379">
        <v>3.9</v>
      </c>
      <c r="K60" s="379">
        <v>-3.8</v>
      </c>
      <c r="L60" s="379">
        <v>0.6</v>
      </c>
      <c r="M60" s="379">
        <v>2.6</v>
      </c>
      <c r="N60" s="379">
        <v>-2</v>
      </c>
      <c r="O60" s="376"/>
      <c r="P60" s="376"/>
      <c r="Q60" s="376"/>
      <c r="R60" s="380"/>
      <c r="S60" s="381"/>
      <c r="T60" s="382"/>
      <c r="U60" s="486"/>
      <c r="V60" s="486"/>
      <c r="W60" s="486"/>
      <c r="X60" s="380"/>
      <c r="Y60" s="380"/>
      <c r="Z60" s="380"/>
      <c r="AA60" s="380"/>
      <c r="AB60" s="381"/>
      <c r="AC60" s="382"/>
      <c r="AD60" s="486"/>
      <c r="AE60" s="486"/>
      <c r="AF60" s="486"/>
      <c r="AG60" s="380"/>
      <c r="AH60" s="380"/>
      <c r="AI60" s="380"/>
      <c r="AJ60" s="380"/>
      <c r="AK60" s="381"/>
      <c r="AL60" s="382"/>
      <c r="AM60" s="486"/>
      <c r="AN60" s="486"/>
      <c r="AO60" s="486"/>
      <c r="AP60" s="380"/>
      <c r="AQ60" s="380"/>
      <c r="AR60" s="380"/>
      <c r="AS60" s="380"/>
      <c r="AT60" s="381"/>
      <c r="AU60" s="382"/>
      <c r="AV60" s="486"/>
      <c r="AW60" s="486"/>
      <c r="AX60" s="486"/>
      <c r="AY60" s="380"/>
      <c r="AZ60" s="380"/>
      <c r="BA60" s="380"/>
      <c r="BB60" s="380"/>
      <c r="BC60" s="381"/>
      <c r="BD60" s="382"/>
      <c r="BE60" s="486"/>
      <c r="BF60" s="486"/>
      <c r="BG60" s="486"/>
      <c r="BH60" s="380"/>
      <c r="BI60" s="380"/>
      <c r="BJ60" s="380"/>
      <c r="BK60" s="380"/>
      <c r="BL60" s="381"/>
      <c r="BM60" s="382"/>
      <c r="BN60" s="486"/>
      <c r="BO60" s="486"/>
      <c r="BP60" s="486"/>
      <c r="BQ60" s="380"/>
      <c r="BR60" s="380"/>
      <c r="BS60" s="380"/>
      <c r="BT60" s="380"/>
      <c r="BU60" s="381"/>
      <c r="BV60" s="382"/>
      <c r="BW60" s="486"/>
      <c r="BX60" s="486"/>
      <c r="BY60" s="486"/>
      <c r="BZ60" s="380"/>
      <c r="CA60" s="380"/>
      <c r="CB60" s="380"/>
      <c r="CC60" s="380"/>
      <c r="CD60" s="381"/>
      <c r="CE60" s="382"/>
      <c r="CF60" s="486"/>
      <c r="CG60" s="486"/>
      <c r="CH60" s="486"/>
      <c r="CI60" s="380"/>
      <c r="CJ60" s="380"/>
      <c r="CK60" s="380"/>
      <c r="CL60" s="380"/>
      <c r="CM60" s="381"/>
      <c r="CN60" s="382"/>
      <c r="CO60" s="486"/>
      <c r="CP60" s="486"/>
      <c r="CQ60" s="486"/>
      <c r="CR60" s="380"/>
      <c r="CS60" s="380"/>
      <c r="CT60" s="380"/>
      <c r="CU60" s="380"/>
      <c r="CV60" s="381"/>
      <c r="CW60" s="382"/>
      <c r="CX60" s="486"/>
      <c r="CY60" s="486"/>
      <c r="CZ60" s="486"/>
      <c r="DA60" s="380"/>
      <c r="DB60" s="380"/>
      <c r="DC60" s="380"/>
      <c r="DD60" s="380"/>
      <c r="DE60" s="381"/>
      <c r="DF60" s="382"/>
      <c r="DG60" s="486"/>
      <c r="DH60" s="486"/>
      <c r="DI60" s="486"/>
      <c r="DJ60" s="380"/>
      <c r="DK60" s="380"/>
      <c r="DL60" s="380"/>
      <c r="DM60" s="380"/>
      <c r="DN60" s="381"/>
      <c r="DO60" s="382"/>
      <c r="DP60" s="486"/>
      <c r="DQ60" s="486"/>
      <c r="DR60" s="486"/>
      <c r="DS60" s="380"/>
      <c r="DT60" s="380"/>
      <c r="DU60" s="380"/>
      <c r="DV60" s="380"/>
      <c r="DW60" s="381"/>
      <c r="DX60" s="382"/>
      <c r="DY60" s="486"/>
      <c r="DZ60" s="486"/>
      <c r="EA60" s="486"/>
      <c r="EB60" s="380"/>
      <c r="EC60" s="380"/>
      <c r="ED60" s="380"/>
      <c r="EE60" s="380"/>
      <c r="EF60" s="381"/>
      <c r="EG60" s="382"/>
      <c r="EH60" s="486"/>
      <c r="EI60" s="486"/>
      <c r="EJ60" s="486"/>
      <c r="EK60" s="380"/>
      <c r="EL60" s="380"/>
      <c r="EM60" s="380"/>
      <c r="EN60" s="380"/>
      <c r="EO60" s="381"/>
      <c r="EP60" s="382"/>
      <c r="EQ60" s="486"/>
      <c r="ER60" s="486"/>
      <c r="ES60" s="486"/>
      <c r="ET60" s="380"/>
      <c r="EU60" s="380"/>
      <c r="EV60" s="380"/>
      <c r="EW60" s="380"/>
      <c r="EX60" s="381"/>
      <c r="EY60" s="382"/>
      <c r="EZ60" s="486"/>
      <c r="FA60" s="486"/>
      <c r="FB60" s="486"/>
      <c r="FC60" s="380"/>
      <c r="FD60" s="380"/>
      <c r="FE60" s="380"/>
      <c r="FF60" s="380"/>
      <c r="FG60" s="381"/>
      <c r="FH60" s="382"/>
      <c r="FI60" s="486"/>
      <c r="FJ60" s="486"/>
      <c r="FK60" s="486"/>
      <c r="FL60" s="380"/>
      <c r="FM60" s="380"/>
      <c r="FN60" s="380"/>
      <c r="FO60" s="380"/>
      <c r="FP60" s="381"/>
      <c r="FQ60" s="382"/>
      <c r="FR60" s="486"/>
      <c r="FS60" s="486"/>
      <c r="FT60" s="486"/>
      <c r="FU60" s="380"/>
      <c r="FV60" s="380"/>
      <c r="FW60" s="380"/>
      <c r="FX60" s="380"/>
      <c r="FY60" s="381"/>
      <c r="FZ60" s="382"/>
      <c r="GA60" s="486"/>
      <c r="GB60" s="486"/>
      <c r="GC60" s="486"/>
      <c r="GD60" s="380"/>
      <c r="GE60" s="380"/>
      <c r="GF60" s="380"/>
      <c r="GG60" s="380"/>
      <c r="GH60" s="381"/>
      <c r="GI60" s="382"/>
      <c r="GJ60" s="486"/>
      <c r="GK60" s="486"/>
      <c r="GL60" s="486"/>
      <c r="GM60" s="380"/>
      <c r="GN60" s="380"/>
      <c r="GO60" s="380"/>
      <c r="GP60" s="380"/>
      <c r="GQ60" s="381"/>
      <c r="GR60" s="382"/>
      <c r="GS60" s="486"/>
      <c r="GT60" s="486"/>
      <c r="GU60" s="486"/>
      <c r="GV60" s="380"/>
      <c r="GW60" s="380"/>
      <c r="GX60" s="380"/>
      <c r="GY60" s="380"/>
      <c r="GZ60" s="381"/>
      <c r="HA60" s="382"/>
      <c r="HB60" s="486"/>
      <c r="HC60" s="486"/>
      <c r="HD60" s="486"/>
      <c r="HE60" s="380"/>
      <c r="HF60" s="380"/>
      <c r="HG60" s="380"/>
      <c r="HH60" s="380"/>
      <c r="HI60" s="381"/>
      <c r="HJ60" s="382"/>
      <c r="HK60" s="486"/>
      <c r="HL60" s="486"/>
    </row>
    <row r="61" spans="1:229" s="383" customFormat="1" ht="4.9000000000000004" customHeight="1" thickBot="1" x14ac:dyDescent="0.25">
      <c r="A61" s="398"/>
      <c r="B61" s="399"/>
      <c r="C61" s="399"/>
      <c r="D61" s="400"/>
      <c r="E61" s="401"/>
      <c r="F61" s="402"/>
      <c r="G61" s="402"/>
      <c r="H61" s="402"/>
      <c r="I61" s="402"/>
      <c r="J61" s="402"/>
      <c r="K61" s="402" t="s">
        <v>1087</v>
      </c>
      <c r="L61" s="402" t="s">
        <v>1087</v>
      </c>
      <c r="M61" s="402" t="s">
        <v>1087</v>
      </c>
      <c r="N61" s="402" t="s">
        <v>1087</v>
      </c>
      <c r="O61" s="380"/>
      <c r="P61" s="380"/>
      <c r="Q61" s="380"/>
      <c r="R61" s="380"/>
      <c r="S61" s="381"/>
      <c r="T61" s="382"/>
      <c r="U61" s="486"/>
      <c r="V61" s="486"/>
      <c r="W61" s="486"/>
      <c r="X61" s="380"/>
      <c r="Y61" s="380"/>
      <c r="Z61" s="380"/>
      <c r="AA61" s="380"/>
      <c r="AB61" s="381"/>
      <c r="AC61" s="382"/>
      <c r="AD61" s="486"/>
      <c r="AE61" s="486"/>
      <c r="AF61" s="486"/>
      <c r="AG61" s="380"/>
      <c r="AH61" s="380"/>
      <c r="AI61" s="380"/>
      <c r="AJ61" s="380"/>
      <c r="AK61" s="381"/>
      <c r="AL61" s="382"/>
      <c r="AM61" s="486"/>
      <c r="AN61" s="486"/>
      <c r="AO61" s="486"/>
      <c r="AP61" s="380"/>
      <c r="AQ61" s="380"/>
      <c r="AR61" s="380"/>
      <c r="AS61" s="380"/>
      <c r="AT61" s="381"/>
      <c r="AU61" s="382"/>
      <c r="AV61" s="486"/>
      <c r="AW61" s="486"/>
      <c r="AX61" s="486"/>
      <c r="AY61" s="380"/>
      <c r="AZ61" s="380"/>
      <c r="BA61" s="380"/>
      <c r="BB61" s="380"/>
      <c r="BC61" s="381"/>
      <c r="BD61" s="382"/>
      <c r="BE61" s="486"/>
      <c r="BF61" s="486"/>
      <c r="BG61" s="486"/>
      <c r="BH61" s="380"/>
      <c r="BI61" s="380"/>
      <c r="BJ61" s="380"/>
      <c r="BK61" s="380"/>
      <c r="BL61" s="381"/>
      <c r="BM61" s="382"/>
      <c r="BN61" s="486"/>
      <c r="BO61" s="486"/>
      <c r="BP61" s="486"/>
      <c r="BQ61" s="380"/>
      <c r="BR61" s="380"/>
      <c r="BS61" s="380"/>
      <c r="BT61" s="380"/>
      <c r="BU61" s="381"/>
      <c r="BV61" s="382"/>
      <c r="BW61" s="486"/>
      <c r="BX61" s="486"/>
      <c r="BY61" s="486"/>
      <c r="BZ61" s="380"/>
      <c r="CA61" s="380"/>
      <c r="CB61" s="380"/>
      <c r="CC61" s="380"/>
      <c r="CD61" s="381"/>
      <c r="CE61" s="382"/>
      <c r="CF61" s="486"/>
      <c r="CG61" s="486"/>
      <c r="CH61" s="486"/>
      <c r="CI61" s="380"/>
      <c r="CJ61" s="380"/>
      <c r="CK61" s="380"/>
      <c r="CL61" s="380"/>
      <c r="CM61" s="381"/>
      <c r="CN61" s="382"/>
      <c r="CO61" s="486"/>
      <c r="CP61" s="486"/>
      <c r="CQ61" s="486"/>
      <c r="CR61" s="380"/>
      <c r="CS61" s="380"/>
      <c r="CT61" s="380"/>
      <c r="CU61" s="380"/>
      <c r="CV61" s="381"/>
      <c r="CW61" s="382"/>
      <c r="CX61" s="486"/>
      <c r="CY61" s="486"/>
      <c r="CZ61" s="486"/>
      <c r="DA61" s="380"/>
      <c r="DB61" s="380"/>
      <c r="DC61" s="380"/>
      <c r="DD61" s="380"/>
      <c r="DE61" s="381"/>
      <c r="DF61" s="382"/>
      <c r="DG61" s="486"/>
      <c r="DH61" s="486"/>
      <c r="DI61" s="486"/>
      <c r="DJ61" s="380"/>
      <c r="DK61" s="380"/>
      <c r="DL61" s="380"/>
      <c r="DM61" s="380"/>
      <c r="DN61" s="381"/>
      <c r="DO61" s="382"/>
      <c r="DP61" s="486"/>
      <c r="DQ61" s="486"/>
      <c r="DR61" s="486"/>
      <c r="DS61" s="380"/>
      <c r="DT61" s="380"/>
      <c r="DU61" s="380"/>
      <c r="DV61" s="380"/>
      <c r="DW61" s="381"/>
      <c r="DX61" s="382"/>
      <c r="DY61" s="486"/>
      <c r="DZ61" s="486"/>
      <c r="EA61" s="486"/>
      <c r="EB61" s="380"/>
      <c r="EC61" s="380"/>
      <c r="ED61" s="380"/>
      <c r="EE61" s="380"/>
      <c r="EF61" s="381"/>
      <c r="EG61" s="382"/>
      <c r="EH61" s="486"/>
      <c r="EI61" s="486"/>
      <c r="EJ61" s="486"/>
      <c r="EK61" s="380"/>
      <c r="EL61" s="380"/>
      <c r="EM61" s="380"/>
      <c r="EN61" s="380"/>
      <c r="EO61" s="381"/>
      <c r="EP61" s="382"/>
      <c r="EQ61" s="486"/>
      <c r="ER61" s="486"/>
      <c r="ES61" s="486"/>
      <c r="ET61" s="380"/>
      <c r="EU61" s="380"/>
      <c r="EV61" s="380"/>
      <c r="EW61" s="380"/>
      <c r="EX61" s="381"/>
      <c r="EY61" s="382"/>
      <c r="EZ61" s="486"/>
      <c r="FA61" s="486"/>
      <c r="FB61" s="486"/>
      <c r="FC61" s="380"/>
      <c r="FD61" s="380"/>
      <c r="FE61" s="380"/>
      <c r="FF61" s="380"/>
      <c r="FG61" s="381"/>
      <c r="FH61" s="382"/>
      <c r="FI61" s="486"/>
      <c r="FJ61" s="486"/>
      <c r="FK61" s="486"/>
      <c r="FL61" s="380"/>
      <c r="FM61" s="380"/>
      <c r="FN61" s="380"/>
      <c r="FO61" s="380"/>
      <c r="FP61" s="381"/>
      <c r="FQ61" s="382"/>
      <c r="FR61" s="486"/>
      <c r="FS61" s="486"/>
      <c r="FT61" s="486"/>
      <c r="FU61" s="380"/>
      <c r="FV61" s="380"/>
      <c r="FW61" s="380"/>
      <c r="FX61" s="380"/>
      <c r="FY61" s="381"/>
      <c r="FZ61" s="382"/>
      <c r="GA61" s="486"/>
      <c r="GB61" s="486"/>
      <c r="GC61" s="486"/>
      <c r="GD61" s="380"/>
      <c r="GE61" s="380"/>
      <c r="GF61" s="380"/>
      <c r="GG61" s="380"/>
      <c r="GH61" s="381"/>
      <c r="GI61" s="382"/>
      <c r="GJ61" s="486"/>
      <c r="GK61" s="486"/>
      <c r="GL61" s="486"/>
      <c r="GM61" s="380"/>
      <c r="GN61" s="380"/>
      <c r="GO61" s="380"/>
      <c r="GP61" s="380"/>
      <c r="GQ61" s="381"/>
      <c r="GR61" s="382"/>
      <c r="GS61" s="486"/>
      <c r="GT61" s="486"/>
      <c r="GU61" s="486"/>
      <c r="GV61" s="380"/>
      <c r="GW61" s="380"/>
      <c r="GX61" s="380"/>
      <c r="GY61" s="380"/>
      <c r="GZ61" s="381"/>
      <c r="HA61" s="382"/>
      <c r="HB61" s="486"/>
      <c r="HC61" s="486"/>
      <c r="HD61" s="486"/>
      <c r="HE61" s="380"/>
      <c r="HF61" s="380"/>
      <c r="HG61" s="380"/>
      <c r="HH61" s="380"/>
      <c r="HI61" s="381"/>
      <c r="HJ61" s="382"/>
      <c r="HK61" s="486"/>
      <c r="HL61" s="486"/>
      <c r="HM61" s="486"/>
      <c r="HN61" s="380"/>
      <c r="HO61" s="380"/>
      <c r="HP61" s="380"/>
      <c r="HQ61" s="380"/>
      <c r="HR61" s="381"/>
      <c r="HS61" s="382"/>
      <c r="HT61" s="486"/>
      <c r="HU61" s="486"/>
    </row>
    <row r="62" spans="1:229" s="370" customFormat="1" ht="9" customHeight="1" thickTop="1" x14ac:dyDescent="0.2">
      <c r="A62" s="403" t="s">
        <v>1088</v>
      </c>
      <c r="B62" s="403"/>
      <c r="C62" s="403"/>
      <c r="D62" s="403"/>
      <c r="E62" s="403"/>
      <c r="F62" s="403"/>
      <c r="G62" s="403"/>
      <c r="H62" s="403"/>
      <c r="I62" s="403"/>
      <c r="J62" s="403"/>
      <c r="K62" s="403"/>
    </row>
    <row r="63" spans="1:229" s="370" customFormat="1" ht="9" customHeight="1" x14ac:dyDescent="0.2">
      <c r="A63" s="404"/>
      <c r="B63" s="405"/>
      <c r="C63" s="405"/>
      <c r="D63" s="406"/>
      <c r="F63" s="407"/>
      <c r="G63" s="407"/>
      <c r="H63" s="407"/>
      <c r="I63" s="408"/>
      <c r="J63" s="408"/>
      <c r="K63" s="408"/>
      <c r="L63" s="409"/>
      <c r="M63" s="409"/>
      <c r="N63" s="409"/>
    </row>
    <row r="64" spans="1:229" s="412" customFormat="1" ht="9" customHeight="1" x14ac:dyDescent="0.2">
      <c r="A64" s="410"/>
      <c r="B64" s="383"/>
      <c r="C64" s="383"/>
      <c r="D64" s="410"/>
      <c r="E64" s="411"/>
      <c r="F64" s="407"/>
      <c r="G64" s="407"/>
      <c r="H64" s="407"/>
      <c r="I64" s="408"/>
      <c r="J64" s="408"/>
      <c r="K64" s="408"/>
      <c r="L64" s="409"/>
      <c r="M64" s="409"/>
      <c r="N64" s="409"/>
    </row>
    <row r="65" spans="1:220" s="412" customFormat="1" ht="9" customHeight="1" x14ac:dyDescent="0.2">
      <c r="A65" s="410"/>
      <c r="B65" s="383"/>
      <c r="C65" s="383"/>
      <c r="D65" s="410"/>
      <c r="E65" s="411"/>
      <c r="F65" s="407"/>
      <c r="G65" s="407"/>
      <c r="H65" s="407"/>
      <c r="I65" s="408"/>
      <c r="J65" s="408"/>
      <c r="K65" s="408"/>
      <c r="L65" s="409"/>
      <c r="M65" s="409"/>
      <c r="N65" s="409"/>
    </row>
    <row r="66" spans="1:220" s="383" customFormat="1" ht="10.15" customHeight="1" x14ac:dyDescent="0.2">
      <c r="A66" s="413"/>
      <c r="B66" s="486"/>
      <c r="C66" s="486"/>
      <c r="D66" s="486"/>
      <c r="E66" s="486"/>
      <c r="F66" s="407"/>
      <c r="G66" s="407"/>
      <c r="H66" s="407"/>
      <c r="I66" s="408"/>
      <c r="J66" s="408"/>
      <c r="K66" s="408"/>
      <c r="L66" s="409"/>
      <c r="M66" s="409"/>
      <c r="N66" s="409"/>
      <c r="O66" s="380"/>
      <c r="P66" s="380"/>
      <c r="Q66" s="380"/>
      <c r="R66" s="380"/>
      <c r="S66" s="381"/>
      <c r="T66" s="382"/>
      <c r="U66" s="486"/>
      <c r="V66" s="486"/>
      <c r="W66" s="486"/>
      <c r="X66" s="380"/>
      <c r="Y66" s="380"/>
      <c r="Z66" s="380"/>
      <c r="AA66" s="380"/>
      <c r="AB66" s="381"/>
      <c r="AC66" s="382"/>
      <c r="AD66" s="486"/>
      <c r="AE66" s="486"/>
      <c r="AF66" s="486"/>
      <c r="AG66" s="380"/>
      <c r="AH66" s="380"/>
      <c r="AI66" s="380"/>
      <c r="AJ66" s="380"/>
      <c r="AK66" s="381"/>
      <c r="AL66" s="382"/>
      <c r="AM66" s="486"/>
      <c r="AN66" s="486"/>
      <c r="AO66" s="486"/>
      <c r="AP66" s="380"/>
      <c r="AQ66" s="380"/>
      <c r="AR66" s="380"/>
      <c r="AS66" s="380"/>
      <c r="AT66" s="381"/>
      <c r="AU66" s="382"/>
      <c r="AV66" s="486"/>
      <c r="AW66" s="486"/>
      <c r="AX66" s="486"/>
      <c r="AY66" s="380"/>
      <c r="AZ66" s="380"/>
      <c r="BA66" s="380"/>
      <c r="BB66" s="380"/>
      <c r="BC66" s="381"/>
      <c r="BD66" s="382"/>
      <c r="BE66" s="486"/>
      <c r="BF66" s="486"/>
      <c r="BG66" s="486"/>
      <c r="BH66" s="380"/>
      <c r="BI66" s="380"/>
      <c r="BJ66" s="380"/>
      <c r="BK66" s="380"/>
      <c r="BL66" s="381"/>
      <c r="BM66" s="382"/>
      <c r="BN66" s="486"/>
      <c r="BO66" s="486"/>
      <c r="BP66" s="486"/>
      <c r="BQ66" s="380"/>
      <c r="BR66" s="380"/>
      <c r="BS66" s="380"/>
      <c r="BT66" s="380"/>
      <c r="BU66" s="381"/>
      <c r="BV66" s="382"/>
      <c r="BW66" s="486"/>
      <c r="BX66" s="486"/>
      <c r="BY66" s="486"/>
      <c r="BZ66" s="380"/>
      <c r="CA66" s="380"/>
      <c r="CB66" s="380"/>
      <c r="CC66" s="380"/>
      <c r="CD66" s="381"/>
      <c r="CE66" s="382"/>
      <c r="CF66" s="486"/>
      <c r="CG66" s="486"/>
      <c r="CH66" s="486"/>
      <c r="CI66" s="380"/>
      <c r="CJ66" s="380"/>
      <c r="CK66" s="380"/>
      <c r="CL66" s="380"/>
      <c r="CM66" s="381"/>
      <c r="CN66" s="382"/>
      <c r="CO66" s="486"/>
      <c r="CP66" s="486"/>
      <c r="CQ66" s="486"/>
      <c r="CR66" s="380"/>
      <c r="CS66" s="380"/>
      <c r="CT66" s="380"/>
      <c r="CU66" s="380"/>
      <c r="CV66" s="381"/>
      <c r="CW66" s="382"/>
      <c r="CX66" s="486"/>
      <c r="CY66" s="486"/>
      <c r="CZ66" s="486"/>
      <c r="DA66" s="380"/>
      <c r="DB66" s="380"/>
      <c r="DC66" s="380"/>
      <c r="DD66" s="380"/>
      <c r="DE66" s="381"/>
      <c r="DF66" s="382"/>
      <c r="DG66" s="486"/>
      <c r="DH66" s="486"/>
      <c r="DI66" s="486"/>
      <c r="DJ66" s="380"/>
      <c r="DK66" s="380"/>
      <c r="DL66" s="380"/>
      <c r="DM66" s="380"/>
      <c r="DN66" s="381"/>
      <c r="DO66" s="382"/>
      <c r="DP66" s="486"/>
      <c r="DQ66" s="486"/>
      <c r="DR66" s="486"/>
      <c r="DS66" s="380"/>
      <c r="DT66" s="380"/>
      <c r="DU66" s="380"/>
      <c r="DV66" s="380"/>
      <c r="DW66" s="381"/>
      <c r="DX66" s="382"/>
      <c r="DY66" s="486"/>
      <c r="DZ66" s="486"/>
      <c r="EA66" s="486"/>
      <c r="EB66" s="380"/>
      <c r="EC66" s="380"/>
      <c r="ED66" s="380"/>
      <c r="EE66" s="380"/>
      <c r="EF66" s="381"/>
      <c r="EG66" s="382"/>
      <c r="EH66" s="486"/>
      <c r="EI66" s="486"/>
      <c r="EJ66" s="486"/>
      <c r="EK66" s="380"/>
      <c r="EL66" s="380"/>
      <c r="EM66" s="380"/>
      <c r="EN66" s="380"/>
      <c r="EO66" s="381"/>
      <c r="EP66" s="382"/>
      <c r="EQ66" s="486"/>
      <c r="ER66" s="486"/>
      <c r="ES66" s="486"/>
      <c r="ET66" s="380"/>
      <c r="EU66" s="380"/>
      <c r="EV66" s="380"/>
      <c r="EW66" s="380"/>
      <c r="EX66" s="381"/>
      <c r="EY66" s="382"/>
      <c r="EZ66" s="486"/>
      <c r="FA66" s="486"/>
      <c r="FB66" s="486"/>
      <c r="FC66" s="380"/>
      <c r="FD66" s="380"/>
      <c r="FE66" s="380"/>
      <c r="FF66" s="380"/>
      <c r="FG66" s="381"/>
      <c r="FH66" s="382"/>
      <c r="FI66" s="486"/>
      <c r="FJ66" s="486"/>
      <c r="FK66" s="486"/>
      <c r="FL66" s="380"/>
      <c r="FM66" s="380"/>
      <c r="FN66" s="380"/>
      <c r="FO66" s="380"/>
      <c r="FP66" s="381"/>
      <c r="FQ66" s="382"/>
      <c r="FR66" s="486"/>
      <c r="FS66" s="486"/>
      <c r="FT66" s="486"/>
      <c r="FU66" s="380"/>
      <c r="FV66" s="380"/>
      <c r="FW66" s="380"/>
      <c r="FX66" s="380"/>
      <c r="FY66" s="381"/>
      <c r="FZ66" s="382"/>
      <c r="GA66" s="486"/>
      <c r="GB66" s="486"/>
      <c r="GC66" s="486"/>
      <c r="GD66" s="380"/>
      <c r="GE66" s="380"/>
      <c r="GF66" s="380"/>
      <c r="GG66" s="380"/>
      <c r="GH66" s="381"/>
      <c r="GI66" s="382"/>
      <c r="GJ66" s="486"/>
      <c r="GK66" s="486"/>
      <c r="GL66" s="486"/>
      <c r="GM66" s="380"/>
      <c r="GN66" s="380"/>
      <c r="GO66" s="380"/>
      <c r="GP66" s="380"/>
      <c r="GQ66" s="381"/>
      <c r="GR66" s="382"/>
      <c r="GS66" s="486"/>
      <c r="GT66" s="486"/>
      <c r="GU66" s="486"/>
      <c r="GV66" s="380"/>
      <c r="GW66" s="380"/>
      <c r="GX66" s="380"/>
      <c r="GY66" s="380"/>
      <c r="GZ66" s="381"/>
      <c r="HA66" s="382"/>
      <c r="HB66" s="486"/>
      <c r="HC66" s="486"/>
      <c r="HD66" s="486"/>
      <c r="HE66" s="380"/>
      <c r="HF66" s="380"/>
      <c r="HG66" s="380"/>
      <c r="HH66" s="380"/>
      <c r="HI66" s="381"/>
      <c r="HJ66" s="382"/>
      <c r="HK66" s="486"/>
      <c r="HL66" s="486"/>
    </row>
    <row r="67" spans="1:220" s="412" customFormat="1" ht="9" customHeight="1" x14ac:dyDescent="0.2">
      <c r="A67" s="410"/>
      <c r="B67" s="383"/>
      <c r="C67" s="383"/>
      <c r="D67" s="410"/>
      <c r="E67" s="411"/>
      <c r="F67" s="407"/>
      <c r="G67" s="407"/>
      <c r="H67" s="407"/>
      <c r="I67" s="408"/>
      <c r="J67" s="408"/>
      <c r="K67" s="408"/>
      <c r="L67" s="409"/>
      <c r="M67" s="409"/>
      <c r="N67" s="409"/>
    </row>
    <row r="68" spans="1:220" s="412" customFormat="1" ht="9" customHeight="1" x14ac:dyDescent="0.2">
      <c r="A68" s="410"/>
      <c r="B68" s="383"/>
      <c r="C68" s="383"/>
      <c r="D68" s="410"/>
      <c r="E68" s="411"/>
      <c r="F68" s="407"/>
      <c r="G68" s="407"/>
      <c r="H68" s="407"/>
      <c r="I68" s="408"/>
      <c r="J68" s="408"/>
      <c r="K68" s="408"/>
      <c r="L68" s="409"/>
      <c r="M68" s="409"/>
      <c r="N68" s="409"/>
    </row>
    <row r="69" spans="1:220" s="412" customFormat="1" ht="9" customHeight="1" x14ac:dyDescent="0.2">
      <c r="A69" s="410"/>
      <c r="B69" s="383"/>
      <c r="C69" s="383"/>
      <c r="D69" s="410"/>
      <c r="E69" s="411"/>
      <c r="F69" s="407"/>
      <c r="G69" s="407"/>
      <c r="H69" s="407"/>
      <c r="I69" s="408"/>
      <c r="J69" s="408"/>
      <c r="K69" s="408"/>
      <c r="L69" s="409"/>
      <c r="M69" s="409"/>
      <c r="N69" s="409"/>
    </row>
    <row r="70" spans="1:220" s="383" customFormat="1" ht="8.4499999999999993" customHeight="1" x14ac:dyDescent="0.2">
      <c r="A70" s="413"/>
      <c r="B70" s="486"/>
      <c r="C70" s="486"/>
      <c r="D70" s="486"/>
      <c r="E70" s="486"/>
      <c r="F70" s="407"/>
      <c r="G70" s="407"/>
      <c r="H70" s="407"/>
      <c r="I70" s="408"/>
      <c r="J70" s="408"/>
      <c r="K70" s="408"/>
      <c r="L70" s="409"/>
      <c r="M70" s="409"/>
      <c r="N70" s="409"/>
      <c r="O70" s="380"/>
      <c r="P70" s="380"/>
      <c r="Q70" s="380"/>
      <c r="R70" s="380"/>
      <c r="S70" s="381"/>
      <c r="T70" s="382"/>
      <c r="U70" s="486"/>
      <c r="V70" s="486"/>
      <c r="W70" s="486"/>
      <c r="X70" s="380"/>
      <c r="Y70" s="380"/>
      <c r="Z70" s="380"/>
      <c r="AA70" s="380"/>
      <c r="AB70" s="381"/>
      <c r="AC70" s="382"/>
      <c r="AD70" s="486"/>
      <c r="AE70" s="486"/>
      <c r="AF70" s="486"/>
      <c r="AG70" s="380"/>
      <c r="AH70" s="380"/>
      <c r="AI70" s="380"/>
      <c r="AJ70" s="380"/>
      <c r="AK70" s="381"/>
      <c r="AL70" s="382"/>
      <c r="AM70" s="486"/>
      <c r="AN70" s="486"/>
      <c r="AO70" s="486"/>
      <c r="AP70" s="380"/>
      <c r="AQ70" s="380"/>
      <c r="AR70" s="380"/>
      <c r="AS70" s="380"/>
      <c r="AT70" s="381"/>
      <c r="AU70" s="382"/>
      <c r="AV70" s="486"/>
      <c r="AW70" s="486"/>
      <c r="AX70" s="486"/>
      <c r="AY70" s="380"/>
      <c r="AZ70" s="380"/>
      <c r="BA70" s="380"/>
      <c r="BB70" s="380"/>
      <c r="BC70" s="381"/>
      <c r="BD70" s="382"/>
      <c r="BE70" s="486"/>
      <c r="BF70" s="486"/>
      <c r="BG70" s="486"/>
      <c r="BH70" s="380"/>
      <c r="BI70" s="380"/>
      <c r="BJ70" s="380"/>
      <c r="BK70" s="380"/>
      <c r="BL70" s="381"/>
      <c r="BM70" s="382"/>
      <c r="BN70" s="486"/>
      <c r="BO70" s="486"/>
      <c r="BP70" s="486"/>
      <c r="BQ70" s="380"/>
      <c r="BR70" s="380"/>
      <c r="BS70" s="380"/>
      <c r="BT70" s="380"/>
      <c r="BU70" s="381"/>
      <c r="BV70" s="382"/>
      <c r="BW70" s="486"/>
      <c r="BX70" s="486"/>
      <c r="BY70" s="486"/>
      <c r="BZ70" s="380"/>
      <c r="CA70" s="380"/>
      <c r="CB70" s="380"/>
      <c r="CC70" s="380"/>
      <c r="CD70" s="381"/>
      <c r="CE70" s="382"/>
      <c r="CF70" s="486"/>
      <c r="CG70" s="486"/>
      <c r="CH70" s="486"/>
      <c r="CI70" s="380"/>
      <c r="CJ70" s="380"/>
      <c r="CK70" s="380"/>
      <c r="CL70" s="380"/>
      <c r="CM70" s="381"/>
      <c r="CN70" s="382"/>
      <c r="CO70" s="486"/>
      <c r="CP70" s="486"/>
      <c r="CQ70" s="486"/>
      <c r="CR70" s="380"/>
      <c r="CS70" s="380"/>
      <c r="CT70" s="380"/>
      <c r="CU70" s="380"/>
      <c r="CV70" s="381"/>
      <c r="CW70" s="382"/>
      <c r="CX70" s="486"/>
      <c r="CY70" s="486"/>
      <c r="CZ70" s="486"/>
      <c r="DA70" s="380"/>
      <c r="DB70" s="380"/>
      <c r="DC70" s="380"/>
      <c r="DD70" s="380"/>
      <c r="DE70" s="381"/>
      <c r="DF70" s="382"/>
      <c r="DG70" s="486"/>
      <c r="DH70" s="486"/>
      <c r="DI70" s="486"/>
      <c r="DJ70" s="380"/>
      <c r="DK70" s="380"/>
      <c r="DL70" s="380"/>
      <c r="DM70" s="380"/>
      <c r="DN70" s="381"/>
      <c r="DO70" s="382"/>
      <c r="DP70" s="486"/>
      <c r="DQ70" s="486"/>
      <c r="DR70" s="486"/>
      <c r="DS70" s="380"/>
      <c r="DT70" s="380"/>
      <c r="DU70" s="380"/>
      <c r="DV70" s="380"/>
      <c r="DW70" s="381"/>
      <c r="DX70" s="382"/>
      <c r="DY70" s="486"/>
      <c r="DZ70" s="486"/>
      <c r="EA70" s="486"/>
      <c r="EB70" s="380"/>
      <c r="EC70" s="380"/>
      <c r="ED70" s="380"/>
      <c r="EE70" s="380"/>
      <c r="EF70" s="381"/>
      <c r="EG70" s="382"/>
      <c r="EH70" s="486"/>
      <c r="EI70" s="486"/>
      <c r="EJ70" s="486"/>
      <c r="EK70" s="380"/>
      <c r="EL70" s="380"/>
      <c r="EM70" s="380"/>
      <c r="EN70" s="380"/>
      <c r="EO70" s="381"/>
      <c r="EP70" s="382"/>
      <c r="EQ70" s="486"/>
      <c r="ER70" s="486"/>
      <c r="ES70" s="486"/>
      <c r="ET70" s="380"/>
      <c r="EU70" s="380"/>
      <c r="EV70" s="380"/>
      <c r="EW70" s="380"/>
      <c r="EX70" s="381"/>
      <c r="EY70" s="382"/>
      <c r="EZ70" s="486"/>
      <c r="FA70" s="486"/>
      <c r="FB70" s="486"/>
      <c r="FC70" s="380"/>
      <c r="FD70" s="380"/>
      <c r="FE70" s="380"/>
      <c r="FF70" s="380"/>
      <c r="FG70" s="381"/>
      <c r="FH70" s="382"/>
      <c r="FI70" s="486"/>
      <c r="FJ70" s="486"/>
      <c r="FK70" s="486"/>
      <c r="FL70" s="380"/>
      <c r="FM70" s="380"/>
      <c r="FN70" s="380"/>
      <c r="FO70" s="380"/>
      <c r="FP70" s="381"/>
      <c r="FQ70" s="382"/>
      <c r="FR70" s="486"/>
      <c r="FS70" s="486"/>
      <c r="FT70" s="486"/>
      <c r="FU70" s="380"/>
      <c r="FV70" s="380"/>
      <c r="FW70" s="380"/>
      <c r="FX70" s="380"/>
      <c r="FY70" s="381"/>
      <c r="FZ70" s="382"/>
      <c r="GA70" s="486"/>
      <c r="GB70" s="486"/>
      <c r="GC70" s="486"/>
      <c r="GD70" s="380"/>
      <c r="GE70" s="380"/>
      <c r="GF70" s="380"/>
      <c r="GG70" s="380"/>
      <c r="GH70" s="381"/>
      <c r="GI70" s="382"/>
      <c r="GJ70" s="486"/>
      <c r="GK70" s="486"/>
      <c r="GL70" s="486"/>
      <c r="GM70" s="380"/>
      <c r="GN70" s="380"/>
      <c r="GO70" s="380"/>
      <c r="GP70" s="380"/>
      <c r="GQ70" s="381"/>
      <c r="GR70" s="382"/>
      <c r="GS70" s="486"/>
      <c r="GT70" s="486"/>
      <c r="GU70" s="486"/>
      <c r="GV70" s="380"/>
      <c r="GW70" s="380"/>
      <c r="GX70" s="380"/>
      <c r="GY70" s="380"/>
      <c r="GZ70" s="381"/>
      <c r="HA70" s="382"/>
      <c r="HB70" s="486"/>
      <c r="HC70" s="486"/>
      <c r="HD70" s="486"/>
      <c r="HE70" s="380"/>
      <c r="HF70" s="380"/>
      <c r="HG70" s="380"/>
      <c r="HH70" s="380"/>
      <c r="HI70" s="381"/>
      <c r="HJ70" s="382"/>
      <c r="HK70" s="486"/>
      <c r="HL70" s="486"/>
    </row>
    <row r="71" spans="1:220" s="412" customFormat="1" ht="9" customHeight="1" x14ac:dyDescent="0.2">
      <c r="A71" s="410"/>
      <c r="B71" s="383"/>
      <c r="C71" s="383"/>
      <c r="D71" s="410"/>
      <c r="E71" s="411"/>
      <c r="F71" s="407"/>
      <c r="G71" s="407"/>
      <c r="H71" s="407"/>
      <c r="I71" s="408"/>
      <c r="J71" s="408"/>
      <c r="K71" s="408"/>
      <c r="L71" s="409"/>
      <c r="M71" s="409"/>
      <c r="N71" s="409"/>
    </row>
    <row r="72" spans="1:220" s="412" customFormat="1" ht="9" customHeight="1" x14ac:dyDescent="0.2">
      <c r="A72" s="410"/>
      <c r="B72" s="383"/>
      <c r="C72" s="383"/>
      <c r="D72" s="410"/>
      <c r="E72" s="411"/>
      <c r="F72" s="407"/>
      <c r="G72" s="407"/>
      <c r="H72" s="407"/>
      <c r="I72" s="408"/>
      <c r="J72" s="408"/>
      <c r="K72" s="408"/>
      <c r="L72" s="409"/>
      <c r="M72" s="409"/>
      <c r="N72" s="409"/>
    </row>
    <row r="73" spans="1:220" x14ac:dyDescent="0.2">
      <c r="A73" s="223"/>
      <c r="B73" s="223"/>
      <c r="C73" s="223"/>
      <c r="D73" s="223"/>
      <c r="E73" s="224"/>
      <c r="F73" s="407"/>
      <c r="G73" s="407"/>
      <c r="H73" s="407"/>
      <c r="I73" s="408"/>
      <c r="J73" s="408"/>
      <c r="K73" s="408"/>
      <c r="L73" s="409"/>
      <c r="M73" s="409"/>
      <c r="N73" s="409"/>
    </row>
    <row r="74" spans="1:220" x14ac:dyDescent="0.2">
      <c r="A74" s="223"/>
      <c r="B74" s="223"/>
      <c r="C74" s="223"/>
      <c r="D74" s="223"/>
      <c r="E74" s="224"/>
      <c r="F74" s="407"/>
      <c r="G74" s="407"/>
      <c r="H74" s="407"/>
      <c r="I74" s="408"/>
      <c r="J74" s="408"/>
      <c r="K74" s="408"/>
      <c r="L74" s="409"/>
      <c r="M74" s="409"/>
      <c r="N74" s="409"/>
    </row>
    <row r="75" spans="1:220" x14ac:dyDescent="0.2">
      <c r="A75" s="223"/>
      <c r="B75" s="223"/>
      <c r="C75" s="223"/>
      <c r="D75" s="223"/>
      <c r="E75" s="224"/>
      <c r="F75" s="407"/>
      <c r="G75" s="407"/>
      <c r="H75" s="407"/>
      <c r="I75" s="408"/>
      <c r="J75" s="408"/>
      <c r="K75" s="408"/>
      <c r="L75" s="409"/>
      <c r="M75" s="409"/>
      <c r="N75" s="409"/>
    </row>
    <row r="76" spans="1:220" x14ac:dyDescent="0.2">
      <c r="A76" s="223"/>
      <c r="B76" s="223"/>
      <c r="C76" s="223"/>
      <c r="D76" s="223"/>
      <c r="E76" s="224"/>
      <c r="F76" s="407"/>
      <c r="G76" s="407"/>
      <c r="H76" s="407"/>
      <c r="I76" s="408"/>
      <c r="J76" s="408"/>
      <c r="K76" s="408"/>
      <c r="L76" s="409"/>
      <c r="M76" s="409"/>
      <c r="N76" s="409"/>
    </row>
    <row r="77" spans="1:220" x14ac:dyDescent="0.2">
      <c r="A77" s="223"/>
      <c r="B77" s="223"/>
      <c r="C77" s="223"/>
      <c r="D77" s="223"/>
      <c r="E77" s="224"/>
      <c r="F77" s="407"/>
      <c r="G77" s="407"/>
      <c r="H77" s="407"/>
      <c r="I77" s="408"/>
      <c r="J77" s="408"/>
      <c r="K77" s="408"/>
      <c r="L77" s="409"/>
      <c r="M77" s="409"/>
      <c r="N77" s="409"/>
    </row>
    <row r="78" spans="1:220" x14ac:dyDescent="0.2">
      <c r="F78" s="407"/>
      <c r="G78" s="407"/>
      <c r="H78" s="407"/>
      <c r="I78" s="408"/>
      <c r="J78" s="408"/>
      <c r="K78" s="408"/>
      <c r="L78" s="409"/>
      <c r="M78" s="409"/>
      <c r="N78" s="409"/>
    </row>
    <row r="79" spans="1:220" x14ac:dyDescent="0.2">
      <c r="F79" s="407"/>
      <c r="G79" s="407"/>
      <c r="H79" s="407"/>
      <c r="I79" s="408"/>
      <c r="J79" s="408"/>
      <c r="K79" s="408"/>
      <c r="L79" s="409"/>
      <c r="M79" s="409"/>
      <c r="N79" s="409"/>
    </row>
    <row r="80" spans="1:220" x14ac:dyDescent="0.2">
      <c r="F80" s="407"/>
      <c r="G80" s="407"/>
      <c r="H80" s="407"/>
      <c r="I80" s="408"/>
      <c r="J80" s="408"/>
      <c r="K80" s="408"/>
      <c r="L80" s="409"/>
      <c r="M80" s="409"/>
      <c r="N80" s="409"/>
    </row>
    <row r="81" spans="6:14" x14ac:dyDescent="0.2">
      <c r="F81" s="407"/>
      <c r="G81" s="407"/>
      <c r="H81" s="407"/>
      <c r="I81" s="408"/>
      <c r="J81" s="408"/>
      <c r="K81" s="408"/>
      <c r="L81" s="409"/>
      <c r="M81" s="409"/>
      <c r="N81" s="409"/>
    </row>
    <row r="82" spans="6:14" x14ac:dyDescent="0.2">
      <c r="F82" s="407"/>
      <c r="G82" s="407"/>
      <c r="H82" s="407"/>
      <c r="I82" s="408"/>
      <c r="J82" s="408"/>
      <c r="K82" s="408"/>
      <c r="L82" s="409"/>
      <c r="M82" s="409"/>
      <c r="N82" s="409"/>
    </row>
    <row r="83" spans="6:14" x14ac:dyDescent="0.2">
      <c r="F83" s="407"/>
      <c r="G83" s="407"/>
      <c r="H83" s="407"/>
      <c r="I83" s="408"/>
      <c r="J83" s="408"/>
      <c r="K83" s="408"/>
      <c r="L83" s="409"/>
      <c r="M83" s="409"/>
      <c r="N83" s="409"/>
    </row>
    <row r="84" spans="6:14" x14ac:dyDescent="0.2">
      <c r="F84" s="407"/>
      <c r="G84" s="407"/>
      <c r="H84" s="407"/>
      <c r="I84" s="408"/>
      <c r="J84" s="408"/>
      <c r="K84" s="408"/>
      <c r="L84" s="409"/>
      <c r="M84" s="409"/>
      <c r="N84" s="409"/>
    </row>
    <row r="85" spans="6:14" x14ac:dyDescent="0.2">
      <c r="F85" s="407"/>
      <c r="G85" s="407"/>
      <c r="H85" s="407"/>
      <c r="I85" s="408"/>
      <c r="J85" s="408"/>
      <c r="K85" s="408"/>
      <c r="L85" s="409"/>
      <c r="M85" s="409"/>
      <c r="N85" s="409"/>
    </row>
    <row r="86" spans="6:14" x14ac:dyDescent="0.2">
      <c r="F86" s="407"/>
      <c r="G86" s="407"/>
      <c r="H86" s="407"/>
      <c r="I86" s="408"/>
      <c r="J86" s="408"/>
      <c r="K86" s="408"/>
      <c r="L86" s="409"/>
      <c r="M86" s="409"/>
      <c r="N86" s="409"/>
    </row>
    <row r="87" spans="6:14" x14ac:dyDescent="0.2">
      <c r="F87" s="407"/>
      <c r="G87" s="407"/>
      <c r="H87" s="407"/>
      <c r="I87" s="408"/>
      <c r="J87" s="408"/>
      <c r="K87" s="408"/>
      <c r="L87" s="409"/>
      <c r="M87" s="409"/>
      <c r="N87" s="409"/>
    </row>
    <row r="88" spans="6:14" x14ac:dyDescent="0.2">
      <c r="F88" s="407"/>
      <c r="G88" s="407"/>
      <c r="H88" s="407"/>
      <c r="I88" s="408"/>
      <c r="J88" s="408"/>
      <c r="K88" s="408"/>
      <c r="L88" s="409"/>
      <c r="M88" s="409"/>
      <c r="N88" s="409"/>
    </row>
    <row r="89" spans="6:14" x14ac:dyDescent="0.2">
      <c r="F89" s="407"/>
      <c r="G89" s="407"/>
      <c r="H89" s="407"/>
      <c r="I89" s="408"/>
      <c r="J89" s="408"/>
      <c r="K89" s="408"/>
      <c r="L89" s="409"/>
      <c r="M89" s="409"/>
      <c r="N89" s="409"/>
    </row>
    <row r="90" spans="6:14" x14ac:dyDescent="0.2">
      <c r="F90" s="407"/>
      <c r="G90" s="407"/>
      <c r="H90" s="407"/>
      <c r="I90" s="408"/>
      <c r="J90" s="408"/>
      <c r="K90" s="408"/>
      <c r="L90" s="409"/>
      <c r="M90" s="409"/>
      <c r="N90" s="409"/>
    </row>
    <row r="91" spans="6:14" x14ac:dyDescent="0.2">
      <c r="F91" s="407"/>
      <c r="G91" s="407"/>
      <c r="H91" s="407"/>
      <c r="I91" s="408"/>
      <c r="J91" s="408"/>
      <c r="K91" s="408"/>
      <c r="L91" s="409"/>
      <c r="M91" s="409"/>
      <c r="N91" s="409"/>
    </row>
    <row r="92" spans="6:14" x14ac:dyDescent="0.2">
      <c r="F92" s="407"/>
      <c r="G92" s="407"/>
      <c r="H92" s="407"/>
      <c r="I92" s="408"/>
      <c r="J92" s="408"/>
      <c r="K92" s="408"/>
      <c r="L92" s="409"/>
      <c r="M92" s="409"/>
      <c r="N92" s="409"/>
    </row>
    <row r="93" spans="6:14" x14ac:dyDescent="0.2">
      <c r="F93" s="407"/>
      <c r="G93" s="407"/>
      <c r="H93" s="407"/>
      <c r="I93" s="408"/>
      <c r="J93" s="408"/>
      <c r="K93" s="408"/>
      <c r="L93" s="409"/>
      <c r="M93" s="409"/>
      <c r="N93" s="409"/>
    </row>
    <row r="94" spans="6:14" x14ac:dyDescent="0.2">
      <c r="F94" s="407"/>
      <c r="G94" s="407"/>
      <c r="H94" s="407"/>
      <c r="I94" s="408"/>
      <c r="J94" s="408"/>
      <c r="K94" s="408"/>
      <c r="L94" s="409"/>
      <c r="M94" s="409"/>
      <c r="N94" s="409"/>
    </row>
    <row r="95" spans="6:14" x14ac:dyDescent="0.2">
      <c r="F95" s="407"/>
      <c r="G95" s="407"/>
      <c r="H95" s="407"/>
      <c r="I95" s="408"/>
      <c r="J95" s="408"/>
      <c r="K95" s="408"/>
      <c r="L95" s="409"/>
      <c r="M95" s="409"/>
      <c r="N95" s="409"/>
    </row>
    <row r="96" spans="6:14" x14ac:dyDescent="0.2">
      <c r="F96" s="407"/>
      <c r="G96" s="407"/>
      <c r="H96" s="407"/>
      <c r="I96" s="408"/>
      <c r="J96" s="408"/>
      <c r="K96" s="408"/>
      <c r="L96" s="409"/>
      <c r="M96" s="409"/>
      <c r="N96" s="409"/>
    </row>
    <row r="97" spans="6:14" x14ac:dyDescent="0.2">
      <c r="F97" s="407"/>
      <c r="G97" s="407"/>
      <c r="H97" s="407"/>
      <c r="I97" s="408"/>
      <c r="J97" s="408"/>
      <c r="K97" s="408"/>
      <c r="L97" s="409"/>
      <c r="M97" s="409"/>
      <c r="N97" s="409"/>
    </row>
    <row r="98" spans="6:14" x14ac:dyDescent="0.2">
      <c r="F98" s="407"/>
      <c r="G98" s="407"/>
      <c r="H98" s="407"/>
      <c r="I98" s="408"/>
      <c r="J98" s="408"/>
      <c r="K98" s="408"/>
      <c r="L98" s="409"/>
      <c r="M98" s="409"/>
      <c r="N98" s="409"/>
    </row>
    <row r="99" spans="6:14" x14ac:dyDescent="0.2">
      <c r="F99" s="407"/>
      <c r="G99" s="407"/>
      <c r="H99" s="407"/>
      <c r="I99" s="408"/>
      <c r="J99" s="408"/>
      <c r="K99" s="408"/>
      <c r="L99" s="409"/>
      <c r="M99" s="409"/>
      <c r="N99" s="409"/>
    </row>
    <row r="100" spans="6:14" x14ac:dyDescent="0.2">
      <c r="F100" s="407"/>
      <c r="G100" s="407"/>
      <c r="H100" s="407"/>
      <c r="I100" s="408"/>
      <c r="J100" s="408"/>
      <c r="K100" s="408"/>
      <c r="L100" s="409"/>
      <c r="M100" s="409"/>
      <c r="N100" s="409"/>
    </row>
    <row r="101" spans="6:14" x14ac:dyDescent="0.2">
      <c r="F101" s="407"/>
      <c r="G101" s="407"/>
      <c r="H101" s="407"/>
      <c r="I101" s="408"/>
      <c r="J101" s="408"/>
      <c r="K101" s="408"/>
      <c r="L101" s="409"/>
      <c r="M101" s="409"/>
      <c r="N101" s="409"/>
    </row>
    <row r="102" spans="6:14" x14ac:dyDescent="0.2">
      <c r="F102" s="407"/>
      <c r="G102" s="407"/>
      <c r="H102" s="407"/>
      <c r="I102" s="408"/>
      <c r="J102" s="408"/>
      <c r="K102" s="408"/>
      <c r="L102" s="409"/>
      <c r="M102" s="409"/>
      <c r="N102" s="409"/>
    </row>
    <row r="103" spans="6:14" x14ac:dyDescent="0.2">
      <c r="F103" s="407"/>
      <c r="G103" s="407"/>
      <c r="H103" s="407"/>
      <c r="I103" s="407"/>
      <c r="J103" s="407"/>
      <c r="K103" s="407"/>
      <c r="L103" s="409"/>
      <c r="M103" s="409"/>
      <c r="N103" s="409"/>
    </row>
    <row r="104" spans="6:14" x14ac:dyDescent="0.2">
      <c r="F104" s="407"/>
      <c r="G104" s="407"/>
      <c r="H104" s="407"/>
      <c r="I104" s="407"/>
      <c r="J104" s="407"/>
      <c r="K104" s="407"/>
      <c r="L104" s="409"/>
      <c r="M104" s="409"/>
      <c r="N104" s="409"/>
    </row>
    <row r="105" spans="6:14" x14ac:dyDescent="0.2">
      <c r="F105" s="407"/>
      <c r="G105" s="407"/>
      <c r="H105" s="407"/>
      <c r="I105" s="407"/>
      <c r="J105" s="407"/>
      <c r="K105" s="407"/>
      <c r="L105" s="409"/>
      <c r="M105" s="409"/>
      <c r="N105" s="409"/>
    </row>
    <row r="106" spans="6:14" x14ac:dyDescent="0.2">
      <c r="L106" s="409"/>
      <c r="M106" s="409"/>
      <c r="N106" s="409"/>
    </row>
    <row r="107" spans="6:14" x14ac:dyDescent="0.2">
      <c r="L107" s="409"/>
      <c r="M107" s="409"/>
      <c r="N107" s="409"/>
    </row>
  </sheetData>
  <mergeCells count="218">
    <mergeCell ref="A1:N1"/>
    <mergeCell ref="A2:E2"/>
    <mergeCell ref="A3:B5"/>
    <mergeCell ref="D3:E5"/>
    <mergeCell ref="F3:H3"/>
    <mergeCell ref="I3:K3"/>
    <mergeCell ref="L3:N3"/>
    <mergeCell ref="F4:H4"/>
    <mergeCell ref="I4:K4"/>
    <mergeCell ref="L4:N4"/>
    <mergeCell ref="BN11:BP11"/>
    <mergeCell ref="BW11:BY11"/>
    <mergeCell ref="CF11:CH11"/>
    <mergeCell ref="CO11:CQ11"/>
    <mergeCell ref="A7:E7"/>
    <mergeCell ref="A9:E9"/>
    <mergeCell ref="B11:E11"/>
    <mergeCell ref="U11:W11"/>
    <mergeCell ref="AD11:AF11"/>
    <mergeCell ref="AM11:AO11"/>
    <mergeCell ref="HB11:HD11"/>
    <mergeCell ref="HK11:HL11"/>
    <mergeCell ref="B15:E15"/>
    <mergeCell ref="U15:W15"/>
    <mergeCell ref="AD15:AF15"/>
    <mergeCell ref="AM15:AO15"/>
    <mergeCell ref="AV15:AX15"/>
    <mergeCell ref="BE15:BG15"/>
    <mergeCell ref="BN15:BP15"/>
    <mergeCell ref="BW15:BY15"/>
    <mergeCell ref="EZ11:FB11"/>
    <mergeCell ref="FI11:FK11"/>
    <mergeCell ref="FR11:FT11"/>
    <mergeCell ref="GA11:GC11"/>
    <mergeCell ref="GJ11:GL11"/>
    <mergeCell ref="GS11:GU11"/>
    <mergeCell ref="CX11:CZ11"/>
    <mergeCell ref="DG11:DI11"/>
    <mergeCell ref="DP11:DR11"/>
    <mergeCell ref="DY11:EA11"/>
    <mergeCell ref="EH11:EJ11"/>
    <mergeCell ref="EQ11:ES11"/>
    <mergeCell ref="AV11:AX11"/>
    <mergeCell ref="BE11:BG11"/>
    <mergeCell ref="EH15:EJ15"/>
    <mergeCell ref="EQ15:ES15"/>
    <mergeCell ref="EZ15:FB15"/>
    <mergeCell ref="FI15:FK15"/>
    <mergeCell ref="FR15:FT15"/>
    <mergeCell ref="GA15:GC15"/>
    <mergeCell ref="CF15:CH15"/>
    <mergeCell ref="CO15:CQ15"/>
    <mergeCell ref="CX15:CZ15"/>
    <mergeCell ref="DG15:DI15"/>
    <mergeCell ref="DP15:DR15"/>
    <mergeCell ref="DY15:EA15"/>
    <mergeCell ref="GJ15:GL15"/>
    <mergeCell ref="GS15:GU15"/>
    <mergeCell ref="HB15:HD15"/>
    <mergeCell ref="FR20:FT20"/>
    <mergeCell ref="GA20:GC20"/>
    <mergeCell ref="GJ20:GL20"/>
    <mergeCell ref="GS20:GU20"/>
    <mergeCell ref="HB20:HD20"/>
    <mergeCell ref="HK15:HL15"/>
    <mergeCell ref="HK20:HL20"/>
    <mergeCell ref="DP20:DR20"/>
    <mergeCell ref="DY20:EA20"/>
    <mergeCell ref="EH20:EJ20"/>
    <mergeCell ref="EQ20:ES20"/>
    <mergeCell ref="EZ20:FB20"/>
    <mergeCell ref="FI20:FK20"/>
    <mergeCell ref="C39:E39"/>
    <mergeCell ref="C41:E41"/>
    <mergeCell ref="DG20:DI20"/>
    <mergeCell ref="B20:E20"/>
    <mergeCell ref="U20:W20"/>
    <mergeCell ref="AD20:AF20"/>
    <mergeCell ref="AM20:AO20"/>
    <mergeCell ref="AV20:AX20"/>
    <mergeCell ref="BE20:BG20"/>
    <mergeCell ref="BN20:BP20"/>
    <mergeCell ref="BW20:BY20"/>
    <mergeCell ref="CF20:CH20"/>
    <mergeCell ref="CO20:CQ20"/>
    <mergeCell ref="CX20:CZ20"/>
    <mergeCell ref="C43:E43"/>
    <mergeCell ref="C46:E46"/>
    <mergeCell ref="C48:E48"/>
    <mergeCell ref="C50:E50"/>
    <mergeCell ref="C21:E21"/>
    <mergeCell ref="C25:E25"/>
    <mergeCell ref="C29:E29"/>
    <mergeCell ref="C31:E31"/>
    <mergeCell ref="C34:E34"/>
    <mergeCell ref="C36:E36"/>
    <mergeCell ref="BN58:BP58"/>
    <mergeCell ref="BW58:BY58"/>
    <mergeCell ref="CF58:CH58"/>
    <mergeCell ref="CO58:CQ58"/>
    <mergeCell ref="C52:E52"/>
    <mergeCell ref="C55:E55"/>
    <mergeCell ref="B58:E58"/>
    <mergeCell ref="U58:W58"/>
    <mergeCell ref="AD58:AF58"/>
    <mergeCell ref="AM58:AO58"/>
    <mergeCell ref="HB58:HD58"/>
    <mergeCell ref="HK58:HL58"/>
    <mergeCell ref="B60:E60"/>
    <mergeCell ref="U60:W60"/>
    <mergeCell ref="AD60:AF60"/>
    <mergeCell ref="AM60:AO60"/>
    <mergeCell ref="AV60:AX60"/>
    <mergeCell ref="BE60:BG60"/>
    <mergeCell ref="BN60:BP60"/>
    <mergeCell ref="BW60:BY60"/>
    <mergeCell ref="EZ58:FB58"/>
    <mergeCell ref="FI58:FK58"/>
    <mergeCell ref="FR58:FT58"/>
    <mergeCell ref="GA58:GC58"/>
    <mergeCell ref="GJ58:GL58"/>
    <mergeCell ref="GS58:GU58"/>
    <mergeCell ref="CX58:CZ58"/>
    <mergeCell ref="DG58:DI58"/>
    <mergeCell ref="DP58:DR58"/>
    <mergeCell ref="DY58:EA58"/>
    <mergeCell ref="EH58:EJ58"/>
    <mergeCell ref="EQ58:ES58"/>
    <mergeCell ref="AV58:AX58"/>
    <mergeCell ref="BE58:BG58"/>
    <mergeCell ref="FI60:FK60"/>
    <mergeCell ref="FR60:FT60"/>
    <mergeCell ref="GA60:GC60"/>
    <mergeCell ref="CF60:CH60"/>
    <mergeCell ref="CO60:CQ60"/>
    <mergeCell ref="CX60:CZ60"/>
    <mergeCell ref="DG60:DI60"/>
    <mergeCell ref="DP60:DR60"/>
    <mergeCell ref="DY60:EA60"/>
    <mergeCell ref="U61:W61"/>
    <mergeCell ref="AD61:AF61"/>
    <mergeCell ref="AM61:AO61"/>
    <mergeCell ref="AV61:AX61"/>
    <mergeCell ref="BE61:BG61"/>
    <mergeCell ref="BN61:BP61"/>
    <mergeCell ref="EH60:EJ60"/>
    <mergeCell ref="EQ60:ES60"/>
    <mergeCell ref="EZ60:FB60"/>
    <mergeCell ref="BW61:BY61"/>
    <mergeCell ref="CF61:CH61"/>
    <mergeCell ref="CO61:CQ61"/>
    <mergeCell ref="CX61:CZ61"/>
    <mergeCell ref="DG61:DI61"/>
    <mergeCell ref="GJ60:GL60"/>
    <mergeCell ref="GS60:GU60"/>
    <mergeCell ref="HB60:HD60"/>
    <mergeCell ref="GA61:GC61"/>
    <mergeCell ref="GJ61:GL61"/>
    <mergeCell ref="GS61:GU61"/>
    <mergeCell ref="HB61:HD61"/>
    <mergeCell ref="HK61:HM61"/>
    <mergeCell ref="HK60:HL60"/>
    <mergeCell ref="HT61:HU61"/>
    <mergeCell ref="DY61:EA61"/>
    <mergeCell ref="EH61:EJ61"/>
    <mergeCell ref="EQ61:ES61"/>
    <mergeCell ref="EZ61:FB61"/>
    <mergeCell ref="FI61:FK61"/>
    <mergeCell ref="FR61:FT61"/>
    <mergeCell ref="BN66:BP66"/>
    <mergeCell ref="BW66:BY66"/>
    <mergeCell ref="CF66:CH66"/>
    <mergeCell ref="CO66:CQ66"/>
    <mergeCell ref="CX66:CZ66"/>
    <mergeCell ref="DG66:DI66"/>
    <mergeCell ref="GS66:GU66"/>
    <mergeCell ref="HB66:HD66"/>
    <mergeCell ref="HK66:HL66"/>
    <mergeCell ref="DP61:DR61"/>
    <mergeCell ref="B66:E66"/>
    <mergeCell ref="U66:W66"/>
    <mergeCell ref="AD66:AF66"/>
    <mergeCell ref="AM66:AO66"/>
    <mergeCell ref="AV66:AX66"/>
    <mergeCell ref="BE66:BG66"/>
    <mergeCell ref="FR66:FT66"/>
    <mergeCell ref="GA66:GC66"/>
    <mergeCell ref="GJ66:GL66"/>
    <mergeCell ref="DP66:DR66"/>
    <mergeCell ref="DY66:EA66"/>
    <mergeCell ref="EH66:EJ66"/>
    <mergeCell ref="EQ66:ES66"/>
    <mergeCell ref="EZ66:FB66"/>
    <mergeCell ref="FI66:FK66"/>
    <mergeCell ref="BN70:BP70"/>
    <mergeCell ref="BW70:BY70"/>
    <mergeCell ref="CF70:CH70"/>
    <mergeCell ref="CO70:CQ70"/>
    <mergeCell ref="CX70:CZ70"/>
    <mergeCell ref="DG70:DI70"/>
    <mergeCell ref="B70:E70"/>
    <mergeCell ref="U70:W70"/>
    <mergeCell ref="AD70:AF70"/>
    <mergeCell ref="AM70:AO70"/>
    <mergeCell ref="AV70:AX70"/>
    <mergeCell ref="BE70:BG70"/>
    <mergeCell ref="FR70:FT70"/>
    <mergeCell ref="GA70:GC70"/>
    <mergeCell ref="GJ70:GL70"/>
    <mergeCell ref="GS70:GU70"/>
    <mergeCell ref="HB70:HD70"/>
    <mergeCell ref="HK70:HL70"/>
    <mergeCell ref="DP70:DR70"/>
    <mergeCell ref="DY70:EA70"/>
    <mergeCell ref="EH70:EJ70"/>
    <mergeCell ref="EQ70:ES70"/>
    <mergeCell ref="EZ70:FB70"/>
    <mergeCell ref="FI70:FK70"/>
  </mergeCells>
  <conditionalFormatting sqref="E61:N61">
    <cfRule type="cellIs" dxfId="7" priority="1" operator="between">
      <formula>0.001</formula>
      <formula>0.499</formula>
    </cfRule>
  </conditionalFormatting>
  <hyperlinks>
    <hyperlink ref="O1" location="' Indice'!A1" display="&lt;&lt;" xr:uid="{00000000-0004-0000-4700-000000000000}"/>
  </hyperlinks>
  <pageMargins left="0.25" right="0.25" top="0.44" bottom="0.22" header="0.3" footer="0.3"/>
  <pageSetup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HU107"/>
  <sheetViews>
    <sheetView showGridLines="0" workbookViewId="0">
      <selection sqref="A1:N1"/>
    </sheetView>
  </sheetViews>
  <sheetFormatPr defaultColWidth="9.140625" defaultRowHeight="9" x14ac:dyDescent="0.2"/>
  <cols>
    <col min="1" max="3" width="2.7109375" style="102" customWidth="1"/>
    <col min="4" max="4" width="2.42578125" style="102" customWidth="1"/>
    <col min="5" max="5" width="63.7109375" style="39" customWidth="1"/>
    <col min="6" max="11" width="7.7109375" style="40" customWidth="1"/>
    <col min="12" max="14" width="7.7109375" style="39" customWidth="1"/>
    <col min="15" max="16384" width="9.140625" style="39"/>
  </cols>
  <sheetData>
    <row r="1" spans="1:220" s="368" customFormat="1" ht="33.75" customHeight="1" x14ac:dyDescent="0.2">
      <c r="A1" s="491" t="s">
        <v>1089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367" t="s">
        <v>1043</v>
      </c>
    </row>
    <row r="2" spans="1:220" s="370" customFormat="1" ht="12.75" customHeight="1" x14ac:dyDescent="0.2">
      <c r="A2" s="492"/>
      <c r="B2" s="492"/>
      <c r="C2" s="492"/>
      <c r="D2" s="492"/>
      <c r="E2" s="492"/>
      <c r="F2" s="369"/>
      <c r="G2" s="369"/>
      <c r="H2" s="369"/>
      <c r="I2" s="369"/>
      <c r="J2" s="369"/>
      <c r="K2" s="369"/>
    </row>
    <row r="3" spans="1:220" s="371" customFormat="1" ht="12.75" customHeight="1" x14ac:dyDescent="0.2">
      <c r="A3" s="452" t="s">
        <v>765</v>
      </c>
      <c r="B3" s="452"/>
      <c r="C3" s="366"/>
      <c r="D3" s="452" t="s">
        <v>941</v>
      </c>
      <c r="E3" s="453"/>
      <c r="F3" s="493" t="s">
        <v>1064</v>
      </c>
      <c r="G3" s="494"/>
      <c r="H3" s="498"/>
      <c r="I3" s="493" t="s">
        <v>1090</v>
      </c>
      <c r="J3" s="494"/>
      <c r="K3" s="494"/>
      <c r="L3" s="493" t="s">
        <v>1066</v>
      </c>
      <c r="M3" s="494"/>
      <c r="N3" s="494"/>
    </row>
    <row r="4" spans="1:220" s="371" customFormat="1" ht="12.75" customHeight="1" x14ac:dyDescent="0.2">
      <c r="A4" s="452"/>
      <c r="B4" s="452"/>
      <c r="C4" s="366"/>
      <c r="D4" s="452"/>
      <c r="E4" s="453"/>
      <c r="F4" s="495" t="s">
        <v>1067</v>
      </c>
      <c r="G4" s="496"/>
      <c r="H4" s="497"/>
      <c r="I4" s="495" t="s">
        <v>1067</v>
      </c>
      <c r="J4" s="496"/>
      <c r="K4" s="497"/>
      <c r="L4" s="495" t="s">
        <v>1067</v>
      </c>
      <c r="M4" s="496"/>
      <c r="N4" s="496"/>
    </row>
    <row r="5" spans="1:220" s="371" customFormat="1" ht="12.75" customHeight="1" x14ac:dyDescent="0.2">
      <c r="A5" s="452"/>
      <c r="B5" s="452"/>
      <c r="C5" s="366"/>
      <c r="D5" s="452"/>
      <c r="E5" s="453"/>
      <c r="F5" s="372" t="s">
        <v>1068</v>
      </c>
      <c r="G5" s="372" t="s">
        <v>1069</v>
      </c>
      <c r="H5" s="373" t="s">
        <v>1070</v>
      </c>
      <c r="I5" s="372" t="s">
        <v>1068</v>
      </c>
      <c r="J5" s="372" t="s">
        <v>1069</v>
      </c>
      <c r="K5" s="373" t="s">
        <v>1070</v>
      </c>
      <c r="L5" s="372" t="s">
        <v>1068</v>
      </c>
      <c r="M5" s="372" t="s">
        <v>1069</v>
      </c>
      <c r="N5" s="373" t="s">
        <v>1070</v>
      </c>
    </row>
    <row r="6" spans="1:220" s="374" customFormat="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220" s="376" customFormat="1" ht="12.75" customHeight="1" x14ac:dyDescent="0.2">
      <c r="A7" s="489" t="s">
        <v>216</v>
      </c>
      <c r="B7" s="489"/>
      <c r="C7" s="489"/>
      <c r="D7" s="489"/>
      <c r="E7" s="489"/>
      <c r="F7" s="375">
        <v>8.3000000000000007</v>
      </c>
      <c r="G7" s="375">
        <v>5.7</v>
      </c>
      <c r="H7" s="375">
        <v>2.4</v>
      </c>
      <c r="I7" s="375">
        <v>6</v>
      </c>
      <c r="J7" s="375">
        <v>6.1</v>
      </c>
      <c r="K7" s="375">
        <v>-0.1</v>
      </c>
      <c r="L7" s="375">
        <v>-14.8</v>
      </c>
      <c r="M7" s="375">
        <v>-11.4</v>
      </c>
      <c r="N7" s="375">
        <v>-3.8</v>
      </c>
    </row>
    <row r="8" spans="1:220" s="374" customFormat="1" ht="12.7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220" s="376" customFormat="1" ht="12.75" customHeight="1" x14ac:dyDescent="0.2">
      <c r="A9" s="490" t="s">
        <v>1071</v>
      </c>
      <c r="B9" s="490"/>
      <c r="C9" s="490"/>
      <c r="D9" s="490"/>
      <c r="E9" s="490"/>
      <c r="F9" s="377">
        <v>7.8</v>
      </c>
      <c r="G9" s="377">
        <v>7.5</v>
      </c>
      <c r="H9" s="377">
        <v>0.3</v>
      </c>
      <c r="I9" s="377">
        <v>6.8</v>
      </c>
      <c r="J9" s="377">
        <v>6.6</v>
      </c>
      <c r="K9" s="377">
        <v>0.2</v>
      </c>
      <c r="L9" s="377">
        <v>-12.6</v>
      </c>
      <c r="M9" s="377">
        <v>-11.5</v>
      </c>
      <c r="N9" s="377">
        <v>-1.3</v>
      </c>
    </row>
    <row r="10" spans="1:220" s="374" customFormat="1" ht="12.7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220" s="383" customFormat="1" ht="10.15" customHeight="1" x14ac:dyDescent="0.2">
      <c r="A11" s="378" t="s">
        <v>477</v>
      </c>
      <c r="B11" s="487" t="s">
        <v>682</v>
      </c>
      <c r="C11" s="487"/>
      <c r="D11" s="487"/>
      <c r="E11" s="487"/>
      <c r="F11" s="379">
        <v>4.8</v>
      </c>
      <c r="G11" s="379">
        <v>6.7</v>
      </c>
      <c r="H11" s="379">
        <v>-1.8</v>
      </c>
      <c r="I11" s="379">
        <v>-1.4</v>
      </c>
      <c r="J11" s="379">
        <v>-2.7</v>
      </c>
      <c r="K11" s="379">
        <v>1.3</v>
      </c>
      <c r="L11" s="379">
        <v>1.9</v>
      </c>
      <c r="M11" s="379">
        <v>1.1000000000000001</v>
      </c>
      <c r="N11" s="379">
        <v>0.7</v>
      </c>
      <c r="O11" s="380"/>
      <c r="P11" s="380"/>
      <c r="Q11" s="380"/>
      <c r="R11" s="380"/>
      <c r="S11" s="381"/>
      <c r="T11" s="382"/>
      <c r="U11" s="486"/>
      <c r="V11" s="486"/>
      <c r="W11" s="486"/>
      <c r="X11" s="380"/>
      <c r="Y11" s="380"/>
      <c r="Z11" s="380"/>
      <c r="AA11" s="380"/>
      <c r="AB11" s="381"/>
      <c r="AC11" s="382"/>
      <c r="AD11" s="486"/>
      <c r="AE11" s="486"/>
      <c r="AF11" s="486"/>
      <c r="AG11" s="380"/>
      <c r="AH11" s="380"/>
      <c r="AI11" s="380"/>
      <c r="AJ11" s="380"/>
      <c r="AK11" s="381"/>
      <c r="AL11" s="382"/>
      <c r="AM11" s="486"/>
      <c r="AN11" s="486"/>
      <c r="AO11" s="486"/>
      <c r="AP11" s="380"/>
      <c r="AQ11" s="380"/>
      <c r="AR11" s="380"/>
      <c r="AS11" s="380"/>
      <c r="AT11" s="381"/>
      <c r="AU11" s="382"/>
      <c r="AV11" s="486"/>
      <c r="AW11" s="486"/>
      <c r="AX11" s="486"/>
      <c r="AY11" s="380"/>
      <c r="AZ11" s="380"/>
      <c r="BA11" s="380"/>
      <c r="BB11" s="380"/>
      <c r="BC11" s="381"/>
      <c r="BD11" s="382"/>
      <c r="BE11" s="486"/>
      <c r="BF11" s="486"/>
      <c r="BG11" s="486"/>
      <c r="BH11" s="380"/>
      <c r="BI11" s="380"/>
      <c r="BJ11" s="380"/>
      <c r="BK11" s="380"/>
      <c r="BL11" s="381"/>
      <c r="BM11" s="382"/>
      <c r="BN11" s="486"/>
      <c r="BO11" s="486"/>
      <c r="BP11" s="486"/>
      <c r="BQ11" s="380"/>
      <c r="BR11" s="380"/>
      <c r="BS11" s="380"/>
      <c r="BT11" s="380"/>
      <c r="BU11" s="381"/>
      <c r="BV11" s="382"/>
      <c r="BW11" s="486"/>
      <c r="BX11" s="486"/>
      <c r="BY11" s="486"/>
      <c r="BZ11" s="380"/>
      <c r="CA11" s="380"/>
      <c r="CB11" s="380"/>
      <c r="CC11" s="380"/>
      <c r="CD11" s="381"/>
      <c r="CE11" s="382"/>
      <c r="CF11" s="486"/>
      <c r="CG11" s="486"/>
      <c r="CH11" s="486"/>
      <c r="CI11" s="380"/>
      <c r="CJ11" s="380"/>
      <c r="CK11" s="380"/>
      <c r="CL11" s="380"/>
      <c r="CM11" s="381"/>
      <c r="CN11" s="382"/>
      <c r="CO11" s="486"/>
      <c r="CP11" s="486"/>
      <c r="CQ11" s="486"/>
      <c r="CR11" s="380"/>
      <c r="CS11" s="380"/>
      <c r="CT11" s="380"/>
      <c r="CU11" s="380"/>
      <c r="CV11" s="381"/>
      <c r="CW11" s="382"/>
      <c r="CX11" s="486"/>
      <c r="CY11" s="486"/>
      <c r="CZ11" s="486"/>
      <c r="DA11" s="380"/>
      <c r="DB11" s="380"/>
      <c r="DC11" s="380"/>
      <c r="DD11" s="380"/>
      <c r="DE11" s="381"/>
      <c r="DF11" s="382"/>
      <c r="DG11" s="486"/>
      <c r="DH11" s="486"/>
      <c r="DI11" s="486"/>
      <c r="DJ11" s="380"/>
      <c r="DK11" s="380"/>
      <c r="DL11" s="380"/>
      <c r="DM11" s="380"/>
      <c r="DN11" s="381"/>
      <c r="DO11" s="382"/>
      <c r="DP11" s="486"/>
      <c r="DQ11" s="486"/>
      <c r="DR11" s="486"/>
      <c r="DS11" s="380"/>
      <c r="DT11" s="380"/>
      <c r="DU11" s="380"/>
      <c r="DV11" s="380"/>
      <c r="DW11" s="381"/>
      <c r="DX11" s="382"/>
      <c r="DY11" s="486"/>
      <c r="DZ11" s="486"/>
      <c r="EA11" s="486"/>
      <c r="EB11" s="380"/>
      <c r="EC11" s="380"/>
      <c r="ED11" s="380"/>
      <c r="EE11" s="380"/>
      <c r="EF11" s="381"/>
      <c r="EG11" s="382"/>
      <c r="EH11" s="486"/>
      <c r="EI11" s="486"/>
      <c r="EJ11" s="486"/>
      <c r="EK11" s="380"/>
      <c r="EL11" s="380"/>
      <c r="EM11" s="380"/>
      <c r="EN11" s="380"/>
      <c r="EO11" s="381"/>
      <c r="EP11" s="382"/>
      <c r="EQ11" s="486"/>
      <c r="ER11" s="486"/>
      <c r="ES11" s="486"/>
      <c r="ET11" s="380"/>
      <c r="EU11" s="380"/>
      <c r="EV11" s="380"/>
      <c r="EW11" s="380"/>
      <c r="EX11" s="381"/>
      <c r="EY11" s="382"/>
      <c r="EZ11" s="486"/>
      <c r="FA11" s="486"/>
      <c r="FB11" s="486"/>
      <c r="FC11" s="380"/>
      <c r="FD11" s="380"/>
      <c r="FE11" s="380"/>
      <c r="FF11" s="380"/>
      <c r="FG11" s="381"/>
      <c r="FH11" s="382"/>
      <c r="FI11" s="486"/>
      <c r="FJ11" s="486"/>
      <c r="FK11" s="486"/>
      <c r="FL11" s="380"/>
      <c r="FM11" s="380"/>
      <c r="FN11" s="380"/>
      <c r="FO11" s="380"/>
      <c r="FP11" s="381"/>
      <c r="FQ11" s="382"/>
      <c r="FR11" s="486"/>
      <c r="FS11" s="486"/>
      <c r="FT11" s="486"/>
      <c r="FU11" s="380"/>
      <c r="FV11" s="380"/>
      <c r="FW11" s="380"/>
      <c r="FX11" s="380"/>
      <c r="FY11" s="381"/>
      <c r="FZ11" s="382"/>
      <c r="GA11" s="486"/>
      <c r="GB11" s="486"/>
      <c r="GC11" s="486"/>
      <c r="GD11" s="380"/>
      <c r="GE11" s="380"/>
      <c r="GF11" s="380"/>
      <c r="GG11" s="380"/>
      <c r="GH11" s="381"/>
      <c r="GI11" s="382"/>
      <c r="GJ11" s="486"/>
      <c r="GK11" s="486"/>
      <c r="GL11" s="486"/>
      <c r="GM11" s="380"/>
      <c r="GN11" s="380"/>
      <c r="GO11" s="380"/>
      <c r="GP11" s="380"/>
      <c r="GQ11" s="381"/>
      <c r="GR11" s="382"/>
      <c r="GS11" s="486"/>
      <c r="GT11" s="486"/>
      <c r="GU11" s="486"/>
      <c r="GV11" s="380"/>
      <c r="GW11" s="380"/>
      <c r="GX11" s="380"/>
      <c r="GY11" s="380"/>
      <c r="GZ11" s="381"/>
      <c r="HA11" s="382"/>
      <c r="HB11" s="486"/>
      <c r="HC11" s="486"/>
      <c r="HD11" s="486"/>
      <c r="HE11" s="380"/>
      <c r="HF11" s="380"/>
      <c r="HG11" s="380"/>
      <c r="HH11" s="380"/>
      <c r="HI11" s="381"/>
      <c r="HJ11" s="382"/>
      <c r="HK11" s="486"/>
      <c r="HL11" s="486"/>
    </row>
    <row r="12" spans="1:220" s="383" customFormat="1" ht="9" customHeight="1" x14ac:dyDescent="0.2">
      <c r="A12" s="384"/>
      <c r="B12" s="385"/>
      <c r="C12" s="385"/>
      <c r="D12" s="386" t="s">
        <v>524</v>
      </c>
      <c r="E12" s="387" t="s">
        <v>683</v>
      </c>
      <c r="F12" s="388">
        <v>5.2</v>
      </c>
      <c r="G12" s="388">
        <v>7.6</v>
      </c>
      <c r="H12" s="388">
        <v>-2.2000000000000002</v>
      </c>
      <c r="I12" s="388">
        <v>-1.7</v>
      </c>
      <c r="J12" s="388">
        <v>-3.1</v>
      </c>
      <c r="K12" s="388">
        <v>1.4</v>
      </c>
      <c r="L12" s="388">
        <v>2.7</v>
      </c>
      <c r="M12" s="388">
        <v>0.7</v>
      </c>
      <c r="N12" s="388">
        <v>2</v>
      </c>
    </row>
    <row r="13" spans="1:220" s="383" customFormat="1" ht="9" customHeight="1" x14ac:dyDescent="0.2">
      <c r="A13" s="384"/>
      <c r="B13" s="385"/>
      <c r="C13" s="385"/>
      <c r="D13" s="389" t="s">
        <v>526</v>
      </c>
      <c r="E13" s="390" t="s">
        <v>684</v>
      </c>
      <c r="F13" s="388">
        <v>4.9000000000000004</v>
      </c>
      <c r="G13" s="388">
        <v>3.3</v>
      </c>
      <c r="H13" s="388">
        <v>1.5</v>
      </c>
      <c r="I13" s="388">
        <v>-1</v>
      </c>
      <c r="J13" s="388">
        <v>-3.1</v>
      </c>
      <c r="K13" s="388">
        <v>2.2000000000000002</v>
      </c>
      <c r="L13" s="388">
        <v>-1.1000000000000001</v>
      </c>
      <c r="M13" s="388">
        <v>3.4</v>
      </c>
      <c r="N13" s="388">
        <v>-4.4000000000000004</v>
      </c>
    </row>
    <row r="14" spans="1:220" s="383" customFormat="1" ht="9" customHeight="1" x14ac:dyDescent="0.2">
      <c r="A14" s="384"/>
      <c r="B14" s="385"/>
      <c r="C14" s="385"/>
      <c r="D14" s="391" t="s">
        <v>681</v>
      </c>
      <c r="E14" s="392" t="s">
        <v>685</v>
      </c>
      <c r="F14" s="388">
        <v>1.9</v>
      </c>
      <c r="G14" s="388">
        <v>2.4</v>
      </c>
      <c r="H14" s="388">
        <v>-0.5</v>
      </c>
      <c r="I14" s="388">
        <v>0.4</v>
      </c>
      <c r="J14" s="388">
        <v>1</v>
      </c>
      <c r="K14" s="388">
        <v>-0.6</v>
      </c>
      <c r="L14" s="388">
        <v>-2.5</v>
      </c>
      <c r="M14" s="388">
        <v>3.2</v>
      </c>
      <c r="N14" s="388">
        <v>-5.5</v>
      </c>
    </row>
    <row r="15" spans="1:220" s="383" customFormat="1" ht="10.15" customHeight="1" x14ac:dyDescent="0.2">
      <c r="A15" s="378" t="s">
        <v>478</v>
      </c>
      <c r="B15" s="487" t="s">
        <v>1012</v>
      </c>
      <c r="C15" s="487"/>
      <c r="D15" s="487"/>
      <c r="E15" s="487"/>
      <c r="F15" s="379">
        <v>9.6999999999999993</v>
      </c>
      <c r="G15" s="379">
        <v>-10.6</v>
      </c>
      <c r="H15" s="379">
        <v>22.7</v>
      </c>
      <c r="I15" s="379">
        <v>-10.1</v>
      </c>
      <c r="J15" s="379">
        <v>-8.4</v>
      </c>
      <c r="K15" s="379">
        <v>-1.9</v>
      </c>
      <c r="L15" s="379">
        <v>-30.2</v>
      </c>
      <c r="M15" s="379">
        <v>-6.8</v>
      </c>
      <c r="N15" s="379">
        <v>-25.2</v>
      </c>
      <c r="O15" s="380"/>
      <c r="P15" s="380"/>
      <c r="Q15" s="380"/>
      <c r="R15" s="380"/>
      <c r="S15" s="381"/>
      <c r="T15" s="382"/>
      <c r="U15" s="486"/>
      <c r="V15" s="486"/>
      <c r="W15" s="486"/>
      <c r="X15" s="380"/>
      <c r="Y15" s="380"/>
      <c r="Z15" s="380"/>
      <c r="AA15" s="380"/>
      <c r="AB15" s="381"/>
      <c r="AC15" s="382"/>
      <c r="AD15" s="486"/>
      <c r="AE15" s="486"/>
      <c r="AF15" s="486"/>
      <c r="AG15" s="380"/>
      <c r="AH15" s="380"/>
      <c r="AI15" s="380"/>
      <c r="AJ15" s="380"/>
      <c r="AK15" s="381"/>
      <c r="AL15" s="382"/>
      <c r="AM15" s="486"/>
      <c r="AN15" s="486"/>
      <c r="AO15" s="486"/>
      <c r="AP15" s="380"/>
      <c r="AQ15" s="380"/>
      <c r="AR15" s="380"/>
      <c r="AS15" s="380"/>
      <c r="AT15" s="381"/>
      <c r="AU15" s="382"/>
      <c r="AV15" s="486"/>
      <c r="AW15" s="486"/>
      <c r="AX15" s="486"/>
      <c r="AY15" s="380"/>
      <c r="AZ15" s="380"/>
      <c r="BA15" s="380"/>
      <c r="BB15" s="380"/>
      <c r="BC15" s="381"/>
      <c r="BD15" s="382"/>
      <c r="BE15" s="486"/>
      <c r="BF15" s="486"/>
      <c r="BG15" s="486"/>
      <c r="BH15" s="380"/>
      <c r="BI15" s="380"/>
      <c r="BJ15" s="380"/>
      <c r="BK15" s="380"/>
      <c r="BL15" s="381"/>
      <c r="BM15" s="382"/>
      <c r="BN15" s="486"/>
      <c r="BO15" s="486"/>
      <c r="BP15" s="486"/>
      <c r="BQ15" s="380"/>
      <c r="BR15" s="380"/>
      <c r="BS15" s="380"/>
      <c r="BT15" s="380"/>
      <c r="BU15" s="381"/>
      <c r="BV15" s="382"/>
      <c r="BW15" s="486"/>
      <c r="BX15" s="486"/>
      <c r="BY15" s="486"/>
      <c r="BZ15" s="380"/>
      <c r="CA15" s="380"/>
      <c r="CB15" s="380"/>
      <c r="CC15" s="380"/>
      <c r="CD15" s="381"/>
      <c r="CE15" s="382"/>
      <c r="CF15" s="486"/>
      <c r="CG15" s="486"/>
      <c r="CH15" s="486"/>
      <c r="CI15" s="380"/>
      <c r="CJ15" s="380"/>
      <c r="CK15" s="380"/>
      <c r="CL15" s="380"/>
      <c r="CM15" s="381"/>
      <c r="CN15" s="382"/>
      <c r="CO15" s="486"/>
      <c r="CP15" s="486"/>
      <c r="CQ15" s="486"/>
      <c r="CR15" s="380"/>
      <c r="CS15" s="380"/>
      <c r="CT15" s="380"/>
      <c r="CU15" s="380"/>
      <c r="CV15" s="381"/>
      <c r="CW15" s="382"/>
      <c r="CX15" s="486"/>
      <c r="CY15" s="486"/>
      <c r="CZ15" s="486"/>
      <c r="DA15" s="380"/>
      <c r="DB15" s="380"/>
      <c r="DC15" s="380"/>
      <c r="DD15" s="380"/>
      <c r="DE15" s="381"/>
      <c r="DF15" s="382"/>
      <c r="DG15" s="486"/>
      <c r="DH15" s="486"/>
      <c r="DI15" s="486"/>
      <c r="DJ15" s="380"/>
      <c r="DK15" s="380"/>
      <c r="DL15" s="380"/>
      <c r="DM15" s="380"/>
      <c r="DN15" s="381"/>
      <c r="DO15" s="382"/>
      <c r="DP15" s="486"/>
      <c r="DQ15" s="486"/>
      <c r="DR15" s="486"/>
      <c r="DS15" s="380"/>
      <c r="DT15" s="380"/>
      <c r="DU15" s="380"/>
      <c r="DV15" s="380"/>
      <c r="DW15" s="381"/>
      <c r="DX15" s="382"/>
      <c r="DY15" s="486"/>
      <c r="DZ15" s="486"/>
      <c r="EA15" s="486"/>
      <c r="EB15" s="380"/>
      <c r="EC15" s="380"/>
      <c r="ED15" s="380"/>
      <c r="EE15" s="380"/>
      <c r="EF15" s="381"/>
      <c r="EG15" s="382"/>
      <c r="EH15" s="486"/>
      <c r="EI15" s="486"/>
      <c r="EJ15" s="486"/>
      <c r="EK15" s="380"/>
      <c r="EL15" s="380"/>
      <c r="EM15" s="380"/>
      <c r="EN15" s="380"/>
      <c r="EO15" s="381"/>
      <c r="EP15" s="382"/>
      <c r="EQ15" s="486"/>
      <c r="ER15" s="486"/>
      <c r="ES15" s="486"/>
      <c r="ET15" s="380"/>
      <c r="EU15" s="380"/>
      <c r="EV15" s="380"/>
      <c r="EW15" s="380"/>
      <c r="EX15" s="381"/>
      <c r="EY15" s="382"/>
      <c r="EZ15" s="486"/>
      <c r="FA15" s="486"/>
      <c r="FB15" s="486"/>
      <c r="FC15" s="380"/>
      <c r="FD15" s="380"/>
      <c r="FE15" s="380"/>
      <c r="FF15" s="380"/>
      <c r="FG15" s="381"/>
      <c r="FH15" s="382"/>
      <c r="FI15" s="486"/>
      <c r="FJ15" s="486"/>
      <c r="FK15" s="486"/>
      <c r="FL15" s="380"/>
      <c r="FM15" s="380"/>
      <c r="FN15" s="380"/>
      <c r="FO15" s="380"/>
      <c r="FP15" s="381"/>
      <c r="FQ15" s="382"/>
      <c r="FR15" s="486"/>
      <c r="FS15" s="486"/>
      <c r="FT15" s="486"/>
      <c r="FU15" s="380"/>
      <c r="FV15" s="380"/>
      <c r="FW15" s="380"/>
      <c r="FX15" s="380"/>
      <c r="FY15" s="381"/>
      <c r="FZ15" s="382"/>
      <c r="GA15" s="486"/>
      <c r="GB15" s="486"/>
      <c r="GC15" s="486"/>
      <c r="GD15" s="380"/>
      <c r="GE15" s="380"/>
      <c r="GF15" s="380"/>
      <c r="GG15" s="380"/>
      <c r="GH15" s="381"/>
      <c r="GI15" s="382"/>
      <c r="GJ15" s="486"/>
      <c r="GK15" s="486"/>
      <c r="GL15" s="486"/>
      <c r="GM15" s="380"/>
      <c r="GN15" s="380"/>
      <c r="GO15" s="380"/>
      <c r="GP15" s="380"/>
      <c r="GQ15" s="381"/>
      <c r="GR15" s="382"/>
      <c r="GS15" s="486"/>
      <c r="GT15" s="486"/>
      <c r="GU15" s="486"/>
      <c r="GV15" s="380"/>
      <c r="GW15" s="380"/>
      <c r="GX15" s="380"/>
      <c r="GY15" s="380"/>
      <c r="GZ15" s="381"/>
      <c r="HA15" s="382"/>
      <c r="HB15" s="486"/>
      <c r="HC15" s="486"/>
      <c r="HD15" s="486"/>
      <c r="HE15" s="380"/>
      <c r="HF15" s="380"/>
      <c r="HG15" s="380"/>
      <c r="HH15" s="380"/>
      <c r="HI15" s="381"/>
      <c r="HJ15" s="382"/>
      <c r="HK15" s="486"/>
      <c r="HL15" s="486"/>
    </row>
    <row r="16" spans="1:220" s="383" customFormat="1" ht="9" customHeight="1" x14ac:dyDescent="0.2">
      <c r="A16" s="384"/>
      <c r="B16" s="385"/>
      <c r="C16" s="385"/>
      <c r="D16" s="386" t="s">
        <v>529</v>
      </c>
      <c r="E16" s="393" t="s">
        <v>687</v>
      </c>
      <c r="F16" s="388">
        <v>-18</v>
      </c>
      <c r="G16" s="388">
        <v>-23.3</v>
      </c>
      <c r="H16" s="388">
        <v>7</v>
      </c>
      <c r="I16" s="388">
        <v>-49.4</v>
      </c>
      <c r="J16" s="388">
        <v>-33.6</v>
      </c>
      <c r="K16" s="388">
        <v>-23.8</v>
      </c>
      <c r="L16" s="388">
        <v>-94.1</v>
      </c>
      <c r="M16" s="388">
        <v>-93.6</v>
      </c>
      <c r="N16" s="388">
        <v>-7.9</v>
      </c>
    </row>
    <row r="17" spans="1:221" s="383" customFormat="1" ht="9" customHeight="1" x14ac:dyDescent="0.2">
      <c r="A17" s="384"/>
      <c r="B17" s="385"/>
      <c r="C17" s="385"/>
      <c r="D17" s="389" t="s">
        <v>532</v>
      </c>
      <c r="E17" s="390" t="s">
        <v>688</v>
      </c>
      <c r="F17" s="388">
        <v>11.5</v>
      </c>
      <c r="G17" s="388">
        <v>-10.3</v>
      </c>
      <c r="H17" s="388">
        <v>24.3</v>
      </c>
      <c r="I17" s="388">
        <v>-8.4</v>
      </c>
      <c r="J17" s="388">
        <v>-7.2</v>
      </c>
      <c r="K17" s="388">
        <v>-1.3</v>
      </c>
      <c r="L17" s="388">
        <v>-29</v>
      </c>
      <c r="M17" s="388">
        <v>-4.4000000000000004</v>
      </c>
      <c r="N17" s="388">
        <v>-25.7</v>
      </c>
    </row>
    <row r="18" spans="1:221" s="383" customFormat="1" ht="9" customHeight="1" x14ac:dyDescent="0.2">
      <c r="A18" s="384"/>
      <c r="B18" s="385"/>
      <c r="C18" s="385"/>
      <c r="D18" s="389" t="s">
        <v>534</v>
      </c>
      <c r="E18" s="390" t="s">
        <v>689</v>
      </c>
      <c r="F18" s="388">
        <v>33.9</v>
      </c>
      <c r="G18" s="388">
        <v>27.8</v>
      </c>
      <c r="H18" s="388">
        <v>4.8</v>
      </c>
      <c r="I18" s="388">
        <v>30</v>
      </c>
      <c r="J18" s="388">
        <v>30.2</v>
      </c>
      <c r="K18" s="388">
        <v>-0.1</v>
      </c>
      <c r="L18" s="388">
        <v>-14</v>
      </c>
      <c r="M18" s="388">
        <v>-8.5</v>
      </c>
      <c r="N18" s="388">
        <v>-6</v>
      </c>
    </row>
    <row r="19" spans="1:221" s="383" customFormat="1" ht="9" customHeight="1" x14ac:dyDescent="0.2">
      <c r="A19" s="384"/>
      <c r="B19" s="385"/>
      <c r="C19" s="385"/>
      <c r="D19" s="389" t="s">
        <v>536</v>
      </c>
      <c r="E19" s="390" t="s">
        <v>855</v>
      </c>
      <c r="F19" s="388">
        <v>13.1</v>
      </c>
      <c r="G19" s="388">
        <v>12.6</v>
      </c>
      <c r="H19" s="388">
        <v>0.5</v>
      </c>
      <c r="I19" s="388">
        <v>-2.1</v>
      </c>
      <c r="J19" s="388">
        <v>-4</v>
      </c>
      <c r="K19" s="388">
        <v>2</v>
      </c>
      <c r="L19" s="388">
        <v>-6.4</v>
      </c>
      <c r="M19" s="388">
        <v>-3</v>
      </c>
      <c r="N19" s="388">
        <v>-3.6</v>
      </c>
    </row>
    <row r="20" spans="1:221" s="383" customFormat="1" ht="10.15" customHeight="1" x14ac:dyDescent="0.2">
      <c r="A20" s="378" t="s">
        <v>479</v>
      </c>
      <c r="B20" s="487" t="s">
        <v>690</v>
      </c>
      <c r="C20" s="487"/>
      <c r="D20" s="487"/>
      <c r="E20" s="487"/>
      <c r="F20" s="379">
        <v>8.1</v>
      </c>
      <c r="G20" s="379">
        <v>7.4</v>
      </c>
      <c r="H20" s="379">
        <v>0.6</v>
      </c>
      <c r="I20" s="379">
        <v>8.5</v>
      </c>
      <c r="J20" s="379">
        <v>8.3000000000000007</v>
      </c>
      <c r="K20" s="379">
        <v>0.2</v>
      </c>
      <c r="L20" s="379">
        <v>-14</v>
      </c>
      <c r="M20" s="379">
        <v>-12.4</v>
      </c>
      <c r="N20" s="379">
        <v>-1.8</v>
      </c>
      <c r="O20" s="380"/>
      <c r="P20" s="380"/>
      <c r="Q20" s="380"/>
      <c r="R20" s="380"/>
      <c r="S20" s="381"/>
      <c r="T20" s="382"/>
      <c r="U20" s="486"/>
      <c r="V20" s="486"/>
      <c r="W20" s="486"/>
      <c r="X20" s="380"/>
      <c r="Y20" s="380"/>
      <c r="Z20" s="380"/>
      <c r="AA20" s="380"/>
      <c r="AB20" s="381"/>
      <c r="AC20" s="382"/>
      <c r="AD20" s="486"/>
      <c r="AE20" s="486"/>
      <c r="AF20" s="486"/>
      <c r="AG20" s="380"/>
      <c r="AH20" s="380"/>
      <c r="AI20" s="380"/>
      <c r="AJ20" s="380"/>
      <c r="AK20" s="381"/>
      <c r="AL20" s="382"/>
      <c r="AM20" s="486"/>
      <c r="AN20" s="486"/>
      <c r="AO20" s="486"/>
      <c r="AP20" s="380"/>
      <c r="AQ20" s="380"/>
      <c r="AR20" s="380"/>
      <c r="AS20" s="380"/>
      <c r="AT20" s="381"/>
      <c r="AU20" s="382"/>
      <c r="AV20" s="486"/>
      <c r="AW20" s="486"/>
      <c r="AX20" s="486"/>
      <c r="AY20" s="380"/>
      <c r="AZ20" s="380"/>
      <c r="BA20" s="380"/>
      <c r="BB20" s="380"/>
      <c r="BC20" s="381"/>
      <c r="BD20" s="382"/>
      <c r="BE20" s="486"/>
      <c r="BF20" s="486"/>
      <c r="BG20" s="486"/>
      <c r="BH20" s="380"/>
      <c r="BI20" s="380"/>
      <c r="BJ20" s="380"/>
      <c r="BK20" s="380"/>
      <c r="BL20" s="381"/>
      <c r="BM20" s="382"/>
      <c r="BN20" s="486"/>
      <c r="BO20" s="486"/>
      <c r="BP20" s="486"/>
      <c r="BQ20" s="380"/>
      <c r="BR20" s="380"/>
      <c r="BS20" s="380"/>
      <c r="BT20" s="380"/>
      <c r="BU20" s="381"/>
      <c r="BV20" s="382"/>
      <c r="BW20" s="486"/>
      <c r="BX20" s="486"/>
      <c r="BY20" s="486"/>
      <c r="BZ20" s="380"/>
      <c r="CA20" s="380"/>
      <c r="CB20" s="380"/>
      <c r="CC20" s="380"/>
      <c r="CD20" s="381"/>
      <c r="CE20" s="382"/>
      <c r="CF20" s="486"/>
      <c r="CG20" s="486"/>
      <c r="CH20" s="486"/>
      <c r="CI20" s="380"/>
      <c r="CJ20" s="380"/>
      <c r="CK20" s="380"/>
      <c r="CL20" s="380"/>
      <c r="CM20" s="381"/>
      <c r="CN20" s="382"/>
      <c r="CO20" s="486"/>
      <c r="CP20" s="486"/>
      <c r="CQ20" s="486"/>
      <c r="CR20" s="380"/>
      <c r="CS20" s="380"/>
      <c r="CT20" s="380"/>
      <c r="CU20" s="380"/>
      <c r="CV20" s="381"/>
      <c r="CW20" s="382"/>
      <c r="CX20" s="486"/>
      <c r="CY20" s="486"/>
      <c r="CZ20" s="486"/>
      <c r="DA20" s="380"/>
      <c r="DB20" s="380"/>
      <c r="DC20" s="380"/>
      <c r="DD20" s="380"/>
      <c r="DE20" s="381"/>
      <c r="DF20" s="382"/>
      <c r="DG20" s="486"/>
      <c r="DH20" s="486"/>
      <c r="DI20" s="486"/>
      <c r="DJ20" s="380"/>
      <c r="DK20" s="380"/>
      <c r="DL20" s="380"/>
      <c r="DM20" s="380"/>
      <c r="DN20" s="381"/>
      <c r="DO20" s="382"/>
      <c r="DP20" s="486"/>
      <c r="DQ20" s="486"/>
      <c r="DR20" s="486"/>
      <c r="DS20" s="380"/>
      <c r="DT20" s="380"/>
      <c r="DU20" s="380"/>
      <c r="DV20" s="380"/>
      <c r="DW20" s="381"/>
      <c r="DX20" s="382"/>
      <c r="DY20" s="486"/>
      <c r="DZ20" s="486"/>
      <c r="EA20" s="486"/>
      <c r="EB20" s="380"/>
      <c r="EC20" s="380"/>
      <c r="ED20" s="380"/>
      <c r="EE20" s="380"/>
      <c r="EF20" s="381"/>
      <c r="EG20" s="382"/>
      <c r="EH20" s="486"/>
      <c r="EI20" s="486"/>
      <c r="EJ20" s="486"/>
      <c r="EK20" s="380"/>
      <c r="EL20" s="380"/>
      <c r="EM20" s="380"/>
      <c r="EN20" s="380"/>
      <c r="EO20" s="381"/>
      <c r="EP20" s="382"/>
      <c r="EQ20" s="486"/>
      <c r="ER20" s="486"/>
      <c r="ES20" s="486"/>
      <c r="ET20" s="380"/>
      <c r="EU20" s="380"/>
      <c r="EV20" s="380"/>
      <c r="EW20" s="380"/>
      <c r="EX20" s="381"/>
      <c r="EY20" s="382"/>
      <c r="EZ20" s="486"/>
      <c r="FA20" s="486"/>
      <c r="FB20" s="486"/>
      <c r="FC20" s="380"/>
      <c r="FD20" s="380"/>
      <c r="FE20" s="380"/>
      <c r="FF20" s="380"/>
      <c r="FG20" s="381"/>
      <c r="FH20" s="382"/>
      <c r="FI20" s="486"/>
      <c r="FJ20" s="486"/>
      <c r="FK20" s="486"/>
      <c r="FL20" s="380"/>
      <c r="FM20" s="380"/>
      <c r="FN20" s="380"/>
      <c r="FO20" s="380"/>
      <c r="FP20" s="381"/>
      <c r="FQ20" s="382"/>
      <c r="FR20" s="486"/>
      <c r="FS20" s="486"/>
      <c r="FT20" s="486"/>
      <c r="FU20" s="380"/>
      <c r="FV20" s="380"/>
      <c r="FW20" s="380"/>
      <c r="FX20" s="380"/>
      <c r="FY20" s="381"/>
      <c r="FZ20" s="382"/>
      <c r="GA20" s="486"/>
      <c r="GB20" s="486"/>
      <c r="GC20" s="486"/>
      <c r="GD20" s="380"/>
      <c r="GE20" s="380"/>
      <c r="GF20" s="380"/>
      <c r="GG20" s="380"/>
      <c r="GH20" s="381"/>
      <c r="GI20" s="382"/>
      <c r="GJ20" s="486"/>
      <c r="GK20" s="486"/>
      <c r="GL20" s="486"/>
      <c r="GM20" s="380"/>
      <c r="GN20" s="380"/>
      <c r="GO20" s="380"/>
      <c r="GP20" s="380"/>
      <c r="GQ20" s="381"/>
      <c r="GR20" s="382"/>
      <c r="GS20" s="486"/>
      <c r="GT20" s="486"/>
      <c r="GU20" s="486"/>
      <c r="GV20" s="380"/>
      <c r="GW20" s="380"/>
      <c r="GX20" s="380"/>
      <c r="GY20" s="380"/>
      <c r="GZ20" s="381"/>
      <c r="HA20" s="382"/>
      <c r="HB20" s="486"/>
      <c r="HC20" s="486"/>
      <c r="HD20" s="486"/>
      <c r="HE20" s="380"/>
      <c r="HF20" s="380"/>
      <c r="HG20" s="380"/>
      <c r="HH20" s="380"/>
      <c r="HI20" s="381"/>
      <c r="HJ20" s="382"/>
      <c r="HK20" s="486"/>
      <c r="HL20" s="486"/>
    </row>
    <row r="21" spans="1:221" s="383" customFormat="1" ht="11.25" customHeight="1" x14ac:dyDescent="0.2">
      <c r="A21" s="394"/>
      <c r="B21" s="394"/>
      <c r="C21" s="488" t="s">
        <v>1072</v>
      </c>
      <c r="D21" s="488"/>
      <c r="E21" s="488"/>
      <c r="F21" s="394">
        <v>3.9</v>
      </c>
      <c r="G21" s="394">
        <v>3.8</v>
      </c>
      <c r="H21" s="394">
        <v>0.2</v>
      </c>
      <c r="I21" s="394">
        <v>3</v>
      </c>
      <c r="J21" s="394">
        <v>2.7</v>
      </c>
      <c r="K21" s="394">
        <v>0.3</v>
      </c>
      <c r="L21" s="394">
        <v>-7.4</v>
      </c>
      <c r="M21" s="394">
        <v>-5.9</v>
      </c>
      <c r="N21" s="394">
        <v>-1.6</v>
      </c>
      <c r="O21" s="376"/>
      <c r="P21" s="380"/>
      <c r="Q21" s="380"/>
      <c r="R21" s="380"/>
      <c r="S21" s="380"/>
      <c r="T21" s="381"/>
      <c r="U21" s="382"/>
      <c r="V21" s="395"/>
      <c r="W21" s="395"/>
      <c r="X21" s="395"/>
      <c r="Y21" s="380"/>
      <c r="Z21" s="380"/>
      <c r="AA21" s="380"/>
      <c r="AB21" s="380"/>
      <c r="AC21" s="381"/>
      <c r="AD21" s="382"/>
      <c r="AE21" s="395"/>
      <c r="AF21" s="395"/>
      <c r="AG21" s="395"/>
      <c r="AH21" s="380"/>
      <c r="AI21" s="380"/>
      <c r="AJ21" s="380"/>
      <c r="AK21" s="380"/>
      <c r="AL21" s="381"/>
      <c r="AM21" s="382"/>
      <c r="AN21" s="395"/>
      <c r="AO21" s="395"/>
      <c r="AP21" s="395"/>
      <c r="AQ21" s="380"/>
      <c r="AR21" s="380"/>
      <c r="AS21" s="380"/>
      <c r="AT21" s="380"/>
      <c r="AU21" s="381"/>
      <c r="AV21" s="382"/>
      <c r="AW21" s="395"/>
      <c r="AX21" s="395"/>
      <c r="AY21" s="395"/>
      <c r="AZ21" s="380"/>
      <c r="BA21" s="380"/>
      <c r="BB21" s="380"/>
      <c r="BC21" s="380"/>
      <c r="BD21" s="381"/>
      <c r="BE21" s="382"/>
      <c r="BF21" s="395"/>
      <c r="BG21" s="395"/>
      <c r="BH21" s="395"/>
      <c r="BI21" s="380"/>
      <c r="BJ21" s="380"/>
      <c r="BK21" s="380"/>
      <c r="BL21" s="380"/>
      <c r="BM21" s="381"/>
      <c r="BN21" s="382"/>
      <c r="BO21" s="395"/>
      <c r="BP21" s="395"/>
      <c r="BQ21" s="395"/>
      <c r="BR21" s="380"/>
      <c r="BS21" s="380"/>
      <c r="BT21" s="380"/>
      <c r="BU21" s="380"/>
      <c r="BV21" s="381"/>
      <c r="BW21" s="382"/>
      <c r="BX21" s="395"/>
      <c r="BY21" s="395"/>
      <c r="BZ21" s="395"/>
      <c r="CA21" s="380"/>
      <c r="CB21" s="380"/>
      <c r="CC21" s="380"/>
      <c r="CD21" s="380"/>
      <c r="CE21" s="381"/>
      <c r="CF21" s="382"/>
      <c r="CG21" s="395"/>
      <c r="CH21" s="395"/>
      <c r="CI21" s="395"/>
      <c r="CJ21" s="380"/>
      <c r="CK21" s="380"/>
      <c r="CL21" s="380"/>
      <c r="CM21" s="380"/>
      <c r="CN21" s="381"/>
      <c r="CO21" s="382"/>
      <c r="CP21" s="395"/>
      <c r="CQ21" s="395"/>
      <c r="CR21" s="395"/>
      <c r="CS21" s="380"/>
      <c r="CT21" s="380"/>
      <c r="CU21" s="380"/>
      <c r="CV21" s="380"/>
      <c r="CW21" s="381"/>
      <c r="CX21" s="382"/>
      <c r="CY21" s="395"/>
      <c r="CZ21" s="395"/>
      <c r="DA21" s="395"/>
      <c r="DB21" s="380"/>
      <c r="DC21" s="380"/>
      <c r="DD21" s="380"/>
      <c r="DE21" s="380"/>
      <c r="DF21" s="381"/>
      <c r="DG21" s="382"/>
      <c r="DH21" s="395"/>
      <c r="DI21" s="395"/>
      <c r="DJ21" s="395"/>
      <c r="DK21" s="380"/>
      <c r="DL21" s="380"/>
      <c r="DM21" s="380"/>
      <c r="DN21" s="380"/>
      <c r="DO21" s="381"/>
      <c r="DP21" s="382"/>
      <c r="DQ21" s="395"/>
      <c r="DR21" s="395"/>
      <c r="DS21" s="395"/>
      <c r="DT21" s="380"/>
      <c r="DU21" s="380"/>
      <c r="DV21" s="380"/>
      <c r="DW21" s="380"/>
      <c r="DX21" s="381"/>
      <c r="DY21" s="382"/>
      <c r="DZ21" s="395"/>
      <c r="EA21" s="395"/>
      <c r="EB21" s="395"/>
      <c r="EC21" s="380"/>
      <c r="ED21" s="380"/>
      <c r="EE21" s="380"/>
      <c r="EF21" s="380"/>
      <c r="EG21" s="381"/>
      <c r="EH21" s="382"/>
      <c r="EI21" s="395"/>
      <c r="EJ21" s="395"/>
      <c r="EK21" s="395"/>
      <c r="EL21" s="380"/>
      <c r="EM21" s="380"/>
      <c r="EN21" s="380"/>
      <c r="EO21" s="380"/>
      <c r="EP21" s="381"/>
      <c r="EQ21" s="382"/>
      <c r="ER21" s="395"/>
      <c r="ES21" s="395"/>
      <c r="ET21" s="395"/>
      <c r="EU21" s="380"/>
      <c r="EV21" s="380"/>
      <c r="EW21" s="380"/>
      <c r="EX21" s="380"/>
      <c r="EY21" s="381"/>
      <c r="EZ21" s="382"/>
      <c r="FA21" s="395"/>
      <c r="FB21" s="395"/>
      <c r="FC21" s="395"/>
      <c r="FD21" s="380"/>
      <c r="FE21" s="380"/>
      <c r="FF21" s="380"/>
      <c r="FG21" s="380"/>
      <c r="FH21" s="381"/>
      <c r="FI21" s="382"/>
      <c r="FJ21" s="395"/>
      <c r="FK21" s="395"/>
      <c r="FL21" s="395"/>
      <c r="FM21" s="380"/>
      <c r="FN21" s="380"/>
      <c r="FO21" s="380"/>
      <c r="FP21" s="380"/>
      <c r="FQ21" s="381"/>
      <c r="FR21" s="382"/>
      <c r="FS21" s="395"/>
      <c r="FT21" s="395"/>
      <c r="FU21" s="395"/>
      <c r="FV21" s="380"/>
      <c r="FW21" s="380"/>
      <c r="FX21" s="380"/>
      <c r="FY21" s="380"/>
      <c r="FZ21" s="381"/>
      <c r="GA21" s="382"/>
      <c r="GB21" s="395"/>
      <c r="GC21" s="395"/>
      <c r="GD21" s="395"/>
      <c r="GE21" s="380"/>
      <c r="GF21" s="380"/>
      <c r="GG21" s="380"/>
      <c r="GH21" s="380"/>
      <c r="GI21" s="381"/>
      <c r="GJ21" s="382"/>
      <c r="GK21" s="395"/>
      <c r="GL21" s="395"/>
      <c r="GM21" s="395"/>
      <c r="GN21" s="380"/>
      <c r="GO21" s="380"/>
      <c r="GP21" s="380"/>
      <c r="GQ21" s="380"/>
      <c r="GR21" s="381"/>
      <c r="GS21" s="382"/>
      <c r="GT21" s="395"/>
      <c r="GU21" s="395"/>
      <c r="GV21" s="395"/>
      <c r="GW21" s="380"/>
      <c r="GX21" s="380"/>
      <c r="GY21" s="380"/>
      <c r="GZ21" s="380"/>
      <c r="HA21" s="381"/>
      <c r="HB21" s="382"/>
      <c r="HC21" s="395"/>
      <c r="HD21" s="395"/>
      <c r="HE21" s="395"/>
      <c r="HF21" s="380"/>
      <c r="HG21" s="380"/>
      <c r="HH21" s="380"/>
      <c r="HI21" s="380"/>
      <c r="HJ21" s="381"/>
      <c r="HK21" s="382"/>
      <c r="HL21" s="395"/>
      <c r="HM21" s="395"/>
    </row>
    <row r="22" spans="1:221" s="383" customFormat="1" ht="9" customHeight="1" x14ac:dyDescent="0.2">
      <c r="A22" s="384"/>
      <c r="B22" s="385"/>
      <c r="C22" s="385"/>
      <c r="D22" s="386" t="s">
        <v>540</v>
      </c>
      <c r="E22" s="393" t="s">
        <v>691</v>
      </c>
      <c r="F22" s="388">
        <v>3.9</v>
      </c>
      <c r="G22" s="388">
        <v>4.3</v>
      </c>
      <c r="H22" s="388">
        <v>-0.4</v>
      </c>
      <c r="I22" s="388">
        <v>2.4</v>
      </c>
      <c r="J22" s="388">
        <v>1.7</v>
      </c>
      <c r="K22" s="388">
        <v>0.7</v>
      </c>
      <c r="L22" s="388">
        <v>-7.1</v>
      </c>
      <c r="M22" s="388">
        <v>-5.6</v>
      </c>
      <c r="N22" s="388">
        <v>-1.6</v>
      </c>
    </row>
    <row r="23" spans="1:221" s="383" customFormat="1" ht="9" customHeight="1" x14ac:dyDescent="0.2">
      <c r="A23" s="384"/>
      <c r="B23" s="385"/>
      <c r="C23" s="385"/>
      <c r="D23" s="389" t="s">
        <v>468</v>
      </c>
      <c r="E23" s="390" t="s">
        <v>692</v>
      </c>
      <c r="F23" s="388">
        <v>4.2</v>
      </c>
      <c r="G23" s="388">
        <v>-4.5</v>
      </c>
      <c r="H23" s="388">
        <v>9</v>
      </c>
      <c r="I23" s="388">
        <v>6.6</v>
      </c>
      <c r="J23" s="388">
        <v>15.8</v>
      </c>
      <c r="K23" s="388">
        <v>-7.9</v>
      </c>
      <c r="L23" s="388">
        <v>-11.2</v>
      </c>
      <c r="M23" s="388">
        <v>-10</v>
      </c>
      <c r="N23" s="388">
        <v>-1.4</v>
      </c>
    </row>
    <row r="24" spans="1:221" s="383" customFormat="1" ht="9" customHeight="1" x14ac:dyDescent="0.2">
      <c r="A24" s="384"/>
      <c r="B24" s="385"/>
      <c r="C24" s="385"/>
      <c r="D24" s="389" t="s">
        <v>542</v>
      </c>
      <c r="E24" s="390" t="s">
        <v>1013</v>
      </c>
      <c r="F24" s="388">
        <v>5.8</v>
      </c>
      <c r="G24" s="388">
        <v>7.6</v>
      </c>
      <c r="H24" s="388">
        <v>-1.6</v>
      </c>
      <c r="I24" s="388">
        <v>19.899999999999999</v>
      </c>
      <c r="J24" s="388">
        <v>7.4</v>
      </c>
      <c r="K24" s="388">
        <v>11.7</v>
      </c>
      <c r="L24" s="388">
        <v>-6</v>
      </c>
      <c r="M24" s="388">
        <v>-3.7</v>
      </c>
      <c r="N24" s="388">
        <v>-2.4</v>
      </c>
    </row>
    <row r="25" spans="1:221" s="383" customFormat="1" ht="18.75" customHeight="1" x14ac:dyDescent="0.2">
      <c r="A25" s="394"/>
      <c r="B25" s="394"/>
      <c r="C25" s="488" t="s">
        <v>1073</v>
      </c>
      <c r="D25" s="488"/>
      <c r="E25" s="488"/>
      <c r="F25" s="394">
        <v>3.9</v>
      </c>
      <c r="G25" s="394">
        <v>4.3</v>
      </c>
      <c r="H25" s="394">
        <v>-0.3</v>
      </c>
      <c r="I25" s="394">
        <v>1.9</v>
      </c>
      <c r="J25" s="394">
        <v>2.5</v>
      </c>
      <c r="K25" s="394">
        <v>-0.6</v>
      </c>
      <c r="L25" s="394">
        <v>-17.3</v>
      </c>
      <c r="M25" s="394">
        <v>-17.100000000000001</v>
      </c>
      <c r="N25" s="394">
        <v>-0.3</v>
      </c>
      <c r="O25" s="376"/>
    </row>
    <row r="26" spans="1:221" s="396" customFormat="1" ht="9" customHeight="1" x14ac:dyDescent="0.2">
      <c r="A26" s="384"/>
      <c r="B26" s="385"/>
      <c r="C26" s="385"/>
      <c r="D26" s="389" t="s">
        <v>543</v>
      </c>
      <c r="E26" s="390" t="s">
        <v>693</v>
      </c>
      <c r="F26" s="388">
        <v>3.5</v>
      </c>
      <c r="G26" s="388">
        <v>4.5</v>
      </c>
      <c r="H26" s="388">
        <v>-1</v>
      </c>
      <c r="I26" s="388">
        <v>-1.1000000000000001</v>
      </c>
      <c r="J26" s="388">
        <v>-1.5</v>
      </c>
      <c r="K26" s="388">
        <v>0.5</v>
      </c>
      <c r="L26" s="388">
        <v>-1.5</v>
      </c>
      <c r="M26" s="388">
        <v>1.8</v>
      </c>
      <c r="N26" s="388">
        <v>-3.2</v>
      </c>
    </row>
    <row r="27" spans="1:221" s="383" customFormat="1" ht="9" customHeight="1" x14ac:dyDescent="0.2">
      <c r="A27" s="384"/>
      <c r="B27" s="385"/>
      <c r="C27" s="385"/>
      <c r="D27" s="389" t="s">
        <v>544</v>
      </c>
      <c r="E27" s="390" t="s">
        <v>694</v>
      </c>
      <c r="F27" s="388">
        <v>5.5</v>
      </c>
      <c r="G27" s="388">
        <v>6</v>
      </c>
      <c r="H27" s="388">
        <v>-0.4</v>
      </c>
      <c r="I27" s="388">
        <v>5.9</v>
      </c>
      <c r="J27" s="388">
        <v>6.5</v>
      </c>
      <c r="K27" s="388">
        <v>-0.5</v>
      </c>
      <c r="L27" s="388">
        <v>-24.1</v>
      </c>
      <c r="M27" s="388">
        <v>-26.1</v>
      </c>
      <c r="N27" s="388">
        <v>2.8</v>
      </c>
    </row>
    <row r="28" spans="1:221" s="383" customFormat="1" ht="9" customHeight="1" x14ac:dyDescent="0.2">
      <c r="A28" s="384"/>
      <c r="B28" s="385"/>
      <c r="C28" s="385"/>
      <c r="D28" s="389" t="s">
        <v>472</v>
      </c>
      <c r="E28" s="390" t="s">
        <v>695</v>
      </c>
      <c r="F28" s="388">
        <v>2.2000000000000002</v>
      </c>
      <c r="G28" s="388">
        <v>1.6</v>
      </c>
      <c r="H28" s="388">
        <v>0.6</v>
      </c>
      <c r="I28" s="388">
        <v>-0.5</v>
      </c>
      <c r="J28" s="388">
        <v>1.3</v>
      </c>
      <c r="K28" s="388">
        <v>-1.8</v>
      </c>
      <c r="L28" s="388">
        <v>-25.3</v>
      </c>
      <c r="M28" s="388">
        <v>-25.1</v>
      </c>
      <c r="N28" s="388">
        <v>-0.3</v>
      </c>
    </row>
    <row r="29" spans="1:221" s="397" customFormat="1" ht="18.75" customHeight="1" x14ac:dyDescent="0.2">
      <c r="A29" s="394"/>
      <c r="B29" s="394"/>
      <c r="C29" s="488" t="s">
        <v>1074</v>
      </c>
      <c r="D29" s="488"/>
      <c r="E29" s="488"/>
      <c r="F29" s="394">
        <v>9.6999999999999993</v>
      </c>
      <c r="G29" s="394">
        <v>8.6</v>
      </c>
      <c r="H29" s="394">
        <v>1</v>
      </c>
      <c r="I29" s="394">
        <v>6.3</v>
      </c>
      <c r="J29" s="394">
        <v>5.6</v>
      </c>
      <c r="K29" s="394">
        <v>0.7</v>
      </c>
      <c r="L29" s="394">
        <v>-17.2</v>
      </c>
      <c r="M29" s="394">
        <v>-16.600000000000001</v>
      </c>
      <c r="N29" s="394">
        <v>-0.7</v>
      </c>
      <c r="O29" s="414"/>
    </row>
    <row r="30" spans="1:221" s="383" customFormat="1" ht="9" customHeight="1" x14ac:dyDescent="0.2">
      <c r="A30" s="384"/>
      <c r="B30" s="385"/>
      <c r="C30" s="385"/>
      <c r="D30" s="389" t="s">
        <v>469</v>
      </c>
      <c r="E30" s="390" t="s">
        <v>857</v>
      </c>
      <c r="F30" s="388">
        <v>9.6999999999999993</v>
      </c>
      <c r="G30" s="388">
        <v>8.6</v>
      </c>
      <c r="H30" s="388">
        <v>1</v>
      </c>
      <c r="I30" s="388">
        <v>6.3</v>
      </c>
      <c r="J30" s="388">
        <v>5.6</v>
      </c>
      <c r="K30" s="388">
        <v>0.7</v>
      </c>
      <c r="L30" s="388">
        <v>-17.2</v>
      </c>
      <c r="M30" s="388">
        <v>-16.600000000000001</v>
      </c>
      <c r="N30" s="388">
        <v>-0.7</v>
      </c>
    </row>
    <row r="31" spans="1:221" s="383" customFormat="1" ht="18.75" customHeight="1" x14ac:dyDescent="0.2">
      <c r="A31" s="394"/>
      <c r="B31" s="394"/>
      <c r="C31" s="488" t="s">
        <v>1075</v>
      </c>
      <c r="D31" s="488"/>
      <c r="E31" s="488"/>
      <c r="F31" s="394">
        <v>7</v>
      </c>
      <c r="G31" s="394">
        <v>1.6</v>
      </c>
      <c r="H31" s="394">
        <v>5.3</v>
      </c>
      <c r="I31" s="394">
        <v>-1.2</v>
      </c>
      <c r="J31" s="394">
        <v>0.5</v>
      </c>
      <c r="K31" s="394">
        <v>-1.7</v>
      </c>
      <c r="L31" s="394">
        <v>-11.5</v>
      </c>
      <c r="M31" s="394">
        <v>-4.7</v>
      </c>
      <c r="N31" s="394">
        <v>-7.1</v>
      </c>
      <c r="O31" s="376"/>
    </row>
    <row r="32" spans="1:221" s="383" customFormat="1" ht="9" customHeight="1" x14ac:dyDescent="0.2">
      <c r="A32" s="384"/>
      <c r="B32" s="385"/>
      <c r="C32" s="385"/>
      <c r="D32" s="389" t="s">
        <v>470</v>
      </c>
      <c r="E32" s="390" t="s">
        <v>696</v>
      </c>
      <c r="F32" s="388">
        <v>7.1</v>
      </c>
      <c r="G32" s="388">
        <v>1.7</v>
      </c>
      <c r="H32" s="388">
        <v>5.3</v>
      </c>
      <c r="I32" s="388">
        <v>-1.2</v>
      </c>
      <c r="J32" s="388">
        <v>0.5</v>
      </c>
      <c r="K32" s="388">
        <v>-1.8</v>
      </c>
      <c r="L32" s="388">
        <v>-11.4</v>
      </c>
      <c r="M32" s="388">
        <v>-4.5999999999999996</v>
      </c>
      <c r="N32" s="388">
        <v>-7.2</v>
      </c>
    </row>
    <row r="33" spans="1:15" s="396" customFormat="1" ht="9" customHeight="1" x14ac:dyDescent="0.2">
      <c r="A33" s="384"/>
      <c r="B33" s="385"/>
      <c r="C33" s="385"/>
      <c r="D33" s="389" t="s">
        <v>471</v>
      </c>
      <c r="E33" s="390" t="s">
        <v>697</v>
      </c>
      <c r="F33" s="388">
        <v>-9.9</v>
      </c>
      <c r="G33" s="388">
        <v>-12.4</v>
      </c>
      <c r="H33" s="388">
        <v>2.9</v>
      </c>
      <c r="I33" s="388">
        <v>5.7</v>
      </c>
      <c r="J33" s="388">
        <v>-3.4</v>
      </c>
      <c r="K33" s="388">
        <v>9.5</v>
      </c>
      <c r="L33" s="388">
        <v>-30.1</v>
      </c>
      <c r="M33" s="388">
        <v>-28.5</v>
      </c>
      <c r="N33" s="388">
        <v>-2.2999999999999998</v>
      </c>
    </row>
    <row r="34" spans="1:15" s="383" customFormat="1" ht="18.75" customHeight="1" x14ac:dyDescent="0.2">
      <c r="A34" s="394"/>
      <c r="B34" s="394"/>
      <c r="C34" s="488" t="s">
        <v>1076</v>
      </c>
      <c r="D34" s="488"/>
      <c r="E34" s="488"/>
      <c r="F34" s="394">
        <v>14.7</v>
      </c>
      <c r="G34" s="394">
        <v>-1.2</v>
      </c>
      <c r="H34" s="394">
        <v>16.100000000000001</v>
      </c>
      <c r="I34" s="394">
        <v>34.799999999999997</v>
      </c>
      <c r="J34" s="394">
        <v>42.5</v>
      </c>
      <c r="K34" s="394">
        <v>-5.4</v>
      </c>
      <c r="L34" s="394">
        <v>-46.4</v>
      </c>
      <c r="M34" s="394">
        <v>-29.3</v>
      </c>
      <c r="N34" s="394">
        <v>-24.2</v>
      </c>
      <c r="O34" s="376"/>
    </row>
    <row r="35" spans="1:15" s="383" customFormat="1" ht="9" customHeight="1" x14ac:dyDescent="0.2">
      <c r="A35" s="384"/>
      <c r="B35" s="385"/>
      <c r="C35" s="385"/>
      <c r="D35" s="389" t="s">
        <v>550</v>
      </c>
      <c r="E35" s="390" t="s">
        <v>698</v>
      </c>
      <c r="F35" s="388">
        <v>14.7</v>
      </c>
      <c r="G35" s="388">
        <v>-1.2</v>
      </c>
      <c r="H35" s="388">
        <v>16.100000000000001</v>
      </c>
      <c r="I35" s="388">
        <v>34.799999999999997</v>
      </c>
      <c r="J35" s="388">
        <v>42.5</v>
      </c>
      <c r="K35" s="388">
        <v>-5.4</v>
      </c>
      <c r="L35" s="388">
        <v>-46.4</v>
      </c>
      <c r="M35" s="388">
        <v>-29.3</v>
      </c>
      <c r="N35" s="388">
        <v>-24.2</v>
      </c>
    </row>
    <row r="36" spans="1:15" s="383" customFormat="1" ht="18.75" customHeight="1" x14ac:dyDescent="0.2">
      <c r="A36" s="394"/>
      <c r="B36" s="394"/>
      <c r="C36" s="488" t="s">
        <v>1077</v>
      </c>
      <c r="D36" s="488"/>
      <c r="E36" s="488"/>
      <c r="F36" s="394">
        <v>9.4</v>
      </c>
      <c r="G36" s="394">
        <v>7.7</v>
      </c>
      <c r="H36" s="394">
        <v>1.5</v>
      </c>
      <c r="I36" s="394">
        <v>5</v>
      </c>
      <c r="J36" s="394">
        <v>6.6</v>
      </c>
      <c r="K36" s="394">
        <v>-1.5</v>
      </c>
      <c r="L36" s="394">
        <v>-2.8</v>
      </c>
      <c r="M36" s="394">
        <v>-0.6</v>
      </c>
      <c r="N36" s="394">
        <v>-2.2000000000000002</v>
      </c>
      <c r="O36" s="376"/>
    </row>
    <row r="37" spans="1:15" s="383" customFormat="1" ht="9" customHeight="1" x14ac:dyDescent="0.2">
      <c r="A37" s="384"/>
      <c r="B37" s="385"/>
      <c r="C37" s="385"/>
      <c r="D37" s="389" t="s">
        <v>551</v>
      </c>
      <c r="E37" s="390" t="s">
        <v>699</v>
      </c>
      <c r="F37" s="388">
        <v>9.8000000000000007</v>
      </c>
      <c r="G37" s="388">
        <v>6.9</v>
      </c>
      <c r="H37" s="388">
        <v>2.7</v>
      </c>
      <c r="I37" s="388">
        <v>4.5999999999999996</v>
      </c>
      <c r="J37" s="388">
        <v>8</v>
      </c>
      <c r="K37" s="388">
        <v>-3.1</v>
      </c>
      <c r="L37" s="388">
        <v>-7.3</v>
      </c>
      <c r="M37" s="388">
        <v>-2.1</v>
      </c>
      <c r="N37" s="388">
        <v>-5.3</v>
      </c>
    </row>
    <row r="38" spans="1:15" s="383" customFormat="1" ht="9" customHeight="1" x14ac:dyDescent="0.2">
      <c r="A38" s="384"/>
      <c r="B38" s="385"/>
      <c r="C38" s="385"/>
      <c r="D38" s="389" t="s">
        <v>499</v>
      </c>
      <c r="E38" s="390" t="s">
        <v>700</v>
      </c>
      <c r="F38" s="388">
        <v>8.1999999999999993</v>
      </c>
      <c r="G38" s="388">
        <v>10</v>
      </c>
      <c r="H38" s="388">
        <v>-1.6</v>
      </c>
      <c r="I38" s="388">
        <v>6.1</v>
      </c>
      <c r="J38" s="388">
        <v>2.8</v>
      </c>
      <c r="K38" s="388">
        <v>3.2</v>
      </c>
      <c r="L38" s="388">
        <v>9.6</v>
      </c>
      <c r="M38" s="388">
        <v>3.5</v>
      </c>
      <c r="N38" s="388">
        <v>5.9</v>
      </c>
    </row>
    <row r="39" spans="1:15" s="383" customFormat="1" ht="18.75" customHeight="1" x14ac:dyDescent="0.2">
      <c r="A39" s="394"/>
      <c r="B39" s="394"/>
      <c r="C39" s="488" t="s">
        <v>1078</v>
      </c>
      <c r="D39" s="488"/>
      <c r="E39" s="488"/>
      <c r="F39" s="394">
        <v>8.1999999999999993</v>
      </c>
      <c r="G39" s="394">
        <v>8.8000000000000007</v>
      </c>
      <c r="H39" s="394">
        <v>-0.5</v>
      </c>
      <c r="I39" s="394">
        <v>5.7</v>
      </c>
      <c r="J39" s="394">
        <v>6.6</v>
      </c>
      <c r="K39" s="394">
        <v>-0.8</v>
      </c>
      <c r="L39" s="394">
        <v>-5.0999999999999996</v>
      </c>
      <c r="M39" s="394">
        <v>-5.0999999999999996</v>
      </c>
      <c r="N39" s="394">
        <v>0</v>
      </c>
      <c r="O39" s="376"/>
    </row>
    <row r="40" spans="1:15" s="396" customFormat="1" ht="9" customHeight="1" x14ac:dyDescent="0.2">
      <c r="A40" s="384"/>
      <c r="B40" s="385"/>
      <c r="C40" s="385"/>
      <c r="D40" s="389" t="s">
        <v>501</v>
      </c>
      <c r="E40" s="390" t="s">
        <v>701</v>
      </c>
      <c r="F40" s="388">
        <v>8.1999999999999993</v>
      </c>
      <c r="G40" s="388">
        <v>8.8000000000000007</v>
      </c>
      <c r="H40" s="388">
        <v>-0.5</v>
      </c>
      <c r="I40" s="388">
        <v>5.7</v>
      </c>
      <c r="J40" s="388">
        <v>6.6</v>
      </c>
      <c r="K40" s="388">
        <v>-0.8</v>
      </c>
      <c r="L40" s="388">
        <v>-5.0999999999999996</v>
      </c>
      <c r="M40" s="388">
        <v>-5.0999999999999996</v>
      </c>
      <c r="N40" s="388">
        <v>0</v>
      </c>
    </row>
    <row r="41" spans="1:15" s="383" customFormat="1" ht="18.75" customHeight="1" x14ac:dyDescent="0.2">
      <c r="A41" s="394"/>
      <c r="B41" s="394"/>
      <c r="C41" s="488" t="s">
        <v>1079</v>
      </c>
      <c r="D41" s="488"/>
      <c r="E41" s="488"/>
      <c r="F41" s="394">
        <v>11.2</v>
      </c>
      <c r="G41" s="394">
        <v>8.6</v>
      </c>
      <c r="H41" s="394">
        <v>2.4</v>
      </c>
      <c r="I41" s="394">
        <v>7.7</v>
      </c>
      <c r="J41" s="394">
        <v>5.3</v>
      </c>
      <c r="K41" s="394">
        <v>2.2999999999999998</v>
      </c>
      <c r="L41" s="394">
        <v>-1.3</v>
      </c>
      <c r="M41" s="394">
        <v>0.2</v>
      </c>
      <c r="N41" s="394">
        <v>-1.5</v>
      </c>
      <c r="O41" s="376"/>
    </row>
    <row r="42" spans="1:15" s="383" customFormat="1" ht="9" customHeight="1" x14ac:dyDescent="0.2">
      <c r="A42" s="384"/>
      <c r="B42" s="385"/>
      <c r="C42" s="385"/>
      <c r="D42" s="389" t="s">
        <v>554</v>
      </c>
      <c r="E42" s="390" t="s">
        <v>702</v>
      </c>
      <c r="F42" s="388">
        <v>11.2</v>
      </c>
      <c r="G42" s="388">
        <v>8.6</v>
      </c>
      <c r="H42" s="388">
        <v>2.4</v>
      </c>
      <c r="I42" s="388">
        <v>7.7</v>
      </c>
      <c r="J42" s="388">
        <v>5.3</v>
      </c>
      <c r="K42" s="388">
        <v>2.2999999999999998</v>
      </c>
      <c r="L42" s="388">
        <v>-1.3</v>
      </c>
      <c r="M42" s="388">
        <v>0.2</v>
      </c>
      <c r="N42" s="388">
        <v>-1.5</v>
      </c>
    </row>
    <row r="43" spans="1:15" s="383" customFormat="1" ht="18.75" customHeight="1" x14ac:dyDescent="0.2">
      <c r="A43" s="394"/>
      <c r="B43" s="394"/>
      <c r="C43" s="488" t="s">
        <v>1080</v>
      </c>
      <c r="D43" s="488"/>
      <c r="E43" s="488"/>
      <c r="F43" s="394">
        <v>7.1</v>
      </c>
      <c r="G43" s="394">
        <v>3.1</v>
      </c>
      <c r="H43" s="394">
        <v>3.9</v>
      </c>
      <c r="I43" s="394">
        <v>-0.5</v>
      </c>
      <c r="J43" s="394">
        <v>2.5</v>
      </c>
      <c r="K43" s="394">
        <v>-2.9</v>
      </c>
      <c r="L43" s="394">
        <v>-11.9</v>
      </c>
      <c r="M43" s="394">
        <v>-9</v>
      </c>
      <c r="N43" s="394">
        <v>-3.2</v>
      </c>
      <c r="O43" s="376"/>
    </row>
    <row r="44" spans="1:15" s="396" customFormat="1" ht="9" customHeight="1" x14ac:dyDescent="0.2">
      <c r="A44" s="384"/>
      <c r="B44" s="385"/>
      <c r="C44" s="385"/>
      <c r="D44" s="389" t="s">
        <v>555</v>
      </c>
      <c r="E44" s="390" t="s">
        <v>703</v>
      </c>
      <c r="F44" s="388">
        <v>7.1</v>
      </c>
      <c r="G44" s="388">
        <v>1.6</v>
      </c>
      <c r="H44" s="388">
        <v>5.4</v>
      </c>
      <c r="I44" s="388">
        <v>-3.4</v>
      </c>
      <c r="J44" s="388">
        <v>1</v>
      </c>
      <c r="K44" s="388">
        <v>-4.3</v>
      </c>
      <c r="L44" s="388">
        <v>-14.6</v>
      </c>
      <c r="M44" s="388">
        <v>-9.3000000000000007</v>
      </c>
      <c r="N44" s="388">
        <v>-5.8</v>
      </c>
    </row>
    <row r="45" spans="1:15" s="383" customFormat="1" ht="9" customHeight="1" x14ac:dyDescent="0.2">
      <c r="A45" s="384"/>
      <c r="B45" s="385"/>
      <c r="C45" s="385"/>
      <c r="D45" s="389" t="s">
        <v>558</v>
      </c>
      <c r="E45" s="390" t="s">
        <v>858</v>
      </c>
      <c r="F45" s="388">
        <v>7.1</v>
      </c>
      <c r="G45" s="388">
        <v>6</v>
      </c>
      <c r="H45" s="388">
        <v>1</v>
      </c>
      <c r="I45" s="388">
        <v>5</v>
      </c>
      <c r="J45" s="388">
        <v>5.3</v>
      </c>
      <c r="K45" s="388">
        <v>-0.3</v>
      </c>
      <c r="L45" s="388">
        <v>-7.1</v>
      </c>
      <c r="M45" s="388">
        <v>-8.4</v>
      </c>
      <c r="N45" s="388">
        <v>1.4</v>
      </c>
    </row>
    <row r="46" spans="1:15" s="383" customFormat="1" ht="18.75" customHeight="1" x14ac:dyDescent="0.2">
      <c r="A46" s="394"/>
      <c r="B46" s="394"/>
      <c r="C46" s="488" t="s">
        <v>1081</v>
      </c>
      <c r="D46" s="488"/>
      <c r="E46" s="488"/>
      <c r="F46" s="394">
        <v>8.6</v>
      </c>
      <c r="G46" s="394">
        <v>8.5</v>
      </c>
      <c r="H46" s="394">
        <v>0</v>
      </c>
      <c r="I46" s="394">
        <v>14.4</v>
      </c>
      <c r="J46" s="394">
        <v>11.4</v>
      </c>
      <c r="K46" s="394">
        <v>2.7</v>
      </c>
      <c r="L46" s="394">
        <v>-3.9</v>
      </c>
      <c r="M46" s="394">
        <v>-3</v>
      </c>
      <c r="N46" s="394">
        <v>-0.9</v>
      </c>
      <c r="O46" s="376"/>
    </row>
    <row r="47" spans="1:15" s="383" customFormat="1" ht="9" customHeight="1" x14ac:dyDescent="0.2">
      <c r="A47" s="384"/>
      <c r="B47" s="385"/>
      <c r="C47" s="385"/>
      <c r="D47" s="389" t="s">
        <v>559</v>
      </c>
      <c r="E47" s="390" t="s">
        <v>859</v>
      </c>
      <c r="F47" s="388">
        <v>8.6</v>
      </c>
      <c r="G47" s="388">
        <v>8.5</v>
      </c>
      <c r="H47" s="388">
        <v>0</v>
      </c>
      <c r="I47" s="388">
        <v>14.4</v>
      </c>
      <c r="J47" s="388">
        <v>11.4</v>
      </c>
      <c r="K47" s="388">
        <v>2.7</v>
      </c>
      <c r="L47" s="388">
        <v>-3.9</v>
      </c>
      <c r="M47" s="388">
        <v>-3</v>
      </c>
      <c r="N47" s="388">
        <v>-0.9</v>
      </c>
    </row>
    <row r="48" spans="1:15" s="383" customFormat="1" ht="18.75" customHeight="1" x14ac:dyDescent="0.2">
      <c r="A48" s="394"/>
      <c r="B48" s="394"/>
      <c r="C48" s="488" t="s">
        <v>1082</v>
      </c>
      <c r="D48" s="488"/>
      <c r="E48" s="488"/>
      <c r="F48" s="394">
        <v>10.7</v>
      </c>
      <c r="G48" s="394">
        <v>11.9</v>
      </c>
      <c r="H48" s="394">
        <v>-1</v>
      </c>
      <c r="I48" s="394">
        <v>4.3</v>
      </c>
      <c r="J48" s="394">
        <v>0.7</v>
      </c>
      <c r="K48" s="394">
        <v>3.6</v>
      </c>
      <c r="L48" s="394">
        <v>-1.9</v>
      </c>
      <c r="M48" s="394">
        <v>-1.9</v>
      </c>
      <c r="N48" s="394">
        <v>0</v>
      </c>
      <c r="O48" s="376"/>
    </row>
    <row r="49" spans="1:229" s="383" customFormat="1" ht="9" customHeight="1" x14ac:dyDescent="0.2">
      <c r="A49" s="384"/>
      <c r="B49" s="385"/>
      <c r="C49" s="385"/>
      <c r="D49" s="389" t="s">
        <v>561</v>
      </c>
      <c r="E49" s="390" t="s">
        <v>860</v>
      </c>
      <c r="F49" s="388">
        <v>10.7</v>
      </c>
      <c r="G49" s="388">
        <v>11.9</v>
      </c>
      <c r="H49" s="388">
        <v>-1</v>
      </c>
      <c r="I49" s="388">
        <v>4.3</v>
      </c>
      <c r="J49" s="388">
        <v>0.7</v>
      </c>
      <c r="K49" s="388">
        <v>3.6</v>
      </c>
      <c r="L49" s="388">
        <v>-1.9</v>
      </c>
      <c r="M49" s="388">
        <v>-1.9</v>
      </c>
      <c r="N49" s="388">
        <v>0</v>
      </c>
    </row>
    <row r="50" spans="1:229" s="383" customFormat="1" ht="18.75" customHeight="1" x14ac:dyDescent="0.2">
      <c r="A50" s="394"/>
      <c r="B50" s="394"/>
      <c r="C50" s="488" t="s">
        <v>1083</v>
      </c>
      <c r="D50" s="488"/>
      <c r="E50" s="488"/>
      <c r="F50" s="394">
        <v>8.3000000000000007</v>
      </c>
      <c r="G50" s="394">
        <v>10.4</v>
      </c>
      <c r="H50" s="394">
        <v>-1.9</v>
      </c>
      <c r="I50" s="394">
        <v>0.5</v>
      </c>
      <c r="J50" s="394">
        <v>1.3</v>
      </c>
      <c r="K50" s="394">
        <v>-0.7</v>
      </c>
      <c r="L50" s="394">
        <v>-8.9</v>
      </c>
      <c r="M50" s="394">
        <v>-8</v>
      </c>
      <c r="N50" s="394">
        <v>-1</v>
      </c>
      <c r="O50" s="376"/>
    </row>
    <row r="51" spans="1:229" s="383" customFormat="1" ht="9" customHeight="1" x14ac:dyDescent="0.2">
      <c r="A51" s="384"/>
      <c r="B51" s="385"/>
      <c r="C51" s="385"/>
      <c r="D51" s="389" t="s">
        <v>563</v>
      </c>
      <c r="E51" s="390" t="s">
        <v>704</v>
      </c>
      <c r="F51" s="388">
        <v>8.3000000000000007</v>
      </c>
      <c r="G51" s="388">
        <v>10.4</v>
      </c>
      <c r="H51" s="388">
        <v>-1.9</v>
      </c>
      <c r="I51" s="388">
        <v>0.5</v>
      </c>
      <c r="J51" s="388">
        <v>1.3</v>
      </c>
      <c r="K51" s="388">
        <v>-0.7</v>
      </c>
      <c r="L51" s="388">
        <v>-8.9</v>
      </c>
      <c r="M51" s="388">
        <v>-8</v>
      </c>
      <c r="N51" s="388">
        <v>-1</v>
      </c>
    </row>
    <row r="52" spans="1:229" s="383" customFormat="1" ht="18.75" customHeight="1" x14ac:dyDescent="0.2">
      <c r="A52" s="394"/>
      <c r="B52" s="394"/>
      <c r="C52" s="488" t="s">
        <v>1084</v>
      </c>
      <c r="D52" s="488"/>
      <c r="E52" s="488"/>
      <c r="F52" s="394">
        <v>11.6</v>
      </c>
      <c r="G52" s="394">
        <v>12.9</v>
      </c>
      <c r="H52" s="394">
        <v>-1.2</v>
      </c>
      <c r="I52" s="394">
        <v>25.1</v>
      </c>
      <c r="J52" s="394">
        <v>21.3</v>
      </c>
      <c r="K52" s="394">
        <v>3.1</v>
      </c>
      <c r="L52" s="394">
        <v>-35</v>
      </c>
      <c r="M52" s="394">
        <v>-35.1</v>
      </c>
      <c r="N52" s="394">
        <v>0.2</v>
      </c>
      <c r="O52" s="376"/>
    </row>
    <row r="53" spans="1:229" s="383" customFormat="1" ht="9" customHeight="1" x14ac:dyDescent="0.2">
      <c r="A53" s="384"/>
      <c r="B53" s="385"/>
      <c r="C53" s="385"/>
      <c r="D53" s="389" t="s">
        <v>564</v>
      </c>
      <c r="E53" s="390" t="s">
        <v>861</v>
      </c>
      <c r="F53" s="388">
        <v>11.4</v>
      </c>
      <c r="G53" s="388">
        <v>13.7</v>
      </c>
      <c r="H53" s="388">
        <v>-2</v>
      </c>
      <c r="I53" s="388">
        <v>5.0999999999999996</v>
      </c>
      <c r="J53" s="388">
        <v>1</v>
      </c>
      <c r="K53" s="388">
        <v>4</v>
      </c>
      <c r="L53" s="388">
        <v>-25.5</v>
      </c>
      <c r="M53" s="388">
        <v>-26</v>
      </c>
      <c r="N53" s="388">
        <v>0.7</v>
      </c>
    </row>
    <row r="54" spans="1:229" s="383" customFormat="1" ht="9" customHeight="1" x14ac:dyDescent="0.2">
      <c r="A54" s="384"/>
      <c r="B54" s="385"/>
      <c r="C54" s="385"/>
      <c r="D54" s="389" t="s">
        <v>566</v>
      </c>
      <c r="E54" s="390" t="s">
        <v>705</v>
      </c>
      <c r="F54" s="388">
        <v>12.5</v>
      </c>
      <c r="G54" s="388">
        <v>8.9</v>
      </c>
      <c r="H54" s="388">
        <v>3.3</v>
      </c>
      <c r="I54" s="388">
        <v>129.4</v>
      </c>
      <c r="J54" s="388">
        <v>127.2</v>
      </c>
      <c r="K54" s="388">
        <v>1</v>
      </c>
      <c r="L54" s="388">
        <v>-57.7</v>
      </c>
      <c r="M54" s="388">
        <v>-56.8</v>
      </c>
      <c r="N54" s="388">
        <v>-2.1</v>
      </c>
    </row>
    <row r="55" spans="1:229" s="383" customFormat="1" ht="18.75" customHeight="1" x14ac:dyDescent="0.2">
      <c r="A55" s="394"/>
      <c r="B55" s="394"/>
      <c r="C55" s="488" t="s">
        <v>1085</v>
      </c>
      <c r="D55" s="488"/>
      <c r="E55" s="488"/>
      <c r="F55" s="394">
        <v>4.3</v>
      </c>
      <c r="G55" s="394">
        <v>5.8</v>
      </c>
      <c r="H55" s="394">
        <v>-1.4</v>
      </c>
      <c r="I55" s="394">
        <v>7.2</v>
      </c>
      <c r="J55" s="394">
        <v>7</v>
      </c>
      <c r="K55" s="394">
        <v>0.1</v>
      </c>
      <c r="L55" s="394">
        <v>-9.6</v>
      </c>
      <c r="M55" s="394">
        <v>-9.8000000000000007</v>
      </c>
      <c r="N55" s="394">
        <v>0.3</v>
      </c>
      <c r="O55" s="376"/>
    </row>
    <row r="56" spans="1:229" s="383" customFormat="1" ht="9" customHeight="1" x14ac:dyDescent="0.2">
      <c r="A56" s="384"/>
      <c r="B56" s="385"/>
      <c r="C56" s="385"/>
      <c r="D56" s="389" t="s">
        <v>503</v>
      </c>
      <c r="E56" s="390" t="s">
        <v>706</v>
      </c>
      <c r="F56" s="388">
        <v>2.2999999999999998</v>
      </c>
      <c r="G56" s="388">
        <v>3.2</v>
      </c>
      <c r="H56" s="388">
        <v>-0.9</v>
      </c>
      <c r="I56" s="388">
        <v>4.5999999999999996</v>
      </c>
      <c r="J56" s="388">
        <v>3.5</v>
      </c>
      <c r="K56" s="388">
        <v>1.1000000000000001</v>
      </c>
      <c r="L56" s="388">
        <v>-10</v>
      </c>
      <c r="M56" s="388">
        <v>-8.5</v>
      </c>
      <c r="N56" s="388">
        <v>-1.6</v>
      </c>
    </row>
    <row r="57" spans="1:229" s="383" customFormat="1" ht="9" customHeight="1" x14ac:dyDescent="0.2">
      <c r="A57" s="384"/>
      <c r="B57" s="385"/>
      <c r="C57" s="385"/>
      <c r="D57" s="389" t="s">
        <v>568</v>
      </c>
      <c r="E57" s="390" t="s">
        <v>707</v>
      </c>
      <c r="F57" s="388">
        <v>5.5</v>
      </c>
      <c r="G57" s="388">
        <v>7.3</v>
      </c>
      <c r="H57" s="388">
        <v>-1.7</v>
      </c>
      <c r="I57" s="388">
        <v>8.6</v>
      </c>
      <c r="J57" s="388">
        <v>9</v>
      </c>
      <c r="K57" s="388">
        <v>-0.3</v>
      </c>
      <c r="L57" s="388">
        <v>-9.4</v>
      </c>
      <c r="M57" s="388">
        <v>-10.5</v>
      </c>
      <c r="N57" s="388">
        <v>1.3</v>
      </c>
    </row>
    <row r="58" spans="1:229" s="383" customFormat="1" ht="10.15" customHeight="1" x14ac:dyDescent="0.2">
      <c r="A58" s="256" t="s">
        <v>480</v>
      </c>
      <c r="B58" s="461" t="s">
        <v>1010</v>
      </c>
      <c r="C58" s="461"/>
      <c r="D58" s="461"/>
      <c r="E58" s="461"/>
      <c r="F58" s="379">
        <v>4.0999999999999996</v>
      </c>
      <c r="G58" s="379">
        <v>-2.5</v>
      </c>
      <c r="H58" s="379">
        <v>6.8</v>
      </c>
      <c r="I58" s="379">
        <v>96.3</v>
      </c>
      <c r="J58" s="379">
        <v>134.9</v>
      </c>
      <c r="K58" s="379">
        <v>-16.399999999999999</v>
      </c>
      <c r="L58" s="379">
        <v>-39.700000000000003</v>
      </c>
      <c r="M58" s="379">
        <v>-9.1</v>
      </c>
      <c r="N58" s="379">
        <v>-33.6</v>
      </c>
      <c r="O58" s="380"/>
      <c r="P58" s="380"/>
      <c r="Q58" s="380"/>
      <c r="R58" s="380"/>
      <c r="S58" s="381"/>
      <c r="T58" s="382"/>
      <c r="U58" s="486"/>
      <c r="V58" s="486"/>
      <c r="W58" s="486"/>
      <c r="X58" s="380"/>
      <c r="Y58" s="380"/>
      <c r="Z58" s="380"/>
      <c r="AA58" s="380"/>
      <c r="AB58" s="381"/>
      <c r="AC58" s="382"/>
      <c r="AD58" s="486"/>
      <c r="AE58" s="486"/>
      <c r="AF58" s="486"/>
      <c r="AG58" s="380"/>
      <c r="AH58" s="380"/>
      <c r="AI58" s="380"/>
      <c r="AJ58" s="380"/>
      <c r="AK58" s="381"/>
      <c r="AL58" s="382"/>
      <c r="AM58" s="486"/>
      <c r="AN58" s="486"/>
      <c r="AO58" s="486"/>
      <c r="AP58" s="380"/>
      <c r="AQ58" s="380"/>
      <c r="AR58" s="380"/>
      <c r="AS58" s="380"/>
      <c r="AT58" s="381"/>
      <c r="AU58" s="382"/>
      <c r="AV58" s="486"/>
      <c r="AW58" s="486"/>
      <c r="AX58" s="486"/>
      <c r="AY58" s="380"/>
      <c r="AZ58" s="380"/>
      <c r="BA58" s="380"/>
      <c r="BB58" s="380"/>
      <c r="BC58" s="381"/>
      <c r="BD58" s="382"/>
      <c r="BE58" s="486"/>
      <c r="BF58" s="486"/>
      <c r="BG58" s="486"/>
      <c r="BH58" s="380"/>
      <c r="BI58" s="380"/>
      <c r="BJ58" s="380"/>
      <c r="BK58" s="380"/>
      <c r="BL58" s="381"/>
      <c r="BM58" s="382"/>
      <c r="BN58" s="486"/>
      <c r="BO58" s="486"/>
      <c r="BP58" s="486"/>
      <c r="BQ58" s="380"/>
      <c r="BR58" s="380"/>
      <c r="BS58" s="380"/>
      <c r="BT58" s="380"/>
      <c r="BU58" s="381"/>
      <c r="BV58" s="382"/>
      <c r="BW58" s="486"/>
      <c r="BX58" s="486"/>
      <c r="BY58" s="486"/>
      <c r="BZ58" s="380"/>
      <c r="CA58" s="380"/>
      <c r="CB58" s="380"/>
      <c r="CC58" s="380"/>
      <c r="CD58" s="381"/>
      <c r="CE58" s="382"/>
      <c r="CF58" s="486"/>
      <c r="CG58" s="486"/>
      <c r="CH58" s="486"/>
      <c r="CI58" s="380"/>
      <c r="CJ58" s="380"/>
      <c r="CK58" s="380"/>
      <c r="CL58" s="380"/>
      <c r="CM58" s="381"/>
      <c r="CN58" s="382"/>
      <c r="CO58" s="486"/>
      <c r="CP58" s="486"/>
      <c r="CQ58" s="486"/>
      <c r="CR58" s="380"/>
      <c r="CS58" s="380"/>
      <c r="CT58" s="380"/>
      <c r="CU58" s="380"/>
      <c r="CV58" s="381"/>
      <c r="CW58" s="382"/>
      <c r="CX58" s="486"/>
      <c r="CY58" s="486"/>
      <c r="CZ58" s="486"/>
      <c r="DA58" s="380"/>
      <c r="DB58" s="380"/>
      <c r="DC58" s="380"/>
      <c r="DD58" s="380"/>
      <c r="DE58" s="381"/>
      <c r="DF58" s="382"/>
      <c r="DG58" s="486"/>
      <c r="DH58" s="486"/>
      <c r="DI58" s="486"/>
      <c r="DJ58" s="380"/>
      <c r="DK58" s="380"/>
      <c r="DL58" s="380"/>
      <c r="DM58" s="380"/>
      <c r="DN58" s="381"/>
      <c r="DO58" s="382"/>
      <c r="DP58" s="486"/>
      <c r="DQ58" s="486"/>
      <c r="DR58" s="486"/>
      <c r="DS58" s="380"/>
      <c r="DT58" s="380"/>
      <c r="DU58" s="380"/>
      <c r="DV58" s="380"/>
      <c r="DW58" s="381"/>
      <c r="DX58" s="382"/>
      <c r="DY58" s="486"/>
      <c r="DZ58" s="486"/>
      <c r="EA58" s="486"/>
      <c r="EB58" s="380"/>
      <c r="EC58" s="380"/>
      <c r="ED58" s="380"/>
      <c r="EE58" s="380"/>
      <c r="EF58" s="381"/>
      <c r="EG58" s="382"/>
      <c r="EH58" s="486"/>
      <c r="EI58" s="486"/>
      <c r="EJ58" s="486"/>
      <c r="EK58" s="380"/>
      <c r="EL58" s="380"/>
      <c r="EM58" s="380"/>
      <c r="EN58" s="380"/>
      <c r="EO58" s="381"/>
      <c r="EP58" s="382"/>
      <c r="EQ58" s="486"/>
      <c r="ER58" s="486"/>
      <c r="ES58" s="486"/>
      <c r="ET58" s="380"/>
      <c r="EU58" s="380"/>
      <c r="EV58" s="380"/>
      <c r="EW58" s="380"/>
      <c r="EX58" s="381"/>
      <c r="EY58" s="382"/>
      <c r="EZ58" s="486"/>
      <c r="FA58" s="486"/>
      <c r="FB58" s="486"/>
      <c r="FC58" s="380"/>
      <c r="FD58" s="380"/>
      <c r="FE58" s="380"/>
      <c r="FF58" s="380"/>
      <c r="FG58" s="381"/>
      <c r="FH58" s="382"/>
      <c r="FI58" s="486"/>
      <c r="FJ58" s="486"/>
      <c r="FK58" s="486"/>
      <c r="FL58" s="380"/>
      <c r="FM58" s="380"/>
      <c r="FN58" s="380"/>
      <c r="FO58" s="380"/>
      <c r="FP58" s="381"/>
      <c r="FQ58" s="382"/>
      <c r="FR58" s="486"/>
      <c r="FS58" s="486"/>
      <c r="FT58" s="486"/>
      <c r="FU58" s="380"/>
      <c r="FV58" s="380"/>
      <c r="FW58" s="380"/>
      <c r="FX58" s="380"/>
      <c r="FY58" s="381"/>
      <c r="FZ58" s="382"/>
      <c r="GA58" s="486"/>
      <c r="GB58" s="486"/>
      <c r="GC58" s="486"/>
      <c r="GD58" s="380"/>
      <c r="GE58" s="380"/>
      <c r="GF58" s="380"/>
      <c r="GG58" s="380"/>
      <c r="GH58" s="381"/>
      <c r="GI58" s="382"/>
      <c r="GJ58" s="486"/>
      <c r="GK58" s="486"/>
      <c r="GL58" s="486"/>
      <c r="GM58" s="380"/>
      <c r="GN58" s="380"/>
      <c r="GO58" s="380"/>
      <c r="GP58" s="380"/>
      <c r="GQ58" s="381"/>
      <c r="GR58" s="382"/>
      <c r="GS58" s="486"/>
      <c r="GT58" s="486"/>
      <c r="GU58" s="486"/>
      <c r="GV58" s="380"/>
      <c r="GW58" s="380"/>
      <c r="GX58" s="380"/>
      <c r="GY58" s="380"/>
      <c r="GZ58" s="381"/>
      <c r="HA58" s="382"/>
      <c r="HB58" s="486"/>
      <c r="HC58" s="486"/>
      <c r="HD58" s="486"/>
      <c r="HE58" s="380"/>
      <c r="HF58" s="380"/>
      <c r="HG58" s="380"/>
      <c r="HH58" s="380"/>
      <c r="HI58" s="381"/>
      <c r="HJ58" s="382"/>
      <c r="HK58" s="486"/>
      <c r="HL58" s="486"/>
    </row>
    <row r="59" spans="1:229" s="383" customFormat="1" ht="9" customHeight="1" x14ac:dyDescent="0.2">
      <c r="A59" s="384"/>
      <c r="B59" s="385"/>
      <c r="C59" s="385"/>
      <c r="D59" s="384" t="s">
        <v>571</v>
      </c>
      <c r="E59" s="385" t="s">
        <v>959</v>
      </c>
      <c r="F59" s="388">
        <v>4.0999999999999996</v>
      </c>
      <c r="G59" s="388">
        <v>-2.5</v>
      </c>
      <c r="H59" s="388">
        <v>6.8</v>
      </c>
      <c r="I59" s="388">
        <v>96.3</v>
      </c>
      <c r="J59" s="388">
        <v>134.9</v>
      </c>
      <c r="K59" s="388">
        <v>-16.399999999999999</v>
      </c>
      <c r="L59" s="388">
        <v>-39.700000000000003</v>
      </c>
      <c r="M59" s="388">
        <v>-9.1</v>
      </c>
      <c r="N59" s="388">
        <v>-33.6</v>
      </c>
    </row>
    <row r="60" spans="1:229" s="396" customFormat="1" ht="19.899999999999999" customHeight="1" x14ac:dyDescent="0.2">
      <c r="A60" s="378"/>
      <c r="B60" s="487" t="s">
        <v>1086</v>
      </c>
      <c r="C60" s="487"/>
      <c r="D60" s="487"/>
      <c r="E60" s="487"/>
      <c r="F60" s="379">
        <v>16.3</v>
      </c>
      <c r="G60" s="379">
        <v>11.9</v>
      </c>
      <c r="H60" s="379">
        <v>3.9</v>
      </c>
      <c r="I60" s="379">
        <v>-5.3</v>
      </c>
      <c r="J60" s="379">
        <v>-1.7</v>
      </c>
      <c r="K60" s="379">
        <v>-3.6</v>
      </c>
      <c r="L60" s="379">
        <v>-17.8</v>
      </c>
      <c r="M60" s="379">
        <v>-17.3</v>
      </c>
      <c r="N60" s="379">
        <v>-0.7</v>
      </c>
      <c r="O60" s="380"/>
      <c r="P60" s="380"/>
      <c r="Q60" s="380"/>
      <c r="R60" s="380"/>
      <c r="S60" s="381"/>
      <c r="T60" s="382"/>
      <c r="U60" s="486"/>
      <c r="V60" s="486"/>
      <c r="W60" s="486"/>
      <c r="X60" s="380"/>
      <c r="Y60" s="380"/>
      <c r="Z60" s="380"/>
      <c r="AA60" s="380"/>
      <c r="AB60" s="381"/>
      <c r="AC60" s="382"/>
      <c r="AD60" s="486"/>
      <c r="AE60" s="486"/>
      <c r="AF60" s="486"/>
      <c r="AG60" s="380"/>
      <c r="AH60" s="380"/>
      <c r="AI60" s="380"/>
      <c r="AJ60" s="380"/>
      <c r="AK60" s="381"/>
      <c r="AL60" s="382"/>
      <c r="AM60" s="486"/>
      <c r="AN60" s="486"/>
      <c r="AO60" s="486"/>
      <c r="AP60" s="380"/>
      <c r="AQ60" s="380"/>
      <c r="AR60" s="380"/>
      <c r="AS60" s="380"/>
      <c r="AT60" s="381"/>
      <c r="AU60" s="382"/>
      <c r="AV60" s="486"/>
      <c r="AW60" s="486"/>
      <c r="AX60" s="486"/>
      <c r="AY60" s="380"/>
      <c r="AZ60" s="380"/>
      <c r="BA60" s="380"/>
      <c r="BB60" s="380"/>
      <c r="BC60" s="381"/>
      <c r="BD60" s="382"/>
      <c r="BE60" s="486"/>
      <c r="BF60" s="486"/>
      <c r="BG60" s="486"/>
      <c r="BH60" s="380"/>
      <c r="BI60" s="380"/>
      <c r="BJ60" s="380"/>
      <c r="BK60" s="380"/>
      <c r="BL60" s="381"/>
      <c r="BM60" s="382"/>
      <c r="BN60" s="486"/>
      <c r="BO60" s="486"/>
      <c r="BP60" s="486"/>
      <c r="BQ60" s="380"/>
      <c r="BR60" s="380"/>
      <c r="BS60" s="380"/>
      <c r="BT60" s="380"/>
      <c r="BU60" s="381"/>
      <c r="BV60" s="382"/>
      <c r="BW60" s="486"/>
      <c r="BX60" s="486"/>
      <c r="BY60" s="486"/>
      <c r="BZ60" s="380"/>
      <c r="CA60" s="380"/>
      <c r="CB60" s="380"/>
      <c r="CC60" s="380"/>
      <c r="CD60" s="381"/>
      <c r="CE60" s="382"/>
      <c r="CF60" s="486"/>
      <c r="CG60" s="486"/>
      <c r="CH60" s="486"/>
      <c r="CI60" s="380"/>
      <c r="CJ60" s="380"/>
      <c r="CK60" s="380"/>
      <c r="CL60" s="380"/>
      <c r="CM60" s="381"/>
      <c r="CN60" s="382"/>
      <c r="CO60" s="486"/>
      <c r="CP60" s="486"/>
      <c r="CQ60" s="486"/>
      <c r="CR60" s="380"/>
      <c r="CS60" s="380"/>
      <c r="CT60" s="380"/>
      <c r="CU60" s="380"/>
      <c r="CV60" s="381"/>
      <c r="CW60" s="382"/>
      <c r="CX60" s="486"/>
      <c r="CY60" s="486"/>
      <c r="CZ60" s="486"/>
      <c r="DA60" s="380"/>
      <c r="DB60" s="380"/>
      <c r="DC60" s="380"/>
      <c r="DD60" s="380"/>
      <c r="DE60" s="381"/>
      <c r="DF60" s="382"/>
      <c r="DG60" s="486"/>
      <c r="DH60" s="486"/>
      <c r="DI60" s="486"/>
      <c r="DJ60" s="380"/>
      <c r="DK60" s="380"/>
      <c r="DL60" s="380"/>
      <c r="DM60" s="380"/>
      <c r="DN60" s="381"/>
      <c r="DO60" s="382"/>
      <c r="DP60" s="486"/>
      <c r="DQ60" s="486"/>
      <c r="DR60" s="486"/>
      <c r="DS60" s="380"/>
      <c r="DT60" s="380"/>
      <c r="DU60" s="380"/>
      <c r="DV60" s="380"/>
      <c r="DW60" s="381"/>
      <c r="DX60" s="382"/>
      <c r="DY60" s="486"/>
      <c r="DZ60" s="486"/>
      <c r="EA60" s="486"/>
      <c r="EB60" s="380"/>
      <c r="EC60" s="380"/>
      <c r="ED60" s="380"/>
      <c r="EE60" s="380"/>
      <c r="EF60" s="381"/>
      <c r="EG60" s="382"/>
      <c r="EH60" s="486"/>
      <c r="EI60" s="486"/>
      <c r="EJ60" s="486"/>
      <c r="EK60" s="380"/>
      <c r="EL60" s="380"/>
      <c r="EM60" s="380"/>
      <c r="EN60" s="380"/>
      <c r="EO60" s="381"/>
      <c r="EP60" s="382"/>
      <c r="EQ60" s="486"/>
      <c r="ER60" s="486"/>
      <c r="ES60" s="486"/>
      <c r="ET60" s="380"/>
      <c r="EU60" s="380"/>
      <c r="EV60" s="380"/>
      <c r="EW60" s="380"/>
      <c r="EX60" s="381"/>
      <c r="EY60" s="382"/>
      <c r="EZ60" s="486"/>
      <c r="FA60" s="486"/>
      <c r="FB60" s="486"/>
      <c r="FC60" s="380"/>
      <c r="FD60" s="380"/>
      <c r="FE60" s="380"/>
      <c r="FF60" s="380"/>
      <c r="FG60" s="381"/>
      <c r="FH60" s="382"/>
      <c r="FI60" s="486"/>
      <c r="FJ60" s="486"/>
      <c r="FK60" s="486"/>
      <c r="FL60" s="380"/>
      <c r="FM60" s="380"/>
      <c r="FN60" s="380"/>
      <c r="FO60" s="380"/>
      <c r="FP60" s="381"/>
      <c r="FQ60" s="382"/>
      <c r="FR60" s="486"/>
      <c r="FS60" s="486"/>
      <c r="FT60" s="486"/>
      <c r="FU60" s="380"/>
      <c r="FV60" s="380"/>
      <c r="FW60" s="380"/>
      <c r="FX60" s="380"/>
      <c r="FY60" s="381"/>
      <c r="FZ60" s="382"/>
      <c r="GA60" s="486"/>
      <c r="GB60" s="486"/>
      <c r="GC60" s="486"/>
      <c r="GD60" s="380"/>
      <c r="GE60" s="380"/>
      <c r="GF60" s="380"/>
      <c r="GG60" s="380"/>
      <c r="GH60" s="381"/>
      <c r="GI60" s="382"/>
      <c r="GJ60" s="486"/>
      <c r="GK60" s="486"/>
      <c r="GL60" s="486"/>
      <c r="GM60" s="380"/>
      <c r="GN60" s="380"/>
      <c r="GO60" s="380"/>
      <c r="GP60" s="380"/>
      <c r="GQ60" s="381"/>
      <c r="GR60" s="382"/>
      <c r="GS60" s="486"/>
      <c r="GT60" s="486"/>
      <c r="GU60" s="486"/>
      <c r="GV60" s="380"/>
      <c r="GW60" s="380"/>
      <c r="GX60" s="380"/>
      <c r="GY60" s="380"/>
      <c r="GZ60" s="381"/>
      <c r="HA60" s="382"/>
      <c r="HB60" s="486"/>
      <c r="HC60" s="486"/>
      <c r="HD60" s="486"/>
      <c r="HE60" s="380"/>
      <c r="HF60" s="380"/>
      <c r="HG60" s="380"/>
      <c r="HH60" s="380"/>
      <c r="HI60" s="381"/>
      <c r="HJ60" s="382"/>
      <c r="HK60" s="486"/>
      <c r="HL60" s="486"/>
    </row>
    <row r="61" spans="1:229" s="383" customFormat="1" ht="4.9000000000000004" customHeight="1" thickBot="1" x14ac:dyDescent="0.25">
      <c r="A61" s="398"/>
      <c r="B61" s="399"/>
      <c r="C61" s="399"/>
      <c r="D61" s="400"/>
      <c r="E61" s="401"/>
      <c r="F61" s="402"/>
      <c r="G61" s="402"/>
      <c r="H61" s="402"/>
      <c r="I61" s="402"/>
      <c r="J61" s="402"/>
      <c r="K61" s="402"/>
      <c r="L61" s="402"/>
      <c r="M61" s="402"/>
      <c r="N61" s="402"/>
      <c r="O61" s="380"/>
      <c r="P61" s="380"/>
      <c r="Q61" s="380"/>
      <c r="R61" s="380"/>
      <c r="S61" s="381"/>
      <c r="T61" s="382"/>
      <c r="U61" s="486"/>
      <c r="V61" s="486"/>
      <c r="W61" s="486"/>
      <c r="X61" s="380"/>
      <c r="Y61" s="380"/>
      <c r="Z61" s="380"/>
      <c r="AA61" s="380"/>
      <c r="AB61" s="381"/>
      <c r="AC61" s="382"/>
      <c r="AD61" s="486"/>
      <c r="AE61" s="486"/>
      <c r="AF61" s="486"/>
      <c r="AG61" s="380"/>
      <c r="AH61" s="380"/>
      <c r="AI61" s="380"/>
      <c r="AJ61" s="380"/>
      <c r="AK61" s="381"/>
      <c r="AL61" s="382"/>
      <c r="AM61" s="486"/>
      <c r="AN61" s="486"/>
      <c r="AO61" s="486"/>
      <c r="AP61" s="380"/>
      <c r="AQ61" s="380"/>
      <c r="AR61" s="380"/>
      <c r="AS61" s="380"/>
      <c r="AT61" s="381"/>
      <c r="AU61" s="382"/>
      <c r="AV61" s="486"/>
      <c r="AW61" s="486"/>
      <c r="AX61" s="486"/>
      <c r="AY61" s="380"/>
      <c r="AZ61" s="380"/>
      <c r="BA61" s="380"/>
      <c r="BB61" s="380"/>
      <c r="BC61" s="381"/>
      <c r="BD61" s="382"/>
      <c r="BE61" s="486"/>
      <c r="BF61" s="486"/>
      <c r="BG61" s="486"/>
      <c r="BH61" s="380"/>
      <c r="BI61" s="380"/>
      <c r="BJ61" s="380"/>
      <c r="BK61" s="380"/>
      <c r="BL61" s="381"/>
      <c r="BM61" s="382"/>
      <c r="BN61" s="486"/>
      <c r="BO61" s="486"/>
      <c r="BP61" s="486"/>
      <c r="BQ61" s="380"/>
      <c r="BR61" s="380"/>
      <c r="BS61" s="380"/>
      <c r="BT61" s="380"/>
      <c r="BU61" s="381"/>
      <c r="BV61" s="382"/>
      <c r="BW61" s="486"/>
      <c r="BX61" s="486"/>
      <c r="BY61" s="486"/>
      <c r="BZ61" s="380"/>
      <c r="CA61" s="380"/>
      <c r="CB61" s="380"/>
      <c r="CC61" s="380"/>
      <c r="CD61" s="381"/>
      <c r="CE61" s="382"/>
      <c r="CF61" s="486"/>
      <c r="CG61" s="486"/>
      <c r="CH61" s="486"/>
      <c r="CI61" s="380"/>
      <c r="CJ61" s="380"/>
      <c r="CK61" s="380"/>
      <c r="CL61" s="380"/>
      <c r="CM61" s="381"/>
      <c r="CN61" s="382"/>
      <c r="CO61" s="486"/>
      <c r="CP61" s="486"/>
      <c r="CQ61" s="486"/>
      <c r="CR61" s="380"/>
      <c r="CS61" s="380"/>
      <c r="CT61" s="380"/>
      <c r="CU61" s="380"/>
      <c r="CV61" s="381"/>
      <c r="CW61" s="382"/>
      <c r="CX61" s="486"/>
      <c r="CY61" s="486"/>
      <c r="CZ61" s="486"/>
      <c r="DA61" s="380"/>
      <c r="DB61" s="380"/>
      <c r="DC61" s="380"/>
      <c r="DD61" s="380"/>
      <c r="DE61" s="381"/>
      <c r="DF61" s="382"/>
      <c r="DG61" s="486"/>
      <c r="DH61" s="486"/>
      <c r="DI61" s="486"/>
      <c r="DJ61" s="380"/>
      <c r="DK61" s="380"/>
      <c r="DL61" s="380"/>
      <c r="DM61" s="380"/>
      <c r="DN61" s="381"/>
      <c r="DO61" s="382"/>
      <c r="DP61" s="486"/>
      <c r="DQ61" s="486"/>
      <c r="DR61" s="486"/>
      <c r="DS61" s="380"/>
      <c r="DT61" s="380"/>
      <c r="DU61" s="380"/>
      <c r="DV61" s="380"/>
      <c r="DW61" s="381"/>
      <c r="DX61" s="382"/>
      <c r="DY61" s="486"/>
      <c r="DZ61" s="486"/>
      <c r="EA61" s="486"/>
      <c r="EB61" s="380"/>
      <c r="EC61" s="380"/>
      <c r="ED61" s="380"/>
      <c r="EE61" s="380"/>
      <c r="EF61" s="381"/>
      <c r="EG61" s="382"/>
      <c r="EH61" s="486"/>
      <c r="EI61" s="486"/>
      <c r="EJ61" s="486"/>
      <c r="EK61" s="380"/>
      <c r="EL61" s="380"/>
      <c r="EM61" s="380"/>
      <c r="EN61" s="380"/>
      <c r="EO61" s="381"/>
      <c r="EP61" s="382"/>
      <c r="EQ61" s="486"/>
      <c r="ER61" s="486"/>
      <c r="ES61" s="486"/>
      <c r="ET61" s="380"/>
      <c r="EU61" s="380"/>
      <c r="EV61" s="380"/>
      <c r="EW61" s="380"/>
      <c r="EX61" s="381"/>
      <c r="EY61" s="382"/>
      <c r="EZ61" s="486"/>
      <c r="FA61" s="486"/>
      <c r="FB61" s="486"/>
      <c r="FC61" s="380"/>
      <c r="FD61" s="380"/>
      <c r="FE61" s="380"/>
      <c r="FF61" s="380"/>
      <c r="FG61" s="381"/>
      <c r="FH61" s="382"/>
      <c r="FI61" s="486"/>
      <c r="FJ61" s="486"/>
      <c r="FK61" s="486"/>
      <c r="FL61" s="380"/>
      <c r="FM61" s="380"/>
      <c r="FN61" s="380"/>
      <c r="FO61" s="380"/>
      <c r="FP61" s="381"/>
      <c r="FQ61" s="382"/>
      <c r="FR61" s="486"/>
      <c r="FS61" s="486"/>
      <c r="FT61" s="486"/>
      <c r="FU61" s="380"/>
      <c r="FV61" s="380"/>
      <c r="FW61" s="380"/>
      <c r="FX61" s="380"/>
      <c r="FY61" s="381"/>
      <c r="FZ61" s="382"/>
      <c r="GA61" s="486"/>
      <c r="GB61" s="486"/>
      <c r="GC61" s="486"/>
      <c r="GD61" s="380"/>
      <c r="GE61" s="380"/>
      <c r="GF61" s="380"/>
      <c r="GG61" s="380"/>
      <c r="GH61" s="381"/>
      <c r="GI61" s="382"/>
      <c r="GJ61" s="486"/>
      <c r="GK61" s="486"/>
      <c r="GL61" s="486"/>
      <c r="GM61" s="380"/>
      <c r="GN61" s="380"/>
      <c r="GO61" s="380"/>
      <c r="GP61" s="380"/>
      <c r="GQ61" s="381"/>
      <c r="GR61" s="382"/>
      <c r="GS61" s="486"/>
      <c r="GT61" s="486"/>
      <c r="GU61" s="486"/>
      <c r="GV61" s="380"/>
      <c r="GW61" s="380"/>
      <c r="GX61" s="380"/>
      <c r="GY61" s="380"/>
      <c r="GZ61" s="381"/>
      <c r="HA61" s="382"/>
      <c r="HB61" s="486"/>
      <c r="HC61" s="486"/>
      <c r="HD61" s="486"/>
      <c r="HE61" s="380"/>
      <c r="HF61" s="380"/>
      <c r="HG61" s="380"/>
      <c r="HH61" s="380"/>
      <c r="HI61" s="381"/>
      <c r="HJ61" s="382"/>
      <c r="HK61" s="486"/>
      <c r="HL61" s="486"/>
      <c r="HM61" s="486"/>
      <c r="HN61" s="380"/>
      <c r="HO61" s="380"/>
      <c r="HP61" s="380"/>
      <c r="HQ61" s="380"/>
      <c r="HR61" s="381"/>
      <c r="HS61" s="382"/>
      <c r="HT61" s="486"/>
      <c r="HU61" s="486"/>
    </row>
    <row r="62" spans="1:229" s="370" customFormat="1" ht="9" customHeight="1" thickTop="1" x14ac:dyDescent="0.2">
      <c r="A62" s="403" t="s">
        <v>1088</v>
      </c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M62" s="409"/>
    </row>
    <row r="63" spans="1:229" s="370" customFormat="1" ht="9" customHeight="1" x14ac:dyDescent="0.2">
      <c r="A63" s="404"/>
      <c r="B63" s="405"/>
      <c r="C63" s="405"/>
      <c r="D63" s="406"/>
      <c r="F63" s="407"/>
      <c r="G63" s="407"/>
      <c r="H63" s="407"/>
      <c r="I63" s="408"/>
      <c r="J63" s="408"/>
      <c r="K63" s="408"/>
      <c r="L63" s="409"/>
      <c r="M63" s="409"/>
      <c r="N63" s="409"/>
    </row>
    <row r="64" spans="1:229" s="412" customFormat="1" ht="9" customHeight="1" x14ac:dyDescent="0.2">
      <c r="A64" s="410"/>
      <c r="B64" s="383"/>
      <c r="C64" s="383"/>
      <c r="D64" s="410"/>
      <c r="E64" s="411"/>
      <c r="F64" s="407"/>
      <c r="G64" s="407"/>
      <c r="H64" s="407"/>
      <c r="I64" s="408"/>
      <c r="J64" s="408"/>
      <c r="K64" s="408"/>
      <c r="L64" s="409"/>
      <c r="M64" s="409"/>
      <c r="N64" s="409"/>
    </row>
    <row r="65" spans="1:220" s="412" customFormat="1" ht="9" customHeight="1" x14ac:dyDescent="0.2">
      <c r="A65" s="410"/>
      <c r="B65" s="383"/>
      <c r="C65" s="383"/>
      <c r="D65" s="410"/>
      <c r="E65" s="411"/>
      <c r="F65" s="407"/>
      <c r="G65" s="407"/>
      <c r="H65" s="407"/>
      <c r="I65" s="408"/>
      <c r="J65" s="408"/>
      <c r="K65" s="408"/>
      <c r="L65" s="409"/>
      <c r="M65" s="409"/>
      <c r="N65" s="409"/>
    </row>
    <row r="66" spans="1:220" s="383" customFormat="1" ht="10.15" customHeight="1" x14ac:dyDescent="0.2">
      <c r="A66" s="413"/>
      <c r="B66" s="486"/>
      <c r="C66" s="486"/>
      <c r="D66" s="486"/>
      <c r="E66" s="486"/>
      <c r="F66" s="407"/>
      <c r="G66" s="407"/>
      <c r="H66" s="407"/>
      <c r="I66" s="408"/>
      <c r="J66" s="408"/>
      <c r="K66" s="408"/>
      <c r="L66" s="409"/>
      <c r="M66" s="409"/>
      <c r="N66" s="409"/>
      <c r="O66" s="380"/>
      <c r="P66" s="380"/>
      <c r="Q66" s="380"/>
      <c r="R66" s="380"/>
      <c r="S66" s="381"/>
      <c r="T66" s="382"/>
      <c r="U66" s="486"/>
      <c r="V66" s="486"/>
      <c r="W66" s="486"/>
      <c r="X66" s="380"/>
      <c r="Y66" s="380"/>
      <c r="Z66" s="380"/>
      <c r="AA66" s="380"/>
      <c r="AB66" s="381"/>
      <c r="AC66" s="382"/>
      <c r="AD66" s="486"/>
      <c r="AE66" s="486"/>
      <c r="AF66" s="486"/>
      <c r="AG66" s="380"/>
      <c r="AH66" s="380"/>
      <c r="AI66" s="380"/>
      <c r="AJ66" s="380"/>
      <c r="AK66" s="381"/>
      <c r="AL66" s="382"/>
      <c r="AM66" s="486"/>
      <c r="AN66" s="486"/>
      <c r="AO66" s="486"/>
      <c r="AP66" s="380"/>
      <c r="AQ66" s="380"/>
      <c r="AR66" s="380"/>
      <c r="AS66" s="380"/>
      <c r="AT66" s="381"/>
      <c r="AU66" s="382"/>
      <c r="AV66" s="486"/>
      <c r="AW66" s="486"/>
      <c r="AX66" s="486"/>
      <c r="AY66" s="380"/>
      <c r="AZ66" s="380"/>
      <c r="BA66" s="380"/>
      <c r="BB66" s="380"/>
      <c r="BC66" s="381"/>
      <c r="BD66" s="382"/>
      <c r="BE66" s="486"/>
      <c r="BF66" s="486"/>
      <c r="BG66" s="486"/>
      <c r="BH66" s="380"/>
      <c r="BI66" s="380"/>
      <c r="BJ66" s="380"/>
      <c r="BK66" s="380"/>
      <c r="BL66" s="381"/>
      <c r="BM66" s="382"/>
      <c r="BN66" s="486"/>
      <c r="BO66" s="486"/>
      <c r="BP66" s="486"/>
      <c r="BQ66" s="380"/>
      <c r="BR66" s="380"/>
      <c r="BS66" s="380"/>
      <c r="BT66" s="380"/>
      <c r="BU66" s="381"/>
      <c r="BV66" s="382"/>
      <c r="BW66" s="486"/>
      <c r="BX66" s="486"/>
      <c r="BY66" s="486"/>
      <c r="BZ66" s="380"/>
      <c r="CA66" s="380"/>
      <c r="CB66" s="380"/>
      <c r="CC66" s="380"/>
      <c r="CD66" s="381"/>
      <c r="CE66" s="382"/>
      <c r="CF66" s="486"/>
      <c r="CG66" s="486"/>
      <c r="CH66" s="486"/>
      <c r="CI66" s="380"/>
      <c r="CJ66" s="380"/>
      <c r="CK66" s="380"/>
      <c r="CL66" s="380"/>
      <c r="CM66" s="381"/>
      <c r="CN66" s="382"/>
      <c r="CO66" s="486"/>
      <c r="CP66" s="486"/>
      <c r="CQ66" s="486"/>
      <c r="CR66" s="380"/>
      <c r="CS66" s="380"/>
      <c r="CT66" s="380"/>
      <c r="CU66" s="380"/>
      <c r="CV66" s="381"/>
      <c r="CW66" s="382"/>
      <c r="CX66" s="486"/>
      <c r="CY66" s="486"/>
      <c r="CZ66" s="486"/>
      <c r="DA66" s="380"/>
      <c r="DB66" s="380"/>
      <c r="DC66" s="380"/>
      <c r="DD66" s="380"/>
      <c r="DE66" s="381"/>
      <c r="DF66" s="382"/>
      <c r="DG66" s="486"/>
      <c r="DH66" s="486"/>
      <c r="DI66" s="486"/>
      <c r="DJ66" s="380"/>
      <c r="DK66" s="380"/>
      <c r="DL66" s="380"/>
      <c r="DM66" s="380"/>
      <c r="DN66" s="381"/>
      <c r="DO66" s="382"/>
      <c r="DP66" s="486"/>
      <c r="DQ66" s="486"/>
      <c r="DR66" s="486"/>
      <c r="DS66" s="380"/>
      <c r="DT66" s="380"/>
      <c r="DU66" s="380"/>
      <c r="DV66" s="380"/>
      <c r="DW66" s="381"/>
      <c r="DX66" s="382"/>
      <c r="DY66" s="486"/>
      <c r="DZ66" s="486"/>
      <c r="EA66" s="486"/>
      <c r="EB66" s="380"/>
      <c r="EC66" s="380"/>
      <c r="ED66" s="380"/>
      <c r="EE66" s="380"/>
      <c r="EF66" s="381"/>
      <c r="EG66" s="382"/>
      <c r="EH66" s="486"/>
      <c r="EI66" s="486"/>
      <c r="EJ66" s="486"/>
      <c r="EK66" s="380"/>
      <c r="EL66" s="380"/>
      <c r="EM66" s="380"/>
      <c r="EN66" s="380"/>
      <c r="EO66" s="381"/>
      <c r="EP66" s="382"/>
      <c r="EQ66" s="486"/>
      <c r="ER66" s="486"/>
      <c r="ES66" s="486"/>
      <c r="ET66" s="380"/>
      <c r="EU66" s="380"/>
      <c r="EV66" s="380"/>
      <c r="EW66" s="380"/>
      <c r="EX66" s="381"/>
      <c r="EY66" s="382"/>
      <c r="EZ66" s="486"/>
      <c r="FA66" s="486"/>
      <c r="FB66" s="486"/>
      <c r="FC66" s="380"/>
      <c r="FD66" s="380"/>
      <c r="FE66" s="380"/>
      <c r="FF66" s="380"/>
      <c r="FG66" s="381"/>
      <c r="FH66" s="382"/>
      <c r="FI66" s="486"/>
      <c r="FJ66" s="486"/>
      <c r="FK66" s="486"/>
      <c r="FL66" s="380"/>
      <c r="FM66" s="380"/>
      <c r="FN66" s="380"/>
      <c r="FO66" s="380"/>
      <c r="FP66" s="381"/>
      <c r="FQ66" s="382"/>
      <c r="FR66" s="486"/>
      <c r="FS66" s="486"/>
      <c r="FT66" s="486"/>
      <c r="FU66" s="380"/>
      <c r="FV66" s="380"/>
      <c r="FW66" s="380"/>
      <c r="FX66" s="380"/>
      <c r="FY66" s="381"/>
      <c r="FZ66" s="382"/>
      <c r="GA66" s="486"/>
      <c r="GB66" s="486"/>
      <c r="GC66" s="486"/>
      <c r="GD66" s="380"/>
      <c r="GE66" s="380"/>
      <c r="GF66" s="380"/>
      <c r="GG66" s="380"/>
      <c r="GH66" s="381"/>
      <c r="GI66" s="382"/>
      <c r="GJ66" s="486"/>
      <c r="GK66" s="486"/>
      <c r="GL66" s="486"/>
      <c r="GM66" s="380"/>
      <c r="GN66" s="380"/>
      <c r="GO66" s="380"/>
      <c r="GP66" s="380"/>
      <c r="GQ66" s="381"/>
      <c r="GR66" s="382"/>
      <c r="GS66" s="486"/>
      <c r="GT66" s="486"/>
      <c r="GU66" s="486"/>
      <c r="GV66" s="380"/>
      <c r="GW66" s="380"/>
      <c r="GX66" s="380"/>
      <c r="GY66" s="380"/>
      <c r="GZ66" s="381"/>
      <c r="HA66" s="382"/>
      <c r="HB66" s="486"/>
      <c r="HC66" s="486"/>
      <c r="HD66" s="486"/>
      <c r="HE66" s="380"/>
      <c r="HF66" s="380"/>
      <c r="HG66" s="380"/>
      <c r="HH66" s="380"/>
      <c r="HI66" s="381"/>
      <c r="HJ66" s="382"/>
      <c r="HK66" s="486"/>
      <c r="HL66" s="486"/>
    </row>
    <row r="67" spans="1:220" s="412" customFormat="1" ht="9" customHeight="1" x14ac:dyDescent="0.2">
      <c r="A67" s="410"/>
      <c r="B67" s="383"/>
      <c r="C67" s="383"/>
      <c r="D67" s="410"/>
      <c r="E67" s="411"/>
      <c r="F67" s="407"/>
      <c r="G67" s="407"/>
      <c r="H67" s="407"/>
      <c r="I67" s="408"/>
      <c r="J67" s="408"/>
      <c r="K67" s="408"/>
      <c r="L67" s="409"/>
      <c r="M67" s="409"/>
      <c r="N67" s="409"/>
    </row>
    <row r="68" spans="1:220" s="412" customFormat="1" ht="9" customHeight="1" x14ac:dyDescent="0.2">
      <c r="A68" s="410"/>
      <c r="B68" s="383"/>
      <c r="C68" s="383"/>
      <c r="D68" s="410"/>
      <c r="E68" s="411"/>
      <c r="F68" s="407"/>
      <c r="G68" s="407"/>
      <c r="H68" s="407"/>
      <c r="I68" s="408"/>
      <c r="J68" s="408"/>
      <c r="K68" s="408"/>
      <c r="L68" s="409"/>
      <c r="M68" s="409"/>
      <c r="N68" s="409"/>
    </row>
    <row r="69" spans="1:220" s="412" customFormat="1" ht="9" customHeight="1" x14ac:dyDescent="0.2">
      <c r="A69" s="410"/>
      <c r="B69" s="383"/>
      <c r="C69" s="383"/>
      <c r="D69" s="410"/>
      <c r="E69" s="411"/>
      <c r="F69" s="407"/>
      <c r="G69" s="407"/>
      <c r="H69" s="407"/>
      <c r="I69" s="408"/>
      <c r="J69" s="408"/>
      <c r="K69" s="408"/>
      <c r="L69" s="409"/>
      <c r="M69" s="409"/>
      <c r="N69" s="409"/>
    </row>
    <row r="70" spans="1:220" s="383" customFormat="1" ht="8.4499999999999993" customHeight="1" x14ac:dyDescent="0.2">
      <c r="A70" s="413"/>
      <c r="B70" s="486"/>
      <c r="C70" s="486"/>
      <c r="D70" s="486"/>
      <c r="E70" s="486"/>
      <c r="F70" s="407"/>
      <c r="G70" s="407"/>
      <c r="H70" s="407"/>
      <c r="I70" s="408"/>
      <c r="J70" s="408"/>
      <c r="K70" s="408"/>
      <c r="L70" s="409"/>
      <c r="M70" s="409"/>
      <c r="N70" s="409"/>
      <c r="O70" s="380"/>
      <c r="P70" s="380"/>
      <c r="Q70" s="380"/>
      <c r="R70" s="380"/>
      <c r="S70" s="381"/>
      <c r="T70" s="382"/>
      <c r="U70" s="486"/>
      <c r="V70" s="486"/>
      <c r="W70" s="486"/>
      <c r="X70" s="380"/>
      <c r="Y70" s="380"/>
      <c r="Z70" s="380"/>
      <c r="AA70" s="380"/>
      <c r="AB70" s="381"/>
      <c r="AC70" s="382"/>
      <c r="AD70" s="486"/>
      <c r="AE70" s="486"/>
      <c r="AF70" s="486"/>
      <c r="AG70" s="380"/>
      <c r="AH70" s="380"/>
      <c r="AI70" s="380"/>
      <c r="AJ70" s="380"/>
      <c r="AK70" s="381"/>
      <c r="AL70" s="382"/>
      <c r="AM70" s="486"/>
      <c r="AN70" s="486"/>
      <c r="AO70" s="486"/>
      <c r="AP70" s="380"/>
      <c r="AQ70" s="380"/>
      <c r="AR70" s="380"/>
      <c r="AS70" s="380"/>
      <c r="AT70" s="381"/>
      <c r="AU70" s="382"/>
      <c r="AV70" s="486"/>
      <c r="AW70" s="486"/>
      <c r="AX70" s="486"/>
      <c r="AY70" s="380"/>
      <c r="AZ70" s="380"/>
      <c r="BA70" s="380"/>
      <c r="BB70" s="380"/>
      <c r="BC70" s="381"/>
      <c r="BD70" s="382"/>
      <c r="BE70" s="486"/>
      <c r="BF70" s="486"/>
      <c r="BG70" s="486"/>
      <c r="BH70" s="380"/>
      <c r="BI70" s="380"/>
      <c r="BJ70" s="380"/>
      <c r="BK70" s="380"/>
      <c r="BL70" s="381"/>
      <c r="BM70" s="382"/>
      <c r="BN70" s="486"/>
      <c r="BO70" s="486"/>
      <c r="BP70" s="486"/>
      <c r="BQ70" s="380"/>
      <c r="BR70" s="380"/>
      <c r="BS70" s="380"/>
      <c r="BT70" s="380"/>
      <c r="BU70" s="381"/>
      <c r="BV70" s="382"/>
      <c r="BW70" s="486"/>
      <c r="BX70" s="486"/>
      <c r="BY70" s="486"/>
      <c r="BZ70" s="380"/>
      <c r="CA70" s="380"/>
      <c r="CB70" s="380"/>
      <c r="CC70" s="380"/>
      <c r="CD70" s="381"/>
      <c r="CE70" s="382"/>
      <c r="CF70" s="486"/>
      <c r="CG70" s="486"/>
      <c r="CH70" s="486"/>
      <c r="CI70" s="380"/>
      <c r="CJ70" s="380"/>
      <c r="CK70" s="380"/>
      <c r="CL70" s="380"/>
      <c r="CM70" s="381"/>
      <c r="CN70" s="382"/>
      <c r="CO70" s="486"/>
      <c r="CP70" s="486"/>
      <c r="CQ70" s="486"/>
      <c r="CR70" s="380"/>
      <c r="CS70" s="380"/>
      <c r="CT70" s="380"/>
      <c r="CU70" s="380"/>
      <c r="CV70" s="381"/>
      <c r="CW70" s="382"/>
      <c r="CX70" s="486"/>
      <c r="CY70" s="486"/>
      <c r="CZ70" s="486"/>
      <c r="DA70" s="380"/>
      <c r="DB70" s="380"/>
      <c r="DC70" s="380"/>
      <c r="DD70" s="380"/>
      <c r="DE70" s="381"/>
      <c r="DF70" s="382"/>
      <c r="DG70" s="486"/>
      <c r="DH70" s="486"/>
      <c r="DI70" s="486"/>
      <c r="DJ70" s="380"/>
      <c r="DK70" s="380"/>
      <c r="DL70" s="380"/>
      <c r="DM70" s="380"/>
      <c r="DN70" s="381"/>
      <c r="DO70" s="382"/>
      <c r="DP70" s="486"/>
      <c r="DQ70" s="486"/>
      <c r="DR70" s="486"/>
      <c r="DS70" s="380"/>
      <c r="DT70" s="380"/>
      <c r="DU70" s="380"/>
      <c r="DV70" s="380"/>
      <c r="DW70" s="381"/>
      <c r="DX70" s="382"/>
      <c r="DY70" s="486"/>
      <c r="DZ70" s="486"/>
      <c r="EA70" s="486"/>
      <c r="EB70" s="380"/>
      <c r="EC70" s="380"/>
      <c r="ED70" s="380"/>
      <c r="EE70" s="380"/>
      <c r="EF70" s="381"/>
      <c r="EG70" s="382"/>
      <c r="EH70" s="486"/>
      <c r="EI70" s="486"/>
      <c r="EJ70" s="486"/>
      <c r="EK70" s="380"/>
      <c r="EL70" s="380"/>
      <c r="EM70" s="380"/>
      <c r="EN70" s="380"/>
      <c r="EO70" s="381"/>
      <c r="EP70" s="382"/>
      <c r="EQ70" s="486"/>
      <c r="ER70" s="486"/>
      <c r="ES70" s="486"/>
      <c r="ET70" s="380"/>
      <c r="EU70" s="380"/>
      <c r="EV70" s="380"/>
      <c r="EW70" s="380"/>
      <c r="EX70" s="381"/>
      <c r="EY70" s="382"/>
      <c r="EZ70" s="486"/>
      <c r="FA70" s="486"/>
      <c r="FB70" s="486"/>
      <c r="FC70" s="380"/>
      <c r="FD70" s="380"/>
      <c r="FE70" s="380"/>
      <c r="FF70" s="380"/>
      <c r="FG70" s="381"/>
      <c r="FH70" s="382"/>
      <c r="FI70" s="486"/>
      <c r="FJ70" s="486"/>
      <c r="FK70" s="486"/>
      <c r="FL70" s="380"/>
      <c r="FM70" s="380"/>
      <c r="FN70" s="380"/>
      <c r="FO70" s="380"/>
      <c r="FP70" s="381"/>
      <c r="FQ70" s="382"/>
      <c r="FR70" s="486"/>
      <c r="FS70" s="486"/>
      <c r="FT70" s="486"/>
      <c r="FU70" s="380"/>
      <c r="FV70" s="380"/>
      <c r="FW70" s="380"/>
      <c r="FX70" s="380"/>
      <c r="FY70" s="381"/>
      <c r="FZ70" s="382"/>
      <c r="GA70" s="486"/>
      <c r="GB70" s="486"/>
      <c r="GC70" s="486"/>
      <c r="GD70" s="380"/>
      <c r="GE70" s="380"/>
      <c r="GF70" s="380"/>
      <c r="GG70" s="380"/>
      <c r="GH70" s="381"/>
      <c r="GI70" s="382"/>
      <c r="GJ70" s="486"/>
      <c r="GK70" s="486"/>
      <c r="GL70" s="486"/>
      <c r="GM70" s="380"/>
      <c r="GN70" s="380"/>
      <c r="GO70" s="380"/>
      <c r="GP70" s="380"/>
      <c r="GQ70" s="381"/>
      <c r="GR70" s="382"/>
      <c r="GS70" s="486"/>
      <c r="GT70" s="486"/>
      <c r="GU70" s="486"/>
      <c r="GV70" s="380"/>
      <c r="GW70" s="380"/>
      <c r="GX70" s="380"/>
      <c r="GY70" s="380"/>
      <c r="GZ70" s="381"/>
      <c r="HA70" s="382"/>
      <c r="HB70" s="486"/>
      <c r="HC70" s="486"/>
      <c r="HD70" s="486"/>
      <c r="HE70" s="380"/>
      <c r="HF70" s="380"/>
      <c r="HG70" s="380"/>
      <c r="HH70" s="380"/>
      <c r="HI70" s="381"/>
      <c r="HJ70" s="382"/>
      <c r="HK70" s="486"/>
      <c r="HL70" s="486"/>
    </row>
    <row r="71" spans="1:220" s="412" customFormat="1" ht="9" customHeight="1" x14ac:dyDescent="0.2">
      <c r="A71" s="410"/>
      <c r="B71" s="383"/>
      <c r="C71" s="383"/>
      <c r="D71" s="410"/>
      <c r="E71" s="411"/>
      <c r="F71" s="407"/>
      <c r="G71" s="407"/>
      <c r="H71" s="407"/>
      <c r="I71" s="408"/>
      <c r="J71" s="408"/>
      <c r="K71" s="408"/>
      <c r="L71" s="409"/>
      <c r="M71" s="409"/>
      <c r="N71" s="409"/>
    </row>
    <row r="72" spans="1:220" s="412" customFormat="1" ht="9" customHeight="1" x14ac:dyDescent="0.2">
      <c r="A72" s="410"/>
      <c r="B72" s="383"/>
      <c r="C72" s="383"/>
      <c r="D72" s="410"/>
      <c r="E72" s="411"/>
      <c r="F72" s="407"/>
      <c r="G72" s="407"/>
      <c r="H72" s="407"/>
      <c r="I72" s="408"/>
      <c r="J72" s="408"/>
      <c r="K72" s="408"/>
      <c r="L72" s="409"/>
      <c r="M72" s="409"/>
      <c r="N72" s="409"/>
    </row>
    <row r="73" spans="1:220" x14ac:dyDescent="0.2">
      <c r="A73" s="223"/>
      <c r="B73" s="223"/>
      <c r="C73" s="223"/>
      <c r="D73" s="223"/>
      <c r="E73" s="224"/>
      <c r="F73" s="407"/>
      <c r="G73" s="407"/>
      <c r="H73" s="407"/>
      <c r="I73" s="408"/>
      <c r="J73" s="408"/>
      <c r="K73" s="408"/>
      <c r="L73" s="409"/>
      <c r="M73" s="409"/>
      <c r="N73" s="409"/>
    </row>
    <row r="74" spans="1:220" x14ac:dyDescent="0.2">
      <c r="A74" s="223"/>
      <c r="B74" s="223"/>
      <c r="C74" s="223"/>
      <c r="D74" s="223"/>
      <c r="E74" s="224"/>
      <c r="F74" s="407"/>
      <c r="G74" s="407"/>
      <c r="H74" s="407"/>
      <c r="I74" s="408"/>
      <c r="J74" s="408"/>
      <c r="K74" s="408"/>
      <c r="L74" s="409"/>
      <c r="M74" s="409"/>
      <c r="N74" s="409"/>
    </row>
    <row r="75" spans="1:220" x14ac:dyDescent="0.2">
      <c r="A75" s="223"/>
      <c r="B75" s="223"/>
      <c r="C75" s="223"/>
      <c r="D75" s="223"/>
      <c r="E75" s="224"/>
      <c r="F75" s="407"/>
      <c r="G75" s="407"/>
      <c r="H75" s="407"/>
      <c r="I75" s="408"/>
      <c r="J75" s="408"/>
      <c r="K75" s="408"/>
      <c r="L75" s="409"/>
      <c r="M75" s="409"/>
      <c r="N75" s="409"/>
    </row>
    <row r="76" spans="1:220" x14ac:dyDescent="0.2">
      <c r="A76" s="223"/>
      <c r="B76" s="223"/>
      <c r="C76" s="223"/>
      <c r="D76" s="223"/>
      <c r="E76" s="224"/>
      <c r="F76" s="407"/>
      <c r="G76" s="407"/>
      <c r="H76" s="407"/>
      <c r="I76" s="408"/>
      <c r="J76" s="408"/>
      <c r="K76" s="408"/>
      <c r="L76" s="409"/>
      <c r="M76" s="409"/>
      <c r="N76" s="409"/>
    </row>
    <row r="77" spans="1:220" x14ac:dyDescent="0.2">
      <c r="A77" s="223"/>
      <c r="B77" s="223"/>
      <c r="C77" s="223"/>
      <c r="D77" s="223"/>
      <c r="E77" s="224"/>
      <c r="F77" s="407"/>
      <c r="G77" s="407"/>
      <c r="H77" s="407"/>
      <c r="I77" s="408"/>
      <c r="J77" s="408"/>
      <c r="K77" s="408"/>
      <c r="L77" s="409"/>
      <c r="M77" s="409"/>
      <c r="N77" s="409"/>
    </row>
    <row r="78" spans="1:220" x14ac:dyDescent="0.2">
      <c r="F78" s="407"/>
      <c r="G78" s="407"/>
      <c r="H78" s="407"/>
      <c r="I78" s="408"/>
      <c r="J78" s="408"/>
      <c r="K78" s="408"/>
      <c r="L78" s="409"/>
      <c r="M78" s="409"/>
      <c r="N78" s="409"/>
    </row>
    <row r="79" spans="1:220" x14ac:dyDescent="0.2">
      <c r="F79" s="407"/>
      <c r="G79" s="407"/>
      <c r="H79" s="407"/>
      <c r="I79" s="408"/>
      <c r="J79" s="408"/>
      <c r="K79" s="408"/>
      <c r="L79" s="409"/>
      <c r="M79" s="409"/>
      <c r="N79" s="409"/>
    </row>
    <row r="80" spans="1:220" x14ac:dyDescent="0.2">
      <c r="F80" s="407"/>
      <c r="G80" s="407"/>
      <c r="H80" s="407"/>
      <c r="I80" s="408"/>
      <c r="J80" s="408"/>
      <c r="K80" s="408"/>
      <c r="L80" s="409"/>
      <c r="M80" s="409"/>
      <c r="N80" s="409"/>
    </row>
    <row r="81" spans="6:14" x14ac:dyDescent="0.2">
      <c r="F81" s="407"/>
      <c r="G81" s="407"/>
      <c r="H81" s="407"/>
      <c r="I81" s="408"/>
      <c r="J81" s="408"/>
      <c r="K81" s="408"/>
      <c r="L81" s="409"/>
      <c r="M81" s="409"/>
      <c r="N81" s="409"/>
    </row>
    <row r="82" spans="6:14" x14ac:dyDescent="0.2">
      <c r="F82" s="407"/>
      <c r="G82" s="407"/>
      <c r="H82" s="407"/>
      <c r="I82" s="408"/>
      <c r="J82" s="408"/>
      <c r="K82" s="408"/>
      <c r="L82" s="409"/>
      <c r="M82" s="409"/>
      <c r="N82" s="409"/>
    </row>
    <row r="83" spans="6:14" x14ac:dyDescent="0.2">
      <c r="F83" s="407"/>
      <c r="G83" s="407"/>
      <c r="H83" s="407"/>
      <c r="I83" s="408"/>
      <c r="J83" s="408"/>
      <c r="K83" s="408"/>
      <c r="L83" s="409"/>
      <c r="M83" s="409"/>
      <c r="N83" s="409"/>
    </row>
    <row r="84" spans="6:14" x14ac:dyDescent="0.2">
      <c r="F84" s="407"/>
      <c r="G84" s="407"/>
      <c r="H84" s="407"/>
      <c r="I84" s="408"/>
      <c r="J84" s="408"/>
      <c r="K84" s="408"/>
      <c r="L84" s="409"/>
      <c r="M84" s="409"/>
      <c r="N84" s="409"/>
    </row>
    <row r="85" spans="6:14" x14ac:dyDescent="0.2">
      <c r="F85" s="407"/>
      <c r="G85" s="407"/>
      <c r="H85" s="407"/>
      <c r="I85" s="408"/>
      <c r="J85" s="408"/>
      <c r="K85" s="408"/>
      <c r="L85" s="409"/>
      <c r="M85" s="409"/>
      <c r="N85" s="409"/>
    </row>
    <row r="86" spans="6:14" x14ac:dyDescent="0.2">
      <c r="F86" s="407"/>
      <c r="G86" s="407"/>
      <c r="H86" s="407"/>
      <c r="I86" s="408"/>
      <c r="J86" s="408"/>
      <c r="K86" s="408"/>
      <c r="L86" s="409"/>
      <c r="M86" s="409"/>
      <c r="N86" s="409"/>
    </row>
    <row r="87" spans="6:14" x14ac:dyDescent="0.2">
      <c r="F87" s="407"/>
      <c r="G87" s="407"/>
      <c r="H87" s="407"/>
      <c r="I87" s="408"/>
      <c r="J87" s="408"/>
      <c r="K87" s="408"/>
      <c r="L87" s="409"/>
      <c r="M87" s="409"/>
      <c r="N87" s="409"/>
    </row>
    <row r="88" spans="6:14" x14ac:dyDescent="0.2">
      <c r="F88" s="407"/>
      <c r="G88" s="407"/>
      <c r="H88" s="407"/>
      <c r="I88" s="408"/>
      <c r="J88" s="408"/>
      <c r="K88" s="408"/>
      <c r="L88" s="409"/>
      <c r="M88" s="409"/>
      <c r="N88" s="409"/>
    </row>
    <row r="89" spans="6:14" x14ac:dyDescent="0.2">
      <c r="F89" s="407"/>
      <c r="G89" s="407"/>
      <c r="H89" s="407"/>
      <c r="I89" s="408"/>
      <c r="J89" s="408"/>
      <c r="K89" s="408"/>
      <c r="L89" s="409"/>
      <c r="M89" s="409"/>
      <c r="N89" s="409"/>
    </row>
    <row r="90" spans="6:14" x14ac:dyDescent="0.2">
      <c r="F90" s="407"/>
      <c r="G90" s="407"/>
      <c r="H90" s="407"/>
      <c r="I90" s="408"/>
      <c r="J90" s="408"/>
      <c r="K90" s="408"/>
      <c r="L90" s="409"/>
      <c r="M90" s="409"/>
      <c r="N90" s="409"/>
    </row>
    <row r="91" spans="6:14" x14ac:dyDescent="0.2">
      <c r="F91" s="407"/>
      <c r="G91" s="407"/>
      <c r="H91" s="407"/>
      <c r="I91" s="408"/>
      <c r="J91" s="408"/>
      <c r="K91" s="408"/>
      <c r="L91" s="409"/>
      <c r="M91" s="409"/>
      <c r="N91" s="409"/>
    </row>
    <row r="92" spans="6:14" x14ac:dyDescent="0.2">
      <c r="F92" s="407"/>
      <c r="G92" s="407"/>
      <c r="H92" s="407"/>
      <c r="I92" s="408"/>
      <c r="J92" s="408"/>
      <c r="K92" s="408"/>
      <c r="L92" s="409"/>
      <c r="M92" s="409"/>
      <c r="N92" s="409"/>
    </row>
    <row r="93" spans="6:14" x14ac:dyDescent="0.2">
      <c r="F93" s="407"/>
      <c r="G93" s="407"/>
      <c r="H93" s="407"/>
      <c r="I93" s="408"/>
      <c r="J93" s="408"/>
      <c r="K93" s="408"/>
      <c r="L93" s="409"/>
      <c r="M93" s="409"/>
      <c r="N93" s="409"/>
    </row>
    <row r="94" spans="6:14" x14ac:dyDescent="0.2">
      <c r="F94" s="407"/>
      <c r="G94" s="407"/>
      <c r="H94" s="407"/>
      <c r="I94" s="408"/>
      <c r="J94" s="408"/>
      <c r="K94" s="408"/>
      <c r="L94" s="409"/>
      <c r="M94" s="409"/>
      <c r="N94" s="409"/>
    </row>
    <row r="95" spans="6:14" x14ac:dyDescent="0.2">
      <c r="F95" s="407"/>
      <c r="G95" s="407"/>
      <c r="H95" s="407"/>
      <c r="I95" s="408"/>
      <c r="J95" s="408"/>
      <c r="K95" s="408"/>
      <c r="L95" s="409"/>
      <c r="M95" s="409"/>
      <c r="N95" s="409"/>
    </row>
    <row r="96" spans="6:14" x14ac:dyDescent="0.2">
      <c r="F96" s="407"/>
      <c r="G96" s="407"/>
      <c r="H96" s="407"/>
      <c r="I96" s="408"/>
      <c r="J96" s="408"/>
      <c r="K96" s="408"/>
      <c r="L96" s="409"/>
      <c r="M96" s="409"/>
      <c r="N96" s="409"/>
    </row>
    <row r="97" spans="6:14" x14ac:dyDescent="0.2">
      <c r="F97" s="407"/>
      <c r="G97" s="407"/>
      <c r="H97" s="407"/>
      <c r="I97" s="408"/>
      <c r="J97" s="408"/>
      <c r="K97" s="408"/>
      <c r="L97" s="409"/>
      <c r="M97" s="409"/>
      <c r="N97" s="409"/>
    </row>
    <row r="98" spans="6:14" x14ac:dyDescent="0.2">
      <c r="F98" s="407"/>
      <c r="G98" s="407"/>
      <c r="H98" s="407"/>
      <c r="I98" s="408"/>
      <c r="J98" s="408"/>
      <c r="K98" s="408"/>
      <c r="L98" s="409"/>
      <c r="M98" s="409"/>
      <c r="N98" s="409"/>
    </row>
    <row r="99" spans="6:14" x14ac:dyDescent="0.2">
      <c r="F99" s="407"/>
      <c r="G99" s="407"/>
      <c r="H99" s="407"/>
      <c r="I99" s="408"/>
      <c r="J99" s="408"/>
      <c r="K99" s="408"/>
      <c r="L99" s="409"/>
      <c r="M99" s="409"/>
      <c r="N99" s="409"/>
    </row>
    <row r="100" spans="6:14" x14ac:dyDescent="0.2">
      <c r="F100" s="407"/>
      <c r="G100" s="407"/>
      <c r="H100" s="407"/>
      <c r="I100" s="408"/>
      <c r="J100" s="408"/>
      <c r="K100" s="408"/>
      <c r="L100" s="409"/>
      <c r="M100" s="409"/>
      <c r="N100" s="409"/>
    </row>
    <row r="101" spans="6:14" x14ac:dyDescent="0.2">
      <c r="F101" s="407"/>
      <c r="G101" s="407"/>
      <c r="H101" s="407"/>
      <c r="I101" s="408"/>
      <c r="J101" s="408"/>
      <c r="K101" s="408"/>
      <c r="L101" s="409"/>
      <c r="M101" s="409"/>
      <c r="N101" s="409"/>
    </row>
    <row r="102" spans="6:14" x14ac:dyDescent="0.2">
      <c r="F102" s="407"/>
      <c r="G102" s="407"/>
      <c r="H102" s="407"/>
      <c r="I102" s="408"/>
      <c r="J102" s="408"/>
      <c r="K102" s="408"/>
      <c r="L102" s="409"/>
      <c r="M102" s="409"/>
      <c r="N102" s="409"/>
    </row>
    <row r="103" spans="6:14" x14ac:dyDescent="0.2">
      <c r="F103" s="407"/>
      <c r="G103" s="407"/>
      <c r="H103" s="407"/>
      <c r="I103" s="407"/>
      <c r="J103" s="407"/>
      <c r="K103" s="407"/>
      <c r="L103" s="409"/>
      <c r="M103" s="409"/>
      <c r="N103" s="409"/>
    </row>
    <row r="104" spans="6:14" x14ac:dyDescent="0.2">
      <c r="F104" s="407"/>
      <c r="G104" s="407"/>
      <c r="H104" s="407"/>
      <c r="I104" s="407"/>
      <c r="J104" s="407"/>
      <c r="K104" s="407"/>
      <c r="L104" s="409"/>
      <c r="M104" s="409"/>
      <c r="N104" s="409"/>
    </row>
    <row r="105" spans="6:14" x14ac:dyDescent="0.2">
      <c r="F105" s="407"/>
      <c r="G105" s="407"/>
      <c r="H105" s="407"/>
      <c r="I105" s="407"/>
      <c r="J105" s="407"/>
      <c r="K105" s="407"/>
      <c r="L105" s="409"/>
      <c r="M105" s="409"/>
      <c r="N105" s="409"/>
    </row>
    <row r="106" spans="6:14" x14ac:dyDescent="0.2">
      <c r="L106" s="409"/>
      <c r="M106" s="409"/>
      <c r="N106" s="409"/>
    </row>
    <row r="107" spans="6:14" x14ac:dyDescent="0.2">
      <c r="L107" s="409"/>
      <c r="M107" s="409"/>
      <c r="N107" s="409"/>
    </row>
  </sheetData>
  <mergeCells count="218">
    <mergeCell ref="A1:N1"/>
    <mergeCell ref="A2:E2"/>
    <mergeCell ref="A3:B5"/>
    <mergeCell ref="D3:E5"/>
    <mergeCell ref="F3:H3"/>
    <mergeCell ref="I3:K3"/>
    <mergeCell ref="L3:N3"/>
    <mergeCell ref="F4:H4"/>
    <mergeCell ref="I4:K4"/>
    <mergeCell ref="L4:N4"/>
    <mergeCell ref="BN11:BP11"/>
    <mergeCell ref="BW11:BY11"/>
    <mergeCell ref="CF11:CH11"/>
    <mergeCell ref="CO11:CQ11"/>
    <mergeCell ref="A7:E7"/>
    <mergeCell ref="A9:E9"/>
    <mergeCell ref="B11:E11"/>
    <mergeCell ref="U11:W11"/>
    <mergeCell ref="AD11:AF11"/>
    <mergeCell ref="AM11:AO11"/>
    <mergeCell ref="HB11:HD11"/>
    <mergeCell ref="HK11:HL11"/>
    <mergeCell ref="B15:E15"/>
    <mergeCell ref="U15:W15"/>
    <mergeCell ref="AD15:AF15"/>
    <mergeCell ref="AM15:AO15"/>
    <mergeCell ref="AV15:AX15"/>
    <mergeCell ref="BE15:BG15"/>
    <mergeCell ref="BN15:BP15"/>
    <mergeCell ref="BW15:BY15"/>
    <mergeCell ref="EZ11:FB11"/>
    <mergeCell ref="FI11:FK11"/>
    <mergeCell ref="FR11:FT11"/>
    <mergeCell ref="GA11:GC11"/>
    <mergeCell ref="GJ11:GL11"/>
    <mergeCell ref="GS11:GU11"/>
    <mergeCell ref="CX11:CZ11"/>
    <mergeCell ref="DG11:DI11"/>
    <mergeCell ref="DP11:DR11"/>
    <mergeCell ref="DY11:EA11"/>
    <mergeCell ref="EH11:EJ11"/>
    <mergeCell ref="EQ11:ES11"/>
    <mergeCell ref="AV11:AX11"/>
    <mergeCell ref="BE11:BG11"/>
    <mergeCell ref="EH15:EJ15"/>
    <mergeCell ref="EQ15:ES15"/>
    <mergeCell ref="EZ15:FB15"/>
    <mergeCell ref="FI15:FK15"/>
    <mergeCell ref="FR15:FT15"/>
    <mergeCell ref="GA15:GC15"/>
    <mergeCell ref="CF15:CH15"/>
    <mergeCell ref="CO15:CQ15"/>
    <mergeCell ref="CX15:CZ15"/>
    <mergeCell ref="DG15:DI15"/>
    <mergeCell ref="DP15:DR15"/>
    <mergeCell ref="DY15:EA15"/>
    <mergeCell ref="GJ15:GL15"/>
    <mergeCell ref="GS15:GU15"/>
    <mergeCell ref="HB15:HD15"/>
    <mergeCell ref="FR20:FT20"/>
    <mergeCell ref="GA20:GC20"/>
    <mergeCell ref="GJ20:GL20"/>
    <mergeCell ref="GS20:GU20"/>
    <mergeCell ref="HB20:HD20"/>
    <mergeCell ref="HK15:HL15"/>
    <mergeCell ref="HK20:HL20"/>
    <mergeCell ref="DP20:DR20"/>
    <mergeCell ref="DY20:EA20"/>
    <mergeCell ref="EH20:EJ20"/>
    <mergeCell ref="EQ20:ES20"/>
    <mergeCell ref="EZ20:FB20"/>
    <mergeCell ref="FI20:FK20"/>
    <mergeCell ref="C39:E39"/>
    <mergeCell ref="C41:E41"/>
    <mergeCell ref="DG20:DI20"/>
    <mergeCell ref="B20:E20"/>
    <mergeCell ref="U20:W20"/>
    <mergeCell ref="AD20:AF20"/>
    <mergeCell ref="AM20:AO20"/>
    <mergeCell ref="AV20:AX20"/>
    <mergeCell ref="BE20:BG20"/>
    <mergeCell ref="BN20:BP20"/>
    <mergeCell ref="BW20:BY20"/>
    <mergeCell ref="CF20:CH20"/>
    <mergeCell ref="CO20:CQ20"/>
    <mergeCell ref="CX20:CZ20"/>
    <mergeCell ref="C43:E43"/>
    <mergeCell ref="C46:E46"/>
    <mergeCell ref="C48:E48"/>
    <mergeCell ref="C50:E50"/>
    <mergeCell ref="C21:E21"/>
    <mergeCell ref="C25:E25"/>
    <mergeCell ref="C29:E29"/>
    <mergeCell ref="C31:E31"/>
    <mergeCell ref="C34:E34"/>
    <mergeCell ref="C36:E36"/>
    <mergeCell ref="BN58:BP58"/>
    <mergeCell ref="BW58:BY58"/>
    <mergeCell ref="CF58:CH58"/>
    <mergeCell ref="CO58:CQ58"/>
    <mergeCell ref="C52:E52"/>
    <mergeCell ref="C55:E55"/>
    <mergeCell ref="B58:E58"/>
    <mergeCell ref="U58:W58"/>
    <mergeCell ref="AD58:AF58"/>
    <mergeCell ref="AM58:AO58"/>
    <mergeCell ref="HB58:HD58"/>
    <mergeCell ref="HK58:HL58"/>
    <mergeCell ref="B60:E60"/>
    <mergeCell ref="U60:W60"/>
    <mergeCell ref="AD60:AF60"/>
    <mergeCell ref="AM60:AO60"/>
    <mergeCell ref="AV60:AX60"/>
    <mergeCell ref="BE60:BG60"/>
    <mergeCell ref="BN60:BP60"/>
    <mergeCell ref="BW60:BY60"/>
    <mergeCell ref="EZ58:FB58"/>
    <mergeCell ref="FI58:FK58"/>
    <mergeCell ref="FR58:FT58"/>
    <mergeCell ref="GA58:GC58"/>
    <mergeCell ref="GJ58:GL58"/>
    <mergeCell ref="GS58:GU58"/>
    <mergeCell ref="CX58:CZ58"/>
    <mergeCell ref="DG58:DI58"/>
    <mergeCell ref="DP58:DR58"/>
    <mergeCell ref="DY58:EA58"/>
    <mergeCell ref="EH58:EJ58"/>
    <mergeCell ref="EQ58:ES58"/>
    <mergeCell ref="AV58:AX58"/>
    <mergeCell ref="BE58:BG58"/>
    <mergeCell ref="FI60:FK60"/>
    <mergeCell ref="FR60:FT60"/>
    <mergeCell ref="GA60:GC60"/>
    <mergeCell ref="CF60:CH60"/>
    <mergeCell ref="CO60:CQ60"/>
    <mergeCell ref="CX60:CZ60"/>
    <mergeCell ref="DG60:DI60"/>
    <mergeCell ref="DP60:DR60"/>
    <mergeCell ref="DY60:EA60"/>
    <mergeCell ref="U61:W61"/>
    <mergeCell ref="AD61:AF61"/>
    <mergeCell ref="AM61:AO61"/>
    <mergeCell ref="AV61:AX61"/>
    <mergeCell ref="BE61:BG61"/>
    <mergeCell ref="BN61:BP61"/>
    <mergeCell ref="EH60:EJ60"/>
    <mergeCell ref="EQ60:ES60"/>
    <mergeCell ref="EZ60:FB60"/>
    <mergeCell ref="BW61:BY61"/>
    <mergeCell ref="CF61:CH61"/>
    <mergeCell ref="CO61:CQ61"/>
    <mergeCell ref="CX61:CZ61"/>
    <mergeCell ref="DG61:DI61"/>
    <mergeCell ref="GJ60:GL60"/>
    <mergeCell ref="GS60:GU60"/>
    <mergeCell ref="HB60:HD60"/>
    <mergeCell ref="GA61:GC61"/>
    <mergeCell ref="GJ61:GL61"/>
    <mergeCell ref="GS61:GU61"/>
    <mergeCell ref="HB61:HD61"/>
    <mergeCell ref="HK61:HM61"/>
    <mergeCell ref="HK60:HL60"/>
    <mergeCell ref="HT61:HU61"/>
    <mergeCell ref="DY61:EA61"/>
    <mergeCell ref="EH61:EJ61"/>
    <mergeCell ref="EQ61:ES61"/>
    <mergeCell ref="EZ61:FB61"/>
    <mergeCell ref="FI61:FK61"/>
    <mergeCell ref="FR61:FT61"/>
    <mergeCell ref="BN66:BP66"/>
    <mergeCell ref="BW66:BY66"/>
    <mergeCell ref="CF66:CH66"/>
    <mergeCell ref="CO66:CQ66"/>
    <mergeCell ref="CX66:CZ66"/>
    <mergeCell ref="DG66:DI66"/>
    <mergeCell ref="GS66:GU66"/>
    <mergeCell ref="HB66:HD66"/>
    <mergeCell ref="HK66:HL66"/>
    <mergeCell ref="DP61:DR61"/>
    <mergeCell ref="B66:E66"/>
    <mergeCell ref="U66:W66"/>
    <mergeCell ref="AD66:AF66"/>
    <mergeCell ref="AM66:AO66"/>
    <mergeCell ref="AV66:AX66"/>
    <mergeCell ref="BE66:BG66"/>
    <mergeCell ref="FR66:FT66"/>
    <mergeCell ref="GA66:GC66"/>
    <mergeCell ref="GJ66:GL66"/>
    <mergeCell ref="DP66:DR66"/>
    <mergeCell ref="DY66:EA66"/>
    <mergeCell ref="EH66:EJ66"/>
    <mergeCell ref="EQ66:ES66"/>
    <mergeCell ref="EZ66:FB66"/>
    <mergeCell ref="FI66:FK66"/>
    <mergeCell ref="BN70:BP70"/>
    <mergeCell ref="BW70:BY70"/>
    <mergeCell ref="CF70:CH70"/>
    <mergeCell ref="CO70:CQ70"/>
    <mergeCell ref="CX70:CZ70"/>
    <mergeCell ref="DG70:DI70"/>
    <mergeCell ref="B70:E70"/>
    <mergeCell ref="U70:W70"/>
    <mergeCell ref="AD70:AF70"/>
    <mergeCell ref="AM70:AO70"/>
    <mergeCell ref="AV70:AX70"/>
    <mergeCell ref="BE70:BG70"/>
    <mergeCell ref="FR70:FT70"/>
    <mergeCell ref="GA70:GC70"/>
    <mergeCell ref="GJ70:GL70"/>
    <mergeCell ref="GS70:GU70"/>
    <mergeCell ref="HB70:HD70"/>
    <mergeCell ref="HK70:HL70"/>
    <mergeCell ref="DP70:DR70"/>
    <mergeCell ref="DY70:EA70"/>
    <mergeCell ref="EH70:EJ70"/>
    <mergeCell ref="EQ70:ES70"/>
    <mergeCell ref="EZ70:FB70"/>
    <mergeCell ref="FI70:FK70"/>
  </mergeCells>
  <conditionalFormatting sqref="E61:N61">
    <cfRule type="cellIs" dxfId="6" priority="1" operator="between">
      <formula>0.001</formula>
      <formula>0.499</formula>
    </cfRule>
  </conditionalFormatting>
  <hyperlinks>
    <hyperlink ref="O1" location="' Indice'!A1" display="&lt;&lt;" xr:uid="{00000000-0004-0000-4800-000000000000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A654"/>
  <sheetViews>
    <sheetView showGridLines="0" zoomScaleNormal="100" workbookViewId="0">
      <selection sqref="A1:Z1"/>
    </sheetView>
  </sheetViews>
  <sheetFormatPr defaultColWidth="9.140625" defaultRowHeight="9" x14ac:dyDescent="0.2"/>
  <cols>
    <col min="1" max="1" width="15.7109375" style="8" customWidth="1"/>
    <col min="2" max="2" width="14.5703125" style="8" customWidth="1"/>
    <col min="3" max="26" width="6.7109375" style="8" customWidth="1"/>
    <col min="27" max="16384" width="9.140625" style="8"/>
  </cols>
  <sheetData>
    <row r="1" spans="1:27" ht="14.25" customHeight="1" x14ac:dyDescent="0.2">
      <c r="A1" s="448" t="s">
        <v>1109</v>
      </c>
      <c r="B1" s="448"/>
      <c r="C1" s="448"/>
      <c r="D1" s="448"/>
      <c r="E1" s="448"/>
      <c r="F1" s="448"/>
      <c r="G1" s="448"/>
      <c r="H1" s="448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367" t="s">
        <v>1043</v>
      </c>
    </row>
    <row r="2" spans="1:27" s="7" customFormat="1" ht="9" customHeight="1" x14ac:dyDescent="0.2"/>
    <row r="3" spans="1:27" s="7" customFormat="1" ht="9" customHeight="1" x14ac:dyDescent="0.2">
      <c r="A3" s="467" t="s">
        <v>218</v>
      </c>
      <c r="B3" s="467"/>
    </row>
    <row r="4" spans="1:27" ht="16.899999999999999" customHeight="1" x14ac:dyDescent="0.2">
      <c r="A4" s="415" t="s">
        <v>1107</v>
      </c>
      <c r="B4" s="415" t="s">
        <v>1108</v>
      </c>
      <c r="C4" s="415" t="s">
        <v>1092</v>
      </c>
      <c r="D4" s="415" t="s">
        <v>1093</v>
      </c>
      <c r="E4" s="415" t="s">
        <v>1094</v>
      </c>
      <c r="F4" s="415" t="s">
        <v>1095</v>
      </c>
      <c r="G4" s="415" t="s">
        <v>1064</v>
      </c>
      <c r="H4" s="415" t="s">
        <v>1066</v>
      </c>
      <c r="I4" s="415" t="s">
        <v>1092</v>
      </c>
      <c r="J4" s="415" t="s">
        <v>1093</v>
      </c>
      <c r="K4" s="415" t="s">
        <v>1094</v>
      </c>
      <c r="L4" s="415" t="s">
        <v>1095</v>
      </c>
      <c r="M4" s="415" t="s">
        <v>1064</v>
      </c>
      <c r="N4" s="415" t="s">
        <v>1066</v>
      </c>
      <c r="O4" s="415" t="s">
        <v>1092</v>
      </c>
      <c r="P4" s="415" t="s">
        <v>1093</v>
      </c>
      <c r="Q4" s="415" t="s">
        <v>1094</v>
      </c>
      <c r="R4" s="415" t="s">
        <v>1095</v>
      </c>
      <c r="S4" s="415" t="s">
        <v>1064</v>
      </c>
      <c r="T4" s="415" t="s">
        <v>1066</v>
      </c>
      <c r="U4" s="415" t="s">
        <v>1092</v>
      </c>
      <c r="V4" s="415" t="s">
        <v>1093</v>
      </c>
      <c r="W4" s="415" t="s">
        <v>1094</v>
      </c>
      <c r="X4" s="415" t="s">
        <v>1095</v>
      </c>
      <c r="Y4" s="415" t="s">
        <v>1064</v>
      </c>
      <c r="Z4" s="415" t="s">
        <v>1066</v>
      </c>
    </row>
    <row r="5" spans="1:27" ht="3" customHeight="1" x14ac:dyDescent="0.2"/>
    <row r="6" spans="1:27" ht="11.1" customHeight="1" x14ac:dyDescent="0.2">
      <c r="A6" s="226"/>
      <c r="B6" s="226"/>
      <c r="C6" s="466" t="s">
        <v>216</v>
      </c>
      <c r="D6" s="466"/>
      <c r="E6" s="466"/>
      <c r="F6" s="466"/>
      <c r="G6" s="466"/>
      <c r="H6" s="466"/>
      <c r="I6" s="466" t="s">
        <v>1104</v>
      </c>
      <c r="J6" s="466"/>
      <c r="K6" s="466"/>
      <c r="L6" s="466"/>
      <c r="M6" s="466"/>
      <c r="N6" s="466"/>
      <c r="O6" s="466" t="s">
        <v>1105</v>
      </c>
      <c r="P6" s="466"/>
      <c r="Q6" s="466"/>
      <c r="R6" s="466"/>
      <c r="S6" s="466"/>
      <c r="T6" s="466"/>
      <c r="U6" s="466" t="s">
        <v>1106</v>
      </c>
      <c r="V6" s="466"/>
      <c r="W6" s="466"/>
      <c r="X6" s="466"/>
      <c r="Y6" s="466"/>
      <c r="Z6" s="466"/>
    </row>
    <row r="7" spans="1:27" ht="9.9499999999999993" customHeight="1" x14ac:dyDescent="0.2">
      <c r="A7" s="501" t="s">
        <v>1096</v>
      </c>
      <c r="B7" s="8" t="s">
        <v>1097</v>
      </c>
      <c r="C7" s="427">
        <v>52.300000000000004</v>
      </c>
      <c r="D7" s="427">
        <v>51.6</v>
      </c>
      <c r="E7" s="427">
        <v>50.1</v>
      </c>
      <c r="F7" s="427">
        <v>49.3</v>
      </c>
      <c r="G7" s="427">
        <v>47.8</v>
      </c>
      <c r="H7" s="428">
        <v>47.5</v>
      </c>
      <c r="I7" s="422">
        <v>24.6</v>
      </c>
      <c r="J7" s="422">
        <v>28.7</v>
      </c>
      <c r="K7" s="422">
        <v>27.6</v>
      </c>
      <c r="L7" s="422">
        <v>33.5</v>
      </c>
      <c r="M7" s="422">
        <v>28.999999999999996</v>
      </c>
      <c r="N7" s="428">
        <v>35.200000000000003</v>
      </c>
      <c r="O7" s="422">
        <v>53.79999999999999</v>
      </c>
      <c r="P7" s="422">
        <v>53.1</v>
      </c>
      <c r="Q7" s="422">
        <v>52.300000000000004</v>
      </c>
      <c r="R7" s="422">
        <v>50</v>
      </c>
      <c r="S7" s="422">
        <v>49</v>
      </c>
      <c r="T7" s="428">
        <v>47.7</v>
      </c>
      <c r="U7" s="422">
        <v>54.500000000000007</v>
      </c>
      <c r="V7" s="422">
        <v>55.2</v>
      </c>
      <c r="W7" s="422">
        <v>52</v>
      </c>
      <c r="X7" s="422">
        <v>54</v>
      </c>
      <c r="Y7" s="422">
        <v>53.800000000000004</v>
      </c>
      <c r="Z7" s="422">
        <v>46.2</v>
      </c>
    </row>
    <row r="8" spans="1:27" ht="9.9499999999999993" customHeight="1" x14ac:dyDescent="0.2">
      <c r="A8" s="501"/>
      <c r="B8" s="8" t="s">
        <v>1098</v>
      </c>
      <c r="C8" s="427">
        <v>31.900000000000002</v>
      </c>
      <c r="D8" s="427">
        <v>31.7</v>
      </c>
      <c r="E8" s="427">
        <v>32.6</v>
      </c>
      <c r="F8" s="427">
        <v>32.9</v>
      </c>
      <c r="G8" s="427">
        <v>35</v>
      </c>
      <c r="H8" s="428">
        <v>29.4</v>
      </c>
      <c r="I8" s="422">
        <v>63.9</v>
      </c>
      <c r="J8" s="422">
        <v>59.699999999999996</v>
      </c>
      <c r="K8" s="422">
        <v>64.2</v>
      </c>
      <c r="L8" s="422">
        <v>58.20000000000001</v>
      </c>
      <c r="M8" s="422">
        <v>61.5</v>
      </c>
      <c r="N8" s="428">
        <v>56.3</v>
      </c>
      <c r="O8" s="422">
        <v>30</v>
      </c>
      <c r="P8" s="422">
        <v>29.799999999999997</v>
      </c>
      <c r="Q8" s="422">
        <v>30.2</v>
      </c>
      <c r="R8" s="422">
        <v>32</v>
      </c>
      <c r="S8" s="422">
        <v>33.299999999999997</v>
      </c>
      <c r="T8" s="428">
        <v>28.800000000000004</v>
      </c>
      <c r="U8" s="422">
        <v>31</v>
      </c>
      <c r="V8" s="422">
        <v>30.9</v>
      </c>
      <c r="W8" s="422">
        <v>34.1</v>
      </c>
      <c r="X8" s="422">
        <v>31.7</v>
      </c>
      <c r="Y8" s="422">
        <v>32</v>
      </c>
      <c r="Z8" s="422">
        <v>28.199999999999996</v>
      </c>
    </row>
    <row r="9" spans="1:27" ht="9.9499999999999993" customHeight="1" x14ac:dyDescent="0.2">
      <c r="A9" s="501"/>
      <c r="B9" s="8" t="s">
        <v>1116</v>
      </c>
      <c r="C9" s="427">
        <v>15.8</v>
      </c>
      <c r="D9" s="427">
        <v>16.7</v>
      </c>
      <c r="E9" s="427">
        <v>17.299999999999997</v>
      </c>
      <c r="F9" s="427">
        <v>17.8</v>
      </c>
      <c r="G9" s="427">
        <v>17.2</v>
      </c>
      <c r="H9" s="428">
        <v>13.4</v>
      </c>
      <c r="I9" s="422">
        <v>11.5</v>
      </c>
      <c r="J9" s="422">
        <v>11.600000000000001</v>
      </c>
      <c r="K9" s="422">
        <v>8.2000000000000011</v>
      </c>
      <c r="L9" s="422">
        <v>8.3000000000000007</v>
      </c>
      <c r="M9" s="422">
        <v>9.4</v>
      </c>
      <c r="N9" s="428">
        <v>2.1</v>
      </c>
      <c r="O9" s="422">
        <v>16.2</v>
      </c>
      <c r="P9" s="422">
        <v>17.100000000000001</v>
      </c>
      <c r="Q9" s="422">
        <v>17.5</v>
      </c>
      <c r="R9" s="422">
        <v>18</v>
      </c>
      <c r="S9" s="422">
        <v>17.8</v>
      </c>
      <c r="T9" s="428">
        <v>14.499999999999998</v>
      </c>
      <c r="U9" s="422">
        <v>14.499999999999998</v>
      </c>
      <c r="V9" s="422">
        <v>13.900000000000002</v>
      </c>
      <c r="W9" s="422">
        <v>13.900000000000002</v>
      </c>
      <c r="X9" s="422">
        <v>14.299999999999999</v>
      </c>
      <c r="Y9" s="422">
        <v>14.2</v>
      </c>
      <c r="Z9" s="422">
        <v>9.4</v>
      </c>
    </row>
    <row r="10" spans="1:27" ht="9.9499999999999993" customHeight="1" x14ac:dyDescent="0.2">
      <c r="A10" s="501"/>
      <c r="B10" s="8" t="s">
        <v>1099</v>
      </c>
      <c r="C10" s="427" t="s">
        <v>1110</v>
      </c>
      <c r="D10" s="427" t="s">
        <v>1110</v>
      </c>
      <c r="E10" s="427" t="s">
        <v>1110</v>
      </c>
      <c r="F10" s="427" t="s">
        <v>1110</v>
      </c>
      <c r="G10" s="427" t="s">
        <v>1110</v>
      </c>
      <c r="H10" s="428">
        <v>9.7000000000000011</v>
      </c>
      <c r="I10" s="422" t="s">
        <v>1110</v>
      </c>
      <c r="J10" s="422" t="s">
        <v>1110</v>
      </c>
      <c r="K10" s="422" t="s">
        <v>1110</v>
      </c>
      <c r="L10" s="422" t="s">
        <v>1110</v>
      </c>
      <c r="M10" s="422" t="s">
        <v>1110</v>
      </c>
      <c r="N10" s="428">
        <v>6.5</v>
      </c>
      <c r="O10" s="422" t="s">
        <v>1110</v>
      </c>
      <c r="P10" s="422" t="s">
        <v>1110</v>
      </c>
      <c r="Q10" s="422" t="s">
        <v>1110</v>
      </c>
      <c r="R10" s="422" t="s">
        <v>1110</v>
      </c>
      <c r="S10" s="422" t="s">
        <v>1110</v>
      </c>
      <c r="T10" s="428">
        <v>9</v>
      </c>
      <c r="U10" s="422" t="s">
        <v>1110</v>
      </c>
      <c r="V10" s="422" t="s">
        <v>1110</v>
      </c>
      <c r="W10" s="422" t="s">
        <v>1110</v>
      </c>
      <c r="X10" s="422" t="s">
        <v>1110</v>
      </c>
      <c r="Y10" s="422" t="s">
        <v>1110</v>
      </c>
      <c r="Z10" s="422">
        <v>16.2</v>
      </c>
    </row>
    <row r="11" spans="1:27" ht="9.9499999999999993" customHeight="1" x14ac:dyDescent="0.2">
      <c r="A11" s="501"/>
      <c r="B11" s="425" t="s">
        <v>216</v>
      </c>
      <c r="C11" s="429">
        <v>100</v>
      </c>
      <c r="D11" s="429">
        <v>100</v>
      </c>
      <c r="E11" s="429">
        <v>100</v>
      </c>
      <c r="F11" s="429">
        <v>100</v>
      </c>
      <c r="G11" s="429">
        <v>100</v>
      </c>
      <c r="H11" s="430">
        <v>99.999999999999986</v>
      </c>
      <c r="I11" s="426">
        <v>100</v>
      </c>
      <c r="J11" s="426">
        <v>99.999999999999986</v>
      </c>
      <c r="K11" s="426">
        <v>100</v>
      </c>
      <c r="L11" s="426">
        <v>100</v>
      </c>
      <c r="M11" s="426">
        <v>99.9</v>
      </c>
      <c r="N11" s="430">
        <v>100.10000000000001</v>
      </c>
      <c r="O11" s="426">
        <v>99.999999999999986</v>
      </c>
      <c r="P11" s="426">
        <v>100</v>
      </c>
      <c r="Q11" s="426">
        <v>100</v>
      </c>
      <c r="R11" s="426">
        <v>100</v>
      </c>
      <c r="S11" s="426">
        <v>100.1</v>
      </c>
      <c r="T11" s="430">
        <v>100.00000000000003</v>
      </c>
      <c r="U11" s="426">
        <v>100</v>
      </c>
      <c r="V11" s="426">
        <v>100</v>
      </c>
      <c r="W11" s="426">
        <v>100</v>
      </c>
      <c r="X11" s="426">
        <v>100</v>
      </c>
      <c r="Y11" s="426">
        <v>100</v>
      </c>
      <c r="Z11" s="426">
        <v>100</v>
      </c>
    </row>
    <row r="12" spans="1:27" ht="9.9499999999999993" customHeight="1" x14ac:dyDescent="0.2">
      <c r="A12" s="501" t="s">
        <v>461</v>
      </c>
      <c r="B12" s="8" t="s">
        <v>1097</v>
      </c>
      <c r="C12" s="427">
        <v>69.3</v>
      </c>
      <c r="D12" s="427">
        <v>65.7</v>
      </c>
      <c r="E12" s="427">
        <v>65.5</v>
      </c>
      <c r="F12" s="427">
        <v>62.5</v>
      </c>
      <c r="G12" s="427">
        <v>65.2</v>
      </c>
      <c r="H12" s="428">
        <v>48.699999999999996</v>
      </c>
      <c r="I12" s="422">
        <v>37.5</v>
      </c>
      <c r="J12" s="422">
        <v>27.699999999999996</v>
      </c>
      <c r="K12" s="422">
        <v>27.800000000000004</v>
      </c>
      <c r="L12" s="422">
        <v>22.1</v>
      </c>
      <c r="M12" s="422">
        <v>25.5</v>
      </c>
      <c r="N12" s="428">
        <v>15.299999999999999</v>
      </c>
      <c r="O12" s="422">
        <v>74.3</v>
      </c>
      <c r="P12" s="422">
        <v>72.5</v>
      </c>
      <c r="Q12" s="422">
        <v>70.599999999999994</v>
      </c>
      <c r="R12" s="422">
        <v>67.900000000000006</v>
      </c>
      <c r="S12" s="422">
        <v>70.2</v>
      </c>
      <c r="T12" s="428">
        <v>49.7</v>
      </c>
      <c r="U12" s="422">
        <v>78</v>
      </c>
      <c r="V12" s="422">
        <v>72.8</v>
      </c>
      <c r="W12" s="422">
        <v>72.8</v>
      </c>
      <c r="X12" s="422">
        <v>70</v>
      </c>
      <c r="Y12" s="422">
        <v>77.400000000000006</v>
      </c>
      <c r="Z12" s="422">
        <v>58.599999999999994</v>
      </c>
    </row>
    <row r="13" spans="1:27" ht="9.9499999999999993" customHeight="1" x14ac:dyDescent="0.2">
      <c r="A13" s="501"/>
      <c r="B13" s="8" t="s">
        <v>1098</v>
      </c>
      <c r="C13" s="427">
        <v>28.499999999999996</v>
      </c>
      <c r="D13" s="427">
        <v>31.900000000000002</v>
      </c>
      <c r="E13" s="427">
        <v>28.9</v>
      </c>
      <c r="F13" s="427">
        <v>32.6</v>
      </c>
      <c r="G13" s="427">
        <v>30.599999999999998</v>
      </c>
      <c r="H13" s="428">
        <v>26.8</v>
      </c>
      <c r="I13" s="422">
        <v>62.5</v>
      </c>
      <c r="J13" s="422">
        <v>72.3</v>
      </c>
      <c r="K13" s="422">
        <v>72.2</v>
      </c>
      <c r="L13" s="422">
        <v>77.900000000000006</v>
      </c>
      <c r="M13" s="422">
        <v>74.5</v>
      </c>
      <c r="N13" s="428">
        <v>83.7</v>
      </c>
      <c r="O13" s="422">
        <v>23.1</v>
      </c>
      <c r="P13" s="422">
        <v>24.3</v>
      </c>
      <c r="Q13" s="422">
        <v>22</v>
      </c>
      <c r="R13" s="422">
        <v>25.900000000000002</v>
      </c>
      <c r="S13" s="422">
        <v>24.2</v>
      </c>
      <c r="T13" s="428">
        <v>22</v>
      </c>
      <c r="U13" s="422">
        <v>19.8</v>
      </c>
      <c r="V13" s="422">
        <v>25.3</v>
      </c>
      <c r="W13" s="422">
        <v>24.7</v>
      </c>
      <c r="X13" s="422">
        <v>26.6</v>
      </c>
      <c r="Y13" s="422">
        <v>20.8</v>
      </c>
      <c r="Z13" s="422">
        <v>20.599999999999998</v>
      </c>
    </row>
    <row r="14" spans="1:27" ht="9.9499999999999993" customHeight="1" x14ac:dyDescent="0.2">
      <c r="A14" s="501"/>
      <c r="B14" s="8" t="s">
        <v>1116</v>
      </c>
      <c r="C14" s="427">
        <v>2.1999999999999997</v>
      </c>
      <c r="D14" s="427">
        <v>2.4</v>
      </c>
      <c r="E14" s="427">
        <v>5.6000000000000005</v>
      </c>
      <c r="F14" s="427">
        <v>4.9000000000000004</v>
      </c>
      <c r="G14" s="427">
        <v>4.2</v>
      </c>
      <c r="H14" s="428">
        <v>4.7</v>
      </c>
      <c r="I14" s="422">
        <v>0</v>
      </c>
      <c r="J14" s="422">
        <v>0</v>
      </c>
      <c r="K14" s="422">
        <v>0</v>
      </c>
      <c r="L14" s="422">
        <v>0</v>
      </c>
      <c r="M14" s="422">
        <v>0</v>
      </c>
      <c r="N14" s="428">
        <v>0</v>
      </c>
      <c r="O14" s="422">
        <v>2.7</v>
      </c>
      <c r="P14" s="422">
        <v>3.2</v>
      </c>
      <c r="Q14" s="422">
        <v>7.3999999999999995</v>
      </c>
      <c r="R14" s="422">
        <v>6.2</v>
      </c>
      <c r="S14" s="422">
        <v>5.6000000000000005</v>
      </c>
      <c r="T14" s="428">
        <v>5.0999999999999996</v>
      </c>
      <c r="U14" s="422">
        <v>2.1999999999999997</v>
      </c>
      <c r="V14" s="422">
        <v>1.9</v>
      </c>
      <c r="W14" s="422">
        <v>2.5</v>
      </c>
      <c r="X14" s="422">
        <v>3.4000000000000004</v>
      </c>
      <c r="Y14" s="422">
        <v>1.7999999999999998</v>
      </c>
      <c r="Z14" s="422">
        <v>5</v>
      </c>
    </row>
    <row r="15" spans="1:27" ht="9.9499999999999993" customHeight="1" x14ac:dyDescent="0.2">
      <c r="A15" s="501"/>
      <c r="B15" s="8" t="s">
        <v>1099</v>
      </c>
      <c r="C15" s="427" t="s">
        <v>1110</v>
      </c>
      <c r="D15" s="427" t="s">
        <v>1110</v>
      </c>
      <c r="E15" s="427" t="s">
        <v>1110</v>
      </c>
      <c r="F15" s="427" t="s">
        <v>1110</v>
      </c>
      <c r="G15" s="427" t="s">
        <v>1110</v>
      </c>
      <c r="H15" s="428">
        <v>19.8</v>
      </c>
      <c r="I15" s="422" t="s">
        <v>1110</v>
      </c>
      <c r="J15" s="422" t="s">
        <v>1110</v>
      </c>
      <c r="K15" s="422" t="s">
        <v>1110</v>
      </c>
      <c r="L15" s="422" t="s">
        <v>1110</v>
      </c>
      <c r="M15" s="422" t="s">
        <v>1110</v>
      </c>
      <c r="N15" s="428">
        <v>1</v>
      </c>
      <c r="O15" s="422" t="s">
        <v>1110</v>
      </c>
      <c r="P15" s="422" t="s">
        <v>1110</v>
      </c>
      <c r="Q15" s="422" t="s">
        <v>1110</v>
      </c>
      <c r="R15" s="422" t="s">
        <v>1110</v>
      </c>
      <c r="S15" s="422" t="s">
        <v>1110</v>
      </c>
      <c r="T15" s="428">
        <v>23.200000000000003</v>
      </c>
      <c r="U15" s="422" t="s">
        <v>1110</v>
      </c>
      <c r="V15" s="422" t="s">
        <v>1110</v>
      </c>
      <c r="W15" s="422" t="s">
        <v>1110</v>
      </c>
      <c r="X15" s="422" t="s">
        <v>1110</v>
      </c>
      <c r="Y15" s="422" t="s">
        <v>1110</v>
      </c>
      <c r="Z15" s="422">
        <v>15.8</v>
      </c>
    </row>
    <row r="16" spans="1:27" ht="9.9499999999999993" customHeight="1" x14ac:dyDescent="0.2">
      <c r="A16" s="501"/>
      <c r="B16" s="425" t="s">
        <v>216</v>
      </c>
      <c r="C16" s="429">
        <v>100</v>
      </c>
      <c r="D16" s="429">
        <v>100</v>
      </c>
      <c r="E16" s="429">
        <v>100</v>
      </c>
      <c r="F16" s="429">
        <v>100</v>
      </c>
      <c r="G16" s="429">
        <v>100</v>
      </c>
      <c r="H16" s="430">
        <v>100</v>
      </c>
      <c r="I16" s="426">
        <v>100</v>
      </c>
      <c r="J16" s="426">
        <v>100</v>
      </c>
      <c r="K16" s="426">
        <v>100</v>
      </c>
      <c r="L16" s="426">
        <v>100</v>
      </c>
      <c r="M16" s="426">
        <v>100</v>
      </c>
      <c r="N16" s="430">
        <v>100</v>
      </c>
      <c r="O16" s="426">
        <v>100.1</v>
      </c>
      <c r="P16" s="426">
        <v>100</v>
      </c>
      <c r="Q16" s="426">
        <v>99.999999999999986</v>
      </c>
      <c r="R16" s="426">
        <v>100</v>
      </c>
      <c r="S16" s="426">
        <v>100</v>
      </c>
      <c r="T16" s="430">
        <v>100.00000000000003</v>
      </c>
      <c r="U16" s="426">
        <v>100</v>
      </c>
      <c r="V16" s="426">
        <v>100</v>
      </c>
      <c r="W16" s="426">
        <v>100</v>
      </c>
      <c r="X16" s="426">
        <v>100</v>
      </c>
      <c r="Y16" s="426">
        <v>100</v>
      </c>
      <c r="Z16" s="426">
        <v>100</v>
      </c>
    </row>
    <row r="17" spans="1:26" ht="9.9499999999999993" customHeight="1" x14ac:dyDescent="0.2">
      <c r="A17" s="501" t="s">
        <v>1100</v>
      </c>
      <c r="B17" s="8" t="s">
        <v>1097</v>
      </c>
      <c r="C17" s="427">
        <v>52</v>
      </c>
      <c r="D17" s="427">
        <v>52.7</v>
      </c>
      <c r="E17" s="427">
        <v>52.7</v>
      </c>
      <c r="F17" s="427">
        <v>52</v>
      </c>
      <c r="G17" s="427">
        <v>51.4</v>
      </c>
      <c r="H17" s="428">
        <v>46.800000000000004</v>
      </c>
      <c r="I17" s="422">
        <v>30.599999999999998</v>
      </c>
      <c r="J17" s="422">
        <v>13.900000000000002</v>
      </c>
      <c r="K17" s="422">
        <v>17.299999999999997</v>
      </c>
      <c r="L17" s="422">
        <v>18</v>
      </c>
      <c r="M17" s="422">
        <v>17.100000000000001</v>
      </c>
      <c r="N17" s="428">
        <v>15.1</v>
      </c>
      <c r="O17" s="422">
        <v>74.8</v>
      </c>
      <c r="P17" s="422">
        <v>71.400000000000006</v>
      </c>
      <c r="Q17" s="422">
        <v>71.900000000000006</v>
      </c>
      <c r="R17" s="422">
        <v>70.8</v>
      </c>
      <c r="S17" s="422">
        <v>70.900000000000006</v>
      </c>
      <c r="T17" s="428">
        <v>59.20000000000001</v>
      </c>
      <c r="U17" s="422">
        <v>75.599999999999994</v>
      </c>
      <c r="V17" s="422">
        <v>63.7</v>
      </c>
      <c r="W17" s="422">
        <v>61.8</v>
      </c>
      <c r="X17" s="422">
        <v>66.5</v>
      </c>
      <c r="Y17" s="422">
        <v>63.2</v>
      </c>
      <c r="Z17" s="422">
        <v>47.4</v>
      </c>
    </row>
    <row r="18" spans="1:26" ht="9.9499999999999993" customHeight="1" x14ac:dyDescent="0.2">
      <c r="A18" s="501"/>
      <c r="B18" s="8" t="s">
        <v>1098</v>
      </c>
      <c r="C18" s="427">
        <v>40</v>
      </c>
      <c r="D18" s="427">
        <v>38.5</v>
      </c>
      <c r="E18" s="427">
        <v>38.700000000000003</v>
      </c>
      <c r="F18" s="427">
        <v>39.4</v>
      </c>
      <c r="G18" s="427">
        <v>39.5</v>
      </c>
      <c r="H18" s="428">
        <v>29.4</v>
      </c>
      <c r="I18" s="422">
        <v>69.400000000000006</v>
      </c>
      <c r="J18" s="422">
        <v>86.1</v>
      </c>
      <c r="K18" s="422">
        <v>82.7</v>
      </c>
      <c r="L18" s="422">
        <v>82</v>
      </c>
      <c r="M18" s="422">
        <v>82.8</v>
      </c>
      <c r="N18" s="428">
        <v>79.2</v>
      </c>
      <c r="O18" s="422">
        <v>21.3</v>
      </c>
      <c r="P18" s="422">
        <v>23.8</v>
      </c>
      <c r="Q18" s="422">
        <v>22.6</v>
      </c>
      <c r="R18" s="422">
        <v>21.7</v>
      </c>
      <c r="S18" s="422">
        <v>21.4</v>
      </c>
      <c r="T18" s="428">
        <v>18.2</v>
      </c>
      <c r="U18" s="422">
        <v>22.3</v>
      </c>
      <c r="V18" s="422">
        <v>34.300000000000004</v>
      </c>
      <c r="W18" s="422">
        <v>35.9</v>
      </c>
      <c r="X18" s="422">
        <v>30.8</v>
      </c>
      <c r="Y18" s="422">
        <v>33.4</v>
      </c>
      <c r="Z18" s="422">
        <v>31.3</v>
      </c>
    </row>
    <row r="19" spans="1:26" ht="9.9499999999999993" customHeight="1" x14ac:dyDescent="0.2">
      <c r="A19" s="501"/>
      <c r="B19" s="8" t="s">
        <v>1116</v>
      </c>
      <c r="C19" s="427">
        <v>8</v>
      </c>
      <c r="D19" s="427">
        <v>8.7999999999999989</v>
      </c>
      <c r="E19" s="427">
        <v>8.6</v>
      </c>
      <c r="F19" s="427">
        <v>8.6</v>
      </c>
      <c r="G19" s="427">
        <v>9.1</v>
      </c>
      <c r="H19" s="428">
        <v>10.299999999999999</v>
      </c>
      <c r="I19" s="422">
        <v>0</v>
      </c>
      <c r="J19" s="422">
        <v>0</v>
      </c>
      <c r="K19" s="422">
        <v>0</v>
      </c>
      <c r="L19" s="422">
        <v>0</v>
      </c>
      <c r="M19" s="422">
        <v>0.1</v>
      </c>
      <c r="N19" s="428">
        <v>0.1</v>
      </c>
      <c r="O19" s="422">
        <v>3.9</v>
      </c>
      <c r="P19" s="422">
        <v>4.8</v>
      </c>
      <c r="Q19" s="422">
        <v>5.5</v>
      </c>
      <c r="R19" s="422">
        <v>7.5</v>
      </c>
      <c r="S19" s="422">
        <v>7.7</v>
      </c>
      <c r="T19" s="428">
        <v>6</v>
      </c>
      <c r="U19" s="422">
        <v>2.1</v>
      </c>
      <c r="V19" s="422">
        <v>2</v>
      </c>
      <c r="W19" s="422">
        <v>2.2999999999999998</v>
      </c>
      <c r="X19" s="422">
        <v>2.7</v>
      </c>
      <c r="Y19" s="422">
        <v>3.4000000000000004</v>
      </c>
      <c r="Z19" s="422">
        <v>2.4</v>
      </c>
    </row>
    <row r="20" spans="1:26" ht="9.9499999999999993" customHeight="1" x14ac:dyDescent="0.2">
      <c r="A20" s="501"/>
      <c r="B20" s="8" t="s">
        <v>1099</v>
      </c>
      <c r="C20" s="427" t="s">
        <v>1110</v>
      </c>
      <c r="D20" s="427" t="s">
        <v>1110</v>
      </c>
      <c r="E20" s="427" t="s">
        <v>1110</v>
      </c>
      <c r="F20" s="427" t="s">
        <v>1110</v>
      </c>
      <c r="G20" s="427" t="s">
        <v>1110</v>
      </c>
      <c r="H20" s="428">
        <v>13.5</v>
      </c>
      <c r="I20" s="422" t="s">
        <v>1110</v>
      </c>
      <c r="J20" s="422" t="s">
        <v>1110</v>
      </c>
      <c r="K20" s="422" t="s">
        <v>1110</v>
      </c>
      <c r="L20" s="422" t="s">
        <v>1110</v>
      </c>
      <c r="M20" s="422" t="s">
        <v>1110</v>
      </c>
      <c r="N20" s="428">
        <v>5.6000000000000005</v>
      </c>
      <c r="O20" s="422" t="s">
        <v>1110</v>
      </c>
      <c r="P20" s="422" t="s">
        <v>1110</v>
      </c>
      <c r="Q20" s="422" t="s">
        <v>1110</v>
      </c>
      <c r="R20" s="422" t="s">
        <v>1110</v>
      </c>
      <c r="S20" s="422" t="s">
        <v>1110</v>
      </c>
      <c r="T20" s="428">
        <v>16.600000000000001</v>
      </c>
      <c r="U20" s="422" t="s">
        <v>1110</v>
      </c>
      <c r="V20" s="422" t="s">
        <v>1110</v>
      </c>
      <c r="W20" s="422" t="s">
        <v>1110</v>
      </c>
      <c r="X20" s="422" t="s">
        <v>1110</v>
      </c>
      <c r="Y20" s="422" t="s">
        <v>1110</v>
      </c>
      <c r="Z20" s="422">
        <v>18.899999999999999</v>
      </c>
    </row>
    <row r="21" spans="1:26" ht="9.9499999999999993" customHeight="1" x14ac:dyDescent="0.2">
      <c r="A21" s="501"/>
      <c r="B21" s="425" t="s">
        <v>216</v>
      </c>
      <c r="C21" s="429">
        <v>100</v>
      </c>
      <c r="D21" s="429">
        <v>100</v>
      </c>
      <c r="E21" s="429">
        <v>100</v>
      </c>
      <c r="F21" s="429">
        <v>100</v>
      </c>
      <c r="G21" s="429">
        <v>100</v>
      </c>
      <c r="H21" s="430">
        <v>100</v>
      </c>
      <c r="I21" s="426">
        <v>100</v>
      </c>
      <c r="J21" s="426">
        <v>100</v>
      </c>
      <c r="K21" s="426">
        <v>100</v>
      </c>
      <c r="L21" s="426">
        <v>100</v>
      </c>
      <c r="M21" s="426">
        <v>100</v>
      </c>
      <c r="N21" s="430">
        <v>100</v>
      </c>
      <c r="O21" s="426">
        <v>100</v>
      </c>
      <c r="P21" s="426">
        <v>100</v>
      </c>
      <c r="Q21" s="426">
        <v>100</v>
      </c>
      <c r="R21" s="426">
        <v>99.999999999999986</v>
      </c>
      <c r="S21" s="426">
        <v>100</v>
      </c>
      <c r="T21" s="430">
        <v>100</v>
      </c>
      <c r="U21" s="426">
        <v>100</v>
      </c>
      <c r="V21" s="426">
        <v>100</v>
      </c>
      <c r="W21" s="426">
        <v>100</v>
      </c>
      <c r="X21" s="426">
        <v>100</v>
      </c>
      <c r="Y21" s="426">
        <v>100</v>
      </c>
      <c r="Z21" s="426">
        <v>100</v>
      </c>
    </row>
    <row r="22" spans="1:26" ht="9.9499999999999993" customHeight="1" x14ac:dyDescent="0.2">
      <c r="A22" s="501" t="s">
        <v>1101</v>
      </c>
      <c r="B22" s="8" t="s">
        <v>1097</v>
      </c>
      <c r="C22" s="427">
        <v>52</v>
      </c>
      <c r="D22" s="427">
        <v>52.7</v>
      </c>
      <c r="E22" s="427">
        <v>52.7</v>
      </c>
      <c r="F22" s="427">
        <v>52</v>
      </c>
      <c r="G22" s="427">
        <v>51.4</v>
      </c>
      <c r="H22" s="428">
        <v>46.800000000000004</v>
      </c>
      <c r="I22" s="422">
        <v>7.5</v>
      </c>
      <c r="J22" s="422">
        <v>20.100000000000001</v>
      </c>
      <c r="K22" s="422">
        <v>9.3000000000000007</v>
      </c>
      <c r="L22" s="422">
        <v>13.4</v>
      </c>
      <c r="M22" s="422">
        <v>13.699999999999998</v>
      </c>
      <c r="N22" s="428">
        <v>16.8</v>
      </c>
      <c r="O22" s="422">
        <v>53</v>
      </c>
      <c r="P22" s="422">
        <v>53</v>
      </c>
      <c r="Q22" s="422">
        <v>52.300000000000004</v>
      </c>
      <c r="R22" s="422">
        <v>51.1</v>
      </c>
      <c r="S22" s="422">
        <v>49.6</v>
      </c>
      <c r="T22" s="428">
        <v>44.8</v>
      </c>
      <c r="U22" s="422">
        <v>58.4</v>
      </c>
      <c r="V22" s="422">
        <v>62.3</v>
      </c>
      <c r="W22" s="422">
        <v>63.800000000000004</v>
      </c>
      <c r="X22" s="422">
        <v>62.7</v>
      </c>
      <c r="Y22" s="422">
        <v>62.7</v>
      </c>
      <c r="Z22" s="422">
        <v>50.6</v>
      </c>
    </row>
    <row r="23" spans="1:26" ht="9.9499999999999993" customHeight="1" x14ac:dyDescent="0.2">
      <c r="A23" s="501"/>
      <c r="B23" s="8" t="s">
        <v>1098</v>
      </c>
      <c r="C23" s="427">
        <v>40</v>
      </c>
      <c r="D23" s="427">
        <v>38.5</v>
      </c>
      <c r="E23" s="427">
        <v>38.700000000000003</v>
      </c>
      <c r="F23" s="427">
        <v>39.4</v>
      </c>
      <c r="G23" s="427">
        <v>39.5</v>
      </c>
      <c r="H23" s="428">
        <v>29.4</v>
      </c>
      <c r="I23" s="422">
        <v>92.5</v>
      </c>
      <c r="J23" s="422">
        <v>66.3</v>
      </c>
      <c r="K23" s="422">
        <v>90.6</v>
      </c>
      <c r="L23" s="422">
        <v>86.5</v>
      </c>
      <c r="M23" s="422">
        <v>86.1</v>
      </c>
      <c r="N23" s="428">
        <v>73.8</v>
      </c>
      <c r="O23" s="422">
        <v>38.4</v>
      </c>
      <c r="P23" s="422">
        <v>38</v>
      </c>
      <c r="Q23" s="422">
        <v>38.299999999999997</v>
      </c>
      <c r="R23" s="422">
        <v>39.700000000000003</v>
      </c>
      <c r="S23" s="422">
        <v>40.4</v>
      </c>
      <c r="T23" s="428">
        <v>30.4</v>
      </c>
      <c r="U23" s="422">
        <v>35.299999999999997</v>
      </c>
      <c r="V23" s="422">
        <v>31.900000000000002</v>
      </c>
      <c r="W23" s="422">
        <v>30.599999999999998</v>
      </c>
      <c r="X23" s="422">
        <v>31.1</v>
      </c>
      <c r="Y23" s="422">
        <v>30.7</v>
      </c>
      <c r="Z23" s="422">
        <v>25.3</v>
      </c>
    </row>
    <row r="24" spans="1:26" ht="9.9499999999999993" customHeight="1" x14ac:dyDescent="0.2">
      <c r="A24" s="501"/>
      <c r="B24" s="8" t="s">
        <v>1116</v>
      </c>
      <c r="C24" s="427">
        <v>8</v>
      </c>
      <c r="D24" s="427">
        <v>8.7999999999999989</v>
      </c>
      <c r="E24" s="427">
        <v>8.6</v>
      </c>
      <c r="F24" s="427">
        <v>8.6</v>
      </c>
      <c r="G24" s="427">
        <v>9.1</v>
      </c>
      <c r="H24" s="428">
        <v>10.299999999999999</v>
      </c>
      <c r="I24" s="421">
        <v>0.1</v>
      </c>
      <c r="J24" s="422">
        <v>13.600000000000001</v>
      </c>
      <c r="K24" s="422">
        <v>0.1</v>
      </c>
      <c r="L24" s="422">
        <v>0.1</v>
      </c>
      <c r="M24" s="422">
        <v>0.2</v>
      </c>
      <c r="N24" s="428">
        <v>0.3</v>
      </c>
      <c r="O24" s="422">
        <v>8.6</v>
      </c>
      <c r="P24" s="422">
        <v>9</v>
      </c>
      <c r="Q24" s="422">
        <v>9.4</v>
      </c>
      <c r="R24" s="422">
        <v>9.1999999999999993</v>
      </c>
      <c r="S24" s="422">
        <v>10</v>
      </c>
      <c r="T24" s="428">
        <v>11.799999999999999</v>
      </c>
      <c r="U24" s="422">
        <v>6.3</v>
      </c>
      <c r="V24" s="422">
        <v>5.8000000000000007</v>
      </c>
      <c r="W24" s="422">
        <v>5.6000000000000005</v>
      </c>
      <c r="X24" s="422">
        <v>6.2</v>
      </c>
      <c r="Y24" s="422">
        <v>6.6000000000000005</v>
      </c>
      <c r="Z24" s="422">
        <v>5.7</v>
      </c>
    </row>
    <row r="25" spans="1:26" ht="9.9499999999999993" customHeight="1" x14ac:dyDescent="0.2">
      <c r="A25" s="501"/>
      <c r="B25" s="8" t="s">
        <v>1099</v>
      </c>
      <c r="C25" s="427" t="s">
        <v>1110</v>
      </c>
      <c r="D25" s="427" t="s">
        <v>1110</v>
      </c>
      <c r="E25" s="427" t="s">
        <v>1110</v>
      </c>
      <c r="F25" s="427" t="s">
        <v>1110</v>
      </c>
      <c r="G25" s="427" t="s">
        <v>1110</v>
      </c>
      <c r="H25" s="428">
        <v>13.5</v>
      </c>
      <c r="I25" s="422" t="s">
        <v>1110</v>
      </c>
      <c r="J25" s="422" t="s">
        <v>1110</v>
      </c>
      <c r="K25" s="422" t="s">
        <v>1110</v>
      </c>
      <c r="L25" s="422" t="s">
        <v>1110</v>
      </c>
      <c r="M25" s="422" t="s">
        <v>1110</v>
      </c>
      <c r="N25" s="428">
        <v>9.1</v>
      </c>
      <c r="O25" s="422" t="s">
        <v>1110</v>
      </c>
      <c r="P25" s="422" t="s">
        <v>1110</v>
      </c>
      <c r="Q25" s="422" t="s">
        <v>1110</v>
      </c>
      <c r="R25" s="422" t="s">
        <v>1110</v>
      </c>
      <c r="S25" s="422" t="s">
        <v>1110</v>
      </c>
      <c r="T25" s="428">
        <v>13</v>
      </c>
      <c r="U25" s="422" t="s">
        <v>1110</v>
      </c>
      <c r="V25" s="422" t="s">
        <v>1110</v>
      </c>
      <c r="W25" s="422" t="s">
        <v>1110</v>
      </c>
      <c r="X25" s="422" t="s">
        <v>1110</v>
      </c>
      <c r="Y25" s="422" t="s">
        <v>1110</v>
      </c>
      <c r="Z25" s="422">
        <v>18.399999999999999</v>
      </c>
    </row>
    <row r="26" spans="1:26" ht="9.9499999999999993" customHeight="1" x14ac:dyDescent="0.2">
      <c r="A26" s="501"/>
      <c r="B26" s="425" t="s">
        <v>216</v>
      </c>
      <c r="C26" s="429">
        <v>100</v>
      </c>
      <c r="D26" s="429">
        <v>100</v>
      </c>
      <c r="E26" s="429">
        <v>100</v>
      </c>
      <c r="F26" s="429">
        <v>100</v>
      </c>
      <c r="G26" s="429">
        <v>100</v>
      </c>
      <c r="H26" s="430">
        <v>100</v>
      </c>
      <c r="I26" s="426">
        <v>100</v>
      </c>
      <c r="J26" s="426">
        <v>100</v>
      </c>
      <c r="K26" s="426">
        <v>99.999999999999986</v>
      </c>
      <c r="L26" s="426">
        <v>100</v>
      </c>
      <c r="M26" s="426">
        <v>100</v>
      </c>
      <c r="N26" s="430">
        <v>100</v>
      </c>
      <c r="O26" s="426">
        <v>100</v>
      </c>
      <c r="P26" s="426">
        <v>100</v>
      </c>
      <c r="Q26" s="426">
        <v>99.999999999999986</v>
      </c>
      <c r="R26" s="426">
        <v>100</v>
      </c>
      <c r="S26" s="426">
        <v>99.999999999999986</v>
      </c>
      <c r="T26" s="430">
        <v>100</v>
      </c>
      <c r="U26" s="426">
        <v>100</v>
      </c>
      <c r="V26" s="426">
        <v>100</v>
      </c>
      <c r="W26" s="426">
        <v>100</v>
      </c>
      <c r="X26" s="426">
        <v>100</v>
      </c>
      <c r="Y26" s="426">
        <v>100</v>
      </c>
      <c r="Z26" s="426">
        <v>100</v>
      </c>
    </row>
    <row r="27" spans="1:26" ht="9.9499999999999993" customHeight="1" x14ac:dyDescent="0.2">
      <c r="A27" s="501" t="s">
        <v>1102</v>
      </c>
      <c r="B27" s="8" t="s">
        <v>1097</v>
      </c>
      <c r="C27" s="427">
        <v>66.600000000000009</v>
      </c>
      <c r="D27" s="427">
        <v>64.600000000000009</v>
      </c>
      <c r="E27" s="427">
        <v>61.8</v>
      </c>
      <c r="F27" s="427">
        <v>59.099999999999994</v>
      </c>
      <c r="G27" s="427">
        <v>57.199999999999996</v>
      </c>
      <c r="H27" s="428">
        <v>57.199999999999996</v>
      </c>
      <c r="I27" s="422">
        <v>50.3</v>
      </c>
      <c r="J27" s="422">
        <v>61.6</v>
      </c>
      <c r="K27" s="422">
        <v>68</v>
      </c>
      <c r="L27" s="422">
        <v>82.2</v>
      </c>
      <c r="M27" s="422">
        <v>73.599999999999994</v>
      </c>
      <c r="N27" s="428">
        <v>70.5</v>
      </c>
      <c r="O27" s="422">
        <v>66.400000000000006</v>
      </c>
      <c r="P27" s="422">
        <v>64.7</v>
      </c>
      <c r="Q27" s="422">
        <v>61.199999999999996</v>
      </c>
      <c r="R27" s="422">
        <v>58.5</v>
      </c>
      <c r="S27" s="422">
        <v>56.600000000000009</v>
      </c>
      <c r="T27" s="428">
        <v>56.7</v>
      </c>
      <c r="U27" s="422">
        <v>65.900000000000006</v>
      </c>
      <c r="V27" s="422">
        <v>61.5</v>
      </c>
      <c r="W27" s="422">
        <v>62.5</v>
      </c>
      <c r="X27" s="422">
        <v>67</v>
      </c>
      <c r="Y27" s="422">
        <v>66.100000000000009</v>
      </c>
      <c r="Z27" s="422">
        <v>64.8</v>
      </c>
    </row>
    <row r="28" spans="1:26" ht="9.9499999999999993" customHeight="1" x14ac:dyDescent="0.2">
      <c r="A28" s="501"/>
      <c r="B28" s="8" t="s">
        <v>1098</v>
      </c>
      <c r="C28" s="427">
        <v>25.5</v>
      </c>
      <c r="D28" s="427">
        <v>25.6</v>
      </c>
      <c r="E28" s="427">
        <v>26.1</v>
      </c>
      <c r="F28" s="427">
        <v>27.700000000000003</v>
      </c>
      <c r="G28" s="427">
        <v>27.900000000000002</v>
      </c>
      <c r="H28" s="428">
        <v>26.5</v>
      </c>
      <c r="I28" s="422">
        <v>48</v>
      </c>
      <c r="J28" s="422">
        <v>36.9</v>
      </c>
      <c r="K28" s="422">
        <v>23.7</v>
      </c>
      <c r="L28" s="422">
        <v>16.100000000000001</v>
      </c>
      <c r="M28" s="422">
        <v>23.9</v>
      </c>
      <c r="N28" s="428">
        <v>27</v>
      </c>
      <c r="O28" s="422">
        <v>25.3</v>
      </c>
      <c r="P28" s="422">
        <v>25.3</v>
      </c>
      <c r="Q28" s="422">
        <v>26</v>
      </c>
      <c r="R28" s="422">
        <v>27.800000000000004</v>
      </c>
      <c r="S28" s="422">
        <v>27.9</v>
      </c>
      <c r="T28" s="428">
        <v>26.3</v>
      </c>
      <c r="U28" s="422">
        <v>30.5</v>
      </c>
      <c r="V28" s="422">
        <v>34.699999999999996</v>
      </c>
      <c r="W28" s="422">
        <v>33.200000000000003</v>
      </c>
      <c r="X28" s="422">
        <v>28.7</v>
      </c>
      <c r="Y28" s="422">
        <v>27.800000000000004</v>
      </c>
      <c r="Z28" s="422">
        <v>29.7</v>
      </c>
    </row>
    <row r="29" spans="1:26" ht="9.9499999999999993" customHeight="1" x14ac:dyDescent="0.2">
      <c r="A29" s="501"/>
      <c r="B29" s="8" t="s">
        <v>1116</v>
      </c>
      <c r="C29" s="427">
        <v>7.9</v>
      </c>
      <c r="D29" s="427">
        <v>9.8000000000000007</v>
      </c>
      <c r="E29" s="427">
        <v>12.1</v>
      </c>
      <c r="F29" s="427">
        <v>13.200000000000001</v>
      </c>
      <c r="G29" s="427">
        <v>14.899999999999999</v>
      </c>
      <c r="H29" s="428">
        <v>16.3</v>
      </c>
      <c r="I29" s="422">
        <v>1.7000000000000002</v>
      </c>
      <c r="J29" s="422">
        <v>1.5</v>
      </c>
      <c r="K29" s="422">
        <v>8.3000000000000007</v>
      </c>
      <c r="L29" s="422">
        <v>1.7000000000000002</v>
      </c>
      <c r="M29" s="422">
        <v>2.5</v>
      </c>
      <c r="N29" s="428">
        <v>2.5</v>
      </c>
      <c r="O29" s="422">
        <v>8.3000000000000007</v>
      </c>
      <c r="P29" s="422">
        <v>10</v>
      </c>
      <c r="Q29" s="422">
        <v>12.8</v>
      </c>
      <c r="R29" s="422">
        <v>13.700000000000001</v>
      </c>
      <c r="S29" s="422">
        <v>15.5</v>
      </c>
      <c r="T29" s="428">
        <v>17</v>
      </c>
      <c r="U29" s="422">
        <v>3.5999999999999996</v>
      </c>
      <c r="V29" s="422">
        <v>3.8</v>
      </c>
      <c r="W29" s="422">
        <v>4.3</v>
      </c>
      <c r="X29" s="422">
        <v>4.3</v>
      </c>
      <c r="Y29" s="422">
        <v>6.1</v>
      </c>
      <c r="Z29" s="422">
        <v>5.5</v>
      </c>
    </row>
    <row r="30" spans="1:26" ht="9.9499999999999993" customHeight="1" x14ac:dyDescent="0.2">
      <c r="A30" s="501"/>
      <c r="B30" s="8" t="s">
        <v>1099</v>
      </c>
      <c r="C30" s="427" t="s">
        <v>1110</v>
      </c>
      <c r="D30" s="427" t="s">
        <v>1110</v>
      </c>
      <c r="E30" s="427" t="s">
        <v>1110</v>
      </c>
      <c r="F30" s="427" t="s">
        <v>1110</v>
      </c>
      <c r="G30" s="427" t="s">
        <v>1110</v>
      </c>
      <c r="H30" s="428">
        <v>0</v>
      </c>
      <c r="I30" s="422" t="s">
        <v>1110</v>
      </c>
      <c r="J30" s="422" t="s">
        <v>1110</v>
      </c>
      <c r="K30" s="422" t="s">
        <v>1110</v>
      </c>
      <c r="L30" s="422" t="s">
        <v>1110</v>
      </c>
      <c r="M30" s="422" t="s">
        <v>1110</v>
      </c>
      <c r="N30" s="428">
        <v>0</v>
      </c>
      <c r="O30" s="422" t="s">
        <v>1110</v>
      </c>
      <c r="P30" s="422" t="s">
        <v>1110</v>
      </c>
      <c r="Q30" s="422" t="s">
        <v>1110</v>
      </c>
      <c r="R30" s="422" t="s">
        <v>1110</v>
      </c>
      <c r="S30" s="422" t="s">
        <v>1110</v>
      </c>
      <c r="T30" s="428">
        <v>0</v>
      </c>
      <c r="U30" s="422" t="s">
        <v>1110</v>
      </c>
      <c r="V30" s="422" t="s">
        <v>1110</v>
      </c>
      <c r="W30" s="422" t="s">
        <v>1110</v>
      </c>
      <c r="X30" s="422" t="s">
        <v>1110</v>
      </c>
      <c r="Y30" s="422" t="s">
        <v>1110</v>
      </c>
      <c r="Z30" s="422">
        <v>0</v>
      </c>
    </row>
    <row r="31" spans="1:26" ht="9.9499999999999993" customHeight="1" x14ac:dyDescent="0.2">
      <c r="A31" s="501"/>
      <c r="B31" s="425" t="s">
        <v>216</v>
      </c>
      <c r="C31" s="429">
        <v>100</v>
      </c>
      <c r="D31" s="429">
        <v>100</v>
      </c>
      <c r="E31" s="429">
        <v>100</v>
      </c>
      <c r="F31" s="429">
        <v>100</v>
      </c>
      <c r="G31" s="429">
        <v>100</v>
      </c>
      <c r="H31" s="430">
        <v>100</v>
      </c>
      <c r="I31" s="426">
        <v>100</v>
      </c>
      <c r="J31" s="426">
        <v>100</v>
      </c>
      <c r="K31" s="426">
        <v>100</v>
      </c>
      <c r="L31" s="426">
        <v>100</v>
      </c>
      <c r="M31" s="426">
        <v>100</v>
      </c>
      <c r="N31" s="430">
        <v>100</v>
      </c>
      <c r="O31" s="426">
        <v>100</v>
      </c>
      <c r="P31" s="426">
        <v>100</v>
      </c>
      <c r="Q31" s="426">
        <v>100</v>
      </c>
      <c r="R31" s="426">
        <v>100</v>
      </c>
      <c r="S31" s="426">
        <v>100</v>
      </c>
      <c r="T31" s="430">
        <v>100</v>
      </c>
      <c r="U31" s="426">
        <v>100</v>
      </c>
      <c r="V31" s="426">
        <v>100</v>
      </c>
      <c r="W31" s="426">
        <v>100</v>
      </c>
      <c r="X31" s="426">
        <v>100</v>
      </c>
      <c r="Y31" s="426">
        <v>100</v>
      </c>
      <c r="Z31" s="426">
        <v>100</v>
      </c>
    </row>
    <row r="32" spans="1:26" ht="9.9499999999999993" customHeight="1" x14ac:dyDescent="0.2">
      <c r="A32" s="499" t="s">
        <v>1118</v>
      </c>
      <c r="B32" s="8" t="s">
        <v>1097</v>
      </c>
      <c r="C32" s="427">
        <v>56.000000000000007</v>
      </c>
      <c r="D32" s="427">
        <v>56.399999999999991</v>
      </c>
      <c r="E32" s="427">
        <v>56.899999999999991</v>
      </c>
      <c r="F32" s="427">
        <v>62.8</v>
      </c>
      <c r="G32" s="427">
        <v>55.300000000000004</v>
      </c>
      <c r="H32" s="428">
        <v>43.7</v>
      </c>
      <c r="I32" s="422">
        <v>58.70000000000001</v>
      </c>
      <c r="J32" s="422">
        <v>72.2</v>
      </c>
      <c r="K32" s="422">
        <v>75.7</v>
      </c>
      <c r="L32" s="422">
        <v>80.3</v>
      </c>
      <c r="M32" s="422">
        <v>66.400000000000006</v>
      </c>
      <c r="N32" s="428">
        <v>71.5</v>
      </c>
      <c r="O32" s="422">
        <v>55.7</v>
      </c>
      <c r="P32" s="422">
        <v>51.6</v>
      </c>
      <c r="Q32" s="422">
        <v>52.6</v>
      </c>
      <c r="R32" s="422">
        <v>59.8</v>
      </c>
      <c r="S32" s="422">
        <v>51.6</v>
      </c>
      <c r="T32" s="428">
        <v>40.1</v>
      </c>
      <c r="U32" s="422">
        <v>53.1</v>
      </c>
      <c r="V32" s="422">
        <v>53.800000000000004</v>
      </c>
      <c r="W32" s="422">
        <v>52.400000000000006</v>
      </c>
      <c r="X32" s="422">
        <v>61.1</v>
      </c>
      <c r="Y32" s="422">
        <v>57.599999999999994</v>
      </c>
      <c r="Z32" s="422">
        <v>42</v>
      </c>
    </row>
    <row r="33" spans="1:26" ht="9.9499999999999993" customHeight="1" x14ac:dyDescent="0.2">
      <c r="A33" s="499"/>
      <c r="B33" s="8" t="s">
        <v>1098</v>
      </c>
      <c r="C33" s="427">
        <v>38.299999999999997</v>
      </c>
      <c r="D33" s="427">
        <v>37.6</v>
      </c>
      <c r="E33" s="427">
        <v>36</v>
      </c>
      <c r="F33" s="427">
        <v>30.2</v>
      </c>
      <c r="G33" s="427">
        <v>36.9</v>
      </c>
      <c r="H33" s="428">
        <v>27.800000000000004</v>
      </c>
      <c r="I33" s="422">
        <v>41.3</v>
      </c>
      <c r="J33" s="422">
        <v>27.800000000000004</v>
      </c>
      <c r="K33" s="422">
        <v>24.3</v>
      </c>
      <c r="L33" s="422">
        <v>18.7</v>
      </c>
      <c r="M33" s="422">
        <v>33.6</v>
      </c>
      <c r="N33" s="428">
        <v>19.8</v>
      </c>
      <c r="O33" s="422">
        <v>37</v>
      </c>
      <c r="P33" s="422">
        <v>40.200000000000003</v>
      </c>
      <c r="Q33" s="422">
        <v>38.6</v>
      </c>
      <c r="R33" s="422">
        <v>32.1</v>
      </c>
      <c r="S33" s="422">
        <v>38.299999999999997</v>
      </c>
      <c r="T33" s="428">
        <v>28.800000000000004</v>
      </c>
      <c r="U33" s="422">
        <v>42.5</v>
      </c>
      <c r="V33" s="422">
        <v>41</v>
      </c>
      <c r="W33" s="422">
        <v>39.200000000000003</v>
      </c>
      <c r="X33" s="422">
        <v>31.7</v>
      </c>
      <c r="Y33" s="422">
        <v>36.299999999999997</v>
      </c>
      <c r="Z33" s="422">
        <v>28.000000000000004</v>
      </c>
    </row>
    <row r="34" spans="1:26" ht="9.9499999999999993" customHeight="1" x14ac:dyDescent="0.2">
      <c r="A34" s="499"/>
      <c r="B34" s="8" t="s">
        <v>1116</v>
      </c>
      <c r="C34" s="427">
        <v>5.7</v>
      </c>
      <c r="D34" s="427">
        <v>6</v>
      </c>
      <c r="E34" s="427">
        <v>7.1</v>
      </c>
      <c r="F34" s="427">
        <v>7.0000000000000009</v>
      </c>
      <c r="G34" s="427">
        <v>7.8</v>
      </c>
      <c r="H34" s="428">
        <v>6.7</v>
      </c>
      <c r="I34" s="422">
        <v>0</v>
      </c>
      <c r="J34" s="422">
        <v>0</v>
      </c>
      <c r="K34" s="422">
        <v>0</v>
      </c>
      <c r="L34" s="422">
        <v>1</v>
      </c>
      <c r="M34" s="422">
        <v>0</v>
      </c>
      <c r="N34" s="428">
        <v>0.1</v>
      </c>
      <c r="O34" s="422">
        <v>7.3</v>
      </c>
      <c r="P34" s="422">
        <v>8.2000000000000011</v>
      </c>
      <c r="Q34" s="422">
        <v>8.7999999999999989</v>
      </c>
      <c r="R34" s="422">
        <v>8.1</v>
      </c>
      <c r="S34" s="422">
        <v>10.199999999999999</v>
      </c>
      <c r="T34" s="428">
        <v>8.1</v>
      </c>
      <c r="U34" s="422">
        <v>4.3999999999999995</v>
      </c>
      <c r="V34" s="422">
        <v>5.2</v>
      </c>
      <c r="W34" s="422">
        <v>8.4</v>
      </c>
      <c r="X34" s="422">
        <v>7.1999999999999993</v>
      </c>
      <c r="Y34" s="422">
        <v>6.1</v>
      </c>
      <c r="Z34" s="422">
        <v>4.5999999999999996</v>
      </c>
    </row>
    <row r="35" spans="1:26" ht="9.9499999999999993" customHeight="1" x14ac:dyDescent="0.2">
      <c r="A35" s="499"/>
      <c r="B35" s="8" t="s">
        <v>1099</v>
      </c>
      <c r="C35" s="427" t="s">
        <v>1110</v>
      </c>
      <c r="D35" s="427" t="s">
        <v>1110</v>
      </c>
      <c r="E35" s="427" t="s">
        <v>1110</v>
      </c>
      <c r="F35" s="427" t="s">
        <v>1110</v>
      </c>
      <c r="G35" s="427" t="s">
        <v>1110</v>
      </c>
      <c r="H35" s="428">
        <v>21.8</v>
      </c>
      <c r="I35" s="422" t="s">
        <v>1110</v>
      </c>
      <c r="J35" s="422" t="s">
        <v>1110</v>
      </c>
      <c r="K35" s="422" t="s">
        <v>1110</v>
      </c>
      <c r="L35" s="422" t="s">
        <v>1110</v>
      </c>
      <c r="M35" s="422" t="s">
        <v>1110</v>
      </c>
      <c r="N35" s="428">
        <v>8.6</v>
      </c>
      <c r="O35" s="422" t="s">
        <v>1110</v>
      </c>
      <c r="P35" s="422" t="s">
        <v>1110</v>
      </c>
      <c r="Q35" s="422" t="s">
        <v>1110</v>
      </c>
      <c r="R35" s="422" t="s">
        <v>1110</v>
      </c>
      <c r="S35" s="422" t="s">
        <v>1110</v>
      </c>
      <c r="T35" s="428">
        <v>23</v>
      </c>
      <c r="U35" s="422" t="s">
        <v>1110</v>
      </c>
      <c r="V35" s="422" t="s">
        <v>1110</v>
      </c>
      <c r="W35" s="422" t="s">
        <v>1110</v>
      </c>
      <c r="X35" s="422" t="s">
        <v>1110</v>
      </c>
      <c r="Y35" s="422" t="s">
        <v>1110</v>
      </c>
      <c r="Z35" s="422">
        <v>25.4</v>
      </c>
    </row>
    <row r="36" spans="1:26" ht="9.9499999999999993" customHeight="1" thickBot="1" x14ac:dyDescent="0.25">
      <c r="A36" s="500"/>
      <c r="B36" s="423" t="s">
        <v>216</v>
      </c>
      <c r="C36" s="424">
        <v>100</v>
      </c>
      <c r="D36" s="424">
        <v>100</v>
      </c>
      <c r="E36" s="424">
        <v>99.999999999999986</v>
      </c>
      <c r="F36" s="424">
        <v>100</v>
      </c>
      <c r="G36" s="424">
        <v>100</v>
      </c>
      <c r="H36" s="431">
        <v>100</v>
      </c>
      <c r="I36" s="424">
        <v>100</v>
      </c>
      <c r="J36" s="424">
        <v>100</v>
      </c>
      <c r="K36" s="424">
        <v>100</v>
      </c>
      <c r="L36" s="424">
        <v>100</v>
      </c>
      <c r="M36" s="424">
        <v>100</v>
      </c>
      <c r="N36" s="431">
        <v>100</v>
      </c>
      <c r="O36" s="424">
        <v>100</v>
      </c>
      <c r="P36" s="424">
        <v>100</v>
      </c>
      <c r="Q36" s="424">
        <v>100</v>
      </c>
      <c r="R36" s="424">
        <v>100</v>
      </c>
      <c r="S36" s="424">
        <v>100.10000000000001</v>
      </c>
      <c r="T36" s="431">
        <v>100</v>
      </c>
      <c r="U36" s="424">
        <v>100</v>
      </c>
      <c r="V36" s="424">
        <v>100</v>
      </c>
      <c r="W36" s="424">
        <v>100</v>
      </c>
      <c r="X36" s="424">
        <v>99.999999999999986</v>
      </c>
      <c r="Y36" s="424">
        <v>100</v>
      </c>
      <c r="Z36" s="424">
        <v>100</v>
      </c>
    </row>
    <row r="37" spans="1:26" ht="9" customHeight="1" thickTop="1" x14ac:dyDescent="0.2">
      <c r="A37" s="432" t="s">
        <v>1117</v>
      </c>
    </row>
    <row r="38" spans="1:26" ht="12" customHeight="1" x14ac:dyDescent="0.2">
      <c r="A38" s="149" t="s">
        <v>1115</v>
      </c>
      <c r="B38" s="418"/>
    </row>
    <row r="39" spans="1:26" ht="9" customHeight="1" x14ac:dyDescent="0.2">
      <c r="A39" s="433" t="s">
        <v>1111</v>
      </c>
    </row>
    <row r="40" spans="1:26" ht="9" customHeight="1" x14ac:dyDescent="0.2"/>
    <row r="41" spans="1:26" ht="9" customHeight="1" x14ac:dyDescent="0.2"/>
    <row r="42" spans="1:26" ht="9" customHeight="1" x14ac:dyDescent="0.2"/>
    <row r="43" spans="1:26" ht="9" customHeight="1" x14ac:dyDescent="0.2"/>
    <row r="44" spans="1:26" ht="9" customHeight="1" x14ac:dyDescent="0.2"/>
    <row r="45" spans="1:26" ht="9" customHeight="1" x14ac:dyDescent="0.2"/>
    <row r="46" spans="1:26" ht="9" customHeight="1" x14ac:dyDescent="0.2"/>
    <row r="47" spans="1:26" ht="9" customHeight="1" x14ac:dyDescent="0.2"/>
    <row r="48" spans="1:26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  <row r="78" ht="9" customHeight="1" x14ac:dyDescent="0.2"/>
    <row r="79" ht="9" customHeight="1" x14ac:dyDescent="0.2"/>
    <row r="8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</sheetData>
  <mergeCells count="12">
    <mergeCell ref="A3:B3"/>
    <mergeCell ref="A1:Z1"/>
    <mergeCell ref="C6:H6"/>
    <mergeCell ref="I6:N6"/>
    <mergeCell ref="O6:T6"/>
    <mergeCell ref="U6:Z6"/>
    <mergeCell ref="A32:A36"/>
    <mergeCell ref="A22:A26"/>
    <mergeCell ref="A27:A31"/>
    <mergeCell ref="A7:A11"/>
    <mergeCell ref="A12:A16"/>
    <mergeCell ref="A17:A21"/>
  </mergeCells>
  <conditionalFormatting sqref="A39">
    <cfRule type="cellIs" dxfId="5" priority="2" operator="lessThan">
      <formula>0</formula>
    </cfRule>
  </conditionalFormatting>
  <hyperlinks>
    <hyperlink ref="AA1" location="' Indice'!A1" display="&lt;&lt;" xr:uid="{00000000-0004-0000-4900-000000000000}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  <ignoredErrors>
    <ignoredError sqref="C4:Z4" numberStoredAsText="1"/>
  </ignoredError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E694"/>
  <sheetViews>
    <sheetView showGridLines="0" zoomScaleNormal="100" workbookViewId="0">
      <selection sqref="A1:Z1"/>
    </sheetView>
  </sheetViews>
  <sheetFormatPr defaultColWidth="9.140625" defaultRowHeight="9" x14ac:dyDescent="0.2"/>
  <cols>
    <col min="1" max="1" width="15.7109375" style="8" customWidth="1"/>
    <col min="2" max="2" width="14.5703125" style="8" customWidth="1"/>
    <col min="3" max="26" width="6.7109375" style="8" customWidth="1"/>
    <col min="27" max="16384" width="9.140625" style="8"/>
  </cols>
  <sheetData>
    <row r="1" spans="1:31" s="7" customFormat="1" ht="16.899999999999999" customHeight="1" x14ac:dyDescent="0.2">
      <c r="A1" s="448" t="s">
        <v>1112</v>
      </c>
      <c r="B1" s="448"/>
      <c r="C1" s="448"/>
      <c r="D1" s="448"/>
      <c r="E1" s="448"/>
      <c r="F1" s="448"/>
      <c r="G1" s="448"/>
      <c r="H1" s="448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367" t="s">
        <v>1043</v>
      </c>
    </row>
    <row r="2" spans="1:31" ht="9" customHeight="1" x14ac:dyDescent="0.2">
      <c r="A2" s="416"/>
      <c r="B2" s="416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</row>
    <row r="3" spans="1:31" ht="8.25" customHeight="1" x14ac:dyDescent="0.2">
      <c r="A3" s="467" t="s">
        <v>218</v>
      </c>
      <c r="B3" s="467"/>
    </row>
    <row r="4" spans="1:31" ht="20.100000000000001" customHeight="1" x14ac:dyDescent="0.2">
      <c r="A4" s="415" t="s">
        <v>1107</v>
      </c>
      <c r="B4" s="415" t="s">
        <v>1108</v>
      </c>
      <c r="C4" s="415" t="s">
        <v>1092</v>
      </c>
      <c r="D4" s="415" t="s">
        <v>1093</v>
      </c>
      <c r="E4" s="415" t="s">
        <v>1094</v>
      </c>
      <c r="F4" s="415" t="s">
        <v>1095</v>
      </c>
      <c r="G4" s="415" t="s">
        <v>1064</v>
      </c>
      <c r="H4" s="415" t="s">
        <v>1066</v>
      </c>
      <c r="I4" s="415" t="s">
        <v>1092</v>
      </c>
      <c r="J4" s="415" t="s">
        <v>1093</v>
      </c>
      <c r="K4" s="415" t="s">
        <v>1094</v>
      </c>
      <c r="L4" s="415" t="s">
        <v>1095</v>
      </c>
      <c r="M4" s="415" t="s">
        <v>1064</v>
      </c>
      <c r="N4" s="415" t="s">
        <v>1066</v>
      </c>
      <c r="O4" s="415" t="s">
        <v>1092</v>
      </c>
      <c r="P4" s="415" t="s">
        <v>1093</v>
      </c>
      <c r="Q4" s="415" t="s">
        <v>1094</v>
      </c>
      <c r="R4" s="415" t="s">
        <v>1095</v>
      </c>
      <c r="S4" s="415" t="s">
        <v>1064</v>
      </c>
      <c r="T4" s="415" t="s">
        <v>1066</v>
      </c>
      <c r="U4" s="415" t="s">
        <v>1092</v>
      </c>
      <c r="V4" s="415" t="s">
        <v>1093</v>
      </c>
      <c r="W4" s="415" t="s">
        <v>1094</v>
      </c>
      <c r="X4" s="415" t="s">
        <v>1095</v>
      </c>
      <c r="Y4" s="415" t="s">
        <v>1064</v>
      </c>
      <c r="Z4" s="415" t="s">
        <v>1066</v>
      </c>
    </row>
    <row r="5" spans="1:31" ht="5.0999999999999996" customHeight="1" x14ac:dyDescent="0.2">
      <c r="A5" s="417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</row>
    <row r="6" spans="1:31" ht="9" customHeight="1" x14ac:dyDescent="0.2">
      <c r="A6" s="226"/>
      <c r="B6" s="226"/>
      <c r="C6" s="466" t="s">
        <v>216</v>
      </c>
      <c r="D6" s="466"/>
      <c r="E6" s="466"/>
      <c r="F6" s="466"/>
      <c r="G6" s="466"/>
      <c r="H6" s="466"/>
      <c r="I6" s="466" t="s">
        <v>1104</v>
      </c>
      <c r="J6" s="466"/>
      <c r="K6" s="466"/>
      <c r="L6" s="466"/>
      <c r="M6" s="466"/>
      <c r="N6" s="466"/>
      <c r="O6" s="466" t="s">
        <v>1105</v>
      </c>
      <c r="P6" s="466"/>
      <c r="Q6" s="466"/>
      <c r="R6" s="466"/>
      <c r="S6" s="466"/>
      <c r="T6" s="466"/>
      <c r="U6" s="466" t="s">
        <v>1106</v>
      </c>
      <c r="V6" s="466"/>
      <c r="W6" s="466"/>
      <c r="X6" s="466"/>
      <c r="Y6" s="466"/>
      <c r="Z6" s="466"/>
    </row>
    <row r="7" spans="1:31" ht="11.1" customHeight="1" x14ac:dyDescent="0.2">
      <c r="A7" s="503" t="s">
        <v>1096</v>
      </c>
      <c r="B7" s="8" t="s">
        <v>1097</v>
      </c>
      <c r="C7" s="427">
        <v>35.9</v>
      </c>
      <c r="D7" s="427">
        <v>33.200000000000003</v>
      </c>
      <c r="E7" s="427">
        <v>33.6</v>
      </c>
      <c r="F7" s="427">
        <v>34.4</v>
      </c>
      <c r="G7" s="427">
        <v>35</v>
      </c>
      <c r="H7" s="428">
        <v>38.200000000000003</v>
      </c>
      <c r="I7" s="422">
        <v>18.7</v>
      </c>
      <c r="J7" s="422">
        <v>18.100000000000001</v>
      </c>
      <c r="K7" s="422">
        <v>12.3</v>
      </c>
      <c r="L7" s="422">
        <v>13.699999999999998</v>
      </c>
      <c r="M7" s="422">
        <v>10.9</v>
      </c>
      <c r="N7" s="428">
        <v>13.600000000000001</v>
      </c>
      <c r="O7" s="422">
        <v>38.6</v>
      </c>
      <c r="P7" s="422">
        <v>37.700000000000003</v>
      </c>
      <c r="Q7" s="422">
        <v>38.5</v>
      </c>
      <c r="R7" s="422">
        <v>37.200000000000003</v>
      </c>
      <c r="S7" s="422">
        <v>38.9</v>
      </c>
      <c r="T7" s="428">
        <v>40.299999999999997</v>
      </c>
      <c r="U7" s="422">
        <v>46.800000000000004</v>
      </c>
      <c r="V7" s="422">
        <v>45.4</v>
      </c>
      <c r="W7" s="422">
        <v>45.300000000000004</v>
      </c>
      <c r="X7" s="422">
        <v>45.5</v>
      </c>
      <c r="Y7" s="422">
        <v>46.6</v>
      </c>
      <c r="Z7" s="422">
        <v>45.4</v>
      </c>
    </row>
    <row r="8" spans="1:31" ht="11.1" customHeight="1" x14ac:dyDescent="0.2">
      <c r="A8" s="503"/>
      <c r="B8" s="8" t="s">
        <v>1098</v>
      </c>
      <c r="C8" s="427">
        <v>55.000000000000007</v>
      </c>
      <c r="D8" s="427">
        <v>57.999999999999993</v>
      </c>
      <c r="E8" s="427">
        <v>57.9</v>
      </c>
      <c r="F8" s="427">
        <v>55.400000000000006</v>
      </c>
      <c r="G8" s="427">
        <v>55.600000000000009</v>
      </c>
      <c r="H8" s="428">
        <v>48</v>
      </c>
      <c r="I8" s="422">
        <v>78.7</v>
      </c>
      <c r="J8" s="422">
        <v>81.599999999999994</v>
      </c>
      <c r="K8" s="422">
        <v>87.4</v>
      </c>
      <c r="L8" s="422">
        <v>85.5</v>
      </c>
      <c r="M8" s="422">
        <v>88.4</v>
      </c>
      <c r="N8" s="428">
        <v>79.900000000000006</v>
      </c>
      <c r="O8" s="422">
        <v>50.9</v>
      </c>
      <c r="P8" s="422">
        <v>51.1</v>
      </c>
      <c r="Q8" s="422">
        <v>50.9</v>
      </c>
      <c r="R8" s="422">
        <v>51.800000000000004</v>
      </c>
      <c r="S8" s="422">
        <v>50.5</v>
      </c>
      <c r="T8" s="428">
        <v>45</v>
      </c>
      <c r="U8" s="422">
        <v>44.5</v>
      </c>
      <c r="V8" s="422">
        <v>46.9</v>
      </c>
      <c r="W8" s="422">
        <v>46.3</v>
      </c>
      <c r="X8" s="422">
        <v>45.6</v>
      </c>
      <c r="Y8" s="422">
        <v>43.9</v>
      </c>
      <c r="Z8" s="422">
        <v>42.3</v>
      </c>
    </row>
    <row r="9" spans="1:31" ht="11.1" customHeight="1" x14ac:dyDescent="0.2">
      <c r="A9" s="503"/>
      <c r="B9" s="8" t="s">
        <v>1116</v>
      </c>
      <c r="C9" s="427">
        <v>9.1</v>
      </c>
      <c r="D9" s="427">
        <v>8.7999999999999989</v>
      </c>
      <c r="E9" s="427">
        <v>8.5</v>
      </c>
      <c r="F9" s="427">
        <v>10.199999999999999</v>
      </c>
      <c r="G9" s="427">
        <v>9.4</v>
      </c>
      <c r="H9" s="428">
        <v>7.0000000000000009</v>
      </c>
      <c r="I9" s="422">
        <v>2.6</v>
      </c>
      <c r="J9" s="422">
        <v>0.3</v>
      </c>
      <c r="K9" s="422">
        <v>0.3</v>
      </c>
      <c r="L9" s="422">
        <v>0.8</v>
      </c>
      <c r="M9" s="422">
        <v>0.70000000000000007</v>
      </c>
      <c r="N9" s="428">
        <v>0.2</v>
      </c>
      <c r="O9" s="422">
        <v>10.5</v>
      </c>
      <c r="P9" s="422">
        <v>11.200000000000001</v>
      </c>
      <c r="Q9" s="422">
        <v>10.6</v>
      </c>
      <c r="R9" s="422">
        <v>11</v>
      </c>
      <c r="S9" s="422">
        <v>10.6</v>
      </c>
      <c r="T9" s="428">
        <v>8</v>
      </c>
      <c r="U9" s="422">
        <v>8.6999999999999993</v>
      </c>
      <c r="V9" s="422">
        <v>7.7</v>
      </c>
      <c r="W9" s="422">
        <v>8.4</v>
      </c>
      <c r="X9" s="422">
        <v>8.9</v>
      </c>
      <c r="Y9" s="422">
        <v>9.5</v>
      </c>
      <c r="Z9" s="422">
        <v>5.0999999999999996</v>
      </c>
    </row>
    <row r="10" spans="1:31" ht="11.1" customHeight="1" x14ac:dyDescent="0.2">
      <c r="A10" s="503"/>
      <c r="B10" s="8" t="s">
        <v>1099</v>
      </c>
      <c r="C10" s="427" t="s">
        <v>1110</v>
      </c>
      <c r="D10" s="427" t="s">
        <v>1110</v>
      </c>
      <c r="E10" s="427" t="s">
        <v>1110</v>
      </c>
      <c r="F10" s="427" t="s">
        <v>1110</v>
      </c>
      <c r="G10" s="427" t="s">
        <v>1110</v>
      </c>
      <c r="H10" s="428">
        <v>6.8000000000000005E-2</v>
      </c>
      <c r="I10" s="422" t="s">
        <v>1110</v>
      </c>
      <c r="J10" s="422" t="s">
        <v>1110</v>
      </c>
      <c r="K10" s="422" t="s">
        <v>1110</v>
      </c>
      <c r="L10" s="422" t="s">
        <v>1110</v>
      </c>
      <c r="M10" s="422" t="s">
        <v>1110</v>
      </c>
      <c r="N10" s="428">
        <v>6.3E-2</v>
      </c>
      <c r="O10" s="422" t="s">
        <v>1110</v>
      </c>
      <c r="P10" s="422" t="s">
        <v>1110</v>
      </c>
      <c r="Q10" s="422" t="s">
        <v>1110</v>
      </c>
      <c r="R10" s="422" t="s">
        <v>1110</v>
      </c>
      <c r="S10" s="422" t="s">
        <v>1110</v>
      </c>
      <c r="T10" s="428">
        <v>6.7000000000000004E-2</v>
      </c>
      <c r="U10" s="422" t="s">
        <v>1110</v>
      </c>
      <c r="V10" s="422" t="s">
        <v>1110</v>
      </c>
      <c r="W10" s="422" t="s">
        <v>1110</v>
      </c>
      <c r="X10" s="422" t="s">
        <v>1110</v>
      </c>
      <c r="Y10" s="422" t="s">
        <v>1110</v>
      </c>
      <c r="Z10" s="422">
        <v>7.1999999999999993</v>
      </c>
    </row>
    <row r="11" spans="1:31" ht="11.1" customHeight="1" x14ac:dyDescent="0.2">
      <c r="A11" s="503"/>
      <c r="B11" s="425" t="s">
        <v>216</v>
      </c>
      <c r="C11" s="429">
        <v>100</v>
      </c>
      <c r="D11" s="429">
        <v>99.999999999999986</v>
      </c>
      <c r="E11" s="429">
        <v>100</v>
      </c>
      <c r="F11" s="429">
        <v>100.00000000000001</v>
      </c>
      <c r="G11" s="429">
        <v>100.00000000000001</v>
      </c>
      <c r="H11" s="430">
        <v>93.268000000000001</v>
      </c>
      <c r="I11" s="426">
        <v>100</v>
      </c>
      <c r="J11" s="426">
        <v>99.999999999999986</v>
      </c>
      <c r="K11" s="426">
        <v>100</v>
      </c>
      <c r="L11" s="426">
        <v>100</v>
      </c>
      <c r="M11" s="426">
        <v>100.00000000000001</v>
      </c>
      <c r="N11" s="430">
        <v>93.763000000000005</v>
      </c>
      <c r="O11" s="426">
        <v>100</v>
      </c>
      <c r="P11" s="426">
        <v>100.00000000000001</v>
      </c>
      <c r="Q11" s="426">
        <v>100</v>
      </c>
      <c r="R11" s="426">
        <v>100</v>
      </c>
      <c r="S11" s="426">
        <v>100</v>
      </c>
      <c r="T11" s="430">
        <v>93.36699999999999</v>
      </c>
      <c r="U11" s="426">
        <v>100.00000000000001</v>
      </c>
      <c r="V11" s="426">
        <v>100</v>
      </c>
      <c r="W11" s="426">
        <v>100</v>
      </c>
      <c r="X11" s="426">
        <v>100</v>
      </c>
      <c r="Y11" s="426">
        <v>100</v>
      </c>
      <c r="Z11" s="426">
        <v>100</v>
      </c>
    </row>
    <row r="12" spans="1:31" ht="11.1" customHeight="1" x14ac:dyDescent="0.2">
      <c r="A12" s="499" t="s">
        <v>461</v>
      </c>
      <c r="B12" s="8" t="s">
        <v>1097</v>
      </c>
      <c r="C12" s="427">
        <v>30</v>
      </c>
      <c r="D12" s="427">
        <v>22.6</v>
      </c>
      <c r="E12" s="427">
        <v>26.3</v>
      </c>
      <c r="F12" s="427">
        <v>32.4</v>
      </c>
      <c r="G12" s="427">
        <v>33.5</v>
      </c>
      <c r="H12" s="428">
        <v>36</v>
      </c>
      <c r="I12" s="422">
        <v>3.1</v>
      </c>
      <c r="J12" s="422">
        <v>1.3</v>
      </c>
      <c r="K12" s="422">
        <v>0.1</v>
      </c>
      <c r="L12" s="422">
        <v>0.2</v>
      </c>
      <c r="M12" s="422">
        <v>0.2</v>
      </c>
      <c r="N12" s="428">
        <v>1.9</v>
      </c>
      <c r="O12" s="422">
        <v>55.2</v>
      </c>
      <c r="P12" s="422">
        <v>49</v>
      </c>
      <c r="Q12" s="422">
        <v>49.3</v>
      </c>
      <c r="R12" s="422">
        <v>50</v>
      </c>
      <c r="S12" s="422">
        <v>52</v>
      </c>
      <c r="T12" s="428">
        <v>42.4</v>
      </c>
      <c r="U12" s="422">
        <v>34</v>
      </c>
      <c r="V12" s="422">
        <v>35.9</v>
      </c>
      <c r="W12" s="422">
        <v>42.8</v>
      </c>
      <c r="X12" s="422">
        <v>37.299999999999997</v>
      </c>
      <c r="Y12" s="422">
        <v>44.1</v>
      </c>
      <c r="Z12" s="422">
        <v>51.300000000000004</v>
      </c>
      <c r="AA12" s="7"/>
      <c r="AB12" s="7"/>
      <c r="AC12" s="7"/>
      <c r="AD12" s="7"/>
      <c r="AE12" s="7"/>
    </row>
    <row r="13" spans="1:31" ht="11.1" customHeight="1" x14ac:dyDescent="0.2">
      <c r="A13" s="499"/>
      <c r="B13" s="8" t="s">
        <v>1098</v>
      </c>
      <c r="C13" s="427">
        <v>68.400000000000006</v>
      </c>
      <c r="D13" s="427">
        <v>76</v>
      </c>
      <c r="E13" s="427">
        <v>72.8</v>
      </c>
      <c r="F13" s="427">
        <v>66.400000000000006</v>
      </c>
      <c r="G13" s="427">
        <v>65.3</v>
      </c>
      <c r="H13" s="428">
        <v>51.9</v>
      </c>
      <c r="I13" s="422">
        <v>96.899999999999991</v>
      </c>
      <c r="J13" s="422">
        <v>98.7</v>
      </c>
      <c r="K13" s="422">
        <v>99.9</v>
      </c>
      <c r="L13" s="422">
        <v>99.8</v>
      </c>
      <c r="M13" s="422">
        <v>99.8</v>
      </c>
      <c r="N13" s="428">
        <v>93.8</v>
      </c>
      <c r="O13" s="422">
        <v>41.1</v>
      </c>
      <c r="P13" s="422">
        <v>46.4</v>
      </c>
      <c r="Q13" s="422">
        <v>48.4</v>
      </c>
      <c r="R13" s="422">
        <v>47.7</v>
      </c>
      <c r="S13" s="422">
        <v>45.3</v>
      </c>
      <c r="T13" s="428">
        <v>41</v>
      </c>
      <c r="U13" s="422">
        <v>65.7</v>
      </c>
      <c r="V13" s="422">
        <v>63.7</v>
      </c>
      <c r="W13" s="422">
        <v>56.600000000000009</v>
      </c>
      <c r="X13" s="422">
        <v>62.2</v>
      </c>
      <c r="Y13" s="422">
        <v>55.600000000000009</v>
      </c>
      <c r="Z13" s="422">
        <v>40.5</v>
      </c>
      <c r="AA13" s="7"/>
      <c r="AB13" s="7"/>
      <c r="AC13" s="7"/>
      <c r="AD13" s="7"/>
      <c r="AE13" s="7"/>
    </row>
    <row r="14" spans="1:31" ht="11.1" customHeight="1" x14ac:dyDescent="0.2">
      <c r="A14" s="499"/>
      <c r="B14" s="8" t="s">
        <v>1116</v>
      </c>
      <c r="C14" s="427">
        <v>1.6</v>
      </c>
      <c r="D14" s="427">
        <v>1.4000000000000001</v>
      </c>
      <c r="E14" s="427">
        <v>0.89999999999999991</v>
      </c>
      <c r="F14" s="427">
        <v>1.2</v>
      </c>
      <c r="G14" s="427">
        <v>1.2</v>
      </c>
      <c r="H14" s="428">
        <v>1.4000000000000001</v>
      </c>
      <c r="I14" s="422">
        <v>0</v>
      </c>
      <c r="J14" s="422">
        <v>0</v>
      </c>
      <c r="K14" s="422">
        <v>0</v>
      </c>
      <c r="L14" s="422">
        <v>0</v>
      </c>
      <c r="M14" s="422">
        <v>0</v>
      </c>
      <c r="N14" s="428">
        <v>0</v>
      </c>
      <c r="O14" s="422">
        <v>3.6999999999999997</v>
      </c>
      <c r="P14" s="422">
        <v>4.5999999999999996</v>
      </c>
      <c r="Q14" s="422">
        <v>2.2999999999999998</v>
      </c>
      <c r="R14" s="422">
        <v>2.2999999999999998</v>
      </c>
      <c r="S14" s="422">
        <v>2.7</v>
      </c>
      <c r="T14" s="428">
        <v>2.2999999999999998</v>
      </c>
      <c r="U14" s="422">
        <v>0.3</v>
      </c>
      <c r="V14" s="422">
        <v>0.4</v>
      </c>
      <c r="W14" s="422">
        <v>0.6</v>
      </c>
      <c r="X14" s="422">
        <v>0.5</v>
      </c>
      <c r="Y14" s="422">
        <v>0.3</v>
      </c>
      <c r="Z14" s="422">
        <v>0.70000000000000007</v>
      </c>
      <c r="AA14" s="7"/>
      <c r="AB14" s="7"/>
      <c r="AC14" s="7"/>
      <c r="AD14" s="7"/>
      <c r="AE14" s="7"/>
    </row>
    <row r="15" spans="1:31" ht="11.1" customHeight="1" x14ac:dyDescent="0.2">
      <c r="A15" s="499"/>
      <c r="B15" s="8" t="s">
        <v>1099</v>
      </c>
      <c r="C15" s="427" t="s">
        <v>1110</v>
      </c>
      <c r="D15" s="427" t="s">
        <v>1110</v>
      </c>
      <c r="E15" s="427" t="s">
        <v>1110</v>
      </c>
      <c r="F15" s="427" t="s">
        <v>1110</v>
      </c>
      <c r="G15" s="427" t="s">
        <v>1110</v>
      </c>
      <c r="H15" s="428">
        <v>0.107</v>
      </c>
      <c r="I15" s="422" t="s">
        <v>1110</v>
      </c>
      <c r="J15" s="422" t="s">
        <v>1110</v>
      </c>
      <c r="K15" s="422" t="s">
        <v>1110</v>
      </c>
      <c r="L15" s="422" t="s">
        <v>1110</v>
      </c>
      <c r="M15" s="422" t="s">
        <v>1110</v>
      </c>
      <c r="N15" s="428">
        <v>4.2999999999999997E-2</v>
      </c>
      <c r="O15" s="422" t="s">
        <v>1110</v>
      </c>
      <c r="P15" s="422" t="s">
        <v>1110</v>
      </c>
      <c r="Q15" s="422" t="s">
        <v>1110</v>
      </c>
      <c r="R15" s="422" t="s">
        <v>1110</v>
      </c>
      <c r="S15" s="422" t="s">
        <v>1110</v>
      </c>
      <c r="T15" s="428">
        <v>0.14299999999999999</v>
      </c>
      <c r="U15" s="422" t="s">
        <v>1110</v>
      </c>
      <c r="V15" s="422" t="s">
        <v>1110</v>
      </c>
      <c r="W15" s="422" t="s">
        <v>1110</v>
      </c>
      <c r="X15" s="422" t="s">
        <v>1110</v>
      </c>
      <c r="Y15" s="422" t="s">
        <v>1110</v>
      </c>
      <c r="Z15" s="422">
        <v>7.4999999999999997E-2</v>
      </c>
      <c r="AA15" s="7"/>
      <c r="AB15" s="7"/>
      <c r="AC15" s="7"/>
      <c r="AD15" s="7"/>
      <c r="AE15" s="7"/>
    </row>
    <row r="16" spans="1:31" ht="11.1" customHeight="1" x14ac:dyDescent="0.2">
      <c r="A16" s="499"/>
      <c r="B16" s="425" t="s">
        <v>216</v>
      </c>
      <c r="C16" s="429">
        <v>100</v>
      </c>
      <c r="D16" s="429">
        <v>100</v>
      </c>
      <c r="E16" s="429">
        <v>100</v>
      </c>
      <c r="F16" s="429">
        <v>100</v>
      </c>
      <c r="G16" s="429">
        <v>100</v>
      </c>
      <c r="H16" s="430">
        <v>100</v>
      </c>
      <c r="I16" s="426">
        <v>100</v>
      </c>
      <c r="J16" s="426">
        <v>100</v>
      </c>
      <c r="K16" s="426">
        <v>100</v>
      </c>
      <c r="L16" s="426">
        <v>100</v>
      </c>
      <c r="M16" s="426">
        <v>100</v>
      </c>
      <c r="N16" s="430">
        <v>100</v>
      </c>
      <c r="O16" s="426">
        <v>100</v>
      </c>
      <c r="P16" s="426">
        <v>100</v>
      </c>
      <c r="Q16" s="426">
        <v>100</v>
      </c>
      <c r="R16" s="426">
        <v>100</v>
      </c>
      <c r="S16" s="426">
        <v>100</v>
      </c>
      <c r="T16" s="430">
        <v>100</v>
      </c>
      <c r="U16" s="426">
        <v>100</v>
      </c>
      <c r="V16" s="426">
        <v>100</v>
      </c>
      <c r="W16" s="426">
        <v>100</v>
      </c>
      <c r="X16" s="426">
        <v>100</v>
      </c>
      <c r="Y16" s="426">
        <v>100</v>
      </c>
      <c r="Z16" s="426">
        <v>100</v>
      </c>
      <c r="AA16" s="7"/>
      <c r="AB16" s="7"/>
      <c r="AC16" s="7"/>
      <c r="AD16" s="7"/>
      <c r="AE16" s="7"/>
    </row>
    <row r="17" spans="1:26" ht="11.1" customHeight="1" x14ac:dyDescent="0.2">
      <c r="A17" s="504" t="s">
        <v>1100</v>
      </c>
      <c r="B17" s="8" t="s">
        <v>1097</v>
      </c>
      <c r="C17" s="427">
        <v>46.7</v>
      </c>
      <c r="D17" s="427">
        <v>43.9</v>
      </c>
      <c r="E17" s="427">
        <v>33.300000000000004</v>
      </c>
      <c r="F17" s="427">
        <v>38.4</v>
      </c>
      <c r="G17" s="427">
        <v>38.1</v>
      </c>
      <c r="H17" s="428">
        <v>37.4</v>
      </c>
      <c r="I17" s="422">
        <v>37.9</v>
      </c>
      <c r="J17" s="422">
        <v>39.200000000000003</v>
      </c>
      <c r="K17" s="422">
        <v>3.4000000000000004</v>
      </c>
      <c r="L17" s="422">
        <v>3.2</v>
      </c>
      <c r="M17" s="422">
        <v>4.8</v>
      </c>
      <c r="N17" s="428">
        <v>0.8</v>
      </c>
      <c r="O17" s="422">
        <v>54.400000000000006</v>
      </c>
      <c r="P17" s="422">
        <v>50.7</v>
      </c>
      <c r="Q17" s="422">
        <v>51.6</v>
      </c>
      <c r="R17" s="422">
        <v>49.8</v>
      </c>
      <c r="S17" s="422">
        <v>51.2</v>
      </c>
      <c r="T17" s="428">
        <v>45.9</v>
      </c>
      <c r="U17" s="422">
        <v>41.9</v>
      </c>
      <c r="V17" s="422">
        <v>40.1</v>
      </c>
      <c r="W17" s="422">
        <v>39.800000000000004</v>
      </c>
      <c r="X17" s="422">
        <v>36.799999999999997</v>
      </c>
      <c r="Y17" s="422">
        <v>41.5</v>
      </c>
      <c r="Z17" s="422">
        <v>38.1</v>
      </c>
    </row>
    <row r="18" spans="1:26" ht="11.1" customHeight="1" x14ac:dyDescent="0.2">
      <c r="A18" s="504"/>
      <c r="B18" s="8" t="s">
        <v>1098</v>
      </c>
      <c r="C18" s="427">
        <v>51.9</v>
      </c>
      <c r="D18" s="427">
        <v>54.900000000000006</v>
      </c>
      <c r="E18" s="427">
        <v>65.400000000000006</v>
      </c>
      <c r="F18" s="427">
        <v>59.599999999999994</v>
      </c>
      <c r="G18" s="427">
        <v>60.199999999999996</v>
      </c>
      <c r="H18" s="428">
        <v>52.5</v>
      </c>
      <c r="I18" s="422">
        <v>62.1</v>
      </c>
      <c r="J18" s="422">
        <v>60.8</v>
      </c>
      <c r="K18" s="422">
        <v>96.6</v>
      </c>
      <c r="L18" s="422">
        <v>96.8</v>
      </c>
      <c r="M18" s="422">
        <v>95.2</v>
      </c>
      <c r="N18" s="428">
        <v>94.4</v>
      </c>
      <c r="O18" s="422">
        <v>43</v>
      </c>
      <c r="P18" s="422">
        <v>46.4</v>
      </c>
      <c r="Q18" s="422">
        <v>45.7</v>
      </c>
      <c r="R18" s="422">
        <v>47.1</v>
      </c>
      <c r="S18" s="422">
        <v>45.800000000000004</v>
      </c>
      <c r="T18" s="428">
        <v>41.6</v>
      </c>
      <c r="U18" s="422">
        <v>57.499999999999993</v>
      </c>
      <c r="V18" s="422">
        <v>59.5</v>
      </c>
      <c r="W18" s="422">
        <v>59.8</v>
      </c>
      <c r="X18" s="422">
        <v>62.6</v>
      </c>
      <c r="Y18" s="422">
        <v>58.20000000000001</v>
      </c>
      <c r="Z18" s="422">
        <v>56.600000000000009</v>
      </c>
    </row>
    <row r="19" spans="1:26" ht="11.1" customHeight="1" x14ac:dyDescent="0.2">
      <c r="A19" s="504"/>
      <c r="B19" s="8" t="s">
        <v>1116</v>
      </c>
      <c r="C19" s="427">
        <v>1.4000000000000001</v>
      </c>
      <c r="D19" s="427">
        <v>1.2</v>
      </c>
      <c r="E19" s="427">
        <v>1.3</v>
      </c>
      <c r="F19" s="427">
        <v>2</v>
      </c>
      <c r="G19" s="427">
        <v>1.7000000000000002</v>
      </c>
      <c r="H19" s="428">
        <v>2</v>
      </c>
      <c r="I19" s="422">
        <v>0</v>
      </c>
      <c r="J19" s="422">
        <v>0</v>
      </c>
      <c r="K19" s="422">
        <v>0</v>
      </c>
      <c r="L19" s="422">
        <v>0</v>
      </c>
      <c r="M19" s="422">
        <v>0</v>
      </c>
      <c r="N19" s="428">
        <v>0</v>
      </c>
      <c r="O19" s="422">
        <v>2.6</v>
      </c>
      <c r="P19" s="422">
        <v>2.9000000000000004</v>
      </c>
      <c r="Q19" s="422">
        <v>2.7</v>
      </c>
      <c r="R19" s="422">
        <v>3.1</v>
      </c>
      <c r="S19" s="422">
        <v>3</v>
      </c>
      <c r="T19" s="428">
        <v>3</v>
      </c>
      <c r="U19" s="422">
        <v>0.6</v>
      </c>
      <c r="V19" s="422">
        <v>0.4</v>
      </c>
      <c r="W19" s="422">
        <v>0.4</v>
      </c>
      <c r="X19" s="422">
        <v>0.6</v>
      </c>
      <c r="Y19" s="422">
        <v>0.3</v>
      </c>
      <c r="Z19" s="422">
        <v>0.70000000000000007</v>
      </c>
    </row>
    <row r="20" spans="1:26" ht="11.1" customHeight="1" x14ac:dyDescent="0.2">
      <c r="A20" s="504"/>
      <c r="B20" s="8" t="s">
        <v>1099</v>
      </c>
      <c r="C20" s="427" t="s">
        <v>1110</v>
      </c>
      <c r="D20" s="427" t="s">
        <v>1110</v>
      </c>
      <c r="E20" s="427" t="s">
        <v>1110</v>
      </c>
      <c r="F20" s="427" t="s">
        <v>1110</v>
      </c>
      <c r="G20" s="427" t="s">
        <v>1110</v>
      </c>
      <c r="H20" s="428">
        <v>8.1000000000000003E-2</v>
      </c>
      <c r="I20" s="422" t="s">
        <v>1110</v>
      </c>
      <c r="J20" s="422" t="s">
        <v>1110</v>
      </c>
      <c r="K20" s="422" t="s">
        <v>1110</v>
      </c>
      <c r="L20" s="422" t="s">
        <v>1110</v>
      </c>
      <c r="M20" s="422" t="s">
        <v>1110</v>
      </c>
      <c r="N20" s="428">
        <v>4.8000000000000001E-2</v>
      </c>
      <c r="O20" s="422" t="s">
        <v>1110</v>
      </c>
      <c r="P20" s="422" t="s">
        <v>1110</v>
      </c>
      <c r="Q20" s="422" t="s">
        <v>1110</v>
      </c>
      <c r="R20" s="422" t="s">
        <v>1110</v>
      </c>
      <c r="S20" s="422" t="s">
        <v>1110</v>
      </c>
      <c r="T20" s="428">
        <v>9.5000000000000001E-2</v>
      </c>
      <c r="U20" s="422" t="s">
        <v>1110</v>
      </c>
      <c r="V20" s="422" t="s">
        <v>1110</v>
      </c>
      <c r="W20" s="422" t="s">
        <v>1110</v>
      </c>
      <c r="X20" s="422" t="s">
        <v>1110</v>
      </c>
      <c r="Y20" s="422" t="s">
        <v>1110</v>
      </c>
      <c r="Z20" s="422">
        <v>4.5999999999999996</v>
      </c>
    </row>
    <row r="21" spans="1:26" ht="11.1" customHeight="1" x14ac:dyDescent="0.2">
      <c r="A21" s="504"/>
      <c r="B21" s="425" t="s">
        <v>216</v>
      </c>
      <c r="C21" s="429">
        <v>100</v>
      </c>
      <c r="D21" s="429">
        <v>100.00000000000001</v>
      </c>
      <c r="E21" s="429">
        <v>100.00000000000001</v>
      </c>
      <c r="F21" s="429">
        <v>100</v>
      </c>
      <c r="G21" s="429">
        <v>100</v>
      </c>
      <c r="H21" s="430">
        <v>91.981000000000009</v>
      </c>
      <c r="I21" s="426">
        <v>100</v>
      </c>
      <c r="J21" s="426">
        <v>100</v>
      </c>
      <c r="K21" s="426">
        <v>100</v>
      </c>
      <c r="L21" s="426">
        <v>100</v>
      </c>
      <c r="M21" s="426">
        <v>100</v>
      </c>
      <c r="N21" s="430">
        <v>95.248000000000005</v>
      </c>
      <c r="O21" s="426">
        <v>100</v>
      </c>
      <c r="P21" s="426">
        <v>100</v>
      </c>
      <c r="Q21" s="426">
        <v>100.00000000000001</v>
      </c>
      <c r="R21" s="426">
        <v>100</v>
      </c>
      <c r="S21" s="426">
        <v>100</v>
      </c>
      <c r="T21" s="430">
        <v>90.594999999999999</v>
      </c>
      <c r="U21" s="426">
        <v>99.999999999999986</v>
      </c>
      <c r="V21" s="426">
        <v>100</v>
      </c>
      <c r="W21" s="426">
        <v>100</v>
      </c>
      <c r="X21" s="426">
        <v>100</v>
      </c>
      <c r="Y21" s="426">
        <v>100.00000000000001</v>
      </c>
      <c r="Z21" s="426">
        <v>100.00000000000001</v>
      </c>
    </row>
    <row r="22" spans="1:26" ht="11.1" customHeight="1" x14ac:dyDescent="0.2">
      <c r="A22" s="503" t="s">
        <v>1101</v>
      </c>
      <c r="B22" s="8" t="s">
        <v>1097</v>
      </c>
      <c r="C22" s="427">
        <v>38.9</v>
      </c>
      <c r="D22" s="427">
        <v>39.6</v>
      </c>
      <c r="E22" s="427">
        <v>41</v>
      </c>
      <c r="F22" s="427">
        <v>43.2</v>
      </c>
      <c r="G22" s="427">
        <v>39.1</v>
      </c>
      <c r="H22" s="428">
        <v>38.5</v>
      </c>
      <c r="I22" s="422">
        <v>7.1999999999999993</v>
      </c>
      <c r="J22" s="422">
        <v>17.299999999999997</v>
      </c>
      <c r="K22" s="422">
        <v>16.900000000000002</v>
      </c>
      <c r="L22" s="422">
        <v>17.599999999999998</v>
      </c>
      <c r="M22" s="422">
        <v>16.400000000000002</v>
      </c>
      <c r="N22" s="428">
        <v>18.899999999999999</v>
      </c>
      <c r="O22" s="422">
        <v>48.4</v>
      </c>
      <c r="P22" s="422">
        <v>48.6</v>
      </c>
      <c r="Q22" s="422">
        <v>49.8</v>
      </c>
      <c r="R22" s="422">
        <v>47.1</v>
      </c>
      <c r="S22" s="422">
        <v>43.2</v>
      </c>
      <c r="T22" s="428">
        <v>40</v>
      </c>
      <c r="U22" s="422">
        <v>55.7</v>
      </c>
      <c r="V22" s="422">
        <v>49.5</v>
      </c>
      <c r="W22" s="422">
        <v>49.7</v>
      </c>
      <c r="X22" s="422">
        <v>50.2</v>
      </c>
      <c r="Y22" s="422">
        <v>53.900000000000006</v>
      </c>
      <c r="Z22" s="422">
        <v>46.6</v>
      </c>
    </row>
    <row r="23" spans="1:26" ht="11.1" customHeight="1" x14ac:dyDescent="0.2">
      <c r="A23" s="503"/>
      <c r="B23" s="8" t="s">
        <v>1098</v>
      </c>
      <c r="C23" s="427">
        <v>56.499999999999993</v>
      </c>
      <c r="D23" s="427">
        <v>56.000000000000007</v>
      </c>
      <c r="E23" s="427">
        <v>55.600000000000009</v>
      </c>
      <c r="F23" s="427">
        <v>52.400000000000006</v>
      </c>
      <c r="G23" s="427">
        <v>55.800000000000004</v>
      </c>
      <c r="H23" s="428">
        <v>45.300000000000004</v>
      </c>
      <c r="I23" s="422">
        <v>92.8</v>
      </c>
      <c r="J23" s="422">
        <v>82.7</v>
      </c>
      <c r="K23" s="422">
        <v>83.1</v>
      </c>
      <c r="L23" s="422">
        <v>82.4</v>
      </c>
      <c r="M23" s="422">
        <v>83.6</v>
      </c>
      <c r="N23" s="428">
        <v>77.599999999999994</v>
      </c>
      <c r="O23" s="422">
        <v>45.1</v>
      </c>
      <c r="P23" s="422">
        <v>44.8</v>
      </c>
      <c r="Q23" s="422">
        <v>45.5</v>
      </c>
      <c r="R23" s="422">
        <v>47.8</v>
      </c>
      <c r="S23" s="422">
        <v>50.1</v>
      </c>
      <c r="T23" s="428">
        <v>42.6</v>
      </c>
      <c r="U23" s="422">
        <v>40.200000000000003</v>
      </c>
      <c r="V23" s="422">
        <v>47.3</v>
      </c>
      <c r="W23" s="422">
        <v>46.5</v>
      </c>
      <c r="X23" s="422">
        <v>44.3</v>
      </c>
      <c r="Y23" s="422">
        <v>41.6</v>
      </c>
      <c r="Z23" s="422">
        <v>35.200000000000003</v>
      </c>
    </row>
    <row r="24" spans="1:26" ht="11.1" customHeight="1" x14ac:dyDescent="0.2">
      <c r="A24" s="503"/>
      <c r="B24" s="8" t="s">
        <v>1116</v>
      </c>
      <c r="C24" s="427">
        <v>4.5999999999999996</v>
      </c>
      <c r="D24" s="427">
        <v>4.3999999999999995</v>
      </c>
      <c r="E24" s="427">
        <v>3.4000000000000004</v>
      </c>
      <c r="F24" s="427">
        <v>4.3999999999999995</v>
      </c>
      <c r="G24" s="427">
        <v>5.0999999999999996</v>
      </c>
      <c r="H24" s="428">
        <v>5.2</v>
      </c>
      <c r="I24" s="421">
        <v>0</v>
      </c>
      <c r="J24" s="422">
        <v>0</v>
      </c>
      <c r="K24" s="422">
        <v>0</v>
      </c>
      <c r="L24" s="422">
        <v>0</v>
      </c>
      <c r="M24" s="422">
        <v>0</v>
      </c>
      <c r="N24" s="428">
        <v>0</v>
      </c>
      <c r="O24" s="422">
        <v>6.5</v>
      </c>
      <c r="P24" s="422">
        <v>6.6000000000000005</v>
      </c>
      <c r="Q24" s="422">
        <v>4.7</v>
      </c>
      <c r="R24" s="422">
        <v>5.0999999999999996</v>
      </c>
      <c r="S24" s="422">
        <v>6.7</v>
      </c>
      <c r="T24" s="428">
        <v>5.8999999999999995</v>
      </c>
      <c r="U24" s="422">
        <v>4.1000000000000005</v>
      </c>
      <c r="V24" s="422">
        <v>3.2</v>
      </c>
      <c r="W24" s="422">
        <v>3.8</v>
      </c>
      <c r="X24" s="422">
        <v>5.5</v>
      </c>
      <c r="Y24" s="422">
        <v>4.5</v>
      </c>
      <c r="Z24" s="422">
        <v>4.7</v>
      </c>
    </row>
    <row r="25" spans="1:26" ht="11.1" customHeight="1" x14ac:dyDescent="0.2">
      <c r="A25" s="503"/>
      <c r="B25" s="8" t="s">
        <v>1099</v>
      </c>
      <c r="C25" s="427" t="s">
        <v>1110</v>
      </c>
      <c r="D25" s="427" t="s">
        <v>1110</v>
      </c>
      <c r="E25" s="427" t="s">
        <v>1110</v>
      </c>
      <c r="F25" s="427" t="s">
        <v>1110</v>
      </c>
      <c r="G25" s="427" t="s">
        <v>1110</v>
      </c>
      <c r="H25" s="428">
        <v>0.11</v>
      </c>
      <c r="I25" s="422" t="s">
        <v>1110</v>
      </c>
      <c r="J25" s="422" t="s">
        <v>1110</v>
      </c>
      <c r="K25" s="422" t="s">
        <v>1110</v>
      </c>
      <c r="L25" s="422" t="s">
        <v>1110</v>
      </c>
      <c r="M25" s="422" t="s">
        <v>1110</v>
      </c>
      <c r="N25" s="428">
        <v>3.5000000000000003E-2</v>
      </c>
      <c r="O25" s="422" t="s">
        <v>1110</v>
      </c>
      <c r="P25" s="422" t="s">
        <v>1110</v>
      </c>
      <c r="Q25" s="422" t="s">
        <v>1110</v>
      </c>
      <c r="R25" s="422" t="s">
        <v>1110</v>
      </c>
      <c r="S25" s="422" t="s">
        <v>1110</v>
      </c>
      <c r="T25" s="428">
        <v>0.115</v>
      </c>
      <c r="U25" s="422" t="s">
        <v>1110</v>
      </c>
      <c r="V25" s="422" t="s">
        <v>1110</v>
      </c>
      <c r="W25" s="422" t="s">
        <v>1110</v>
      </c>
      <c r="X25" s="422" t="s">
        <v>1110</v>
      </c>
      <c r="Y25" s="422" t="s">
        <v>1110</v>
      </c>
      <c r="Z25" s="422">
        <v>13.5</v>
      </c>
    </row>
    <row r="26" spans="1:26" ht="11.1" customHeight="1" x14ac:dyDescent="0.2">
      <c r="A26" s="503"/>
      <c r="B26" s="425" t="s">
        <v>216</v>
      </c>
      <c r="C26" s="429">
        <v>99.999999999999986</v>
      </c>
      <c r="D26" s="429">
        <v>100.00000000000001</v>
      </c>
      <c r="E26" s="429">
        <v>100.00000000000001</v>
      </c>
      <c r="F26" s="429">
        <v>100.00000000000001</v>
      </c>
      <c r="G26" s="429">
        <v>100</v>
      </c>
      <c r="H26" s="430">
        <v>89.110000000000014</v>
      </c>
      <c r="I26" s="426">
        <v>100</v>
      </c>
      <c r="J26" s="426">
        <v>100</v>
      </c>
      <c r="K26" s="426">
        <v>100</v>
      </c>
      <c r="L26" s="426">
        <v>100</v>
      </c>
      <c r="M26" s="426">
        <v>100</v>
      </c>
      <c r="N26" s="430">
        <v>96.534999999999997</v>
      </c>
      <c r="O26" s="426">
        <v>100</v>
      </c>
      <c r="P26" s="426">
        <v>100</v>
      </c>
      <c r="Q26" s="426">
        <v>100</v>
      </c>
      <c r="R26" s="426">
        <v>100</v>
      </c>
      <c r="S26" s="426">
        <v>100.00000000000001</v>
      </c>
      <c r="T26" s="430">
        <v>88.614999999999995</v>
      </c>
      <c r="U26" s="426">
        <v>100</v>
      </c>
      <c r="V26" s="426">
        <v>100</v>
      </c>
      <c r="W26" s="426">
        <v>100</v>
      </c>
      <c r="X26" s="426">
        <v>100</v>
      </c>
      <c r="Y26" s="426">
        <v>100</v>
      </c>
      <c r="Z26" s="426">
        <v>100.00000000000001</v>
      </c>
    </row>
    <row r="27" spans="1:26" ht="11.1" customHeight="1" x14ac:dyDescent="0.2">
      <c r="A27" s="503" t="s">
        <v>1103</v>
      </c>
      <c r="B27" s="8" t="s">
        <v>1097</v>
      </c>
      <c r="C27" s="427">
        <v>49.1</v>
      </c>
      <c r="D27" s="427">
        <v>50.9</v>
      </c>
      <c r="E27" s="427">
        <v>50.3</v>
      </c>
      <c r="F27" s="427">
        <v>48.4</v>
      </c>
      <c r="G27" s="427">
        <v>47.199999999999996</v>
      </c>
      <c r="H27" s="428">
        <v>43.9</v>
      </c>
      <c r="I27" s="422">
        <v>49.8</v>
      </c>
      <c r="J27" s="422">
        <v>49.8</v>
      </c>
      <c r="K27" s="422">
        <v>50.6</v>
      </c>
      <c r="L27" s="422">
        <v>63.3</v>
      </c>
      <c r="M27" s="422">
        <v>45.7</v>
      </c>
      <c r="N27" s="428">
        <v>41.8</v>
      </c>
      <c r="O27" s="422">
        <v>46.5</v>
      </c>
      <c r="P27" s="422">
        <v>48</v>
      </c>
      <c r="Q27" s="422">
        <v>47.8</v>
      </c>
      <c r="R27" s="422">
        <v>45.1</v>
      </c>
      <c r="S27" s="422">
        <v>45.3</v>
      </c>
      <c r="T27" s="428">
        <v>44.4</v>
      </c>
      <c r="U27" s="422">
        <v>63</v>
      </c>
      <c r="V27" s="422">
        <v>65.8</v>
      </c>
      <c r="W27" s="422">
        <v>62.4</v>
      </c>
      <c r="X27" s="422">
        <v>58.4</v>
      </c>
      <c r="Y27" s="422">
        <v>59.8</v>
      </c>
      <c r="Z27" s="422">
        <v>41.8</v>
      </c>
    </row>
    <row r="28" spans="1:26" ht="11.1" customHeight="1" x14ac:dyDescent="0.2">
      <c r="A28" s="503"/>
      <c r="B28" s="8" t="s">
        <v>1098</v>
      </c>
      <c r="C28" s="427">
        <v>44.9</v>
      </c>
      <c r="D28" s="427">
        <v>42.9</v>
      </c>
      <c r="E28" s="427">
        <v>43.7</v>
      </c>
      <c r="F28" s="427">
        <v>44.2</v>
      </c>
      <c r="G28" s="427">
        <v>46.2</v>
      </c>
      <c r="H28" s="428">
        <v>48.4</v>
      </c>
      <c r="I28" s="422">
        <v>50.2</v>
      </c>
      <c r="J28" s="422">
        <v>50.2</v>
      </c>
      <c r="K28" s="422">
        <v>49.2</v>
      </c>
      <c r="L28" s="422">
        <v>36.700000000000003</v>
      </c>
      <c r="M28" s="422">
        <v>54.29999999999999</v>
      </c>
      <c r="N28" s="428">
        <v>58.20000000000001</v>
      </c>
      <c r="O28" s="422">
        <v>46.1</v>
      </c>
      <c r="P28" s="422">
        <v>43.8</v>
      </c>
      <c r="Q28" s="422">
        <v>44.6</v>
      </c>
      <c r="R28" s="422">
        <v>45.9</v>
      </c>
      <c r="S28" s="422">
        <v>46.5</v>
      </c>
      <c r="T28" s="428">
        <v>47.1</v>
      </c>
      <c r="U28" s="422">
        <v>34.5</v>
      </c>
      <c r="V28" s="422">
        <v>32.299999999999997</v>
      </c>
      <c r="W28" s="422">
        <v>35.299999999999997</v>
      </c>
      <c r="X28" s="422">
        <v>38.299999999999997</v>
      </c>
      <c r="Y28" s="422">
        <v>37.700000000000003</v>
      </c>
      <c r="Z28" s="422">
        <v>52.300000000000004</v>
      </c>
    </row>
    <row r="29" spans="1:26" ht="11.1" customHeight="1" x14ac:dyDescent="0.2">
      <c r="A29" s="503"/>
      <c r="B29" s="8" t="s">
        <v>1116</v>
      </c>
      <c r="C29" s="427">
        <v>6</v>
      </c>
      <c r="D29" s="427">
        <v>6.2</v>
      </c>
      <c r="E29" s="427">
        <v>6</v>
      </c>
      <c r="F29" s="427">
        <v>7.3999999999999995</v>
      </c>
      <c r="G29" s="427">
        <v>6.6000000000000005</v>
      </c>
      <c r="H29" s="428">
        <v>7.7</v>
      </c>
      <c r="I29" s="422">
        <v>0</v>
      </c>
      <c r="J29" s="422">
        <v>0</v>
      </c>
      <c r="K29" s="422">
        <v>0.2</v>
      </c>
      <c r="L29" s="422">
        <v>0</v>
      </c>
      <c r="M29" s="422">
        <v>0</v>
      </c>
      <c r="N29" s="428">
        <v>0</v>
      </c>
      <c r="O29" s="422">
        <v>7.3999999999999995</v>
      </c>
      <c r="P29" s="422">
        <v>8.2000000000000011</v>
      </c>
      <c r="Q29" s="422">
        <v>7.6</v>
      </c>
      <c r="R29" s="422">
        <v>9</v>
      </c>
      <c r="S29" s="422">
        <v>8.2000000000000011</v>
      </c>
      <c r="T29" s="428">
        <v>8.5</v>
      </c>
      <c r="U29" s="422">
        <v>2.5</v>
      </c>
      <c r="V29" s="422">
        <v>1.9</v>
      </c>
      <c r="W29" s="422">
        <v>2.2999999999999998</v>
      </c>
      <c r="X29" s="422">
        <v>3.3000000000000003</v>
      </c>
      <c r="Y29" s="422">
        <v>2.5</v>
      </c>
      <c r="Z29" s="422">
        <v>5.8999999999999995</v>
      </c>
    </row>
    <row r="30" spans="1:26" ht="11.1" customHeight="1" x14ac:dyDescent="0.2">
      <c r="A30" s="503"/>
      <c r="B30" s="8" t="s">
        <v>1099</v>
      </c>
      <c r="C30" s="427" t="s">
        <v>1110</v>
      </c>
      <c r="D30" s="427" t="s">
        <v>1110</v>
      </c>
      <c r="E30" s="427" t="s">
        <v>1110</v>
      </c>
      <c r="F30" s="427" t="s">
        <v>1110</v>
      </c>
      <c r="G30" s="427" t="s">
        <v>1110</v>
      </c>
      <c r="H30" s="428" t="s">
        <v>1110</v>
      </c>
      <c r="I30" s="422" t="s">
        <v>1110</v>
      </c>
      <c r="J30" s="422" t="s">
        <v>1110</v>
      </c>
      <c r="K30" s="422" t="s">
        <v>1110</v>
      </c>
      <c r="L30" s="422" t="s">
        <v>1110</v>
      </c>
      <c r="M30" s="422" t="s">
        <v>1110</v>
      </c>
      <c r="N30" s="428" t="s">
        <v>1110</v>
      </c>
      <c r="O30" s="422" t="s">
        <v>1110</v>
      </c>
      <c r="P30" s="422" t="s">
        <v>1110</v>
      </c>
      <c r="Q30" s="422" t="s">
        <v>1110</v>
      </c>
      <c r="R30" s="422" t="s">
        <v>1110</v>
      </c>
      <c r="S30" s="422" t="s">
        <v>1110</v>
      </c>
      <c r="T30" s="428" t="s">
        <v>1110</v>
      </c>
      <c r="U30" s="422" t="s">
        <v>1110</v>
      </c>
      <c r="V30" s="422" t="s">
        <v>1110</v>
      </c>
      <c r="W30" s="422" t="s">
        <v>1110</v>
      </c>
      <c r="X30" s="422" t="s">
        <v>1110</v>
      </c>
      <c r="Y30" s="422" t="s">
        <v>1110</v>
      </c>
      <c r="Z30" s="422">
        <v>0</v>
      </c>
    </row>
    <row r="31" spans="1:26" ht="11.1" customHeight="1" x14ac:dyDescent="0.2">
      <c r="A31" s="503"/>
      <c r="B31" s="425" t="s">
        <v>216</v>
      </c>
      <c r="C31" s="429">
        <v>100</v>
      </c>
      <c r="D31" s="429">
        <v>100</v>
      </c>
      <c r="E31" s="429">
        <v>100</v>
      </c>
      <c r="F31" s="429">
        <v>100</v>
      </c>
      <c r="G31" s="429">
        <v>100</v>
      </c>
      <c r="H31" s="430">
        <v>100</v>
      </c>
      <c r="I31" s="426">
        <v>100</v>
      </c>
      <c r="J31" s="426">
        <v>100</v>
      </c>
      <c r="K31" s="426">
        <v>100.00000000000001</v>
      </c>
      <c r="L31" s="426">
        <v>100</v>
      </c>
      <c r="M31" s="426">
        <v>100</v>
      </c>
      <c r="N31" s="430">
        <v>100</v>
      </c>
      <c r="O31" s="426">
        <v>100</v>
      </c>
      <c r="P31" s="426">
        <v>100</v>
      </c>
      <c r="Q31" s="426">
        <v>100</v>
      </c>
      <c r="R31" s="426">
        <v>100</v>
      </c>
      <c r="S31" s="426">
        <v>100</v>
      </c>
      <c r="T31" s="430">
        <v>100</v>
      </c>
      <c r="U31" s="426">
        <v>100</v>
      </c>
      <c r="V31" s="426">
        <v>100</v>
      </c>
      <c r="W31" s="426">
        <v>99.999999999999986</v>
      </c>
      <c r="X31" s="426">
        <v>99.999999999999986</v>
      </c>
      <c r="Y31" s="426">
        <v>100</v>
      </c>
      <c r="Z31" s="426">
        <v>100</v>
      </c>
    </row>
    <row r="32" spans="1:26" ht="11.1" customHeight="1" x14ac:dyDescent="0.2">
      <c r="A32" s="499" t="s">
        <v>1118</v>
      </c>
      <c r="B32" s="8" t="s">
        <v>1097</v>
      </c>
      <c r="C32" s="427">
        <v>32.800000000000004</v>
      </c>
      <c r="D32" s="427">
        <v>27.800000000000004</v>
      </c>
      <c r="E32" s="427">
        <v>34.699999999999996</v>
      </c>
      <c r="F32" s="427">
        <v>36</v>
      </c>
      <c r="G32" s="427">
        <v>38.1</v>
      </c>
      <c r="H32" s="428">
        <v>39.1</v>
      </c>
      <c r="I32" s="422">
        <v>8.3000000000000007</v>
      </c>
      <c r="J32" s="422">
        <v>4.5</v>
      </c>
      <c r="K32" s="422">
        <v>6.8000000000000007</v>
      </c>
      <c r="L32" s="422">
        <v>7.2000000000000011</v>
      </c>
      <c r="M32" s="422">
        <v>5.6</v>
      </c>
      <c r="N32" s="428">
        <v>16.600000000000001</v>
      </c>
      <c r="O32" s="422">
        <v>37.299999999999997</v>
      </c>
      <c r="P32" s="422">
        <v>36.9</v>
      </c>
      <c r="Q32" s="422">
        <v>42</v>
      </c>
      <c r="R32" s="422">
        <v>37.4</v>
      </c>
      <c r="S32" s="422">
        <v>40.200000000000003</v>
      </c>
      <c r="T32" s="428">
        <v>39.1</v>
      </c>
      <c r="U32" s="422">
        <v>46.800000000000004</v>
      </c>
      <c r="V32" s="422">
        <v>37.799999999999997</v>
      </c>
      <c r="W32" s="422">
        <v>47.199999999999996</v>
      </c>
      <c r="X32" s="422">
        <v>54.400000000000006</v>
      </c>
      <c r="Y32" s="422">
        <v>59.8</v>
      </c>
      <c r="Z32" s="422">
        <v>56.599999999999994</v>
      </c>
    </row>
    <row r="33" spans="1:26" ht="11.1" customHeight="1" x14ac:dyDescent="0.2">
      <c r="A33" s="499"/>
      <c r="B33" s="8" t="s">
        <v>1098</v>
      </c>
      <c r="C33" s="427">
        <v>63.9</v>
      </c>
      <c r="D33" s="427">
        <v>69.5</v>
      </c>
      <c r="E33" s="427">
        <v>62.7</v>
      </c>
      <c r="F33" s="427">
        <v>59.699999999999996</v>
      </c>
      <c r="G33" s="427">
        <v>59.5</v>
      </c>
      <c r="H33" s="428">
        <v>50.7</v>
      </c>
      <c r="I33" s="422">
        <v>91.7</v>
      </c>
      <c r="J33" s="422">
        <v>95.5</v>
      </c>
      <c r="K33" s="422">
        <v>93.2</v>
      </c>
      <c r="L33" s="422">
        <v>92.8</v>
      </c>
      <c r="M33" s="422">
        <v>94.4</v>
      </c>
      <c r="N33" s="428">
        <v>66.3</v>
      </c>
      <c r="O33" s="422">
        <v>58.5</v>
      </c>
      <c r="P33" s="422">
        <v>59.4</v>
      </c>
      <c r="Q33" s="422">
        <v>54.500000000000007</v>
      </c>
      <c r="R33" s="422">
        <v>56.600000000000009</v>
      </c>
      <c r="S33" s="422">
        <v>56.7</v>
      </c>
      <c r="T33" s="428">
        <v>51.300000000000004</v>
      </c>
      <c r="U33" s="422">
        <v>49.1</v>
      </c>
      <c r="V33" s="422">
        <v>58.3</v>
      </c>
      <c r="W33" s="422">
        <v>49.7</v>
      </c>
      <c r="X33" s="422">
        <v>44.9</v>
      </c>
      <c r="Y33" s="422">
        <v>38.4</v>
      </c>
      <c r="Z33" s="422">
        <v>36.1</v>
      </c>
    </row>
    <row r="34" spans="1:26" ht="11.1" customHeight="1" x14ac:dyDescent="0.2">
      <c r="A34" s="499"/>
      <c r="B34" s="8" t="s">
        <v>1116</v>
      </c>
      <c r="C34" s="427">
        <v>3.3000000000000003</v>
      </c>
      <c r="D34" s="427">
        <v>2.7</v>
      </c>
      <c r="E34" s="427">
        <v>2.6</v>
      </c>
      <c r="F34" s="427">
        <v>4.3</v>
      </c>
      <c r="G34" s="427">
        <v>2.4</v>
      </c>
      <c r="H34" s="428">
        <v>3.2</v>
      </c>
      <c r="I34" s="422">
        <v>0</v>
      </c>
      <c r="J34" s="422">
        <v>0</v>
      </c>
      <c r="K34" s="422">
        <v>0</v>
      </c>
      <c r="L34" s="422">
        <v>0</v>
      </c>
      <c r="M34" s="422">
        <v>0</v>
      </c>
      <c r="N34" s="428">
        <v>0</v>
      </c>
      <c r="O34" s="422">
        <v>4.2</v>
      </c>
      <c r="P34" s="422">
        <v>3.6999999999999997</v>
      </c>
      <c r="Q34" s="422">
        <v>3.5000000000000004</v>
      </c>
      <c r="R34" s="422">
        <v>6</v>
      </c>
      <c r="S34" s="422">
        <v>3.1</v>
      </c>
      <c r="T34" s="428">
        <v>3.9</v>
      </c>
      <c r="U34" s="422">
        <v>4.1000000000000005</v>
      </c>
      <c r="V34" s="422">
        <v>3.9</v>
      </c>
      <c r="W34" s="422">
        <v>3.1</v>
      </c>
      <c r="X34" s="422">
        <v>0.70000000000000007</v>
      </c>
      <c r="Y34" s="422">
        <v>1.7999999999999998</v>
      </c>
      <c r="Z34" s="422">
        <v>1.6</v>
      </c>
    </row>
    <row r="35" spans="1:26" ht="11.1" customHeight="1" x14ac:dyDescent="0.2">
      <c r="A35" s="499"/>
      <c r="B35" s="8" t="s">
        <v>1099</v>
      </c>
      <c r="C35" s="427" t="s">
        <v>1110</v>
      </c>
      <c r="D35" s="427" t="s">
        <v>1110</v>
      </c>
      <c r="E35" s="427" t="s">
        <v>1110</v>
      </c>
      <c r="F35" s="427" t="s">
        <v>1110</v>
      </c>
      <c r="G35" s="427" t="s">
        <v>1110</v>
      </c>
      <c r="H35" s="428">
        <v>7.0000000000000007E-2</v>
      </c>
      <c r="I35" s="422" t="s">
        <v>1110</v>
      </c>
      <c r="J35" s="422" t="s">
        <v>1110</v>
      </c>
      <c r="K35" s="422" t="s">
        <v>1110</v>
      </c>
      <c r="L35" s="422" t="s">
        <v>1110</v>
      </c>
      <c r="M35" s="422" t="s">
        <v>1110</v>
      </c>
      <c r="N35" s="428">
        <v>0.17100000000000001</v>
      </c>
      <c r="O35" s="422" t="s">
        <v>1110</v>
      </c>
      <c r="P35" s="422" t="s">
        <v>1110</v>
      </c>
      <c r="Q35" s="422" t="s">
        <v>1110</v>
      </c>
      <c r="R35" s="422" t="s">
        <v>1110</v>
      </c>
      <c r="S35" s="422" t="s">
        <v>1110</v>
      </c>
      <c r="T35" s="428">
        <v>5.7000000000000002E-2</v>
      </c>
      <c r="U35" s="422" t="s">
        <v>1110</v>
      </c>
      <c r="V35" s="422" t="s">
        <v>1110</v>
      </c>
      <c r="W35" s="422" t="s">
        <v>1110</v>
      </c>
      <c r="X35" s="422" t="s">
        <v>1110</v>
      </c>
      <c r="Y35" s="422" t="s">
        <v>1110</v>
      </c>
      <c r="Z35" s="422">
        <v>5.7</v>
      </c>
    </row>
    <row r="36" spans="1:26" ht="11.1" customHeight="1" thickBot="1" x14ac:dyDescent="0.25">
      <c r="A36" s="500"/>
      <c r="B36" s="423" t="s">
        <v>216</v>
      </c>
      <c r="C36" s="424">
        <v>100</v>
      </c>
      <c r="D36" s="424">
        <v>100.00000000000001</v>
      </c>
      <c r="E36" s="424">
        <v>100</v>
      </c>
      <c r="F36" s="424">
        <v>99.999999999999986</v>
      </c>
      <c r="G36" s="424">
        <v>100</v>
      </c>
      <c r="H36" s="431">
        <v>93.070000000000007</v>
      </c>
      <c r="I36" s="424">
        <v>100</v>
      </c>
      <c r="J36" s="424">
        <v>100</v>
      </c>
      <c r="K36" s="424">
        <v>100</v>
      </c>
      <c r="L36" s="424">
        <v>100</v>
      </c>
      <c r="M36" s="424">
        <v>100</v>
      </c>
      <c r="N36" s="431">
        <v>83.071000000000012</v>
      </c>
      <c r="O36" s="424">
        <v>100</v>
      </c>
      <c r="P36" s="424">
        <v>100</v>
      </c>
      <c r="Q36" s="424">
        <v>100</v>
      </c>
      <c r="R36" s="424">
        <v>100</v>
      </c>
      <c r="S36" s="424">
        <v>100</v>
      </c>
      <c r="T36" s="431">
        <v>94.357000000000014</v>
      </c>
      <c r="U36" s="424">
        <v>100</v>
      </c>
      <c r="V36" s="424">
        <v>100</v>
      </c>
      <c r="W36" s="424">
        <v>100</v>
      </c>
      <c r="X36" s="424">
        <v>100.00000000000001</v>
      </c>
      <c r="Y36" s="424">
        <v>99.999999999999986</v>
      </c>
      <c r="Z36" s="424">
        <v>99.999999999999986</v>
      </c>
    </row>
    <row r="37" spans="1:26" ht="9" customHeight="1" thickTop="1" x14ac:dyDescent="0.2">
      <c r="A37" s="432" t="s">
        <v>1117</v>
      </c>
    </row>
    <row r="38" spans="1:26" ht="12" customHeight="1" x14ac:dyDescent="0.2">
      <c r="A38" s="149" t="s">
        <v>1115</v>
      </c>
    </row>
    <row r="39" spans="1:26" ht="9" customHeight="1" x14ac:dyDescent="0.2">
      <c r="A39" s="433" t="s">
        <v>1111</v>
      </c>
    </row>
    <row r="40" spans="1:26" s="418" customFormat="1" ht="9" customHeight="1" x14ac:dyDescent="0.2">
      <c r="A40" s="420"/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</row>
    <row r="41" spans="1:26" s="418" customFormat="1" ht="9" customHeight="1" x14ac:dyDescent="0.2"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</row>
    <row r="42" spans="1:26" s="418" customFormat="1" ht="9" customHeight="1" x14ac:dyDescent="0.2"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</row>
    <row r="43" spans="1:26" s="418" customFormat="1" ht="9" customHeight="1" x14ac:dyDescent="0.2"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</row>
    <row r="44" spans="1:26" s="418" customFormat="1" ht="9" customHeight="1" x14ac:dyDescent="0.2"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</row>
    <row r="45" spans="1:26" s="418" customFormat="1" ht="9" customHeight="1" x14ac:dyDescent="0.2"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</row>
    <row r="46" spans="1:26" s="418" customFormat="1" ht="9" customHeight="1" x14ac:dyDescent="0.2"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</row>
    <row r="47" spans="1:26" s="418" customFormat="1" ht="9" customHeight="1" x14ac:dyDescent="0.2"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19"/>
      <c r="Z47" s="419"/>
    </row>
    <row r="48" spans="1:26" s="418" customFormat="1" ht="9" customHeight="1" x14ac:dyDescent="0.2"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</row>
    <row r="49" spans="3:26" s="418" customFormat="1" ht="9" customHeight="1" x14ac:dyDescent="0.2"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</row>
    <row r="50" spans="3:26" s="418" customFormat="1" ht="9" customHeight="1" x14ac:dyDescent="0.2"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</row>
    <row r="51" spans="3:26" s="418" customFormat="1" ht="9" customHeight="1" x14ac:dyDescent="0.2"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</row>
    <row r="52" spans="3:26" s="418" customFormat="1" ht="9" customHeight="1" x14ac:dyDescent="0.2"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</row>
    <row r="53" spans="3:26" s="418" customFormat="1" ht="9" customHeight="1" x14ac:dyDescent="0.2"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19"/>
      <c r="Y53" s="419"/>
      <c r="Z53" s="419"/>
    </row>
    <row r="54" spans="3:26" s="418" customFormat="1" ht="9" customHeight="1" x14ac:dyDescent="0.2"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419"/>
      <c r="Z54" s="419"/>
    </row>
    <row r="55" spans="3:26" s="418" customFormat="1" ht="9" customHeight="1" x14ac:dyDescent="0.2"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419"/>
      <c r="Z55" s="419"/>
    </row>
    <row r="56" spans="3:26" s="418" customFormat="1" ht="9" customHeight="1" x14ac:dyDescent="0.2"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</row>
    <row r="57" spans="3:26" s="418" customFormat="1" ht="9" customHeight="1" x14ac:dyDescent="0.2"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</row>
    <row r="58" spans="3:26" s="418" customFormat="1" ht="9" customHeight="1" x14ac:dyDescent="0.2"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  <c r="Z58" s="419"/>
    </row>
    <row r="59" spans="3:26" s="418" customFormat="1" ht="9" customHeight="1" x14ac:dyDescent="0.2"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19"/>
      <c r="Y59" s="419"/>
      <c r="Z59" s="419"/>
    </row>
    <row r="60" spans="3:26" s="418" customFormat="1" ht="9" customHeight="1" x14ac:dyDescent="0.2">
      <c r="C60" s="419"/>
      <c r="D60" s="419"/>
      <c r="E60" s="419"/>
      <c r="F60" s="419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19"/>
      <c r="Y60" s="419"/>
      <c r="Z60" s="419"/>
    </row>
    <row r="61" spans="3:26" s="418" customFormat="1" ht="9" customHeight="1" x14ac:dyDescent="0.2">
      <c r="C61" s="419"/>
      <c r="D61" s="419"/>
      <c r="E61" s="419"/>
      <c r="F61" s="419"/>
      <c r="G61" s="419"/>
      <c r="H61" s="419"/>
      <c r="I61" s="419"/>
      <c r="J61" s="419"/>
      <c r="K61" s="419"/>
      <c r="L61" s="419"/>
      <c r="M61" s="419"/>
      <c r="N61" s="419"/>
      <c r="O61" s="419"/>
      <c r="P61" s="419"/>
      <c r="Q61" s="419"/>
      <c r="R61" s="419"/>
      <c r="S61" s="419"/>
      <c r="T61" s="419"/>
      <c r="U61" s="419"/>
      <c r="V61" s="419"/>
      <c r="W61" s="419"/>
      <c r="X61" s="419"/>
      <c r="Y61" s="419"/>
      <c r="Z61" s="419"/>
    </row>
    <row r="62" spans="3:26" s="418" customFormat="1" ht="9" customHeight="1" x14ac:dyDescent="0.2">
      <c r="C62" s="419"/>
      <c r="D62" s="419"/>
      <c r="E62" s="419"/>
      <c r="F62" s="419"/>
      <c r="G62" s="419"/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419"/>
      <c r="W62" s="419"/>
      <c r="X62" s="419"/>
      <c r="Y62" s="419"/>
      <c r="Z62" s="419"/>
    </row>
    <row r="63" spans="3:26" s="418" customFormat="1" ht="9" customHeight="1" x14ac:dyDescent="0.2">
      <c r="C63" s="419"/>
      <c r="D63" s="419"/>
      <c r="E63" s="419"/>
      <c r="F63" s="419"/>
      <c r="G63" s="419"/>
      <c r="H63" s="419"/>
      <c r="I63" s="419"/>
      <c r="J63" s="419"/>
      <c r="K63" s="419"/>
      <c r="L63" s="419"/>
      <c r="M63" s="419"/>
      <c r="N63" s="419"/>
      <c r="O63" s="419"/>
      <c r="P63" s="419"/>
      <c r="Q63" s="419"/>
      <c r="R63" s="419"/>
      <c r="S63" s="419"/>
      <c r="T63" s="419"/>
      <c r="U63" s="419"/>
      <c r="V63" s="419"/>
      <c r="W63" s="419"/>
      <c r="X63" s="419"/>
      <c r="Y63" s="419"/>
      <c r="Z63" s="419"/>
    </row>
    <row r="64" spans="3:26" s="418" customFormat="1" ht="9" customHeight="1" x14ac:dyDescent="0.2">
      <c r="C64" s="419"/>
      <c r="D64" s="419"/>
      <c r="E64" s="419"/>
      <c r="F64" s="419"/>
      <c r="G64" s="419"/>
      <c r="H64" s="419"/>
      <c r="I64" s="419"/>
      <c r="J64" s="419"/>
      <c r="K64" s="419"/>
      <c r="L64" s="419"/>
      <c r="M64" s="419"/>
      <c r="N64" s="419"/>
      <c r="O64" s="419"/>
      <c r="P64" s="419"/>
      <c r="Q64" s="419"/>
      <c r="R64" s="419"/>
      <c r="S64" s="419"/>
      <c r="T64" s="419"/>
      <c r="U64" s="419"/>
      <c r="V64" s="419"/>
      <c r="W64" s="419"/>
      <c r="X64" s="419"/>
      <c r="Y64" s="419"/>
      <c r="Z64" s="419"/>
    </row>
    <row r="65" spans="3:26" s="418" customFormat="1" ht="9" customHeight="1" x14ac:dyDescent="0.2"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</row>
    <row r="66" spans="3:26" s="418" customFormat="1" ht="9" customHeight="1" x14ac:dyDescent="0.2">
      <c r="C66" s="419"/>
      <c r="D66" s="419"/>
      <c r="E66" s="419"/>
      <c r="F66" s="419"/>
      <c r="G66" s="419"/>
      <c r="H66" s="419"/>
      <c r="I66" s="419"/>
      <c r="J66" s="419"/>
      <c r="K66" s="419"/>
      <c r="L66" s="419"/>
      <c r="M66" s="419"/>
      <c r="N66" s="419"/>
      <c r="O66" s="419"/>
      <c r="P66" s="419"/>
      <c r="Q66" s="419"/>
      <c r="R66" s="419"/>
      <c r="S66" s="419"/>
      <c r="T66" s="419"/>
      <c r="U66" s="419"/>
      <c r="V66" s="419"/>
      <c r="W66" s="419"/>
      <c r="X66" s="419"/>
      <c r="Y66" s="419"/>
      <c r="Z66" s="419"/>
    </row>
    <row r="67" spans="3:26" s="418" customFormat="1" ht="9" customHeight="1" x14ac:dyDescent="0.2"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</row>
    <row r="68" spans="3:26" s="418" customFormat="1" ht="9" customHeight="1" x14ac:dyDescent="0.2"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</row>
    <row r="69" spans="3:26" s="418" customFormat="1" ht="9" customHeight="1" x14ac:dyDescent="0.2">
      <c r="C69" s="419"/>
      <c r="D69" s="419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P69" s="419"/>
      <c r="Q69" s="419"/>
      <c r="R69" s="419"/>
      <c r="S69" s="419"/>
      <c r="T69" s="419"/>
      <c r="U69" s="419"/>
      <c r="V69" s="419"/>
      <c r="W69" s="419"/>
      <c r="X69" s="419"/>
      <c r="Y69" s="419"/>
      <c r="Z69" s="419"/>
    </row>
    <row r="70" spans="3:26" ht="9" customHeight="1" x14ac:dyDescent="0.2"/>
    <row r="71" spans="3:26" ht="9" customHeight="1" x14ac:dyDescent="0.2"/>
    <row r="72" spans="3:26" ht="9" customHeight="1" x14ac:dyDescent="0.2"/>
    <row r="73" spans="3:26" ht="9" customHeight="1" x14ac:dyDescent="0.2"/>
    <row r="74" spans="3:26" ht="9" customHeight="1" x14ac:dyDescent="0.2"/>
    <row r="75" spans="3:26" ht="9" customHeight="1" x14ac:dyDescent="0.2"/>
    <row r="76" spans="3:26" ht="9" customHeight="1" x14ac:dyDescent="0.2"/>
    <row r="77" spans="3:26" ht="9" customHeight="1" x14ac:dyDescent="0.2"/>
    <row r="78" spans="3:26" ht="9" customHeight="1" x14ac:dyDescent="0.2"/>
    <row r="79" spans="3:26" ht="9" customHeight="1" x14ac:dyDescent="0.2"/>
    <row r="80" spans="3:26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</sheetData>
  <mergeCells count="16">
    <mergeCell ref="A32:A36"/>
    <mergeCell ref="C6:H6"/>
    <mergeCell ref="A3:B3"/>
    <mergeCell ref="A22:A26"/>
    <mergeCell ref="A27:A31"/>
    <mergeCell ref="A1:Z1"/>
    <mergeCell ref="A7:A11"/>
    <mergeCell ref="A12:A16"/>
    <mergeCell ref="A17:A21"/>
    <mergeCell ref="C2:H2"/>
    <mergeCell ref="I2:N2"/>
    <mergeCell ref="I6:N6"/>
    <mergeCell ref="O6:T6"/>
    <mergeCell ref="U6:Z6"/>
    <mergeCell ref="O2:T2"/>
    <mergeCell ref="U2:Z2"/>
  </mergeCells>
  <conditionalFormatting sqref="C40:Z48 C50:Z68">
    <cfRule type="cellIs" dxfId="4" priority="6" operator="lessThan">
      <formula>0</formula>
    </cfRule>
  </conditionalFormatting>
  <conditionalFormatting sqref="C49:Z49">
    <cfRule type="cellIs" dxfId="3" priority="5" operator="lessThan">
      <formula>0</formula>
    </cfRule>
  </conditionalFormatting>
  <conditionalFormatting sqref="A40">
    <cfRule type="cellIs" dxfId="2" priority="4" operator="lessThan">
      <formula>0</formula>
    </cfRule>
  </conditionalFormatting>
  <conditionalFormatting sqref="A39">
    <cfRule type="cellIs" dxfId="1" priority="2" operator="lessThan">
      <formula>0</formula>
    </cfRule>
  </conditionalFormatting>
  <conditionalFormatting sqref="C69:Z69">
    <cfRule type="cellIs" dxfId="0" priority="1" operator="lessThan">
      <formula>0</formula>
    </cfRule>
  </conditionalFormatting>
  <hyperlinks>
    <hyperlink ref="AA1" location="' Indice'!A1" display="&lt;&lt;" xr:uid="{00000000-0004-0000-4A00-000000000000}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  <ignoredErrors>
    <ignoredError sqref="C4:Z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32"/>
  <sheetViews>
    <sheetView showGridLines="0" zoomScaleNormal="100" workbookViewId="0">
      <selection sqref="A1:E1"/>
    </sheetView>
  </sheetViews>
  <sheetFormatPr defaultColWidth="9.140625" defaultRowHeight="9" x14ac:dyDescent="0.2"/>
  <cols>
    <col min="1" max="1" width="6.7109375" style="3" customWidth="1"/>
    <col min="2" max="2" width="41" style="11" customWidth="1"/>
    <col min="3" max="5" width="12.7109375" style="3" customWidth="1"/>
    <col min="6" max="16384" width="9.140625" style="3"/>
  </cols>
  <sheetData>
    <row r="1" spans="1:6" s="55" customFormat="1" ht="26.1" customHeight="1" x14ac:dyDescent="0.2">
      <c r="A1" s="445" t="s">
        <v>975</v>
      </c>
      <c r="B1" s="445"/>
      <c r="C1" s="445"/>
      <c r="D1" s="445"/>
      <c r="E1" s="445"/>
      <c r="F1" s="217"/>
    </row>
    <row r="2" spans="1:6" ht="9" customHeight="1" x14ac:dyDescent="0.2">
      <c r="A2" s="446" t="s">
        <v>475</v>
      </c>
      <c r="B2" s="446"/>
      <c r="C2" s="446"/>
      <c r="D2" s="2"/>
      <c r="E2" s="2"/>
    </row>
    <row r="3" spans="1:6" ht="19.899999999999999" customHeight="1" x14ac:dyDescent="0.2">
      <c r="A3" s="47" t="s">
        <v>761</v>
      </c>
      <c r="B3" s="48" t="s">
        <v>219</v>
      </c>
      <c r="C3" s="236">
        <v>2018</v>
      </c>
      <c r="D3" s="248">
        <v>2019</v>
      </c>
      <c r="E3" s="360">
        <v>2020</v>
      </c>
    </row>
    <row r="4" spans="1:6" ht="4.5" customHeight="1" x14ac:dyDescent="0.2">
      <c r="A4" s="9"/>
      <c r="B4" s="9"/>
      <c r="C4" s="9"/>
      <c r="D4" s="9"/>
      <c r="E4" s="9"/>
    </row>
    <row r="5" spans="1:6" s="2" customFormat="1" ht="8.4499999999999993" customHeight="1" x14ac:dyDescent="0.2">
      <c r="A5" s="51" t="s">
        <v>884</v>
      </c>
      <c r="B5" s="52" t="s">
        <v>885</v>
      </c>
      <c r="C5" s="63">
        <v>0</v>
      </c>
      <c r="D5" s="63">
        <v>0</v>
      </c>
      <c r="E5" s="63">
        <v>0</v>
      </c>
    </row>
    <row r="6" spans="1:6" s="2" customFormat="1" ht="8.4499999999999993" customHeight="1" x14ac:dyDescent="0.2">
      <c r="A6" s="51" t="s">
        <v>380</v>
      </c>
      <c r="B6" s="52" t="s">
        <v>143</v>
      </c>
      <c r="C6" s="63">
        <v>162889.54300000001</v>
      </c>
      <c r="D6" s="63">
        <v>193355.58499999999</v>
      </c>
      <c r="E6" s="63">
        <v>134801.06</v>
      </c>
      <c r="F6" s="356"/>
    </row>
    <row r="7" spans="1:6" s="2" customFormat="1" ht="8.4499999999999993" customHeight="1" x14ac:dyDescent="0.2">
      <c r="A7" s="51" t="s">
        <v>381</v>
      </c>
      <c r="B7" s="52" t="s">
        <v>886</v>
      </c>
      <c r="C7" s="63">
        <v>0</v>
      </c>
      <c r="D7" s="63">
        <v>5.35</v>
      </c>
      <c r="E7" s="63">
        <v>6.9269999999999996</v>
      </c>
      <c r="F7" s="356"/>
    </row>
    <row r="8" spans="1:6" s="2" customFormat="1" ht="8.4499999999999993" customHeight="1" x14ac:dyDescent="0.2">
      <c r="A8" s="51" t="s">
        <v>382</v>
      </c>
      <c r="B8" s="52" t="s">
        <v>145</v>
      </c>
      <c r="C8" s="63">
        <v>25891.652999999998</v>
      </c>
      <c r="D8" s="63">
        <v>18138.128000000001</v>
      </c>
      <c r="E8" s="63">
        <v>16904.881000000001</v>
      </c>
      <c r="F8" s="356"/>
    </row>
    <row r="9" spans="1:6" s="2" customFormat="1" ht="8.4499999999999993" customHeight="1" x14ac:dyDescent="0.2">
      <c r="A9" s="51" t="s">
        <v>383</v>
      </c>
      <c r="B9" s="52" t="s">
        <v>146</v>
      </c>
      <c r="C9" s="63">
        <v>1630.5630000000001</v>
      </c>
      <c r="D9" s="63">
        <v>3686.0810000000001</v>
      </c>
      <c r="E9" s="63">
        <v>1727.29</v>
      </c>
      <c r="F9" s="356"/>
    </row>
    <row r="10" spans="1:6" s="2" customFormat="1" ht="17.100000000000001" customHeight="1" x14ac:dyDescent="0.2">
      <c r="A10" s="51" t="s">
        <v>384</v>
      </c>
      <c r="B10" s="52" t="s">
        <v>142</v>
      </c>
      <c r="C10" s="63">
        <v>3980512.125</v>
      </c>
      <c r="D10" s="63">
        <v>3975079.3769999999</v>
      </c>
      <c r="E10" s="63">
        <v>3766565.446</v>
      </c>
      <c r="F10" s="356"/>
    </row>
    <row r="11" spans="1:6" s="2" customFormat="1" ht="17.100000000000001" customHeight="1" x14ac:dyDescent="0.2">
      <c r="A11" s="51" t="s">
        <v>385</v>
      </c>
      <c r="B11" s="52" t="s">
        <v>160</v>
      </c>
      <c r="C11" s="63">
        <v>0</v>
      </c>
      <c r="D11" s="63">
        <v>0</v>
      </c>
      <c r="E11" s="63">
        <v>0</v>
      </c>
      <c r="F11" s="356"/>
    </row>
    <row r="12" spans="1:6" s="2" customFormat="1" ht="17.100000000000001" customHeight="1" x14ac:dyDescent="0.2">
      <c r="A12" s="51" t="s">
        <v>386</v>
      </c>
      <c r="B12" s="52" t="s">
        <v>925</v>
      </c>
      <c r="C12" s="63">
        <v>14080.589</v>
      </c>
      <c r="D12" s="63">
        <v>7799.2889999999998</v>
      </c>
      <c r="E12" s="63">
        <v>17553.636999999999</v>
      </c>
      <c r="F12" s="356"/>
    </row>
    <row r="13" spans="1:6" s="2" customFormat="1" ht="17.100000000000001" customHeight="1" x14ac:dyDescent="0.2">
      <c r="A13" s="51" t="s">
        <v>387</v>
      </c>
      <c r="B13" s="52" t="s">
        <v>161</v>
      </c>
      <c r="C13" s="63">
        <v>167.059</v>
      </c>
      <c r="D13" s="63">
        <v>241.63200000000001</v>
      </c>
      <c r="E13" s="63">
        <v>33.859000000000002</v>
      </c>
      <c r="F13" s="356"/>
    </row>
    <row r="14" spans="1:6" s="2" customFormat="1" ht="17.100000000000001" customHeight="1" x14ac:dyDescent="0.2">
      <c r="A14" s="51" t="s">
        <v>451</v>
      </c>
      <c r="B14" s="52" t="s">
        <v>887</v>
      </c>
      <c r="C14" s="63">
        <v>0</v>
      </c>
      <c r="D14" s="63">
        <v>0</v>
      </c>
      <c r="E14" s="63">
        <v>0</v>
      </c>
      <c r="F14" s="356"/>
    </row>
    <row r="15" spans="1:6" s="2" customFormat="1" ht="8.65" customHeight="1" x14ac:dyDescent="0.2">
      <c r="A15" s="51" t="s">
        <v>388</v>
      </c>
      <c r="B15" s="52" t="s">
        <v>926</v>
      </c>
      <c r="C15" s="63">
        <v>0</v>
      </c>
      <c r="D15" s="63">
        <v>0</v>
      </c>
      <c r="E15" s="63">
        <v>0</v>
      </c>
      <c r="F15" s="356"/>
    </row>
    <row r="16" spans="1:6" s="2" customFormat="1" ht="8.4499999999999993" customHeight="1" x14ac:dyDescent="0.2">
      <c r="A16" s="51" t="s">
        <v>888</v>
      </c>
      <c r="B16" s="52" t="s">
        <v>889</v>
      </c>
      <c r="C16" s="63">
        <v>0</v>
      </c>
      <c r="D16" s="63">
        <v>0</v>
      </c>
      <c r="E16" s="63">
        <v>0</v>
      </c>
      <c r="F16" s="356"/>
    </row>
    <row r="17" spans="1:6" s="2" customFormat="1" ht="8.4499999999999993" customHeight="1" x14ac:dyDescent="0.2">
      <c r="A17" s="51" t="s">
        <v>890</v>
      </c>
      <c r="B17" s="52" t="s">
        <v>891</v>
      </c>
      <c r="C17" s="63">
        <v>0</v>
      </c>
      <c r="D17" s="63" t="s">
        <v>1057</v>
      </c>
      <c r="E17" s="63">
        <v>0</v>
      </c>
      <c r="F17" s="356"/>
    </row>
    <row r="18" spans="1:6" s="2" customFormat="1" ht="8.4499999999999993" customHeight="1" x14ac:dyDescent="0.2">
      <c r="A18" s="51" t="s">
        <v>389</v>
      </c>
      <c r="B18" s="52" t="s">
        <v>147</v>
      </c>
      <c r="C18" s="63">
        <v>7770.2929999999997</v>
      </c>
      <c r="D18" s="63">
        <v>9152.8580000000002</v>
      </c>
      <c r="E18" s="63">
        <v>6958.9459999999999</v>
      </c>
      <c r="F18" s="356"/>
    </row>
    <row r="19" spans="1:6" s="2" customFormat="1" ht="8.4499999999999993" customHeight="1" x14ac:dyDescent="0.2">
      <c r="A19" s="51" t="s">
        <v>390</v>
      </c>
      <c r="B19" s="52" t="s">
        <v>150</v>
      </c>
      <c r="C19" s="63">
        <v>1217.8399999999999</v>
      </c>
      <c r="D19" s="63">
        <v>2559.4299999999998</v>
      </c>
      <c r="E19" s="63">
        <v>2836.326</v>
      </c>
      <c r="F19" s="356"/>
    </row>
    <row r="20" spans="1:6" s="2" customFormat="1" ht="8.4499999999999993" customHeight="1" x14ac:dyDescent="0.2">
      <c r="A20" s="51" t="s">
        <v>391</v>
      </c>
      <c r="B20" s="52" t="s">
        <v>152</v>
      </c>
      <c r="C20" s="63">
        <v>153490.58600000001</v>
      </c>
      <c r="D20" s="63">
        <v>159869.122</v>
      </c>
      <c r="E20" s="63">
        <v>147266.59400000001</v>
      </c>
      <c r="F20" s="356"/>
    </row>
    <row r="21" spans="1:6" s="2" customFormat="1" ht="8.4499999999999993" customHeight="1" x14ac:dyDescent="0.2">
      <c r="A21" s="51" t="s">
        <v>392</v>
      </c>
      <c r="B21" s="52" t="s">
        <v>157</v>
      </c>
      <c r="C21" s="63">
        <v>51335.368999999999</v>
      </c>
      <c r="D21" s="63">
        <v>18219.902999999998</v>
      </c>
      <c r="E21" s="63">
        <v>8800.3729999999996</v>
      </c>
      <c r="F21" s="356"/>
    </row>
    <row r="22" spans="1:6" s="2" customFormat="1" ht="8.4499999999999993" customHeight="1" x14ac:dyDescent="0.2">
      <c r="A22" s="51" t="s">
        <v>393</v>
      </c>
      <c r="B22" s="52" t="s">
        <v>148</v>
      </c>
      <c r="C22" s="63">
        <v>36582.898999999998</v>
      </c>
      <c r="D22" s="63">
        <v>39955.480000000003</v>
      </c>
      <c r="E22" s="63">
        <v>23589.350999999999</v>
      </c>
      <c r="F22" s="356"/>
    </row>
    <row r="23" spans="1:6" s="2" customFormat="1" ht="8.4499999999999993" customHeight="1" x14ac:dyDescent="0.2">
      <c r="A23" s="51" t="s">
        <v>394</v>
      </c>
      <c r="B23" s="52" t="s">
        <v>155</v>
      </c>
      <c r="C23" s="63">
        <v>0</v>
      </c>
      <c r="D23" s="63">
        <v>0</v>
      </c>
      <c r="E23" s="63">
        <v>0</v>
      </c>
      <c r="F23" s="356"/>
    </row>
    <row r="24" spans="1:6" s="2" customFormat="1" ht="8.4499999999999993" customHeight="1" x14ac:dyDescent="0.2">
      <c r="A24" s="51" t="s">
        <v>395</v>
      </c>
      <c r="B24" s="52" t="s">
        <v>149</v>
      </c>
      <c r="C24" s="63">
        <v>8.2750000000000004</v>
      </c>
      <c r="D24" s="63" t="s">
        <v>1057</v>
      </c>
      <c r="E24" s="63">
        <v>8.8049999999999997</v>
      </c>
      <c r="F24" s="356"/>
    </row>
    <row r="25" spans="1:6" s="2" customFormat="1" ht="8.4499999999999993" customHeight="1" x14ac:dyDescent="0.2">
      <c r="A25" s="51" t="s">
        <v>396</v>
      </c>
      <c r="B25" s="52" t="s">
        <v>153</v>
      </c>
      <c r="C25" s="63">
        <v>888633.55</v>
      </c>
      <c r="D25" s="63">
        <v>1014946.1580000001</v>
      </c>
      <c r="E25" s="63">
        <v>1119782.5759999999</v>
      </c>
      <c r="F25" s="356"/>
    </row>
    <row r="26" spans="1:6" s="2" customFormat="1" ht="8.4499999999999993" customHeight="1" x14ac:dyDescent="0.2">
      <c r="A26" s="51" t="s">
        <v>397</v>
      </c>
      <c r="B26" s="52" t="s">
        <v>99</v>
      </c>
      <c r="C26" s="63">
        <v>4828.2250000000004</v>
      </c>
      <c r="D26" s="63">
        <v>8599.7729999999992</v>
      </c>
      <c r="E26" s="63">
        <v>6078.28</v>
      </c>
      <c r="F26" s="356"/>
    </row>
    <row r="27" spans="1:6" s="2" customFormat="1" ht="8.4499999999999993" customHeight="1" x14ac:dyDescent="0.2">
      <c r="A27" s="51" t="s">
        <v>398</v>
      </c>
      <c r="B27" s="52" t="s">
        <v>100</v>
      </c>
      <c r="C27" s="63">
        <v>0</v>
      </c>
      <c r="D27" s="63">
        <v>14.282</v>
      </c>
      <c r="E27" s="63">
        <v>73.394999999999996</v>
      </c>
      <c r="F27" s="356"/>
    </row>
    <row r="28" spans="1:6" s="2" customFormat="1" ht="8.4499999999999993" customHeight="1" x14ac:dyDescent="0.2">
      <c r="A28" s="51" t="s">
        <v>399</v>
      </c>
      <c r="B28" s="52" t="s">
        <v>69</v>
      </c>
      <c r="C28" s="63">
        <v>1900751.2439999999</v>
      </c>
      <c r="D28" s="63">
        <v>2102257.074</v>
      </c>
      <c r="E28" s="63">
        <v>1929904.1459999999</v>
      </c>
      <c r="F28" s="356"/>
    </row>
    <row r="29" spans="1:6" s="2" customFormat="1" ht="8.4499999999999993" customHeight="1" x14ac:dyDescent="0.2">
      <c r="A29" s="51" t="s">
        <v>400</v>
      </c>
      <c r="B29" s="52" t="s">
        <v>35</v>
      </c>
      <c r="C29" s="63">
        <v>3045.7820000000002</v>
      </c>
      <c r="D29" s="63">
        <v>1754.836</v>
      </c>
      <c r="E29" s="63">
        <v>1327.9390000000001</v>
      </c>
      <c r="F29" s="356"/>
    </row>
    <row r="30" spans="1:6" s="2" customFormat="1" ht="8.4499999999999993" customHeight="1" x14ac:dyDescent="0.2">
      <c r="A30" s="51" t="s">
        <v>401</v>
      </c>
      <c r="B30" s="52" t="s">
        <v>49</v>
      </c>
      <c r="C30" s="63">
        <v>574616.82200000004</v>
      </c>
      <c r="D30" s="63">
        <v>610423.13600000006</v>
      </c>
      <c r="E30" s="63">
        <v>485551.83199999999</v>
      </c>
      <c r="F30" s="356"/>
    </row>
    <row r="31" spans="1:6" s="2" customFormat="1" ht="8.4499999999999993" customHeight="1" x14ac:dyDescent="0.2">
      <c r="A31" s="51" t="s">
        <v>402</v>
      </c>
      <c r="B31" s="52" t="s">
        <v>54</v>
      </c>
      <c r="C31" s="63">
        <v>2935.71</v>
      </c>
      <c r="D31" s="63">
        <v>2895.8119999999999</v>
      </c>
      <c r="E31" s="63">
        <v>2953.8609999999999</v>
      </c>
      <c r="F31" s="356"/>
    </row>
    <row r="32" spans="1:6" s="2" customFormat="1" ht="8.4499999999999993" customHeight="1" x14ac:dyDescent="0.2">
      <c r="A32" s="51" t="s">
        <v>403</v>
      </c>
      <c r="B32" s="52" t="s">
        <v>162</v>
      </c>
      <c r="C32" s="63">
        <v>230038.52100000001</v>
      </c>
      <c r="D32" s="63">
        <v>238874.34599999999</v>
      </c>
      <c r="E32" s="63">
        <v>240915.61300000001</v>
      </c>
      <c r="F32" s="356"/>
    </row>
    <row r="33" spans="1:6" s="2" customFormat="1" ht="8.4499999999999993" customHeight="1" x14ac:dyDescent="0.2">
      <c r="A33" s="51" t="s">
        <v>404</v>
      </c>
      <c r="B33" s="52" t="s">
        <v>164</v>
      </c>
      <c r="C33" s="63" t="s">
        <v>1057</v>
      </c>
      <c r="D33" s="63">
        <v>9.82</v>
      </c>
      <c r="E33" s="63">
        <v>22.021000000000001</v>
      </c>
      <c r="F33" s="356"/>
    </row>
    <row r="34" spans="1:6" s="2" customFormat="1" ht="8.4499999999999993" customHeight="1" x14ac:dyDescent="0.2">
      <c r="A34" s="51" t="s">
        <v>405</v>
      </c>
      <c r="B34" s="52" t="s">
        <v>163</v>
      </c>
      <c r="C34" s="63">
        <v>1292646.6569999999</v>
      </c>
      <c r="D34" s="63">
        <v>1093219.797</v>
      </c>
      <c r="E34" s="63">
        <v>512843.47399999999</v>
      </c>
      <c r="F34" s="356"/>
    </row>
    <row r="35" spans="1:6" s="2" customFormat="1" ht="8.4499999999999993" customHeight="1" x14ac:dyDescent="0.2">
      <c r="A35" s="51" t="s">
        <v>406</v>
      </c>
      <c r="B35" s="52" t="s">
        <v>206</v>
      </c>
      <c r="C35" s="63">
        <v>0</v>
      </c>
      <c r="D35" s="63">
        <v>0</v>
      </c>
      <c r="E35" s="63">
        <v>0</v>
      </c>
      <c r="F35" s="356"/>
    </row>
    <row r="36" spans="1:6" s="2" customFormat="1" ht="8.4499999999999993" customHeight="1" x14ac:dyDescent="0.2">
      <c r="A36" s="51" t="s">
        <v>407</v>
      </c>
      <c r="B36" s="52" t="s">
        <v>10</v>
      </c>
      <c r="C36" s="63">
        <v>0</v>
      </c>
      <c r="D36" s="63">
        <v>0</v>
      </c>
      <c r="E36" s="63" t="s">
        <v>1057</v>
      </c>
      <c r="F36" s="356"/>
    </row>
    <row r="37" spans="1:6" s="2" customFormat="1" ht="8.4499999999999993" customHeight="1" x14ac:dyDescent="0.2">
      <c r="A37" s="51" t="s">
        <v>408</v>
      </c>
      <c r="B37" s="52" t="s">
        <v>171</v>
      </c>
      <c r="C37" s="63">
        <v>53.430999999999997</v>
      </c>
      <c r="D37" s="63">
        <v>25.370999999999999</v>
      </c>
      <c r="E37" s="63">
        <v>0</v>
      </c>
      <c r="F37" s="356"/>
    </row>
    <row r="38" spans="1:6" s="2" customFormat="1" ht="8.4499999999999993" customHeight="1" x14ac:dyDescent="0.2">
      <c r="A38" s="51" t="s">
        <v>409</v>
      </c>
      <c r="B38" s="52" t="s">
        <v>110</v>
      </c>
      <c r="C38" s="63">
        <v>0</v>
      </c>
      <c r="D38" s="63">
        <v>2.988</v>
      </c>
      <c r="E38" s="63">
        <v>0</v>
      </c>
      <c r="F38" s="356"/>
    </row>
    <row r="39" spans="1:6" s="2" customFormat="1" ht="8.4499999999999993" customHeight="1" x14ac:dyDescent="0.2">
      <c r="A39" s="51" t="s">
        <v>839</v>
      </c>
      <c r="B39" s="52" t="s">
        <v>838</v>
      </c>
      <c r="C39" s="63">
        <v>2.4670000000000001</v>
      </c>
      <c r="D39" s="63">
        <v>7.016</v>
      </c>
      <c r="E39" s="63">
        <v>0.76800000000000002</v>
      </c>
      <c r="F39" s="356"/>
    </row>
    <row r="40" spans="1:6" s="2" customFormat="1" ht="8.4499999999999993" customHeight="1" x14ac:dyDescent="0.2">
      <c r="A40" s="51" t="s">
        <v>949</v>
      </c>
      <c r="B40" s="52" t="s">
        <v>956</v>
      </c>
      <c r="C40" s="63">
        <v>27.425000000000001</v>
      </c>
      <c r="D40" s="63">
        <v>0.53</v>
      </c>
      <c r="E40" s="63">
        <v>1.194</v>
      </c>
      <c r="F40" s="356"/>
    </row>
    <row r="41" spans="1:6" s="2" customFormat="1" ht="8.4499999999999993" customHeight="1" x14ac:dyDescent="0.2">
      <c r="A41" s="51" t="s">
        <v>410</v>
      </c>
      <c r="B41" s="52" t="s">
        <v>892</v>
      </c>
      <c r="C41" s="63">
        <v>0</v>
      </c>
      <c r="D41" s="63">
        <v>0</v>
      </c>
      <c r="E41" s="63">
        <v>2.0950000000000002</v>
      </c>
      <c r="F41" s="356"/>
    </row>
    <row r="42" spans="1:6" s="2" customFormat="1" ht="8.4499999999999993" customHeight="1" x14ac:dyDescent="0.2">
      <c r="A42" s="51" t="s">
        <v>411</v>
      </c>
      <c r="B42" s="52" t="s">
        <v>893</v>
      </c>
      <c r="C42" s="63">
        <v>946.05899999999997</v>
      </c>
      <c r="D42" s="63">
        <v>714.33</v>
      </c>
      <c r="E42" s="63">
        <v>855.30700000000002</v>
      </c>
      <c r="F42" s="356"/>
    </row>
    <row r="43" spans="1:6" s="2" customFormat="1" ht="8.4499999999999993" customHeight="1" x14ac:dyDescent="0.2">
      <c r="A43" s="51" t="s">
        <v>953</v>
      </c>
      <c r="B43" s="52" t="s">
        <v>957</v>
      </c>
      <c r="C43" s="63">
        <v>15.122999999999999</v>
      </c>
      <c r="D43" s="63">
        <v>61.317</v>
      </c>
      <c r="E43" s="63">
        <v>377.00299999999999</v>
      </c>
      <c r="F43" s="356"/>
    </row>
    <row r="44" spans="1:6" s="2" customFormat="1" ht="8.4499999999999993" customHeight="1" x14ac:dyDescent="0.2">
      <c r="A44" s="51" t="s">
        <v>412</v>
      </c>
      <c r="B44" s="52" t="s">
        <v>154</v>
      </c>
      <c r="C44" s="63">
        <v>0</v>
      </c>
      <c r="D44" s="63">
        <v>0</v>
      </c>
      <c r="E44" s="63">
        <v>144.578</v>
      </c>
      <c r="F44" s="356"/>
    </row>
    <row r="45" spans="1:6" s="2" customFormat="1" ht="8.4499999999999993" customHeight="1" x14ac:dyDescent="0.2">
      <c r="A45" s="51" t="s">
        <v>413</v>
      </c>
      <c r="B45" s="52" t="s">
        <v>178</v>
      </c>
      <c r="C45" s="63">
        <v>592.18600000000004</v>
      </c>
      <c r="D45" s="63">
        <v>257.15699999999998</v>
      </c>
      <c r="E45" s="63">
        <v>1172.6559999999999</v>
      </c>
      <c r="F45" s="356"/>
    </row>
    <row r="46" spans="1:6" s="2" customFormat="1" ht="8.4499999999999993" customHeight="1" x14ac:dyDescent="0.2">
      <c r="A46" s="51" t="s">
        <v>414</v>
      </c>
      <c r="B46" s="52" t="s">
        <v>201</v>
      </c>
      <c r="C46" s="63">
        <v>0</v>
      </c>
      <c r="D46" s="63">
        <v>0</v>
      </c>
      <c r="E46" s="63">
        <v>17.052</v>
      </c>
      <c r="F46" s="356"/>
    </row>
    <row r="47" spans="1:6" s="2" customFormat="1" ht="8.4499999999999993" customHeight="1" x14ac:dyDescent="0.2">
      <c r="A47" s="51" t="s">
        <v>1048</v>
      </c>
      <c r="B47" s="52" t="s">
        <v>1056</v>
      </c>
      <c r="C47" s="63">
        <v>0</v>
      </c>
      <c r="D47" s="63">
        <v>0</v>
      </c>
      <c r="E47" s="63">
        <v>0</v>
      </c>
      <c r="F47" s="356"/>
    </row>
    <row r="48" spans="1:6" s="2" customFormat="1" ht="8.4499999999999993" customHeight="1" x14ac:dyDescent="0.2">
      <c r="A48" s="51" t="s">
        <v>415</v>
      </c>
      <c r="B48" s="52" t="s">
        <v>175</v>
      </c>
      <c r="C48" s="63">
        <v>21110.216</v>
      </c>
      <c r="D48" s="63">
        <v>25977.152999999998</v>
      </c>
      <c r="E48" s="63">
        <v>10769.359</v>
      </c>
      <c r="F48" s="356"/>
    </row>
    <row r="49" spans="1:6" s="2" customFormat="1" ht="8.4499999999999993" customHeight="1" x14ac:dyDescent="0.2">
      <c r="A49" s="51" t="s">
        <v>416</v>
      </c>
      <c r="B49" s="52" t="s">
        <v>174</v>
      </c>
      <c r="C49" s="63">
        <v>582.10699999999997</v>
      </c>
      <c r="D49" s="63">
        <v>1104.9359999999999</v>
      </c>
      <c r="E49" s="63">
        <v>391.245</v>
      </c>
      <c r="F49" s="356"/>
    </row>
    <row r="50" spans="1:6" s="2" customFormat="1" ht="8.4499999999999993" customHeight="1" x14ac:dyDescent="0.2">
      <c r="A50" s="51" t="s">
        <v>417</v>
      </c>
      <c r="B50" s="52" t="s">
        <v>210</v>
      </c>
      <c r="C50" s="63">
        <v>12787.869000000001</v>
      </c>
      <c r="D50" s="63">
        <v>17518.502</v>
      </c>
      <c r="E50" s="63">
        <v>29376.848000000002</v>
      </c>
      <c r="F50" s="356"/>
    </row>
    <row r="51" spans="1:6" s="2" customFormat="1" ht="8.4499999999999993" customHeight="1" x14ac:dyDescent="0.2">
      <c r="A51" s="51" t="s">
        <v>418</v>
      </c>
      <c r="B51" s="52" t="s">
        <v>167</v>
      </c>
      <c r="C51" s="63">
        <v>2199.105</v>
      </c>
      <c r="D51" s="63">
        <v>588.04200000000003</v>
      </c>
      <c r="E51" s="63">
        <v>1835.127</v>
      </c>
      <c r="F51" s="356"/>
    </row>
    <row r="52" spans="1:6" s="2" customFormat="1" ht="8.4499999999999993" customHeight="1" x14ac:dyDescent="0.2">
      <c r="A52" s="51" t="s">
        <v>419</v>
      </c>
      <c r="B52" s="52" t="s">
        <v>170</v>
      </c>
      <c r="C52" s="63">
        <v>56052.264999999999</v>
      </c>
      <c r="D52" s="63">
        <v>67393.835000000006</v>
      </c>
      <c r="E52" s="63">
        <v>52227.357000000004</v>
      </c>
      <c r="F52" s="356"/>
    </row>
    <row r="53" spans="1:6" s="2" customFormat="1" ht="8.4499999999999993" customHeight="1" x14ac:dyDescent="0.2">
      <c r="A53" s="51" t="s">
        <v>420</v>
      </c>
      <c r="B53" s="52" t="s">
        <v>180</v>
      </c>
      <c r="C53" s="63">
        <v>4073.66</v>
      </c>
      <c r="D53" s="63">
        <v>338.32600000000002</v>
      </c>
      <c r="E53" s="63">
        <v>1018.771</v>
      </c>
      <c r="F53" s="356"/>
    </row>
    <row r="54" spans="1:6" s="2" customFormat="1" ht="8.4499999999999993" customHeight="1" x14ac:dyDescent="0.2">
      <c r="A54" s="51" t="s">
        <v>421</v>
      </c>
      <c r="B54" s="52" t="s">
        <v>176</v>
      </c>
      <c r="C54" s="63">
        <v>0</v>
      </c>
      <c r="D54" s="63">
        <v>0</v>
      </c>
      <c r="E54" s="63">
        <v>0</v>
      </c>
      <c r="F54" s="356"/>
    </row>
    <row r="55" spans="1:6" s="2" customFormat="1" ht="8.4499999999999993" customHeight="1" x14ac:dyDescent="0.2">
      <c r="A55" s="51" t="s">
        <v>422</v>
      </c>
      <c r="B55" s="52" t="s">
        <v>112</v>
      </c>
      <c r="C55" s="63">
        <v>10652.906999999999</v>
      </c>
      <c r="D55" s="63">
        <v>11170.556</v>
      </c>
      <c r="E55" s="63">
        <v>10334.834000000001</v>
      </c>
      <c r="F55" s="356"/>
    </row>
    <row r="56" spans="1:6" s="2" customFormat="1" ht="8.4499999999999993" customHeight="1" x14ac:dyDescent="0.2">
      <c r="A56" s="51" t="s">
        <v>423</v>
      </c>
      <c r="B56" s="52" t="s">
        <v>894</v>
      </c>
      <c r="C56" s="63">
        <v>9210.3559999999998</v>
      </c>
      <c r="D56" s="63">
        <v>28790.697</v>
      </c>
      <c r="E56" s="63">
        <v>13991.367</v>
      </c>
      <c r="F56" s="356"/>
    </row>
    <row r="57" spans="1:6" s="2" customFormat="1" ht="8.4499999999999993" customHeight="1" x14ac:dyDescent="0.2">
      <c r="A57" s="51" t="s">
        <v>424</v>
      </c>
      <c r="B57" s="52" t="s">
        <v>168</v>
      </c>
      <c r="C57" s="63">
        <v>26.972000000000001</v>
      </c>
      <c r="D57" s="63">
        <v>0</v>
      </c>
      <c r="E57" s="63">
        <v>10.858000000000001</v>
      </c>
      <c r="F57" s="356"/>
    </row>
    <row r="58" spans="1:6" s="2" customFormat="1" ht="8.4499999999999993" customHeight="1" x14ac:dyDescent="0.2">
      <c r="A58" s="51" t="s">
        <v>952</v>
      </c>
      <c r="B58" s="52" t="s">
        <v>958</v>
      </c>
      <c r="C58" s="63">
        <v>0</v>
      </c>
      <c r="D58" s="63">
        <v>0</v>
      </c>
      <c r="E58" s="63">
        <v>3.2719999999999998</v>
      </c>
      <c r="F58" s="356"/>
    </row>
    <row r="59" spans="1:6" s="2" customFormat="1" ht="8.4499999999999993" customHeight="1" x14ac:dyDescent="0.2">
      <c r="A59" s="51" t="s">
        <v>425</v>
      </c>
      <c r="B59" s="52" t="s">
        <v>169</v>
      </c>
      <c r="C59" s="63">
        <v>704961.19700000004</v>
      </c>
      <c r="D59" s="63">
        <v>708368.66500000004</v>
      </c>
      <c r="E59" s="63">
        <v>722127.29200000002</v>
      </c>
      <c r="F59" s="356"/>
    </row>
    <row r="60" spans="1:6" s="2" customFormat="1" ht="8.4499999999999993" customHeight="1" x14ac:dyDescent="0.2">
      <c r="A60" s="51" t="s">
        <v>426</v>
      </c>
      <c r="B60" s="52" t="s">
        <v>37</v>
      </c>
      <c r="C60" s="63">
        <v>299796.45899999997</v>
      </c>
      <c r="D60" s="63">
        <v>286477.25400000002</v>
      </c>
      <c r="E60" s="63">
        <v>324880.01</v>
      </c>
      <c r="F60" s="356"/>
    </row>
    <row r="61" spans="1:6" s="2" customFormat="1" ht="8.4499999999999993" customHeight="1" x14ac:dyDescent="0.2">
      <c r="A61" s="51" t="s">
        <v>427</v>
      </c>
      <c r="B61" s="52" t="s">
        <v>177</v>
      </c>
      <c r="C61" s="63">
        <v>6842.9089999999997</v>
      </c>
      <c r="D61" s="63">
        <v>9639.7980000000007</v>
      </c>
      <c r="E61" s="63">
        <v>9284.9009999999998</v>
      </c>
      <c r="F61" s="356"/>
    </row>
    <row r="62" spans="1:6" s="2" customFormat="1" ht="8.4499999999999993" customHeight="1" x14ac:dyDescent="0.2">
      <c r="A62" s="51" t="s">
        <v>428</v>
      </c>
      <c r="B62" s="52" t="s">
        <v>185</v>
      </c>
      <c r="C62" s="63">
        <v>147481.201</v>
      </c>
      <c r="D62" s="63">
        <v>169914.79500000001</v>
      </c>
      <c r="E62" s="63">
        <v>150759.62899999999</v>
      </c>
      <c r="F62" s="356"/>
    </row>
    <row r="63" spans="1:6" s="2" customFormat="1" ht="8.4499999999999993" customHeight="1" x14ac:dyDescent="0.2">
      <c r="A63" s="51" t="s">
        <v>429</v>
      </c>
      <c r="B63" s="52" t="s">
        <v>193</v>
      </c>
      <c r="C63" s="63">
        <v>374331.18199999997</v>
      </c>
      <c r="D63" s="63">
        <v>407902.88400000002</v>
      </c>
      <c r="E63" s="63">
        <v>407131.70899999997</v>
      </c>
      <c r="F63" s="356"/>
    </row>
    <row r="64" spans="1:6" s="2" customFormat="1" ht="8.4499999999999993" customHeight="1" x14ac:dyDescent="0.2">
      <c r="A64" s="51" t="s">
        <v>430</v>
      </c>
      <c r="B64" s="52" t="s">
        <v>186</v>
      </c>
      <c r="C64" s="63">
        <v>32.5</v>
      </c>
      <c r="D64" s="63">
        <v>44.76</v>
      </c>
      <c r="E64" s="63">
        <v>116.366</v>
      </c>
      <c r="F64" s="356"/>
    </row>
    <row r="65" spans="1:6" s="2" customFormat="1" ht="8.4499999999999993" customHeight="1" x14ac:dyDescent="0.2">
      <c r="A65" s="51" t="s">
        <v>431</v>
      </c>
      <c r="B65" s="52" t="s">
        <v>194</v>
      </c>
      <c r="C65" s="63">
        <v>18172.669999999998</v>
      </c>
      <c r="D65" s="63">
        <v>18915.760999999999</v>
      </c>
      <c r="E65" s="63">
        <v>11153.323</v>
      </c>
      <c r="F65" s="356"/>
    </row>
    <row r="66" spans="1:6" s="2" customFormat="1" ht="8.4499999999999993" customHeight="1" x14ac:dyDescent="0.2">
      <c r="A66" s="51" t="s">
        <v>432</v>
      </c>
      <c r="B66" s="52" t="s">
        <v>91</v>
      </c>
      <c r="C66" s="63">
        <v>0</v>
      </c>
      <c r="D66" s="63">
        <v>0</v>
      </c>
      <c r="E66" s="63">
        <v>0</v>
      </c>
      <c r="F66" s="356"/>
    </row>
    <row r="67" spans="1:6" s="2" customFormat="1" ht="8.4499999999999993" customHeight="1" x14ac:dyDescent="0.2">
      <c r="A67" s="51" t="s">
        <v>433</v>
      </c>
      <c r="B67" s="52" t="s">
        <v>156</v>
      </c>
      <c r="C67" s="63">
        <v>4.6139999999999999</v>
      </c>
      <c r="D67" s="63">
        <v>117.49299999999999</v>
      </c>
      <c r="E67" s="63">
        <v>0</v>
      </c>
      <c r="F67" s="356"/>
    </row>
    <row r="68" spans="1:6" s="2" customFormat="1" ht="8.4499999999999993" customHeight="1" x14ac:dyDescent="0.2">
      <c r="A68" s="51" t="s">
        <v>434</v>
      </c>
      <c r="B68" s="52" t="s">
        <v>183</v>
      </c>
      <c r="C68" s="63">
        <v>0</v>
      </c>
      <c r="D68" s="63">
        <v>0</v>
      </c>
      <c r="E68" s="63">
        <v>0</v>
      </c>
      <c r="F68" s="356"/>
    </row>
    <row r="69" spans="1:6" s="2" customFormat="1" ht="8.4499999999999993" customHeight="1" x14ac:dyDescent="0.2">
      <c r="A69" s="51" t="s">
        <v>435</v>
      </c>
      <c r="B69" s="52" t="s">
        <v>188</v>
      </c>
      <c r="C69" s="63">
        <v>748.577</v>
      </c>
      <c r="D69" s="63">
        <v>980.77700000000004</v>
      </c>
      <c r="E69" s="63">
        <v>378.87400000000002</v>
      </c>
      <c r="F69" s="356"/>
    </row>
    <row r="70" spans="1:6" s="2" customFormat="1" ht="8.4499999999999993" customHeight="1" x14ac:dyDescent="0.2">
      <c r="A70" s="51" t="s">
        <v>436</v>
      </c>
      <c r="B70" s="52" t="s">
        <v>184</v>
      </c>
      <c r="C70" s="63">
        <v>4425.3530000000001</v>
      </c>
      <c r="D70" s="63">
        <v>675.29300000000001</v>
      </c>
      <c r="E70" s="63">
        <v>447.721</v>
      </c>
      <c r="F70" s="356"/>
    </row>
    <row r="71" spans="1:6" s="2" customFormat="1" ht="8.4499999999999993" customHeight="1" x14ac:dyDescent="0.2">
      <c r="A71" s="51" t="s">
        <v>437</v>
      </c>
      <c r="B71" s="52" t="s">
        <v>187</v>
      </c>
      <c r="C71" s="63">
        <v>0</v>
      </c>
      <c r="D71" s="63">
        <v>0.90500000000000003</v>
      </c>
      <c r="E71" s="63">
        <v>0</v>
      </c>
      <c r="F71" s="356"/>
    </row>
    <row r="72" spans="1:6" s="2" customFormat="1" ht="8.4499999999999993" customHeight="1" x14ac:dyDescent="0.2">
      <c r="A72" s="51" t="s">
        <v>895</v>
      </c>
      <c r="B72" s="52" t="s">
        <v>896</v>
      </c>
      <c r="C72" s="63">
        <v>0</v>
      </c>
      <c r="D72" s="63">
        <v>0</v>
      </c>
      <c r="E72" s="63">
        <v>0</v>
      </c>
      <c r="F72" s="356"/>
    </row>
    <row r="73" spans="1:6" s="2" customFormat="1" ht="8.4499999999999993" customHeight="1" x14ac:dyDescent="0.2">
      <c r="A73" s="51" t="s">
        <v>438</v>
      </c>
      <c r="B73" s="52" t="s">
        <v>897</v>
      </c>
      <c r="C73" s="63">
        <v>50495.43</v>
      </c>
      <c r="D73" s="63">
        <v>43845.353999999999</v>
      </c>
      <c r="E73" s="63">
        <v>22466.456999999999</v>
      </c>
      <c r="F73" s="356"/>
    </row>
    <row r="74" spans="1:6" s="2" customFormat="1" ht="8.4499999999999993" customHeight="1" x14ac:dyDescent="0.2">
      <c r="A74" s="51" t="s">
        <v>439</v>
      </c>
      <c r="B74" s="52" t="s">
        <v>190</v>
      </c>
      <c r="C74" s="63">
        <v>33925.582000000002</v>
      </c>
      <c r="D74" s="63">
        <v>32117.447</v>
      </c>
      <c r="E74" s="63">
        <v>32920.326999999997</v>
      </c>
      <c r="F74" s="356"/>
    </row>
    <row r="75" spans="1:6" s="2" customFormat="1" ht="8.4499999999999993" customHeight="1" x14ac:dyDescent="0.2">
      <c r="A75" s="51" t="s">
        <v>440</v>
      </c>
      <c r="B75" s="52" t="s">
        <v>189</v>
      </c>
      <c r="C75" s="63">
        <v>2215.7069999999999</v>
      </c>
      <c r="D75" s="63">
        <v>2240.873</v>
      </c>
      <c r="E75" s="63">
        <v>2060.7660000000001</v>
      </c>
      <c r="F75" s="356"/>
    </row>
    <row r="76" spans="1:6" s="2" customFormat="1" ht="8.4499999999999993" customHeight="1" x14ac:dyDescent="0.2">
      <c r="A76" s="51" t="s">
        <v>441</v>
      </c>
      <c r="B76" s="52" t="s">
        <v>191</v>
      </c>
      <c r="C76" s="63">
        <v>882720.97400000005</v>
      </c>
      <c r="D76" s="63">
        <v>961911.19900000002</v>
      </c>
      <c r="E76" s="63">
        <v>723933.70299999998</v>
      </c>
      <c r="F76" s="356"/>
    </row>
    <row r="77" spans="1:6" s="2" customFormat="1" ht="8.4499999999999993" customHeight="1" x14ac:dyDescent="0.2">
      <c r="A77" s="51" t="s">
        <v>442</v>
      </c>
      <c r="B77" s="52" t="s">
        <v>192</v>
      </c>
      <c r="C77" s="63">
        <v>0</v>
      </c>
      <c r="D77" s="63" t="s">
        <v>1057</v>
      </c>
      <c r="E77" s="63">
        <v>0</v>
      </c>
      <c r="F77" s="356"/>
    </row>
    <row r="78" spans="1:6" s="2" customFormat="1" ht="8.4499999999999993" customHeight="1" x14ac:dyDescent="0.2">
      <c r="A78" s="51" t="s">
        <v>443</v>
      </c>
      <c r="B78" s="52" t="s">
        <v>195</v>
      </c>
      <c r="C78" s="63">
        <v>242447.80600000001</v>
      </c>
      <c r="D78" s="63">
        <v>265839.87</v>
      </c>
      <c r="E78" s="63">
        <v>205900.095</v>
      </c>
      <c r="F78" s="356"/>
    </row>
    <row r="79" spans="1:6" s="2" customFormat="1" ht="8.4499999999999993" customHeight="1" x14ac:dyDescent="0.2">
      <c r="A79" s="51" t="s">
        <v>444</v>
      </c>
      <c r="B79" s="52" t="s">
        <v>196</v>
      </c>
      <c r="C79" s="63">
        <v>24255.231</v>
      </c>
      <c r="D79" s="63">
        <v>22712.667000000001</v>
      </c>
      <c r="E79" s="63">
        <v>20064.363000000001</v>
      </c>
      <c r="F79" s="356"/>
    </row>
    <row r="80" spans="1:6" s="2" customFormat="1" ht="8.4499999999999993" customHeight="1" x14ac:dyDescent="0.2">
      <c r="A80" s="51" t="s">
        <v>445</v>
      </c>
      <c r="B80" s="52" t="s">
        <v>199</v>
      </c>
      <c r="C80" s="63">
        <v>121715.236</v>
      </c>
      <c r="D80" s="63">
        <v>127278.399</v>
      </c>
      <c r="E80" s="63">
        <v>52440.834999999999</v>
      </c>
      <c r="F80" s="356"/>
    </row>
    <row r="81" spans="1:7" s="2" customFormat="1" ht="8.4499999999999993" customHeight="1" x14ac:dyDescent="0.2">
      <c r="A81" s="51" t="s">
        <v>446</v>
      </c>
      <c r="B81" s="52" t="s">
        <v>200</v>
      </c>
      <c r="C81" s="63">
        <v>2742.355</v>
      </c>
      <c r="D81" s="63">
        <v>3419.7849999999999</v>
      </c>
      <c r="E81" s="63">
        <v>3159.2220000000002</v>
      </c>
      <c r="F81" s="356"/>
    </row>
    <row r="82" spans="1:7" s="2" customFormat="1" ht="8.4499999999999993" customHeight="1" x14ac:dyDescent="0.2">
      <c r="A82" s="51" t="s">
        <v>898</v>
      </c>
      <c r="B82" s="52" t="s">
        <v>899</v>
      </c>
      <c r="C82" s="63">
        <v>0</v>
      </c>
      <c r="D82" s="63">
        <v>0</v>
      </c>
      <c r="E82" s="63">
        <v>0</v>
      </c>
      <c r="F82" s="356"/>
    </row>
    <row r="83" spans="1:7" s="356" customFormat="1" ht="8.4499999999999993" customHeight="1" x14ac:dyDescent="0.2">
      <c r="A83" s="51" t="s">
        <v>447</v>
      </c>
      <c r="B83" s="52" t="s">
        <v>202</v>
      </c>
      <c r="C83" s="63">
        <v>11645.334000000001</v>
      </c>
      <c r="D83" s="63">
        <v>26087.651999999998</v>
      </c>
      <c r="E83" s="63">
        <v>25425.685000000001</v>
      </c>
    </row>
    <row r="84" spans="1:7" s="356" customFormat="1" ht="8.4499999999999993" customHeight="1" x14ac:dyDescent="0.2">
      <c r="A84" s="51" t="s">
        <v>448</v>
      </c>
      <c r="B84" s="52" t="s">
        <v>205</v>
      </c>
      <c r="C84" s="63">
        <v>325948.83100000001</v>
      </c>
      <c r="D84" s="63">
        <v>359991.99</v>
      </c>
      <c r="E84" s="63">
        <v>313755.37300000002</v>
      </c>
    </row>
    <row r="85" spans="1:7" s="2" customFormat="1" ht="8.4499999999999993" customHeight="1" x14ac:dyDescent="0.2">
      <c r="A85" s="51" t="s">
        <v>449</v>
      </c>
      <c r="B85" s="52" t="s">
        <v>214</v>
      </c>
      <c r="C85" s="63">
        <v>82.186000000000007</v>
      </c>
      <c r="D85" s="63">
        <v>100.82599999999999</v>
      </c>
      <c r="E85" s="63">
        <v>390.25</v>
      </c>
      <c r="F85" s="356"/>
    </row>
    <row r="86" spans="1:7" ht="12.75" customHeight="1" thickBot="1" x14ac:dyDescent="0.25">
      <c r="A86" s="73" t="s">
        <v>450</v>
      </c>
      <c r="B86" s="151" t="s">
        <v>215</v>
      </c>
      <c r="C86" s="156">
        <v>3996.2269999999999</v>
      </c>
      <c r="D86" s="156">
        <v>3266.0360000000001</v>
      </c>
      <c r="E86" s="156">
        <v>5562.1260000000002</v>
      </c>
      <c r="G86" s="2"/>
    </row>
    <row r="87" spans="1:7" ht="9" customHeight="1" thickTop="1" x14ac:dyDescent="0.2">
      <c r="A87" s="447" t="s">
        <v>836</v>
      </c>
      <c r="B87" s="447"/>
      <c r="C87" s="447"/>
      <c r="D87" s="447"/>
      <c r="E87" s="447"/>
      <c r="G87" s="2"/>
    </row>
    <row r="88" spans="1:7" ht="9" customHeight="1" x14ac:dyDescent="0.2">
      <c r="G88" s="2"/>
    </row>
    <row r="89" spans="1:7" ht="9" customHeight="1" x14ac:dyDescent="0.2">
      <c r="G89" s="2"/>
    </row>
    <row r="90" spans="1:7" ht="9" customHeight="1" x14ac:dyDescent="0.2"/>
    <row r="91" spans="1:7" ht="9" customHeight="1" x14ac:dyDescent="0.2"/>
    <row r="92" spans="1:7" ht="9" customHeight="1" x14ac:dyDescent="0.2"/>
    <row r="93" spans="1:7" ht="9" customHeight="1" x14ac:dyDescent="0.2"/>
    <row r="94" spans="1:7" ht="9" customHeight="1" x14ac:dyDescent="0.2"/>
    <row r="95" spans="1:7" ht="9" customHeight="1" x14ac:dyDescent="0.2"/>
    <row r="96" spans="1:7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</sheetData>
  <mergeCells count="3">
    <mergeCell ref="A1:E1"/>
    <mergeCell ref="A2:C2"/>
    <mergeCell ref="A87:E87"/>
  </mergeCells>
  <conditionalFormatting sqref="C4:E4 C2:E2 A2:B4 A5:C85 D5:E37 E39:E85 D39 D41:D85">
    <cfRule type="cellIs" dxfId="771" priority="148" operator="between">
      <formula>0.001</formula>
      <formula>0.499</formula>
    </cfRule>
  </conditionalFormatting>
  <conditionalFormatting sqref="C5:C85 D5:E37 E39:E85 D39 D41:D85">
    <cfRule type="cellIs" dxfId="770" priority="146" operator="between">
      <formula>0.001</formula>
      <formula>0.499</formula>
    </cfRule>
  </conditionalFormatting>
  <conditionalFormatting sqref="C5:C85 D5:E37 E39:E85 D39 D41:D85">
    <cfRule type="cellIs" dxfId="769" priority="145" stopIfTrue="1" operator="between">
      <formula>0.499</formula>
      <formula>0.599</formula>
    </cfRule>
  </conditionalFormatting>
  <conditionalFormatting sqref="C9:E9">
    <cfRule type="cellIs" dxfId="768" priority="144" operator="between">
      <formula>0.001</formula>
      <formula>0.499</formula>
    </cfRule>
  </conditionalFormatting>
  <conditionalFormatting sqref="C9:E9">
    <cfRule type="cellIs" dxfId="767" priority="143" stopIfTrue="1" operator="between">
      <formula>0.499</formula>
      <formula>0.599</formula>
    </cfRule>
  </conditionalFormatting>
  <conditionalFormatting sqref="C9:E9">
    <cfRule type="cellIs" dxfId="766" priority="142" operator="between">
      <formula>0.001</formula>
      <formula>0.499</formula>
    </cfRule>
  </conditionalFormatting>
  <conditionalFormatting sqref="C9:E9">
    <cfRule type="cellIs" dxfId="765" priority="141" stopIfTrue="1" operator="between">
      <formula>0.499</formula>
      <formula>0.599</formula>
    </cfRule>
  </conditionalFormatting>
  <conditionalFormatting sqref="C9:E9">
    <cfRule type="cellIs" dxfId="764" priority="140" operator="between">
      <formula>0.001</formula>
      <formula>0.499</formula>
    </cfRule>
  </conditionalFormatting>
  <conditionalFormatting sqref="C9:E9">
    <cfRule type="cellIs" dxfId="763" priority="139" operator="between">
      <formula>0.001</formula>
      <formula>0.499</formula>
    </cfRule>
  </conditionalFormatting>
  <conditionalFormatting sqref="C9:E9">
    <cfRule type="cellIs" dxfId="762" priority="138" operator="between">
      <formula>0.001</formula>
      <formula>0.499</formula>
    </cfRule>
  </conditionalFormatting>
  <conditionalFormatting sqref="C9:E9">
    <cfRule type="cellIs" dxfId="761" priority="137" operator="between">
      <formula>0.001</formula>
      <formula>0.499</formula>
    </cfRule>
  </conditionalFormatting>
  <conditionalFormatting sqref="C9:E9">
    <cfRule type="cellIs" dxfId="760" priority="136" operator="between">
      <formula>0.001</formula>
      <formula>0.499</formula>
    </cfRule>
  </conditionalFormatting>
  <conditionalFormatting sqref="C12:E14">
    <cfRule type="cellIs" dxfId="759" priority="135" operator="between">
      <formula>0.001</formula>
      <formula>0.499</formula>
    </cfRule>
  </conditionalFormatting>
  <conditionalFormatting sqref="C12:E14">
    <cfRule type="cellIs" dxfId="758" priority="134" stopIfTrue="1" operator="between">
      <formula>0.499</formula>
      <formula>0.599</formula>
    </cfRule>
  </conditionalFormatting>
  <conditionalFormatting sqref="C12:E14">
    <cfRule type="cellIs" dxfId="757" priority="133" operator="between">
      <formula>0.001</formula>
      <formula>0.499</formula>
    </cfRule>
  </conditionalFormatting>
  <conditionalFormatting sqref="C12:E14">
    <cfRule type="cellIs" dxfId="756" priority="132" stopIfTrue="1" operator="between">
      <formula>0.499</formula>
      <formula>0.599</formula>
    </cfRule>
  </conditionalFormatting>
  <conditionalFormatting sqref="C12:E14">
    <cfRule type="cellIs" dxfId="755" priority="131" operator="between">
      <formula>0.001</formula>
      <formula>0.499</formula>
    </cfRule>
  </conditionalFormatting>
  <conditionalFormatting sqref="C12:E14">
    <cfRule type="cellIs" dxfId="754" priority="130" operator="between">
      <formula>0.001</formula>
      <formula>0.499</formula>
    </cfRule>
  </conditionalFormatting>
  <conditionalFormatting sqref="C12:E14">
    <cfRule type="cellIs" dxfId="753" priority="129" operator="between">
      <formula>0.001</formula>
      <formula>0.499</formula>
    </cfRule>
  </conditionalFormatting>
  <conditionalFormatting sqref="C12:E14">
    <cfRule type="cellIs" dxfId="752" priority="128" operator="between">
      <formula>0.001</formula>
      <formula>0.499</formula>
    </cfRule>
  </conditionalFormatting>
  <conditionalFormatting sqref="C12:E14">
    <cfRule type="cellIs" dxfId="751" priority="127" operator="between">
      <formula>0.001</formula>
      <formula>0.499</formula>
    </cfRule>
  </conditionalFormatting>
  <conditionalFormatting sqref="C63:E63">
    <cfRule type="cellIs" dxfId="750" priority="126" operator="between">
      <formula>0.001</formula>
      <formula>0.499</formula>
    </cfRule>
  </conditionalFormatting>
  <conditionalFormatting sqref="C63:E63">
    <cfRule type="cellIs" dxfId="749" priority="125" stopIfTrue="1" operator="between">
      <formula>0.499</formula>
      <formula>0.599</formula>
    </cfRule>
  </conditionalFormatting>
  <conditionalFormatting sqref="C63:E63">
    <cfRule type="cellIs" dxfId="748" priority="124" operator="between">
      <formula>0.001</formula>
      <formula>0.499</formula>
    </cfRule>
  </conditionalFormatting>
  <conditionalFormatting sqref="C63:E63">
    <cfRule type="cellIs" dxfId="747" priority="123" stopIfTrue="1" operator="between">
      <formula>0.499</formula>
      <formula>0.599</formula>
    </cfRule>
  </conditionalFormatting>
  <conditionalFormatting sqref="C63:E63">
    <cfRule type="cellIs" dxfId="746" priority="122" operator="between">
      <formula>0.001</formula>
      <formula>0.499</formula>
    </cfRule>
  </conditionalFormatting>
  <conditionalFormatting sqref="C63:E63">
    <cfRule type="cellIs" dxfId="745" priority="121" operator="between">
      <formula>0.001</formula>
      <formula>0.499</formula>
    </cfRule>
  </conditionalFormatting>
  <conditionalFormatting sqref="C63:E63">
    <cfRule type="cellIs" dxfId="744" priority="120" operator="between">
      <formula>0.001</formula>
      <formula>0.499</formula>
    </cfRule>
  </conditionalFormatting>
  <conditionalFormatting sqref="C63:E63">
    <cfRule type="cellIs" dxfId="743" priority="119" operator="between">
      <formula>0.001</formula>
      <formula>0.499</formula>
    </cfRule>
  </conditionalFormatting>
  <conditionalFormatting sqref="C63:E63">
    <cfRule type="cellIs" dxfId="742" priority="118" operator="between">
      <formula>0.001</formula>
      <formula>0.499</formula>
    </cfRule>
  </conditionalFormatting>
  <conditionalFormatting sqref="C69:E69">
    <cfRule type="cellIs" dxfId="741" priority="117" operator="between">
      <formula>0.001</formula>
      <formula>0.499</formula>
    </cfRule>
  </conditionalFormatting>
  <conditionalFormatting sqref="C69:E69">
    <cfRule type="cellIs" dxfId="740" priority="116" stopIfTrue="1" operator="between">
      <formula>0.499</formula>
      <formula>0.599</formula>
    </cfRule>
  </conditionalFormatting>
  <conditionalFormatting sqref="C69:E69">
    <cfRule type="cellIs" dxfId="739" priority="115" operator="between">
      <formula>0.001</formula>
      <formula>0.499</formula>
    </cfRule>
  </conditionalFormatting>
  <conditionalFormatting sqref="C69:E69">
    <cfRule type="cellIs" dxfId="738" priority="114" stopIfTrue="1" operator="between">
      <formula>0.499</formula>
      <formula>0.599</formula>
    </cfRule>
  </conditionalFormatting>
  <conditionalFormatting sqref="C69:E69">
    <cfRule type="cellIs" dxfId="737" priority="113" operator="between">
      <formula>0.001</formula>
      <formula>0.499</formula>
    </cfRule>
  </conditionalFormatting>
  <conditionalFormatting sqref="C69:E69">
    <cfRule type="cellIs" dxfId="736" priority="112" operator="between">
      <formula>0.001</formula>
      <formula>0.499</formula>
    </cfRule>
  </conditionalFormatting>
  <conditionalFormatting sqref="C69:E69">
    <cfRule type="cellIs" dxfId="735" priority="111" operator="between">
      <formula>0.001</formula>
      <formula>0.499</formula>
    </cfRule>
  </conditionalFormatting>
  <conditionalFormatting sqref="C69:E69">
    <cfRule type="cellIs" dxfId="734" priority="110" operator="between">
      <formula>0.001</formula>
      <formula>0.499</formula>
    </cfRule>
  </conditionalFormatting>
  <conditionalFormatting sqref="C69:E69">
    <cfRule type="cellIs" dxfId="733" priority="109" operator="between">
      <formula>0.001</formula>
      <formula>0.499</formula>
    </cfRule>
  </conditionalFormatting>
  <conditionalFormatting sqref="C74:E74">
    <cfRule type="cellIs" dxfId="732" priority="108" operator="between">
      <formula>0.001</formula>
      <formula>0.499</formula>
    </cfRule>
  </conditionalFormatting>
  <conditionalFormatting sqref="C74:E74">
    <cfRule type="cellIs" dxfId="731" priority="107" stopIfTrue="1" operator="between">
      <formula>0.499</formula>
      <formula>0.599</formula>
    </cfRule>
  </conditionalFormatting>
  <conditionalFormatting sqref="C74:E74">
    <cfRule type="cellIs" dxfId="730" priority="106" operator="between">
      <formula>0.001</formula>
      <formula>0.499</formula>
    </cfRule>
  </conditionalFormatting>
  <conditionalFormatting sqref="C74:E74">
    <cfRule type="cellIs" dxfId="729" priority="105" stopIfTrue="1" operator="between">
      <formula>0.499</formula>
      <formula>0.599</formula>
    </cfRule>
  </conditionalFormatting>
  <conditionalFormatting sqref="C74:E74">
    <cfRule type="cellIs" dxfId="728" priority="104" operator="between">
      <formula>0.001</formula>
      <formula>0.499</formula>
    </cfRule>
  </conditionalFormatting>
  <conditionalFormatting sqref="C74:E74">
    <cfRule type="cellIs" dxfId="727" priority="103" operator="between">
      <formula>0.001</formula>
      <formula>0.499</formula>
    </cfRule>
  </conditionalFormatting>
  <conditionalFormatting sqref="C74:E74">
    <cfRule type="cellIs" dxfId="726" priority="102" operator="between">
      <formula>0.001</formula>
      <formula>0.499</formula>
    </cfRule>
  </conditionalFormatting>
  <conditionalFormatting sqref="C74:E74">
    <cfRule type="cellIs" dxfId="725" priority="101" operator="between">
      <formula>0.001</formula>
      <formula>0.499</formula>
    </cfRule>
  </conditionalFormatting>
  <conditionalFormatting sqref="C74:E74">
    <cfRule type="cellIs" dxfId="724" priority="100" operator="between">
      <formula>0.001</formula>
      <formula>0.499</formula>
    </cfRule>
  </conditionalFormatting>
  <conditionalFormatting sqref="E5:E37 E39:E85">
    <cfRule type="cellIs" dxfId="723" priority="99" operator="between">
      <formula>0.001</formula>
      <formula>0.499</formula>
    </cfRule>
  </conditionalFormatting>
  <conditionalFormatting sqref="E5:E37 E39:E85">
    <cfRule type="cellIs" dxfId="722" priority="98" operator="between">
      <formula>0.001</formula>
      <formula>0.499</formula>
    </cfRule>
  </conditionalFormatting>
  <conditionalFormatting sqref="E5:E37 E39:E85">
    <cfRule type="cellIs" dxfId="721" priority="97" operator="between">
      <formula>0.001</formula>
      <formula>0.499</formula>
    </cfRule>
  </conditionalFormatting>
  <conditionalFormatting sqref="E5:E37 E39:E85">
    <cfRule type="cellIs" dxfId="720" priority="96" operator="between">
      <formula>0.001</formula>
      <formula>0.499</formula>
    </cfRule>
  </conditionalFormatting>
  <conditionalFormatting sqref="E5:E37 E39:E85">
    <cfRule type="cellIs" dxfId="719" priority="95" operator="between">
      <formula>0.001</formula>
      <formula>0.499</formula>
    </cfRule>
  </conditionalFormatting>
  <conditionalFormatting sqref="E6">
    <cfRule type="cellIs" dxfId="718" priority="94" operator="between">
      <formula>0.001</formula>
      <formula>0.499</formula>
    </cfRule>
  </conditionalFormatting>
  <conditionalFormatting sqref="E6">
    <cfRule type="cellIs" dxfId="717" priority="93" operator="between">
      <formula>0.001</formula>
      <formula>0.499</formula>
    </cfRule>
  </conditionalFormatting>
  <conditionalFormatting sqref="E6">
    <cfRule type="cellIs" dxfId="716" priority="92" operator="between">
      <formula>0.001</formula>
      <formula>0.499</formula>
    </cfRule>
  </conditionalFormatting>
  <conditionalFormatting sqref="E6">
    <cfRule type="cellIs" dxfId="715" priority="91" operator="between">
      <formula>0.001</formula>
      <formula>0.499</formula>
    </cfRule>
  </conditionalFormatting>
  <conditionalFormatting sqref="E6">
    <cfRule type="cellIs" dxfId="714" priority="90" operator="between">
      <formula>0.001</formula>
      <formula>0.499</formula>
    </cfRule>
  </conditionalFormatting>
  <conditionalFormatting sqref="E8">
    <cfRule type="cellIs" dxfId="713" priority="89" operator="between">
      <formula>0.001</formula>
      <formula>0.499</formula>
    </cfRule>
  </conditionalFormatting>
  <conditionalFormatting sqref="E8">
    <cfRule type="cellIs" dxfId="712" priority="88" operator="between">
      <formula>0.001</formula>
      <formula>0.499</formula>
    </cfRule>
  </conditionalFormatting>
  <conditionalFormatting sqref="E8">
    <cfRule type="cellIs" dxfId="711" priority="87" operator="between">
      <formula>0.001</formula>
      <formula>0.499</formula>
    </cfRule>
  </conditionalFormatting>
  <conditionalFormatting sqref="E8">
    <cfRule type="cellIs" dxfId="710" priority="86" operator="between">
      <formula>0.001</formula>
      <formula>0.499</formula>
    </cfRule>
  </conditionalFormatting>
  <conditionalFormatting sqref="E8">
    <cfRule type="cellIs" dxfId="709" priority="85" operator="between">
      <formula>0.001</formula>
      <formula>0.499</formula>
    </cfRule>
  </conditionalFormatting>
  <conditionalFormatting sqref="E5:E37 E39:E85">
    <cfRule type="cellIs" dxfId="708" priority="84" operator="between">
      <formula>0.001</formula>
      <formula>0.499</formula>
    </cfRule>
  </conditionalFormatting>
  <conditionalFormatting sqref="E5:E37 E39:E85">
    <cfRule type="cellIs" dxfId="707" priority="83" stopIfTrue="1" operator="between">
      <formula>0.499</formula>
      <formula>0.599</formula>
    </cfRule>
  </conditionalFormatting>
  <conditionalFormatting sqref="E5:E37 E39:E85">
    <cfRule type="cellIs" dxfId="706" priority="82" operator="between">
      <formula>0.001</formula>
      <formula>0.499</formula>
    </cfRule>
  </conditionalFormatting>
  <conditionalFormatting sqref="E5:E37 E39:E85">
    <cfRule type="cellIs" dxfId="705" priority="81" stopIfTrue="1" operator="between">
      <formula>0.499</formula>
      <formula>0.599</formula>
    </cfRule>
  </conditionalFormatting>
  <conditionalFormatting sqref="E69">
    <cfRule type="cellIs" dxfId="704" priority="80" operator="between">
      <formula>0.001</formula>
      <formula>0.499</formula>
    </cfRule>
  </conditionalFormatting>
  <conditionalFormatting sqref="E69">
    <cfRule type="cellIs" dxfId="703" priority="79" stopIfTrue="1" operator="between">
      <formula>0.499</formula>
      <formula>0.599</formula>
    </cfRule>
  </conditionalFormatting>
  <conditionalFormatting sqref="E69">
    <cfRule type="cellIs" dxfId="702" priority="78" operator="between">
      <formula>0.001</formula>
      <formula>0.499</formula>
    </cfRule>
  </conditionalFormatting>
  <conditionalFormatting sqref="E69">
    <cfRule type="cellIs" dxfId="701" priority="77" operator="between">
      <formula>0.001</formula>
      <formula>0.499</formula>
    </cfRule>
  </conditionalFormatting>
  <conditionalFormatting sqref="E69">
    <cfRule type="cellIs" dxfId="700" priority="76" operator="between">
      <formula>0.001</formula>
      <formula>0.499</formula>
    </cfRule>
  </conditionalFormatting>
  <conditionalFormatting sqref="E69">
    <cfRule type="cellIs" dxfId="699" priority="75" operator="between">
      <formula>0.001</formula>
      <formula>0.499</formula>
    </cfRule>
  </conditionalFormatting>
  <conditionalFormatting sqref="E69">
    <cfRule type="cellIs" dxfId="698" priority="74" stopIfTrue="1" operator="between">
      <formula>0.499</formula>
      <formula>0.599</formula>
    </cfRule>
  </conditionalFormatting>
  <conditionalFormatting sqref="E69">
    <cfRule type="cellIs" dxfId="697" priority="73" operator="between">
      <formula>0.001</formula>
      <formula>0.499</formula>
    </cfRule>
  </conditionalFormatting>
  <conditionalFormatting sqref="E69">
    <cfRule type="cellIs" dxfId="696" priority="72" stopIfTrue="1" operator="between">
      <formula>0.499</formula>
      <formula>0.599</formula>
    </cfRule>
  </conditionalFormatting>
  <conditionalFormatting sqref="E69">
    <cfRule type="cellIs" dxfId="695" priority="71" operator="between">
      <formula>0.001</formula>
      <formula>0.499</formula>
    </cfRule>
  </conditionalFormatting>
  <conditionalFormatting sqref="E69">
    <cfRule type="cellIs" dxfId="694" priority="70" stopIfTrue="1" operator="between">
      <formula>0.499</formula>
      <formula>0.599</formula>
    </cfRule>
  </conditionalFormatting>
  <conditionalFormatting sqref="E69">
    <cfRule type="cellIs" dxfId="693" priority="69" operator="between">
      <formula>0.001</formula>
      <formula>0.499</formula>
    </cfRule>
  </conditionalFormatting>
  <conditionalFormatting sqref="E69">
    <cfRule type="cellIs" dxfId="692" priority="68" operator="between">
      <formula>0.001</formula>
      <formula>0.499</formula>
    </cfRule>
  </conditionalFormatting>
  <conditionalFormatting sqref="E69">
    <cfRule type="cellIs" dxfId="691" priority="67" operator="between">
      <formula>0.001</formula>
      <formula>0.499</formula>
    </cfRule>
  </conditionalFormatting>
  <conditionalFormatting sqref="E69">
    <cfRule type="cellIs" dxfId="690" priority="66" operator="between">
      <formula>0.001</formula>
      <formula>0.499</formula>
    </cfRule>
  </conditionalFormatting>
  <conditionalFormatting sqref="E69">
    <cfRule type="cellIs" dxfId="689" priority="65" operator="between">
      <formula>0.001</formula>
      <formula>0.499</formula>
    </cfRule>
  </conditionalFormatting>
  <conditionalFormatting sqref="E74">
    <cfRule type="cellIs" dxfId="688" priority="64" operator="between">
      <formula>0.001</formula>
      <formula>0.499</formula>
    </cfRule>
  </conditionalFormatting>
  <conditionalFormatting sqref="E74">
    <cfRule type="cellIs" dxfId="687" priority="63" stopIfTrue="1" operator="between">
      <formula>0.499</formula>
      <formula>0.599</formula>
    </cfRule>
  </conditionalFormatting>
  <conditionalFormatting sqref="E74">
    <cfRule type="cellIs" dxfId="686" priority="62" operator="between">
      <formula>0.001</formula>
      <formula>0.499</formula>
    </cfRule>
  </conditionalFormatting>
  <conditionalFormatting sqref="E74">
    <cfRule type="cellIs" dxfId="685" priority="61" operator="between">
      <formula>0.001</formula>
      <formula>0.499</formula>
    </cfRule>
  </conditionalFormatting>
  <conditionalFormatting sqref="E74">
    <cfRule type="cellIs" dxfId="684" priority="60" operator="between">
      <formula>0.001</formula>
      <formula>0.499</formula>
    </cfRule>
  </conditionalFormatting>
  <conditionalFormatting sqref="E74">
    <cfRule type="cellIs" dxfId="683" priority="59" operator="between">
      <formula>0.001</formula>
      <formula>0.499</formula>
    </cfRule>
  </conditionalFormatting>
  <conditionalFormatting sqref="E74">
    <cfRule type="cellIs" dxfId="682" priority="58" stopIfTrue="1" operator="between">
      <formula>0.499</formula>
      <formula>0.599</formula>
    </cfRule>
  </conditionalFormatting>
  <conditionalFormatting sqref="E74">
    <cfRule type="cellIs" dxfId="681" priority="57" operator="between">
      <formula>0.001</formula>
      <formula>0.499</formula>
    </cfRule>
  </conditionalFormatting>
  <conditionalFormatting sqref="E74">
    <cfRule type="cellIs" dxfId="680" priority="56" stopIfTrue="1" operator="between">
      <formula>0.499</formula>
      <formula>0.599</formula>
    </cfRule>
  </conditionalFormatting>
  <conditionalFormatting sqref="E74">
    <cfRule type="cellIs" dxfId="679" priority="55" operator="between">
      <formula>0.001</formula>
      <formula>0.499</formula>
    </cfRule>
  </conditionalFormatting>
  <conditionalFormatting sqref="E74">
    <cfRule type="cellIs" dxfId="678" priority="54" stopIfTrue="1" operator="between">
      <formula>0.499</formula>
      <formula>0.599</formula>
    </cfRule>
  </conditionalFormatting>
  <conditionalFormatting sqref="E74">
    <cfRule type="cellIs" dxfId="677" priority="53" operator="between">
      <formula>0.001</formula>
      <formula>0.499</formula>
    </cfRule>
  </conditionalFormatting>
  <conditionalFormatting sqref="E74">
    <cfRule type="cellIs" dxfId="676" priority="52" operator="between">
      <formula>0.001</formula>
      <formula>0.499</formula>
    </cfRule>
  </conditionalFormatting>
  <conditionalFormatting sqref="E74">
    <cfRule type="cellIs" dxfId="675" priority="51" operator="between">
      <formula>0.001</formula>
      <formula>0.499</formula>
    </cfRule>
  </conditionalFormatting>
  <conditionalFormatting sqref="E74">
    <cfRule type="cellIs" dxfId="674" priority="50" operator="between">
      <formula>0.001</formula>
      <formula>0.499</formula>
    </cfRule>
  </conditionalFormatting>
  <conditionalFormatting sqref="E74">
    <cfRule type="cellIs" dxfId="673" priority="49" operator="between">
      <formula>0.001</formula>
      <formula>0.499</formula>
    </cfRule>
  </conditionalFormatting>
  <conditionalFormatting sqref="E63">
    <cfRule type="cellIs" dxfId="672" priority="48" operator="between">
      <formula>0.001</formula>
      <formula>0.499</formula>
    </cfRule>
  </conditionalFormatting>
  <conditionalFormatting sqref="E63">
    <cfRule type="cellIs" dxfId="671" priority="47" stopIfTrue="1" operator="between">
      <formula>0.499</formula>
      <formula>0.599</formula>
    </cfRule>
  </conditionalFormatting>
  <conditionalFormatting sqref="E63">
    <cfRule type="cellIs" dxfId="670" priority="46" operator="between">
      <formula>0.001</formula>
      <formula>0.499</formula>
    </cfRule>
  </conditionalFormatting>
  <conditionalFormatting sqref="E63">
    <cfRule type="cellIs" dxfId="669" priority="45" operator="between">
      <formula>0.001</formula>
      <formula>0.499</formula>
    </cfRule>
  </conditionalFormatting>
  <conditionalFormatting sqref="E63">
    <cfRule type="cellIs" dxfId="668" priority="44" operator="between">
      <formula>0.001</formula>
      <formula>0.499</formula>
    </cfRule>
  </conditionalFormatting>
  <conditionalFormatting sqref="E63">
    <cfRule type="cellIs" dxfId="667" priority="43" operator="between">
      <formula>0.001</formula>
      <formula>0.499</formula>
    </cfRule>
  </conditionalFormatting>
  <conditionalFormatting sqref="E63">
    <cfRule type="cellIs" dxfId="666" priority="42" stopIfTrue="1" operator="between">
      <formula>0.499</formula>
      <formula>0.599</formula>
    </cfRule>
  </conditionalFormatting>
  <conditionalFormatting sqref="E63">
    <cfRule type="cellIs" dxfId="665" priority="41" operator="between">
      <formula>0.001</formula>
      <formula>0.499</formula>
    </cfRule>
  </conditionalFormatting>
  <conditionalFormatting sqref="E63">
    <cfRule type="cellIs" dxfId="664" priority="40" stopIfTrue="1" operator="between">
      <formula>0.499</formula>
      <formula>0.599</formula>
    </cfRule>
  </conditionalFormatting>
  <conditionalFormatting sqref="E63">
    <cfRule type="cellIs" dxfId="663" priority="39" operator="between">
      <formula>0.001</formula>
      <formula>0.499</formula>
    </cfRule>
  </conditionalFormatting>
  <conditionalFormatting sqref="E63">
    <cfRule type="cellIs" dxfId="662" priority="38" stopIfTrue="1" operator="between">
      <formula>0.499</formula>
      <formula>0.599</formula>
    </cfRule>
  </conditionalFormatting>
  <conditionalFormatting sqref="E63">
    <cfRule type="cellIs" dxfId="661" priority="37" operator="between">
      <formula>0.001</formula>
      <formula>0.499</formula>
    </cfRule>
  </conditionalFormatting>
  <conditionalFormatting sqref="E63">
    <cfRule type="cellIs" dxfId="660" priority="36" operator="between">
      <formula>0.001</formula>
      <formula>0.499</formula>
    </cfRule>
  </conditionalFormatting>
  <conditionalFormatting sqref="E63">
    <cfRule type="cellIs" dxfId="659" priority="35" operator="between">
      <formula>0.001</formula>
      <formula>0.499</formula>
    </cfRule>
  </conditionalFormatting>
  <conditionalFormatting sqref="E63">
    <cfRule type="cellIs" dxfId="658" priority="34" operator="between">
      <formula>0.001</formula>
      <formula>0.499</formula>
    </cfRule>
  </conditionalFormatting>
  <conditionalFormatting sqref="E63">
    <cfRule type="cellIs" dxfId="657" priority="33" operator="between">
      <formula>0.001</formula>
      <formula>0.499</formula>
    </cfRule>
  </conditionalFormatting>
  <conditionalFormatting sqref="E12:E14">
    <cfRule type="cellIs" dxfId="656" priority="32" operator="between">
      <formula>0.001</formula>
      <formula>0.499</formula>
    </cfRule>
  </conditionalFormatting>
  <conditionalFormatting sqref="E12:E14">
    <cfRule type="cellIs" dxfId="655" priority="31" stopIfTrue="1" operator="between">
      <formula>0.499</formula>
      <formula>0.599</formula>
    </cfRule>
  </conditionalFormatting>
  <conditionalFormatting sqref="E12:E14">
    <cfRule type="cellIs" dxfId="654" priority="30" operator="between">
      <formula>0.001</formula>
      <formula>0.499</formula>
    </cfRule>
  </conditionalFormatting>
  <conditionalFormatting sqref="E12:E14">
    <cfRule type="cellIs" dxfId="653" priority="29" operator="between">
      <formula>0.001</formula>
      <formula>0.499</formula>
    </cfRule>
  </conditionalFormatting>
  <conditionalFormatting sqref="E12:E14">
    <cfRule type="cellIs" dxfId="652" priority="28" operator="between">
      <formula>0.001</formula>
      <formula>0.499</formula>
    </cfRule>
  </conditionalFormatting>
  <conditionalFormatting sqref="E12:E14">
    <cfRule type="cellIs" dxfId="651" priority="27" operator="between">
      <formula>0.001</formula>
      <formula>0.499</formula>
    </cfRule>
  </conditionalFormatting>
  <conditionalFormatting sqref="E12:E14">
    <cfRule type="cellIs" dxfId="650" priority="26" stopIfTrue="1" operator="between">
      <formula>0.499</formula>
      <formula>0.599</formula>
    </cfRule>
  </conditionalFormatting>
  <conditionalFormatting sqref="E12:E14">
    <cfRule type="cellIs" dxfId="649" priority="25" operator="between">
      <formula>0.001</formula>
      <formula>0.499</formula>
    </cfRule>
  </conditionalFormatting>
  <conditionalFormatting sqref="E12:E14">
    <cfRule type="cellIs" dxfId="648" priority="24" stopIfTrue="1" operator="between">
      <formula>0.499</formula>
      <formula>0.599</formula>
    </cfRule>
  </conditionalFormatting>
  <conditionalFormatting sqref="E12:E14">
    <cfRule type="cellIs" dxfId="647" priority="23" operator="between">
      <formula>0.001</formula>
      <formula>0.499</formula>
    </cfRule>
  </conditionalFormatting>
  <conditionalFormatting sqref="E12:E14">
    <cfRule type="cellIs" dxfId="646" priority="22" stopIfTrue="1" operator="between">
      <formula>0.499</formula>
      <formula>0.599</formula>
    </cfRule>
  </conditionalFormatting>
  <conditionalFormatting sqref="E12:E14">
    <cfRule type="cellIs" dxfId="645" priority="21" operator="between">
      <formula>0.001</formula>
      <formula>0.499</formula>
    </cfRule>
  </conditionalFormatting>
  <conditionalFormatting sqref="E12:E14">
    <cfRule type="cellIs" dxfId="644" priority="20" operator="between">
      <formula>0.001</formula>
      <formula>0.499</formula>
    </cfRule>
  </conditionalFormatting>
  <conditionalFormatting sqref="E12:E14">
    <cfRule type="cellIs" dxfId="643" priority="19" operator="between">
      <formula>0.001</formula>
      <formula>0.499</formula>
    </cfRule>
  </conditionalFormatting>
  <conditionalFormatting sqref="E12:E14">
    <cfRule type="cellIs" dxfId="642" priority="18" operator="between">
      <formula>0.001</formula>
      <formula>0.499</formula>
    </cfRule>
  </conditionalFormatting>
  <conditionalFormatting sqref="E12:E14">
    <cfRule type="cellIs" dxfId="641" priority="17" operator="between">
      <formula>0.001</formula>
      <formula>0.499</formula>
    </cfRule>
  </conditionalFormatting>
  <conditionalFormatting sqref="E9">
    <cfRule type="cellIs" dxfId="640" priority="16" operator="between">
      <formula>0.001</formula>
      <formula>0.499</formula>
    </cfRule>
  </conditionalFormatting>
  <conditionalFormatting sqref="E9">
    <cfRule type="cellIs" dxfId="639" priority="15" stopIfTrue="1" operator="between">
      <formula>0.499</formula>
      <formula>0.599</formula>
    </cfRule>
  </conditionalFormatting>
  <conditionalFormatting sqref="E9">
    <cfRule type="cellIs" dxfId="638" priority="14" operator="between">
      <formula>0.001</formula>
      <formula>0.499</formula>
    </cfRule>
  </conditionalFormatting>
  <conditionalFormatting sqref="E9">
    <cfRule type="cellIs" dxfId="637" priority="13" operator="between">
      <formula>0.001</formula>
      <formula>0.499</formula>
    </cfRule>
  </conditionalFormatting>
  <conditionalFormatting sqref="E9">
    <cfRule type="cellIs" dxfId="636" priority="12" operator="between">
      <formula>0.001</formula>
      <formula>0.499</formula>
    </cfRule>
  </conditionalFormatting>
  <conditionalFormatting sqref="E9">
    <cfRule type="cellIs" dxfId="635" priority="11" operator="between">
      <formula>0.001</formula>
      <formula>0.499</formula>
    </cfRule>
  </conditionalFormatting>
  <conditionalFormatting sqref="E9">
    <cfRule type="cellIs" dxfId="634" priority="10" stopIfTrue="1" operator="between">
      <formula>0.499</formula>
      <formula>0.599</formula>
    </cfRule>
  </conditionalFormatting>
  <conditionalFormatting sqref="E9">
    <cfRule type="cellIs" dxfId="633" priority="9" operator="between">
      <formula>0.001</formula>
      <formula>0.499</formula>
    </cfRule>
  </conditionalFormatting>
  <conditionalFormatting sqref="E9">
    <cfRule type="cellIs" dxfId="632" priority="8" stopIfTrue="1" operator="between">
      <formula>0.499</formula>
      <formula>0.599</formula>
    </cfRule>
  </conditionalFormatting>
  <conditionalFormatting sqref="E9">
    <cfRule type="cellIs" dxfId="631" priority="7" operator="between">
      <formula>0.001</formula>
      <formula>0.499</formula>
    </cfRule>
  </conditionalFormatting>
  <conditionalFormatting sqref="E9">
    <cfRule type="cellIs" dxfId="630" priority="6" stopIfTrue="1" operator="between">
      <formula>0.499</formula>
      <formula>0.599</formula>
    </cfRule>
  </conditionalFormatting>
  <conditionalFormatting sqref="E9">
    <cfRule type="cellIs" dxfId="629" priority="5" operator="between">
      <formula>0.001</formula>
      <formula>0.499</formula>
    </cfRule>
  </conditionalFormatting>
  <conditionalFormatting sqref="E9">
    <cfRule type="cellIs" dxfId="628" priority="4" operator="between">
      <formula>0.001</formula>
      <formula>0.499</formula>
    </cfRule>
  </conditionalFormatting>
  <conditionalFormatting sqref="E9">
    <cfRule type="cellIs" dxfId="627" priority="3" operator="between">
      <formula>0.001</formula>
      <formula>0.499</formula>
    </cfRule>
  </conditionalFormatting>
  <conditionalFormatting sqref="E9">
    <cfRule type="cellIs" dxfId="626" priority="2" operator="between">
      <formula>0.001</formula>
      <formula>0.499</formula>
    </cfRule>
  </conditionalFormatting>
  <conditionalFormatting sqref="E9">
    <cfRule type="cellIs" dxfId="625" priority="1" operator="between">
      <formula>0.001</formula>
      <formula>0.499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/>
  <dimension ref="A1:E436"/>
  <sheetViews>
    <sheetView showGridLines="0" workbookViewId="0">
      <selection sqref="A1:E1"/>
    </sheetView>
  </sheetViews>
  <sheetFormatPr defaultColWidth="9.140625" defaultRowHeight="9" x14ac:dyDescent="0.2"/>
  <cols>
    <col min="1" max="1" width="6.7109375" style="3" customWidth="1"/>
    <col min="2" max="2" width="41" style="11" customWidth="1"/>
    <col min="3" max="5" width="12.7109375" style="3" customWidth="1"/>
    <col min="6" max="16384" width="9.140625" style="3"/>
  </cols>
  <sheetData>
    <row r="1" spans="1:5" s="65" customFormat="1" ht="26.1" customHeight="1" x14ac:dyDescent="0.2">
      <c r="A1" s="445" t="s">
        <v>979</v>
      </c>
      <c r="B1" s="445"/>
      <c r="C1" s="445"/>
      <c r="D1" s="445"/>
      <c r="E1" s="445"/>
    </row>
    <row r="2" spans="1:5" ht="9" customHeight="1" x14ac:dyDescent="0.2">
      <c r="A2" s="446" t="s">
        <v>475</v>
      </c>
      <c r="B2" s="446"/>
      <c r="C2" s="446"/>
      <c r="D2" s="2"/>
      <c r="E2" s="2"/>
    </row>
    <row r="3" spans="1:5" ht="20.100000000000001" customHeight="1" x14ac:dyDescent="0.2">
      <c r="A3" s="47" t="s">
        <v>761</v>
      </c>
      <c r="B3" s="48" t="s">
        <v>219</v>
      </c>
      <c r="C3" s="236">
        <v>2018</v>
      </c>
      <c r="D3" s="248">
        <v>2019</v>
      </c>
      <c r="E3" s="360">
        <v>2020</v>
      </c>
    </row>
    <row r="4" spans="1:5" ht="4.3499999999999996" customHeight="1" x14ac:dyDescent="0.2">
      <c r="A4" s="9"/>
      <c r="B4" s="9"/>
      <c r="C4" s="9"/>
      <c r="D4" s="9"/>
      <c r="E4" s="9"/>
    </row>
    <row r="5" spans="1:5" s="41" customFormat="1" ht="7.9" customHeight="1" x14ac:dyDescent="0.2">
      <c r="A5" s="444" t="s">
        <v>216</v>
      </c>
      <c r="B5" s="444"/>
      <c r="C5" s="355">
        <v>-17589254.682000339</v>
      </c>
      <c r="D5" s="355">
        <v>-20074318.40099971</v>
      </c>
      <c r="E5" s="355">
        <v>-14388175.408</v>
      </c>
    </row>
    <row r="6" spans="1:5" s="25" customFormat="1" ht="4.3499999999999996" customHeight="1" x14ac:dyDescent="0.2">
      <c r="A6" s="41"/>
      <c r="B6" s="41"/>
      <c r="C6" s="62"/>
      <c r="D6" s="62"/>
      <c r="E6" s="62"/>
    </row>
    <row r="7" spans="1:5" s="25" customFormat="1" ht="8.4499999999999993" customHeight="1" x14ac:dyDescent="0.2">
      <c r="A7" s="51" t="s">
        <v>220</v>
      </c>
      <c r="B7" s="52" t="s">
        <v>159</v>
      </c>
      <c r="C7" s="63">
        <v>0</v>
      </c>
      <c r="D7" s="63">
        <v>0</v>
      </c>
      <c r="E7" s="63">
        <v>0</v>
      </c>
    </row>
    <row r="8" spans="1:5" s="2" customFormat="1" ht="8.4499999999999993" customHeight="1" x14ac:dyDescent="0.2">
      <c r="A8" s="51" t="s">
        <v>221</v>
      </c>
      <c r="B8" s="52" t="s">
        <v>924</v>
      </c>
      <c r="C8" s="63">
        <v>632199.875</v>
      </c>
      <c r="D8" s="63">
        <v>682772.88300000003</v>
      </c>
      <c r="E8" s="63">
        <v>297932.62099999998</v>
      </c>
    </row>
    <row r="9" spans="1:5" s="2" customFormat="1" ht="8.4499999999999993" customHeight="1" x14ac:dyDescent="0.2">
      <c r="A9" s="51" t="s">
        <v>222</v>
      </c>
      <c r="B9" s="52" t="s">
        <v>923</v>
      </c>
      <c r="C9" s="63">
        <v>566884.74300000002</v>
      </c>
      <c r="D9" s="63">
        <v>575987.75800000003</v>
      </c>
      <c r="E9" s="63">
        <v>250977.57800000001</v>
      </c>
    </row>
    <row r="10" spans="1:5" s="2" customFormat="1" ht="8.4499999999999993" customHeight="1" x14ac:dyDescent="0.2">
      <c r="A10" s="51" t="s">
        <v>223</v>
      </c>
      <c r="B10" s="52" t="s">
        <v>2</v>
      </c>
      <c r="C10" s="63">
        <v>73.784999999999997</v>
      </c>
      <c r="D10" s="63">
        <v>342.65099999999995</v>
      </c>
      <c r="E10" s="63">
        <v>1269.9530000000002</v>
      </c>
    </row>
    <row r="11" spans="1:5" s="2" customFormat="1" ht="8.4499999999999993" customHeight="1" x14ac:dyDescent="0.2">
      <c r="A11" s="51" t="s">
        <v>224</v>
      </c>
      <c r="B11" s="52" t="s">
        <v>213</v>
      </c>
      <c r="C11" s="63">
        <v>-59650.622000000003</v>
      </c>
      <c r="D11" s="63">
        <v>-8660.5139999999956</v>
      </c>
      <c r="E11" s="63">
        <v>-67146.301999999996</v>
      </c>
    </row>
    <row r="12" spans="1:5" s="2" customFormat="1" ht="8.4499999999999993" customHeight="1" x14ac:dyDescent="0.2">
      <c r="A12" s="51" t="s">
        <v>225</v>
      </c>
      <c r="B12" s="52" t="s">
        <v>5</v>
      </c>
      <c r="C12" s="63">
        <v>8897.2669999999998</v>
      </c>
      <c r="D12" s="63">
        <v>6783.2370000000001</v>
      </c>
      <c r="E12" s="63">
        <v>14889.253000000001</v>
      </c>
    </row>
    <row r="13" spans="1:5" s="2" customFormat="1" ht="8.4499999999999993" customHeight="1" x14ac:dyDescent="0.2">
      <c r="A13" s="51" t="s">
        <v>226</v>
      </c>
      <c r="B13" s="52" t="s">
        <v>50</v>
      </c>
      <c r="C13" s="63">
        <v>-3731474.341</v>
      </c>
      <c r="D13" s="63">
        <v>-3421939.7310000006</v>
      </c>
      <c r="E13" s="63">
        <v>-2709330.3849999998</v>
      </c>
    </row>
    <row r="14" spans="1:5" s="2" customFormat="1" ht="8.4499999999999993" customHeight="1" x14ac:dyDescent="0.2">
      <c r="A14" s="51" t="s">
        <v>227</v>
      </c>
      <c r="B14" s="52" t="s">
        <v>0</v>
      </c>
      <c r="C14" s="63">
        <v>3094.2070000000003</v>
      </c>
      <c r="D14" s="63">
        <v>5521.4940000000006</v>
      </c>
      <c r="E14" s="63">
        <v>4946.9989999999998</v>
      </c>
    </row>
    <row r="15" spans="1:5" s="2" customFormat="1" ht="8.4499999999999993" customHeight="1" x14ac:dyDescent="0.2">
      <c r="A15" s="51" t="s">
        <v>228</v>
      </c>
      <c r="B15" s="52" t="s">
        <v>8</v>
      </c>
      <c r="C15" s="63">
        <v>584196.28099999996</v>
      </c>
      <c r="D15" s="63">
        <v>163321.53799999994</v>
      </c>
      <c r="E15" s="63">
        <v>480932.95599999995</v>
      </c>
    </row>
    <row r="16" spans="1:5" s="2" customFormat="1" ht="8.4499999999999993" customHeight="1" x14ac:dyDescent="0.2">
      <c r="A16" s="51" t="s">
        <v>229</v>
      </c>
      <c r="B16" s="52" t="s">
        <v>4</v>
      </c>
      <c r="C16" s="63">
        <v>19.321000000000002</v>
      </c>
      <c r="D16" s="63">
        <v>53.350999999999999</v>
      </c>
      <c r="E16" s="63" t="s">
        <v>1057</v>
      </c>
    </row>
    <row r="17" spans="1:5" s="2" customFormat="1" ht="8.4499999999999993" customHeight="1" x14ac:dyDescent="0.2">
      <c r="A17" s="51" t="s">
        <v>230</v>
      </c>
      <c r="B17" s="52" t="s">
        <v>870</v>
      </c>
      <c r="C17" s="63">
        <v>0</v>
      </c>
      <c r="D17" s="63">
        <v>0</v>
      </c>
      <c r="E17" s="63">
        <v>0</v>
      </c>
    </row>
    <row r="18" spans="1:5" s="2" customFormat="1" ht="8.4499999999999993" customHeight="1" x14ac:dyDescent="0.2">
      <c r="A18" s="51" t="s">
        <v>231</v>
      </c>
      <c r="B18" s="52" t="s">
        <v>871</v>
      </c>
      <c r="C18" s="63">
        <v>13344.975999999999</v>
      </c>
      <c r="D18" s="63">
        <v>17933.292999999998</v>
      </c>
      <c r="E18" s="63">
        <v>13838.847000000002</v>
      </c>
    </row>
    <row r="19" spans="1:5" s="2" customFormat="1" ht="8.4499999999999993" customHeight="1" x14ac:dyDescent="0.2">
      <c r="A19" s="51" t="s">
        <v>232</v>
      </c>
      <c r="B19" s="52" t="s">
        <v>3</v>
      </c>
      <c r="C19" s="63">
        <v>504.875</v>
      </c>
      <c r="D19" s="63">
        <v>1129.2829999999999</v>
      </c>
      <c r="E19" s="63">
        <v>40.524000000000008</v>
      </c>
    </row>
    <row r="20" spans="1:5" s="2" customFormat="1" ht="8.4499999999999993" customHeight="1" x14ac:dyDescent="0.2">
      <c r="A20" s="51" t="s">
        <v>233</v>
      </c>
      <c r="B20" s="52" t="s">
        <v>7</v>
      </c>
      <c r="C20" s="63">
        <v>0</v>
      </c>
      <c r="D20" s="63">
        <v>0</v>
      </c>
      <c r="E20" s="63">
        <v>0</v>
      </c>
    </row>
    <row r="21" spans="1:5" s="2" customFormat="1" ht="8.4499999999999993" customHeight="1" x14ac:dyDescent="0.2">
      <c r="A21" s="51" t="s">
        <v>234</v>
      </c>
      <c r="B21" s="52" t="s">
        <v>165</v>
      </c>
      <c r="C21" s="63">
        <v>-617014.07900000003</v>
      </c>
      <c r="D21" s="63">
        <v>-705962.39299999992</v>
      </c>
      <c r="E21" s="63">
        <v>-313130.96500000003</v>
      </c>
    </row>
    <row r="22" spans="1:5" s="2" customFormat="1" ht="8.4499999999999993" customHeight="1" x14ac:dyDescent="0.2">
      <c r="A22" s="51" t="s">
        <v>235</v>
      </c>
      <c r="B22" s="52" t="s">
        <v>55</v>
      </c>
      <c r="C22" s="63">
        <v>-143149.337</v>
      </c>
      <c r="D22" s="63">
        <v>-430795.98199999996</v>
      </c>
      <c r="E22" s="63">
        <v>-119810.96399999998</v>
      </c>
    </row>
    <row r="23" spans="1:5" s="2" customFormat="1" ht="8.4499999999999993" customHeight="1" x14ac:dyDescent="0.2">
      <c r="A23" s="51" t="s">
        <v>236</v>
      </c>
      <c r="B23" s="52" t="s">
        <v>9</v>
      </c>
      <c r="C23" s="63">
        <v>41701.237999999998</v>
      </c>
      <c r="D23" s="63">
        <v>-46354.898999999998</v>
      </c>
      <c r="E23" s="63">
        <v>-16391.438000000002</v>
      </c>
    </row>
    <row r="24" spans="1:5" s="2" customFormat="1" ht="8.4499999999999993" customHeight="1" x14ac:dyDescent="0.2">
      <c r="A24" s="51" t="s">
        <v>237</v>
      </c>
      <c r="B24" s="52" t="s">
        <v>6</v>
      </c>
      <c r="C24" s="63">
        <v>3407.8119999999999</v>
      </c>
      <c r="D24" s="63">
        <v>3783.125</v>
      </c>
      <c r="E24" s="63">
        <v>2515.8820000000001</v>
      </c>
    </row>
    <row r="25" spans="1:5" s="2" customFormat="1" ht="8.4499999999999993" customHeight="1" x14ac:dyDescent="0.2">
      <c r="A25" s="51" t="s">
        <v>238</v>
      </c>
      <c r="B25" s="52" t="s">
        <v>13</v>
      </c>
      <c r="C25" s="63">
        <v>494.34699999999998</v>
      </c>
      <c r="D25" s="63">
        <v>1014.246</v>
      </c>
      <c r="E25" s="63">
        <v>1437.1780000000001</v>
      </c>
    </row>
    <row r="26" spans="1:5" s="2" customFormat="1" ht="8.4499999999999993" customHeight="1" x14ac:dyDescent="0.2">
      <c r="A26" s="51" t="s">
        <v>239</v>
      </c>
      <c r="B26" s="52" t="s">
        <v>12</v>
      </c>
      <c r="C26" s="63">
        <v>149015.989</v>
      </c>
      <c r="D26" s="63">
        <v>120451.62699999999</v>
      </c>
      <c r="E26" s="63">
        <v>134806.38900000002</v>
      </c>
    </row>
    <row r="27" spans="1:5" s="2" customFormat="1" ht="8.4499999999999993" customHeight="1" x14ac:dyDescent="0.2">
      <c r="A27" s="51" t="s">
        <v>240</v>
      </c>
      <c r="B27" s="52" t="s">
        <v>11</v>
      </c>
      <c r="C27" s="63">
        <v>136300.77600000001</v>
      </c>
      <c r="D27" s="63">
        <v>103874.69900000002</v>
      </c>
      <c r="E27" s="63">
        <v>-5167.8859999999986</v>
      </c>
    </row>
    <row r="28" spans="1:5" s="2" customFormat="1" ht="8.4499999999999993" customHeight="1" x14ac:dyDescent="0.2">
      <c r="A28" s="51" t="s">
        <v>241</v>
      </c>
      <c r="B28" s="52" t="s">
        <v>14</v>
      </c>
      <c r="C28" s="63">
        <v>-734509.01699999999</v>
      </c>
      <c r="D28" s="63">
        <v>-611609.23599999992</v>
      </c>
      <c r="E28" s="63">
        <v>-215513.307</v>
      </c>
    </row>
    <row r="29" spans="1:5" s="2" customFormat="1" ht="8.4499999999999993" customHeight="1" x14ac:dyDescent="0.2">
      <c r="A29" s="51" t="s">
        <v>242</v>
      </c>
      <c r="B29" s="52" t="s">
        <v>28</v>
      </c>
      <c r="C29" s="63">
        <v>4640.1670000000004</v>
      </c>
      <c r="D29" s="63">
        <v>2410.6400000000003</v>
      </c>
      <c r="E29" s="63">
        <v>1098.3980000000001</v>
      </c>
    </row>
    <row r="30" spans="1:5" s="2" customFormat="1" ht="8.4499999999999993" customHeight="1" x14ac:dyDescent="0.2">
      <c r="A30" s="51" t="s">
        <v>243</v>
      </c>
      <c r="B30" s="52" t="s">
        <v>17</v>
      </c>
      <c r="C30" s="63">
        <v>-60520.558000000005</v>
      </c>
      <c r="D30" s="63">
        <v>-72062.94200000001</v>
      </c>
      <c r="E30" s="63">
        <v>-58145.36</v>
      </c>
    </row>
    <row r="31" spans="1:5" s="2" customFormat="1" ht="8.4499999999999993" customHeight="1" x14ac:dyDescent="0.2">
      <c r="A31" s="51" t="s">
        <v>244</v>
      </c>
      <c r="B31" s="52" t="s">
        <v>16</v>
      </c>
      <c r="C31" s="63">
        <v>894.18200000000002</v>
      </c>
      <c r="D31" s="63">
        <v>968.94100000000003</v>
      </c>
      <c r="E31" s="63">
        <v>1265.498</v>
      </c>
    </row>
    <row r="32" spans="1:5" s="2" customFormat="1" ht="8.4499999999999993" customHeight="1" x14ac:dyDescent="0.2">
      <c r="A32" s="51" t="s">
        <v>245</v>
      </c>
      <c r="B32" s="52" t="s">
        <v>21</v>
      </c>
      <c r="C32" s="63">
        <v>7581.308</v>
      </c>
      <c r="D32" s="63">
        <v>7157.4660000000003</v>
      </c>
      <c r="E32" s="63">
        <v>5555.9949999999999</v>
      </c>
    </row>
    <row r="33" spans="1:5" s="2" customFormat="1" ht="8.4499999999999993" customHeight="1" x14ac:dyDescent="0.2">
      <c r="A33" s="51" t="s">
        <v>246</v>
      </c>
      <c r="B33" s="52" t="s">
        <v>18</v>
      </c>
      <c r="C33" s="63">
        <v>-880761.56400000025</v>
      </c>
      <c r="D33" s="63">
        <v>-1062016.3</v>
      </c>
      <c r="E33" s="63">
        <v>-725132.804</v>
      </c>
    </row>
    <row r="34" spans="1:5" s="2" customFormat="1" ht="8.4499999999999993" customHeight="1" x14ac:dyDescent="0.2">
      <c r="A34" s="51" t="s">
        <v>247</v>
      </c>
      <c r="B34" s="52" t="s">
        <v>32</v>
      </c>
      <c r="C34" s="63">
        <v>-3112.1600000000003</v>
      </c>
      <c r="D34" s="63">
        <v>-4383.8179999999993</v>
      </c>
      <c r="E34" s="63">
        <v>-20249.943000000003</v>
      </c>
    </row>
    <row r="35" spans="1:5" s="2" customFormat="1" ht="8.4499999999999993" customHeight="1" x14ac:dyDescent="0.2">
      <c r="A35" s="51" t="s">
        <v>248</v>
      </c>
      <c r="B35" s="52" t="s">
        <v>23</v>
      </c>
      <c r="C35" s="63">
        <v>3238.7400000000002</v>
      </c>
      <c r="D35" s="63">
        <v>2418.6059999999998</v>
      </c>
      <c r="E35" s="63">
        <v>6791.5690000000004</v>
      </c>
    </row>
    <row r="36" spans="1:5" s="2" customFormat="1" ht="8.4499999999999993" customHeight="1" x14ac:dyDescent="0.2">
      <c r="A36" s="51" t="s">
        <v>249</v>
      </c>
      <c r="B36" s="52" t="s">
        <v>24</v>
      </c>
      <c r="C36" s="63">
        <v>1591.434</v>
      </c>
      <c r="D36" s="63">
        <v>3295.663</v>
      </c>
      <c r="E36" s="63">
        <v>1369.703</v>
      </c>
    </row>
    <row r="37" spans="1:5" s="2" customFormat="1" ht="8.4499999999999993" customHeight="1" x14ac:dyDescent="0.2">
      <c r="A37" s="51" t="s">
        <v>250</v>
      </c>
      <c r="B37" s="52" t="s">
        <v>31</v>
      </c>
      <c r="C37" s="63">
        <v>10931.269999999999</v>
      </c>
      <c r="D37" s="63">
        <v>11218.843999999999</v>
      </c>
      <c r="E37" s="63">
        <v>9245.762999999999</v>
      </c>
    </row>
    <row r="38" spans="1:5" s="2" customFormat="1" ht="8.4499999999999993" customHeight="1" x14ac:dyDescent="0.2">
      <c r="A38" s="51" t="s">
        <v>251</v>
      </c>
      <c r="B38" s="52" t="s">
        <v>26</v>
      </c>
      <c r="C38" s="63">
        <v>4431.1059999999998</v>
      </c>
      <c r="D38" s="63">
        <v>8048.7499999999991</v>
      </c>
      <c r="E38" s="63">
        <v>4866.1210000000001</v>
      </c>
    </row>
    <row r="39" spans="1:5" s="2" customFormat="1" ht="8.4499999999999993" customHeight="1" x14ac:dyDescent="0.2">
      <c r="A39" s="51" t="s">
        <v>950</v>
      </c>
      <c r="B39" s="52" t="s">
        <v>955</v>
      </c>
      <c r="C39" s="63">
        <v>1107.2429999999999</v>
      </c>
      <c r="D39" s="63">
        <v>1759.8019999999999</v>
      </c>
      <c r="E39" s="63">
        <v>1247.2149999999999</v>
      </c>
    </row>
    <row r="40" spans="1:5" s="2" customFormat="1" ht="8.4499999999999993" customHeight="1" x14ac:dyDescent="0.2">
      <c r="A40" s="51" t="s">
        <v>252</v>
      </c>
      <c r="B40" s="52" t="s">
        <v>15</v>
      </c>
      <c r="C40" s="63">
        <v>852.82700000000023</v>
      </c>
      <c r="D40" s="63">
        <v>-2253.9519999999998</v>
      </c>
      <c r="E40" s="63">
        <v>-2330.1520000000005</v>
      </c>
    </row>
    <row r="41" spans="1:5" s="2" customFormat="1" ht="8.4499999999999993" customHeight="1" x14ac:dyDescent="0.2">
      <c r="A41" s="51" t="s">
        <v>253</v>
      </c>
      <c r="B41" s="52" t="s">
        <v>30</v>
      </c>
      <c r="C41" s="63">
        <v>204.07</v>
      </c>
      <c r="D41" s="63">
        <v>822.9</v>
      </c>
      <c r="E41" s="63">
        <v>1086.0219999999999</v>
      </c>
    </row>
    <row r="42" spans="1:5" s="2" customFormat="1" ht="8.4499999999999993" customHeight="1" x14ac:dyDescent="0.2">
      <c r="A42" s="51" t="s">
        <v>872</v>
      </c>
      <c r="B42" s="52" t="s">
        <v>873</v>
      </c>
      <c r="C42" s="63">
        <v>0</v>
      </c>
      <c r="D42" s="63">
        <v>0</v>
      </c>
      <c r="E42" s="63">
        <v>0</v>
      </c>
    </row>
    <row r="43" spans="1:5" s="2" customFormat="1" ht="8.4499999999999993" customHeight="1" x14ac:dyDescent="0.2">
      <c r="A43" s="51" t="s">
        <v>254</v>
      </c>
      <c r="B43" s="52" t="s">
        <v>27</v>
      </c>
      <c r="C43" s="63">
        <v>-196613.79999999993</v>
      </c>
      <c r="D43" s="63">
        <v>-276616.68599999999</v>
      </c>
      <c r="E43" s="63">
        <v>-874273.15799999994</v>
      </c>
    </row>
    <row r="44" spans="1:5" s="2" customFormat="1" ht="8.4499999999999993" customHeight="1" x14ac:dyDescent="0.2">
      <c r="A44" s="51" t="s">
        <v>255</v>
      </c>
      <c r="B44" s="52" t="s">
        <v>25</v>
      </c>
      <c r="C44" s="63">
        <v>58.150999999999996</v>
      </c>
      <c r="D44" s="63">
        <v>128.422</v>
      </c>
      <c r="E44" s="63">
        <v>290.51099999999997</v>
      </c>
    </row>
    <row r="45" spans="1:5" s="2" customFormat="1" ht="8.4499999999999993" customHeight="1" x14ac:dyDescent="0.2">
      <c r="A45" s="51" t="s">
        <v>256</v>
      </c>
      <c r="B45" s="52" t="s">
        <v>20</v>
      </c>
      <c r="C45" s="63">
        <v>8978.4020000000019</v>
      </c>
      <c r="D45" s="63">
        <v>-37827.820000000007</v>
      </c>
      <c r="E45" s="63">
        <v>-34866.751999999993</v>
      </c>
    </row>
    <row r="46" spans="1:5" s="2" customFormat="1" ht="8.4499999999999993" customHeight="1" x14ac:dyDescent="0.2">
      <c r="A46" s="51" t="s">
        <v>257</v>
      </c>
      <c r="B46" s="52" t="s">
        <v>19</v>
      </c>
      <c r="C46" s="63">
        <v>7839.58</v>
      </c>
      <c r="D46" s="63">
        <v>9639.6689999999999</v>
      </c>
      <c r="E46" s="63">
        <v>7916.3989999999994</v>
      </c>
    </row>
    <row r="47" spans="1:5" s="2" customFormat="1" ht="8.4499999999999993" customHeight="1" x14ac:dyDescent="0.2">
      <c r="A47" s="51" t="s">
        <v>258</v>
      </c>
      <c r="B47" s="52" t="s">
        <v>22</v>
      </c>
      <c r="C47" s="63">
        <v>1029.989</v>
      </c>
      <c r="D47" s="63">
        <v>854.55799999999999</v>
      </c>
      <c r="E47" s="63">
        <v>1159.0939999999998</v>
      </c>
    </row>
    <row r="48" spans="1:5" s="2" customFormat="1" ht="8.4499999999999993" customHeight="1" x14ac:dyDescent="0.2">
      <c r="A48" s="51" t="s">
        <v>259</v>
      </c>
      <c r="B48" s="52" t="s">
        <v>29</v>
      </c>
      <c r="C48" s="63">
        <v>-4.1319999999999997</v>
      </c>
      <c r="D48" s="63" t="s">
        <v>1057</v>
      </c>
      <c r="E48" s="63">
        <v>99.739000000000004</v>
      </c>
    </row>
    <row r="49" spans="1:5" s="2" customFormat="1" ht="8.4499999999999993" customHeight="1" x14ac:dyDescent="0.2">
      <c r="A49" s="51" t="s">
        <v>260</v>
      </c>
      <c r="B49" s="52" t="s">
        <v>46</v>
      </c>
      <c r="C49" s="63">
        <v>239812.77299999999</v>
      </c>
      <c r="D49" s="63">
        <v>272130.56</v>
      </c>
      <c r="E49" s="63">
        <v>292806.48699999996</v>
      </c>
    </row>
    <row r="50" spans="1:5" s="2" customFormat="1" ht="8.4499999999999993" customHeight="1" x14ac:dyDescent="0.2">
      <c r="A50" s="51" t="s">
        <v>261</v>
      </c>
      <c r="B50" s="52" t="s">
        <v>41</v>
      </c>
      <c r="C50" s="63">
        <v>26993.908000000003</v>
      </c>
      <c r="D50" s="63">
        <v>-94338.304000000004</v>
      </c>
      <c r="E50" s="63">
        <v>16402.673000000003</v>
      </c>
    </row>
    <row r="51" spans="1:5" s="2" customFormat="1" ht="8.4499999999999993" customHeight="1" x14ac:dyDescent="0.2">
      <c r="A51" s="51" t="s">
        <v>262</v>
      </c>
      <c r="B51" s="52" t="s">
        <v>101</v>
      </c>
      <c r="C51" s="63">
        <v>-16283.248000000001</v>
      </c>
      <c r="D51" s="63">
        <v>-7737.0540000000001</v>
      </c>
      <c r="E51" s="63">
        <v>-8281.2379999999994</v>
      </c>
    </row>
    <row r="52" spans="1:5" s="2" customFormat="1" ht="8.4499999999999993" customHeight="1" x14ac:dyDescent="0.2">
      <c r="A52" s="51" t="s">
        <v>263</v>
      </c>
      <c r="B52" s="52" t="s">
        <v>33</v>
      </c>
      <c r="C52" s="63">
        <v>140339.83999999997</v>
      </c>
      <c r="D52" s="63">
        <v>468748.62199999997</v>
      </c>
      <c r="E52" s="63">
        <v>179393.41699999999</v>
      </c>
    </row>
    <row r="53" spans="1:5" s="2" customFormat="1" ht="8.4499999999999993" customHeight="1" x14ac:dyDescent="0.2">
      <c r="A53" s="51" t="s">
        <v>264</v>
      </c>
      <c r="B53" s="52" t="s">
        <v>158</v>
      </c>
      <c r="C53" s="63">
        <v>-191298.52100000001</v>
      </c>
      <c r="D53" s="63">
        <v>-125883.05799999999</v>
      </c>
      <c r="E53" s="63">
        <v>-48113.687000000005</v>
      </c>
    </row>
    <row r="54" spans="1:5" s="2" customFormat="1" ht="8.4499999999999993" customHeight="1" x14ac:dyDescent="0.2">
      <c r="A54" s="51" t="s">
        <v>265</v>
      </c>
      <c r="B54" s="52" t="s">
        <v>107</v>
      </c>
      <c r="C54" s="63">
        <v>-761632.64800000004</v>
      </c>
      <c r="D54" s="63">
        <v>-205575.69699999999</v>
      </c>
      <c r="E54" s="63">
        <v>101.60999999999967</v>
      </c>
    </row>
    <row r="55" spans="1:5" s="2" customFormat="1" ht="8.4499999999999993" customHeight="1" x14ac:dyDescent="0.2">
      <c r="A55" s="51" t="s">
        <v>266</v>
      </c>
      <c r="B55" s="52" t="s">
        <v>207</v>
      </c>
      <c r="C55" s="63">
        <v>5822.424</v>
      </c>
      <c r="D55" s="63">
        <v>3890.8290000000002</v>
      </c>
      <c r="E55" s="63">
        <v>23745.292000000001</v>
      </c>
    </row>
    <row r="56" spans="1:5" s="2" customFormat="1" ht="8.4499999999999993" customHeight="1" x14ac:dyDescent="0.2">
      <c r="A56" s="51" t="s">
        <v>267</v>
      </c>
      <c r="B56" s="52" t="s">
        <v>182</v>
      </c>
      <c r="C56" s="63">
        <v>-1039.0059999999999</v>
      </c>
      <c r="D56" s="63">
        <v>-342.16199999999998</v>
      </c>
      <c r="E56" s="63">
        <v>156.709</v>
      </c>
    </row>
    <row r="57" spans="1:5" s="2" customFormat="1" ht="8.4499999999999993" customHeight="1" x14ac:dyDescent="0.2">
      <c r="A57" s="51" t="s">
        <v>268</v>
      </c>
      <c r="B57" s="52" t="s">
        <v>40</v>
      </c>
      <c r="C57" s="63">
        <v>89246.653000000006</v>
      </c>
      <c r="D57" s="63">
        <v>70543.017999999996</v>
      </c>
      <c r="E57" s="63">
        <v>67938.412000000011</v>
      </c>
    </row>
    <row r="58" spans="1:5" s="2" customFormat="1" ht="8.4499999999999993" customHeight="1" x14ac:dyDescent="0.2">
      <c r="A58" s="51" t="s">
        <v>269</v>
      </c>
      <c r="B58" s="52" t="s">
        <v>42</v>
      </c>
      <c r="C58" s="63">
        <v>-1692070.638</v>
      </c>
      <c r="D58" s="63">
        <v>-2351136.713</v>
      </c>
      <c r="E58" s="63">
        <v>-2499841.3250000002</v>
      </c>
    </row>
    <row r="59" spans="1:5" s="2" customFormat="1" ht="8.4499999999999993" customHeight="1" x14ac:dyDescent="0.2">
      <c r="A59" s="51" t="s">
        <v>270</v>
      </c>
      <c r="B59" s="52" t="s">
        <v>48</v>
      </c>
      <c r="C59" s="63">
        <v>48981.462</v>
      </c>
      <c r="D59" s="63">
        <v>96973.915999999997</v>
      </c>
      <c r="E59" s="63">
        <v>30778.781000000003</v>
      </c>
    </row>
    <row r="60" spans="1:5" s="2" customFormat="1" ht="8.4499999999999993" customHeight="1" x14ac:dyDescent="0.2">
      <c r="A60" s="51" t="s">
        <v>271</v>
      </c>
      <c r="B60" s="52" t="s">
        <v>43</v>
      </c>
      <c r="C60" s="63">
        <v>-250371.58199999999</v>
      </c>
      <c r="D60" s="63">
        <v>-110354.26500000001</v>
      </c>
      <c r="E60" s="63">
        <v>5081.0679999999993</v>
      </c>
    </row>
    <row r="61" spans="1:5" s="2" customFormat="1" ht="8.4499999999999993" customHeight="1" x14ac:dyDescent="0.2">
      <c r="A61" s="51" t="s">
        <v>272</v>
      </c>
      <c r="B61" s="52" t="s">
        <v>102</v>
      </c>
      <c r="C61" s="63">
        <v>182.40199999999999</v>
      </c>
      <c r="D61" s="63">
        <v>763.02100000000007</v>
      </c>
      <c r="E61" s="63">
        <v>924.03200000000004</v>
      </c>
    </row>
    <row r="62" spans="1:5" s="2" customFormat="1" ht="8.4499999999999993" customHeight="1" x14ac:dyDescent="0.2">
      <c r="A62" s="51" t="s">
        <v>273</v>
      </c>
      <c r="B62" s="52" t="s">
        <v>36</v>
      </c>
      <c r="C62" s="63">
        <v>736.75799999999981</v>
      </c>
      <c r="D62" s="63">
        <v>-10078.064</v>
      </c>
      <c r="E62" s="63">
        <v>-33611.154999999999</v>
      </c>
    </row>
    <row r="63" spans="1:5" s="2" customFormat="1" ht="8.4499999999999993" customHeight="1" x14ac:dyDescent="0.2">
      <c r="A63" s="51" t="s">
        <v>274</v>
      </c>
      <c r="B63" s="52" t="s">
        <v>874</v>
      </c>
      <c r="C63" s="63">
        <v>2490.152</v>
      </c>
      <c r="D63" s="63">
        <v>-100352.164</v>
      </c>
      <c r="E63" s="63">
        <v>-94585.176999999996</v>
      </c>
    </row>
    <row r="64" spans="1:5" s="2" customFormat="1" ht="8.4499999999999993" customHeight="1" x14ac:dyDescent="0.2">
      <c r="A64" s="51" t="s">
        <v>275</v>
      </c>
      <c r="B64" s="52" t="s">
        <v>104</v>
      </c>
      <c r="C64" s="63">
        <v>-377748.75</v>
      </c>
      <c r="D64" s="63">
        <v>-414693.08600000001</v>
      </c>
      <c r="E64" s="63">
        <v>-215633.54399999999</v>
      </c>
    </row>
    <row r="65" spans="1:5" s="2" customFormat="1" ht="8.4499999999999993" customHeight="1" x14ac:dyDescent="0.2">
      <c r="A65" s="51" t="s">
        <v>276</v>
      </c>
      <c r="B65" s="52" t="s">
        <v>103</v>
      </c>
      <c r="C65" s="63">
        <v>86.156000000000006</v>
      </c>
      <c r="D65" s="63">
        <v>0</v>
      </c>
      <c r="E65" s="63">
        <v>0</v>
      </c>
    </row>
    <row r="66" spans="1:5" s="2" customFormat="1" ht="8.4499999999999993" customHeight="1" x14ac:dyDescent="0.2">
      <c r="A66" s="51" t="s">
        <v>277</v>
      </c>
      <c r="B66" s="52" t="s">
        <v>38</v>
      </c>
      <c r="C66" s="63">
        <v>26809.465999999997</v>
      </c>
      <c r="D66" s="63">
        <v>7798.6929999999993</v>
      </c>
      <c r="E66" s="63">
        <v>22217.851000000002</v>
      </c>
    </row>
    <row r="67" spans="1:5" s="2" customFormat="1" ht="8.4499999999999993" customHeight="1" x14ac:dyDescent="0.2">
      <c r="A67" s="51" t="s">
        <v>278</v>
      </c>
      <c r="B67" s="52" t="s">
        <v>44</v>
      </c>
      <c r="C67" s="63">
        <v>-55846.481999999996</v>
      </c>
      <c r="D67" s="63">
        <v>-61848.414999999994</v>
      </c>
      <c r="E67" s="63">
        <v>-67845.44200000001</v>
      </c>
    </row>
    <row r="68" spans="1:5" s="2" customFormat="1" ht="8.4499999999999993" customHeight="1" x14ac:dyDescent="0.2">
      <c r="A68" s="51" t="s">
        <v>279</v>
      </c>
      <c r="B68" s="52" t="s">
        <v>84</v>
      </c>
      <c r="C68" s="63">
        <v>-373.45100000000093</v>
      </c>
      <c r="D68" s="63">
        <v>13860.157999999996</v>
      </c>
      <c r="E68" s="63">
        <v>125.40000000000146</v>
      </c>
    </row>
    <row r="69" spans="1:5" s="2" customFormat="1" ht="8.4499999999999993" customHeight="1" x14ac:dyDescent="0.2">
      <c r="A69" s="51" t="s">
        <v>280</v>
      </c>
      <c r="B69" s="52" t="s">
        <v>45</v>
      </c>
      <c r="C69" s="63">
        <v>-1133.8340000000026</v>
      </c>
      <c r="D69" s="63">
        <v>2260.4919999999984</v>
      </c>
      <c r="E69" s="63">
        <v>-17121.307000000001</v>
      </c>
    </row>
    <row r="70" spans="1:5" s="2" customFormat="1" ht="8.4499999999999993" customHeight="1" x14ac:dyDescent="0.2">
      <c r="A70" s="51" t="s">
        <v>951</v>
      </c>
      <c r="B70" s="52" t="s">
        <v>954</v>
      </c>
      <c r="C70" s="63">
        <v>1231.46</v>
      </c>
      <c r="D70" s="63">
        <v>4153.027</v>
      </c>
      <c r="E70" s="63">
        <v>1749.8120000000001</v>
      </c>
    </row>
    <row r="71" spans="1:5" s="2" customFormat="1" ht="8.4499999999999993" customHeight="1" x14ac:dyDescent="0.2">
      <c r="A71" s="51" t="s">
        <v>281</v>
      </c>
      <c r="B71" s="52" t="s">
        <v>52</v>
      </c>
      <c r="C71" s="63">
        <v>36147.987000000023</v>
      </c>
      <c r="D71" s="63">
        <v>61011.303000000014</v>
      </c>
      <c r="E71" s="63">
        <v>16709.100999999966</v>
      </c>
    </row>
    <row r="72" spans="1:5" s="2" customFormat="1" ht="8.4499999999999993" customHeight="1" x14ac:dyDescent="0.2">
      <c r="A72" s="51" t="s">
        <v>282</v>
      </c>
      <c r="B72" s="52" t="s">
        <v>53</v>
      </c>
      <c r="C72" s="63">
        <v>108.229</v>
      </c>
      <c r="D72" s="63">
        <v>147.23099999999999</v>
      </c>
      <c r="E72" s="63">
        <v>14.981</v>
      </c>
    </row>
    <row r="73" spans="1:5" s="2" customFormat="1" ht="8.4499999999999993" customHeight="1" x14ac:dyDescent="0.2">
      <c r="A73" s="51" t="s">
        <v>283</v>
      </c>
      <c r="B73" s="52" t="s">
        <v>58</v>
      </c>
      <c r="C73" s="63">
        <v>39732.034000000014</v>
      </c>
      <c r="D73" s="63">
        <v>162056.99000000002</v>
      </c>
      <c r="E73" s="63">
        <v>110709.83300000001</v>
      </c>
    </row>
    <row r="74" spans="1:5" s="2" customFormat="1" ht="8.4499999999999993" customHeight="1" x14ac:dyDescent="0.2">
      <c r="A74" s="51" t="s">
        <v>284</v>
      </c>
      <c r="B74" s="52" t="s">
        <v>179</v>
      </c>
      <c r="C74" s="63">
        <v>7004.9080000000004</v>
      </c>
      <c r="D74" s="63">
        <v>6978.4379999999992</v>
      </c>
      <c r="E74" s="63">
        <v>5449.5810000000001</v>
      </c>
    </row>
    <row r="75" spans="1:5" s="2" customFormat="1" ht="8.4499999999999993" customHeight="1" x14ac:dyDescent="0.2">
      <c r="A75" s="51" t="s">
        <v>285</v>
      </c>
      <c r="B75" s="52" t="s">
        <v>1</v>
      </c>
      <c r="C75" s="63">
        <v>96662.842999999993</v>
      </c>
      <c r="D75" s="63">
        <v>131961.57999999999</v>
      </c>
      <c r="E75" s="63">
        <v>121359.90300000001</v>
      </c>
    </row>
    <row r="76" spans="1:5" s="2" customFormat="1" ht="8.4499999999999993" customHeight="1" x14ac:dyDescent="0.2">
      <c r="A76" s="51" t="s">
        <v>286</v>
      </c>
      <c r="B76" s="52" t="s">
        <v>56</v>
      </c>
      <c r="C76" s="63">
        <v>-13755.77</v>
      </c>
      <c r="D76" s="63">
        <v>-17799.543999999998</v>
      </c>
      <c r="E76" s="63">
        <v>-32683.297999999995</v>
      </c>
    </row>
    <row r="77" spans="1:5" s="2" customFormat="1" ht="8.4499999999999993" customHeight="1" x14ac:dyDescent="0.2">
      <c r="A77" s="51" t="s">
        <v>287</v>
      </c>
      <c r="B77" s="52" t="s">
        <v>59</v>
      </c>
      <c r="C77" s="63">
        <v>323.52</v>
      </c>
      <c r="D77" s="63">
        <v>288.64499999999998</v>
      </c>
      <c r="E77" s="63">
        <v>118.425</v>
      </c>
    </row>
    <row r="78" spans="1:5" s="2" customFormat="1" ht="8.4499999999999993" customHeight="1" x14ac:dyDescent="0.2">
      <c r="A78" s="51" t="s">
        <v>288</v>
      </c>
      <c r="B78" s="52" t="s">
        <v>173</v>
      </c>
      <c r="C78" s="63">
        <v>140749.95699999999</v>
      </c>
      <c r="D78" s="63">
        <v>183498.33199999999</v>
      </c>
      <c r="E78" s="63">
        <v>133804.269</v>
      </c>
    </row>
    <row r="79" spans="1:5" s="2" customFormat="1" ht="8.4499999999999993" customHeight="1" x14ac:dyDescent="0.2">
      <c r="A79" s="51" t="s">
        <v>289</v>
      </c>
      <c r="B79" s="52" t="s">
        <v>172</v>
      </c>
      <c r="C79" s="63">
        <v>13022.269</v>
      </c>
      <c r="D79" s="63">
        <v>28172.890999999989</v>
      </c>
      <c r="E79" s="63">
        <v>-11016.048999999999</v>
      </c>
    </row>
    <row r="80" spans="1:5" s="2" customFormat="1" ht="8.4499999999999993" customHeight="1" x14ac:dyDescent="0.2">
      <c r="A80" s="51" t="s">
        <v>290</v>
      </c>
      <c r="B80" s="52" t="s">
        <v>60</v>
      </c>
      <c r="C80" s="63">
        <v>-9104004.8990000021</v>
      </c>
      <c r="D80" s="63">
        <v>-9594808.2939999998</v>
      </c>
      <c r="E80" s="63">
        <v>-8453124.1250000019</v>
      </c>
    </row>
    <row r="81" spans="1:5" s="2" customFormat="1" ht="8.4499999999999993" customHeight="1" x14ac:dyDescent="0.2">
      <c r="A81" s="51" t="s">
        <v>291</v>
      </c>
      <c r="B81" s="52" t="s">
        <v>198</v>
      </c>
      <c r="C81" s="63">
        <v>1557994.1409999998</v>
      </c>
      <c r="D81" s="63">
        <v>1559614.4180000001</v>
      </c>
      <c r="E81" s="63">
        <v>1433773.7689999999</v>
      </c>
    </row>
    <row r="82" spans="1:5" s="2" customFormat="1" ht="8.4499999999999993" customHeight="1" x14ac:dyDescent="0.2">
      <c r="A82" s="51" t="s">
        <v>292</v>
      </c>
      <c r="B82" s="52" t="s">
        <v>57</v>
      </c>
      <c r="C82" s="63">
        <v>-424.8080000000009</v>
      </c>
      <c r="D82" s="63">
        <v>3776.3140000000021</v>
      </c>
      <c r="E82" s="63">
        <v>6542.6280000000006</v>
      </c>
    </row>
    <row r="83" spans="1:5" s="2" customFormat="1" ht="8.4499999999999993" customHeight="1" x14ac:dyDescent="0.2">
      <c r="A83" s="51" t="s">
        <v>293</v>
      </c>
      <c r="B83" s="52" t="s">
        <v>61</v>
      </c>
      <c r="C83" s="63">
        <v>-310.30799999999999</v>
      </c>
      <c r="D83" s="63">
        <v>2212.2299999999996</v>
      </c>
      <c r="E83" s="63">
        <v>-866.02999999999975</v>
      </c>
    </row>
    <row r="84" spans="1:5" s="2" customFormat="1" ht="8.4499999999999993" customHeight="1" x14ac:dyDescent="0.2">
      <c r="A84" s="51" t="s">
        <v>294</v>
      </c>
      <c r="B84" s="52" t="s">
        <v>151</v>
      </c>
      <c r="C84" s="63">
        <v>-23801.539000000001</v>
      </c>
      <c r="D84" s="63">
        <v>-18614.757999999998</v>
      </c>
      <c r="E84" s="63">
        <v>-15017.24</v>
      </c>
    </row>
    <row r="85" spans="1:5" s="2" customFormat="1" ht="8.4499999999999993" customHeight="1" x14ac:dyDescent="0.2">
      <c r="A85" s="51" t="s">
        <v>295</v>
      </c>
      <c r="B85" s="52" t="s">
        <v>62</v>
      </c>
      <c r="C85" s="63">
        <v>107579.204</v>
      </c>
      <c r="D85" s="63">
        <v>118420.204</v>
      </c>
      <c r="E85" s="63">
        <v>103242.58199999997</v>
      </c>
    </row>
    <row r="86" spans="1:5" s="2" customFormat="1" ht="8.4499999999999993" customHeight="1" x14ac:dyDescent="0.2">
      <c r="A86" s="51" t="s">
        <v>296</v>
      </c>
      <c r="B86" s="52" t="s">
        <v>67</v>
      </c>
      <c r="C86" s="63">
        <v>1539515.1399999997</v>
      </c>
      <c r="D86" s="63">
        <v>-104841.71700000018</v>
      </c>
      <c r="E86" s="63">
        <v>2214168.8860000009</v>
      </c>
    </row>
    <row r="87" spans="1:5" s="2" customFormat="1" ht="8.4499999999999993" customHeight="1" x14ac:dyDescent="0.2">
      <c r="A87" s="51" t="s">
        <v>297</v>
      </c>
      <c r="B87" s="52" t="s">
        <v>68</v>
      </c>
      <c r="C87" s="63">
        <v>-41494.273000000001</v>
      </c>
      <c r="D87" s="63">
        <v>9119.8250000000007</v>
      </c>
      <c r="E87" s="63">
        <v>4512.2909999999993</v>
      </c>
    </row>
    <row r="88" spans="1:5" s="2" customFormat="1" ht="8.4499999999999993" customHeight="1" x14ac:dyDescent="0.2">
      <c r="A88" s="51" t="s">
        <v>298</v>
      </c>
      <c r="B88" s="52" t="s">
        <v>75</v>
      </c>
      <c r="C88" s="63">
        <v>664.30899999999997</v>
      </c>
      <c r="D88" s="63">
        <v>900.28</v>
      </c>
      <c r="E88" s="63">
        <v>452.22400000000005</v>
      </c>
    </row>
    <row r="89" spans="1:5" ht="8.4499999999999993" customHeight="1" x14ac:dyDescent="0.2">
      <c r="A89" s="51" t="s">
        <v>299</v>
      </c>
      <c r="B89" s="52" t="s">
        <v>72</v>
      </c>
      <c r="C89" s="63">
        <v>-52305.725000000006</v>
      </c>
      <c r="D89" s="63">
        <v>-45342.023999999998</v>
      </c>
      <c r="E89" s="63">
        <v>35173.454000000005</v>
      </c>
    </row>
    <row r="90" spans="1:5" ht="8.4499999999999993" customHeight="1" x14ac:dyDescent="0.2">
      <c r="A90" s="51" t="s">
        <v>300</v>
      </c>
      <c r="B90" s="52" t="s">
        <v>71</v>
      </c>
      <c r="C90" s="63">
        <v>11344.61</v>
      </c>
      <c r="D90" s="63">
        <v>10267.305</v>
      </c>
      <c r="E90" s="63">
        <v>10578.459000000001</v>
      </c>
    </row>
    <row r="91" spans="1:5" ht="3" customHeight="1" x14ac:dyDescent="0.2">
      <c r="A91" s="157"/>
      <c r="B91" s="158"/>
      <c r="C91" s="289"/>
      <c r="D91" s="289"/>
      <c r="E91" s="289"/>
    </row>
    <row r="92" spans="1:5" ht="8.4499999999999993" customHeight="1" x14ac:dyDescent="0.2">
      <c r="E92" s="16" t="s">
        <v>490</v>
      </c>
    </row>
    <row r="93" spans="1:5" ht="9" customHeight="1" x14ac:dyDescent="0.2"/>
    <row r="94" spans="1:5" ht="9" customHeight="1" x14ac:dyDescent="0.2"/>
    <row r="95" spans="1:5" ht="9" customHeight="1" x14ac:dyDescent="0.2"/>
    <row r="96" spans="1:5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</sheetData>
  <mergeCells count="3">
    <mergeCell ref="A1:E1"/>
    <mergeCell ref="A2:C2"/>
    <mergeCell ref="A5:B5"/>
  </mergeCells>
  <conditionalFormatting sqref="A2:B90 A6:E6 A88:E90 C2:E2 C4:E90">
    <cfRule type="cellIs" dxfId="624" priority="120" operator="between">
      <formula>0.001</formula>
      <formula>0.499</formula>
    </cfRule>
  </conditionalFormatting>
  <conditionalFormatting sqref="C7:E90">
    <cfRule type="cellIs" dxfId="623" priority="110" stopIfTrue="1" operator="between">
      <formula>0.499</formula>
      <formula>0.599</formula>
    </cfRule>
  </conditionalFormatting>
  <conditionalFormatting sqref="E7:E90">
    <cfRule type="cellIs" dxfId="622" priority="63" stopIfTrue="1" operator="between">
      <formula>0.499</formula>
      <formula>0.599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75</vt:i4>
      </vt:variant>
      <vt:variant>
        <vt:lpstr>Named Ranges</vt:lpstr>
      </vt:variant>
      <vt:variant>
        <vt:i4>113</vt:i4>
      </vt:variant>
    </vt:vector>
  </HeadingPairs>
  <TitlesOfParts>
    <vt:vector size="188" baseType="lpstr">
      <vt:lpstr> Indice</vt:lpstr>
      <vt:lpstr>Q1</vt:lpstr>
      <vt:lpstr>Q2_1</vt:lpstr>
      <vt:lpstr>Q2_2</vt:lpstr>
      <vt:lpstr>Q2_3</vt:lpstr>
      <vt:lpstr>Q3_1</vt:lpstr>
      <vt:lpstr>Q3_2</vt:lpstr>
      <vt:lpstr>Q3_3</vt:lpstr>
      <vt:lpstr>Q4_1</vt:lpstr>
      <vt:lpstr>Q4_2</vt:lpstr>
      <vt:lpstr>Q4_3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Q14_1</vt:lpstr>
      <vt:lpstr>Q14_2</vt:lpstr>
      <vt:lpstr>Q15_1</vt:lpstr>
      <vt:lpstr>Q15_2</vt:lpstr>
      <vt:lpstr>Q16_1</vt:lpstr>
      <vt:lpstr>Q16_2 </vt:lpstr>
      <vt:lpstr>Q17_1</vt:lpstr>
      <vt:lpstr>Q17_2</vt:lpstr>
      <vt:lpstr>Q18_1</vt:lpstr>
      <vt:lpstr>Q18_2</vt:lpstr>
      <vt:lpstr>Q19_1</vt:lpstr>
      <vt:lpstr>Q19_2</vt:lpstr>
      <vt:lpstr>Q20_1</vt:lpstr>
      <vt:lpstr>Q20_2</vt:lpstr>
      <vt:lpstr>Q21_1</vt:lpstr>
      <vt:lpstr>Q21_2</vt:lpstr>
      <vt:lpstr>Q22_1</vt:lpstr>
      <vt:lpstr>Q22_2</vt:lpstr>
      <vt:lpstr>Q23</vt:lpstr>
      <vt:lpstr>Q24</vt:lpstr>
      <vt:lpstr>Q25</vt:lpstr>
      <vt:lpstr>Q26</vt:lpstr>
      <vt:lpstr>Q27</vt:lpstr>
      <vt:lpstr>Q28</vt:lpstr>
      <vt:lpstr>Q29</vt:lpstr>
      <vt:lpstr>Q30</vt:lpstr>
      <vt:lpstr>Q31</vt:lpstr>
      <vt:lpstr>Q32</vt:lpstr>
      <vt:lpstr>Q33</vt:lpstr>
      <vt:lpstr>Q34</vt:lpstr>
      <vt:lpstr>Q35</vt:lpstr>
      <vt:lpstr>Q36</vt:lpstr>
      <vt:lpstr>Q37</vt:lpstr>
      <vt:lpstr>Q38</vt:lpstr>
      <vt:lpstr>Q39</vt:lpstr>
      <vt:lpstr>Q40</vt:lpstr>
      <vt:lpstr>Q41</vt:lpstr>
      <vt:lpstr>Q42</vt:lpstr>
      <vt:lpstr>Q43</vt:lpstr>
      <vt:lpstr>Q44</vt:lpstr>
      <vt:lpstr>Q45</vt:lpstr>
      <vt:lpstr>Q46</vt:lpstr>
      <vt:lpstr>Q47</vt:lpstr>
      <vt:lpstr>Q48</vt:lpstr>
      <vt:lpstr>Q49</vt:lpstr>
      <vt:lpstr>Q51</vt:lpstr>
      <vt:lpstr>Q50</vt:lpstr>
      <vt:lpstr>Q52</vt:lpstr>
      <vt:lpstr>Q53</vt:lpstr>
      <vt:lpstr>Q54</vt:lpstr>
      <vt:lpstr>Q55</vt:lpstr>
      <vt:lpstr>Q56</vt:lpstr>
      <vt:lpstr>Q57</vt:lpstr>
      <vt:lpstr>Q58 </vt:lpstr>
      <vt:lpstr>Q59</vt:lpstr>
      <vt:lpstr>'Q10'!Print_Area</vt:lpstr>
      <vt:lpstr>'Q11'!Print_Area</vt:lpstr>
      <vt:lpstr>'Q12'!Print_Area</vt:lpstr>
      <vt:lpstr>'Q13'!Print_Area</vt:lpstr>
      <vt:lpstr>Q14_1!Print_Area</vt:lpstr>
      <vt:lpstr>Q14_2!Print_Area</vt:lpstr>
      <vt:lpstr>Q15_1!Print_Area</vt:lpstr>
      <vt:lpstr>Q15_2!Print_Area</vt:lpstr>
      <vt:lpstr>Q16_1!Print_Area</vt:lpstr>
      <vt:lpstr>'Q16_2 '!Print_Area</vt:lpstr>
      <vt:lpstr>Q17_1!Print_Area</vt:lpstr>
      <vt:lpstr>Q17_2!Print_Area</vt:lpstr>
      <vt:lpstr>Q18_1!Print_Area</vt:lpstr>
      <vt:lpstr>Q18_2!Print_Area</vt:lpstr>
      <vt:lpstr>Q19_1!Print_Area</vt:lpstr>
      <vt:lpstr>Q19_2!Print_Area</vt:lpstr>
      <vt:lpstr>Q2_1!Print_Area</vt:lpstr>
      <vt:lpstr>Q2_2!Print_Area</vt:lpstr>
      <vt:lpstr>Q2_3!Print_Area</vt:lpstr>
      <vt:lpstr>Q20_1!Print_Area</vt:lpstr>
      <vt:lpstr>Q20_2!Print_Area</vt:lpstr>
      <vt:lpstr>Q21_1!Print_Area</vt:lpstr>
      <vt:lpstr>Q21_2!Print_Area</vt:lpstr>
      <vt:lpstr>Q22_1!Print_Area</vt:lpstr>
      <vt:lpstr>Q22_2!Print_Area</vt:lpstr>
      <vt:lpstr>'Q23'!Print_Area</vt:lpstr>
      <vt:lpstr>'Q24'!Print_Area</vt:lpstr>
      <vt:lpstr>'Q25'!Print_Area</vt:lpstr>
      <vt:lpstr>'Q26'!Print_Area</vt:lpstr>
      <vt:lpstr>'Q27'!Print_Area</vt:lpstr>
      <vt:lpstr>'Q28'!Print_Area</vt:lpstr>
      <vt:lpstr>'Q29'!Print_Area</vt:lpstr>
      <vt:lpstr>Q3_1!Print_Area</vt:lpstr>
      <vt:lpstr>Q3_2!Print_Area</vt:lpstr>
      <vt:lpstr>Q3_3!Print_Area</vt:lpstr>
      <vt:lpstr>'Q30'!Print_Area</vt:lpstr>
      <vt:lpstr>'Q31'!Print_Area</vt:lpstr>
      <vt:lpstr>'Q32'!Print_Area</vt:lpstr>
      <vt:lpstr>'Q33'!Print_Area</vt:lpstr>
      <vt:lpstr>'Q34'!Print_Area</vt:lpstr>
      <vt:lpstr>'Q35'!Print_Area</vt:lpstr>
      <vt:lpstr>'Q36'!Print_Area</vt:lpstr>
      <vt:lpstr>'Q37'!Print_Area</vt:lpstr>
      <vt:lpstr>'Q38'!Print_Area</vt:lpstr>
      <vt:lpstr>'Q39'!Print_Area</vt:lpstr>
      <vt:lpstr>Q4_1!Print_Area</vt:lpstr>
      <vt:lpstr>Q4_2!Print_Area</vt:lpstr>
      <vt:lpstr>Q4_3!Print_Area</vt:lpstr>
      <vt:lpstr>'Q40'!Print_Area</vt:lpstr>
      <vt:lpstr>'Q41'!Print_Area</vt:lpstr>
      <vt:lpstr>'Q42'!Print_Area</vt:lpstr>
      <vt:lpstr>'Q43'!Print_Area</vt:lpstr>
      <vt:lpstr>'Q44'!Print_Area</vt:lpstr>
      <vt:lpstr>'Q45'!Print_Area</vt:lpstr>
      <vt:lpstr>'Q46'!Print_Area</vt:lpstr>
      <vt:lpstr>'Q47'!Print_Area</vt:lpstr>
      <vt:lpstr>'Q48'!Print_Area</vt:lpstr>
      <vt:lpstr>'Q49'!Print_Area</vt:lpstr>
      <vt:lpstr>'Q5'!Print_Area</vt:lpstr>
      <vt:lpstr>'Q50'!Print_Area</vt:lpstr>
      <vt:lpstr>'Q51'!Print_Area</vt:lpstr>
      <vt:lpstr>'Q52'!Print_Area</vt:lpstr>
      <vt:lpstr>'Q53'!Print_Area</vt:lpstr>
      <vt:lpstr>'Q54'!Print_Area</vt:lpstr>
      <vt:lpstr>'Q55'!Print_Area</vt:lpstr>
      <vt:lpstr>'Q56'!Print_Area</vt:lpstr>
      <vt:lpstr>'Q6'!Print_Area</vt:lpstr>
      <vt:lpstr>'Q7'!Print_Area</vt:lpstr>
      <vt:lpstr>'Q8'!Print_Area</vt:lpstr>
      <vt:lpstr>'Q9'!Print_Area</vt:lpstr>
      <vt:lpstr>'Q10'!Print_Titles</vt:lpstr>
      <vt:lpstr>'Q11'!Print_Titles</vt:lpstr>
      <vt:lpstr>'Q12'!Print_Titles</vt:lpstr>
      <vt:lpstr>'Q13'!Print_Titles</vt:lpstr>
      <vt:lpstr>Q14_1!Print_Titles</vt:lpstr>
      <vt:lpstr>Q14_2!Print_Titles</vt:lpstr>
      <vt:lpstr>Q15_1!Print_Titles</vt:lpstr>
      <vt:lpstr>Q15_2!Print_Titles</vt:lpstr>
      <vt:lpstr>Q16_1!Print_Titles</vt:lpstr>
      <vt:lpstr>'Q16_2 '!Print_Titles</vt:lpstr>
      <vt:lpstr>Q17_1!Print_Titles</vt:lpstr>
      <vt:lpstr>Q17_2!Print_Titles</vt:lpstr>
      <vt:lpstr>Q18_1!Print_Titles</vt:lpstr>
      <vt:lpstr>Q18_2!Print_Titles</vt:lpstr>
      <vt:lpstr>Q19_1!Print_Titles</vt:lpstr>
      <vt:lpstr>Q19_2!Print_Titles</vt:lpstr>
      <vt:lpstr>Q20_1!Print_Titles</vt:lpstr>
      <vt:lpstr>Q20_2!Print_Titles</vt:lpstr>
      <vt:lpstr>Q21_1!Print_Titles</vt:lpstr>
      <vt:lpstr>Q21_2!Print_Titles</vt:lpstr>
      <vt:lpstr>Q22_1!Print_Titles</vt:lpstr>
      <vt:lpstr>Q22_2!Print_Titles</vt:lpstr>
      <vt:lpstr>'Q23'!Print_Titles</vt:lpstr>
      <vt:lpstr>'Q24'!Print_Titles</vt:lpstr>
      <vt:lpstr>'Q25'!Print_Titles</vt:lpstr>
      <vt:lpstr>'Q26'!Print_Titles</vt:lpstr>
      <vt:lpstr>'Q27'!Print_Titles</vt:lpstr>
      <vt:lpstr>'Q28'!Print_Titles</vt:lpstr>
      <vt:lpstr>'Q29'!Print_Titles</vt:lpstr>
      <vt:lpstr>'Q30'!Print_Titles</vt:lpstr>
      <vt:lpstr>'Q31'!Print_Titles</vt:lpstr>
      <vt:lpstr>'Q32'!Print_Titles</vt:lpstr>
      <vt:lpstr>'Q33'!Print_Titles</vt:lpstr>
      <vt:lpstr>'Q34'!Print_Titles</vt:lpstr>
      <vt:lpstr>'Q35'!Print_Titles</vt:lpstr>
      <vt:lpstr>'Q36'!Print_Titles</vt:lpstr>
      <vt:lpstr>'Q39'!Print_Titles</vt:lpstr>
      <vt:lpstr>'Q40'!Print_Titles</vt:lpstr>
      <vt:lpstr>'Q5'!Print_Titles</vt:lpstr>
      <vt:lpstr>'Q6'!Print_Titles</vt:lpstr>
      <vt:lpstr>'Q7'!Print_Titles</vt:lpstr>
      <vt:lpstr>'Q8'!Print_Titles</vt:lpstr>
      <vt:lpstr>'Q9'!Print_Titles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Pimpão</dc:creator>
  <cp:lastModifiedBy>Maria João Lucas</cp:lastModifiedBy>
  <cp:lastPrinted>2016-08-19T09:29:45Z</cp:lastPrinted>
  <dcterms:created xsi:type="dcterms:W3CDTF">2010-10-21T21:10:46Z</dcterms:created>
  <dcterms:modified xsi:type="dcterms:W3CDTF">2021-10-25T17:00:39Z</dcterms:modified>
</cp:coreProperties>
</file>